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N:\Cuenta de energía\Cuenta Energía\Cálculos\COUF-E-BEN 2022\PUBLICACION\"/>
    </mc:Choice>
  </mc:AlternateContent>
  <xr:revisionPtr revIDLastSave="0" documentId="13_ncr:1_{63F36E1C-0CCA-4B88-8784-8D861AA453CC}" xr6:coauthVersionLast="47" xr6:coauthVersionMax="47" xr10:uidLastSave="{00000000-0000-0000-0000-000000000000}"/>
  <bookViews>
    <workbookView xWindow="-120" yWindow="-120" windowWidth="20730" windowHeight="11160" tabRatio="874" activeTab="13" xr2:uid="{101E8BEA-4FF5-4258-946E-A568B008A066}"/>
  </bookViews>
  <sheets>
    <sheet name="Contenido" sheetId="2" r:id="rId1"/>
    <sheet name="Notas" sheetId="3" r:id="rId2"/>
    <sheet name="Actividades_económicas" sheetId="7" r:id="rId3"/>
    <sheet name="Productos_energía" sheetId="5" r:id="rId4"/>
    <sheet name="COUF-E_2017" sheetId="46" r:id="rId5"/>
    <sheet name="Emisiones_CO2_2017" sheetId="47" r:id="rId6"/>
    <sheet name="COUF-E_2018" sheetId="48" r:id="rId7"/>
    <sheet name="Emisiones_CO2_2018" sheetId="49" r:id="rId8"/>
    <sheet name="COUF-E_2019" sheetId="50" r:id="rId9"/>
    <sheet name="Emisiones_CO2_2019" sheetId="51" r:id="rId10"/>
    <sheet name="COUF-E_2020" sheetId="52" r:id="rId11"/>
    <sheet name="Emisiones_CO2_2020" sheetId="53" r:id="rId12"/>
    <sheet name="COUF-E_2021" sheetId="55" r:id="rId13"/>
    <sheet name="Emisiones_CO2_2021" sheetId="5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IMPORTS" localSheetId="3" hidden="1">'[3]CA input'!#REF!</definedName>
    <definedName name="__123Graph_AIMPORTS" hidden="1">'[3]CA input'!#REF!</definedName>
    <definedName name="__123Graph_APIPELINE" hidden="1">[2]BoP!$U$359:$AQ$359</definedName>
    <definedName name="__123Graph_AREER" localSheetId="3" hidden="1">[2]ER!#REF!</definedName>
    <definedName name="__123Graph_AREER" hidden="1">[2]ER!#REF!</definedName>
    <definedName name="__123Graph_B" localSheetId="3" hidden="1">'[4]Central Govt'!#REF!</definedName>
    <definedName name="__123Graph_B" hidden="1">'[4]Central Govt'!#REF!</definedName>
    <definedName name="__123Graph_BCurrent" localSheetId="3" hidden="1">[5]G!#REF!</definedName>
    <definedName name="__123Graph_BCurrent" hidden="1">[5]G!#REF!</definedName>
    <definedName name="__123Graph_BIBRD_LEND" hidden="1">[2]WB!$Q$61:$AK$61</definedName>
    <definedName name="__123Graph_BIMPORTS" localSheetId="3" hidden="1">'[3]CA input'!#REF!</definedName>
    <definedName name="__123Graph_BIMPORTS" hidden="1">'[3]CA input'!#REF!</definedName>
    <definedName name="__123Graph_BPIPELINE" hidden="1">[2]BoP!$U$358:$AQ$358</definedName>
    <definedName name="__123Graph_BREER" localSheetId="3" hidden="1">[2]ER!#REF!</definedName>
    <definedName name="__123Graph_BREER" hidden="1">[2]ER!#REF!</definedName>
    <definedName name="__123Graph_C" localSheetId="3" hidden="1">'[4]Central Govt'!#REF!</definedName>
    <definedName name="__123Graph_C" hidden="1">'[4]Central Govt'!#REF!</definedName>
    <definedName name="__123Graph_CIMPORTS" localSheetId="3" hidden="1">#REF!</definedName>
    <definedName name="__123Graph_CIMPORTS" hidden="1">#REF!</definedName>
    <definedName name="__123Graph_CREER" localSheetId="3" hidden="1">[2]ER!#REF!</definedName>
    <definedName name="__123Graph_CREER" hidden="1">[2]ER!#REF!</definedName>
    <definedName name="__123Graph_D" hidden="1">[6]FLUJO!$B$7937:$C$7937</definedName>
    <definedName name="__123Graph_E" localSheetId="3" hidden="1">'[4]Central Govt'!#REF!</definedName>
    <definedName name="__123Graph_E" hidden="1">'[4]Central Govt'!#REF!</definedName>
    <definedName name="__123Graph_F" localSheetId="3" hidden="1">'[4]Central Govt'!#REF!</definedName>
    <definedName name="__123Graph_F" hidden="1">'[4]Central Govt'!#REF!</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_123Graph_XIMPORTS" localSheetId="3" hidden="1">'[3]CA input'!#REF!</definedName>
    <definedName name="__123Graph_XIMPORTS" hidden="1">'[3]CA input'!#REF!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1919</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3" hidden="1">#REF!</definedName>
    <definedName name="_Dist_Bin" hidden="1">#REF!</definedName>
    <definedName name="_Dist_Values" localSheetId="3" hidden="1">#REF!</definedName>
    <definedName name="_Dist_Values" hidden="1">#REF!</definedName>
    <definedName name="_Fill" localSheetId="3" hidden="1">#REF!</definedName>
    <definedName name="_Fill" hidden="1">#REF!</definedName>
    <definedName name="_Filler" hidden="1">[7]A!$A$43:$A$598</definedName>
    <definedName name="_xlnm._FilterDatabase" localSheetId="2" hidden="1">Actividades_económicas!$B$14:$P$163</definedName>
    <definedName name="_xlnm._FilterDatabase" localSheetId="4" hidden="1">'COUF-E_2017'!$B$85:$FS$177</definedName>
    <definedName name="_xlnm._FilterDatabase" localSheetId="3" hidden="1">Productos_energía!$B$14:$K$44</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Parse_Out" localSheetId="3" hidden="1">#REF!</definedName>
    <definedName name="_Parse_Out" hidden="1">#REF!</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Sort" localSheetId="3" hidden="1">#REF!</definedName>
    <definedName name="_Sort" hidden="1">#REF!</definedName>
    <definedName name="_SRT11" localSheetId="3" hidden="1">{"Minpmon",#N/A,FALSE,"Monthinput"}</definedName>
    <definedName name="_SRT11" hidden="1">{"Minpmon",#N/A,FALSE,"Monthinput"}</definedName>
    <definedName name="AccessDatabase" hidden="1">"C:\Mis documentos\LNMONET.mdb"</definedName>
    <definedName name="anscount" hidden="1">1</definedName>
    <definedName name="aqj" localSheetId="3" hidden="1">{"INF13",#N/A,FALSE,"ETCN";"DIF15",#N/A,FALSE,"ETCN";"INF20",#N/A,FALSE,"ETCN"}</definedName>
    <definedName name="aqj" hidden="1">{"INF13",#N/A,FALSE,"ETCN";"DIF15",#N/A,FALSE,"ETCN";"INF20",#N/A,FALSE,"ETCN"}</definedName>
    <definedName name="bbbb" localSheetId="3" hidden="1">{"Minpmon",#N/A,FALSE,"Monthinput"}</definedName>
    <definedName name="bbbb" hidden="1">{"Minpmon",#N/A,FALSE,"Monthinput"}</definedName>
    <definedName name="bfftsy" hidden="1">[2]ER!#REF!</definedName>
    <definedName name="bfsdhtr" hidden="1">[2]WB!#REF!</definedName>
    <definedName name="BORRAR" localSheetId="3" hidden="1">{"INF13",#N/A,FALSE,"ETCN";"DIF15",#N/A,FALSE,"ETCN";"INF20",#N/A,FALSE,"ETCN"}</definedName>
    <definedName name="BORRAR" hidden="1">{"INF13",#N/A,FALSE,"ETCN";"DIF15",#N/A,FALSE,"ETCN";"INF20",#N/A,FALSE,"ETCN"}</definedName>
    <definedName name="ddd" localSheetId="3" hidden="1">{"Riqfin97",#N/A,FALSE,"Tran";"Riqfinpro",#N/A,FALSE,"Tran"}</definedName>
    <definedName name="ddd" hidden="1">{"Riqfin97",#N/A,FALSE,"Tran";"Riqfinpro",#N/A,FALSE,"Tran"}</definedName>
    <definedName name="dddd" localSheetId="3" hidden="1">{"Minpmon",#N/A,FALSE,"Monthinput"}</definedName>
    <definedName name="dddd" hidden="1">{"Minpmon",#N/A,FALSE,"Monthinput"}</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ee" localSheetId="3" hidden="1">{"Tab1",#N/A,FALSE,"P";"Tab2",#N/A,FALSE,"P"}</definedName>
    <definedName name="ee" hidden="1">{"Tab1",#N/A,FALSE,"P";"Tab2",#N/A,FALSE,"P"}</definedName>
    <definedName name="eee" localSheetId="3" hidden="1">{"Tab1",#N/A,FALSE,"P";"Tab2",#N/A,FALSE,"P"}</definedName>
    <definedName name="eee" hidden="1">{"Tab1",#N/A,FALSE,"P";"Tab2",#N/A,FALSE,"P"}</definedName>
    <definedName name="est" localSheetId="3" hidden="1">{"INF13",#N/A,FALSE,"ETCN";"DIF15",#N/A,FALSE,"ETCN";"INF20",#N/A,FALSE,"ETCN"}</definedName>
    <definedName name="est" hidden="1">{"INF13",#N/A,FALSE,"ETCN";"DIF15",#N/A,FALSE,"ETCN";"INF20",#N/A,FALSE,"ETCN"}</definedName>
    <definedName name="esti" localSheetId="3" hidden="1">{"INF13",#N/A,FALSE,"ETCN";"DIF15",#N/A,FALSE,"ETCN";"INF20",#N/A,FALSE,"ETCN"}</definedName>
    <definedName name="esti" hidden="1">{"INF13",#N/A,FALSE,"ETCN";"DIF15",#N/A,FALSE,"ETCN";"INF20",#N/A,FALSE,"ETCN"}</definedName>
    <definedName name="ewqr" hidden="1">[8]Data!#REF!</definedName>
    <definedName name="ff" localSheetId="3" hidden="1">{"Tab1",#N/A,FALSE,"P";"Tab2",#N/A,FALSE,"P"}</definedName>
    <definedName name="ff" hidden="1">{"Tab1",#N/A,FALSE,"P";"Tab2",#N/A,FALSE,"P"}</definedName>
    <definedName name="fff" localSheetId="3" hidden="1">{"Tab1",#N/A,FALSE,"P";"Tab2",#N/A,FALSE,"P"}</definedName>
    <definedName name="fff" hidden="1">{"Tab1",#N/A,FALSE,"P";"Tab2",#N/A,FALSE,"P"}</definedName>
    <definedName name="Financing" localSheetId="3" hidden="1">{"Tab1",#N/A,FALSE,"P";"Tab2",#N/A,FALSE,"P"}</definedName>
    <definedName name="Financing" hidden="1">{"Tab1",#N/A,FALSE,"P";"Tab2",#N/A,FALSE,"P"}</definedName>
    <definedName name="fshrts" hidden="1">[2]WB!$Q$255:$AK$255</definedName>
    <definedName name="ggg" localSheetId="3" hidden="1">{"Riqfin97",#N/A,FALSE,"Tran";"Riqfinpro",#N/A,FALSE,"Tran"}</definedName>
    <definedName name="ggg" hidden="1">{"Riqfin97",#N/A,FALSE,"Tran";"Riqfinpro",#N/A,FALSE,"Tran"}</definedName>
    <definedName name="gggg" localSheetId="3" hidden="1">{"Minpmon",#N/A,FALSE,"Monthinput"}</definedName>
    <definedName name="gggg" hidden="1">{"Minpmon",#N/A,FALSE,"Monthinput"}</definedName>
    <definedName name="ggggg" hidden="1">'[9]J(Priv.Cap)'!#REF!</definedName>
    <definedName name="hfrstes" hidden="1">[2]ER!#REF!</definedName>
    <definedName name="hfshfrt" hidden="1">[2]WB!$Q$62:$AK$62</definedName>
    <definedName name="hhh" localSheetId="3" hidden="1">'[10]J(Priv.Cap)'!#REF!</definedName>
    <definedName name="hhh" hidden="1">'[10]J(Priv.Cap)'!#REF!</definedName>
    <definedName name="HTML_CodePage" hidden="1">1252</definedName>
    <definedName name="HTML_Control" localSheetId="3"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Control" hidden="1">{"'Dep. monetarios imm20'!$A$1:$H$16","'M2 imm18'!$A$1:$H$16","'Encaje imm16'!$A$1:$H$16","'Base imm14'!$A$1:$H$16","'Crd. Neto Bcos al S.P. imm12'!$A$1:$H$16","'CREDITO BCOS SP Y S.PUB. imm11'!$A$1:$H$16","'RESERVAS BANCARIAS imm09'!$A$1:$H$17","'emi imm07'!$A$1:$H$16","'POS. NETA S.P. imm08'!$A$1:$H$17","'OMAS imm10'!$A$1:$H$16","'CREDITO AL S. PRIV. imm13'!$A$1:$H$16","'Numerario imm15'!$A$1:$H$16","'M1 imm17'!$A$1:$H$16","'dep. en Bcos. Com. imm19'!$A$1:$H$16","'Dep. cuasimonetarios imm21'!$A$1:$H$16"}</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"K:\internet\imm21.htm"</definedName>
    <definedName name="HTML_PathTemplate" hidden="1">"C:\WINDOWS\Profiles\heroldan\Desktop\HTML.htm"</definedName>
    <definedName name="HTML_Title" hidden="1">""</definedName>
    <definedName name="HTML1_1" hidden="1">"[INTRANET.xls]rin1!$A$1:$D$19"</definedName>
    <definedName name="HTML1_10" hidden="1">""</definedName>
    <definedName name="HTML1_11" hidden="1">1</definedName>
    <definedName name="HTML1_12" hidden="1">"K:\internet\imm06.htm"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"'[variables monetarias.xls]ain1'!$A$50:$E$67"</definedName>
    <definedName name="HTML10_10" hidden="1">""</definedName>
    <definedName name="HTML10_11" hidden="1">1</definedName>
    <definedName name="HTML10_12" hidden="1">"K:\internet\imm10.htm"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"'[variables monetarias.xls]credito1'!$A$23:$E$40"</definedName>
    <definedName name="HTML11_10" hidden="1">""</definedName>
    <definedName name="HTML11_11" hidden="1">1</definedName>
    <definedName name="HTML11_12" hidden="1">"K:\internet\imm11.htm"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"19/08/98"</definedName>
    <definedName name="HTML11_9" hidden="1">""</definedName>
    <definedName name="HTML12_1" hidden="1">"'[variables monetarias.xls]credito1'!$A$1:$E$18"</definedName>
    <definedName name="HTML12_10" hidden="1">""</definedName>
    <definedName name="HTML12_11" hidden="1">1</definedName>
    <definedName name="HTML12_12" hidden="1">"K:\internet\imm12.htm"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"19/08/98"</definedName>
    <definedName name="HTML12_9" hidden="1">""</definedName>
    <definedName name="HTML13_1" hidden="1">"'[variables monetarias.xls]credito1'!$A$46:$E$63"</definedName>
    <definedName name="HTML13_10" hidden="1">""</definedName>
    <definedName name="HTML13_11" hidden="1">1</definedName>
    <definedName name="HTML13_12" hidden="1">"K:\internet\imm13.htm"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"'[variables monetarias.xls]base1'!$A$1:$E$18"</definedName>
    <definedName name="HTML14_10" hidden="1">""</definedName>
    <definedName name="HTML14_11" hidden="1">1</definedName>
    <definedName name="HTML14_12" hidden="1">"K:\internet\imm14.htm"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"'[variables monetarias.xls]base1'!$A$23:$E$40"</definedName>
    <definedName name="HTML15_10" hidden="1">""</definedName>
    <definedName name="HTML15_11" hidden="1">1</definedName>
    <definedName name="HTML15_12" hidden="1">"K:\internet\imm15.htm"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"19/08/98"</definedName>
    <definedName name="HTML15_9" hidden="1">""</definedName>
    <definedName name="HTML16_1" hidden="1">"'[variables monetarias.xls]base1'!$A$46:$E$63"</definedName>
    <definedName name="HTML16_10" hidden="1">""</definedName>
    <definedName name="HTML16_11" hidden="1">1</definedName>
    <definedName name="HTML16_12" hidden="1">"K:\internet\imm16.htm"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"19/08/98"</definedName>
    <definedName name="HTML16_9" hidden="1">""</definedName>
    <definedName name="HTML17_1" hidden="1">"'[variables monetarias.xls]agregado1'!$A$3:$E$20"</definedName>
    <definedName name="HTML17_10" hidden="1">""</definedName>
    <definedName name="HTML17_11" hidden="1">1</definedName>
    <definedName name="HTML17_12" hidden="1">"K:\internet\imm17.htm"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"'[variables monetarias.xls]agregado1'!$A$25:$E$42"</definedName>
    <definedName name="HTML18_10" hidden="1">""</definedName>
    <definedName name="HTML18_11" hidden="1">1</definedName>
    <definedName name="HTML18_12" hidden="1">"K:\internet\imm18.htm"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"19/08/98"</definedName>
    <definedName name="HTML18_9" hidden="1">""</definedName>
    <definedName name="HTML19_1" hidden="1">"'[variables monetarias.xls]deposito1'!$A$1:$E$18"</definedName>
    <definedName name="HTML19_10" hidden="1">""</definedName>
    <definedName name="HTML19_11" hidden="1">1</definedName>
    <definedName name="HTML19_12" hidden="1">"K:\internet\imm19.htm"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"'[variables monetarias.xls]emi1'!$A$1:$D$18"</definedName>
    <definedName name="HTML2_10" hidden="1">""</definedName>
    <definedName name="HTML2_11" hidden="1">1</definedName>
    <definedName name="HTML2_12" hidden="1">"K:\internet\imm07.htm"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"'[variables monetarias.xls]deposito1'!$A$23:$E$40"</definedName>
    <definedName name="HTML20_10" hidden="1">""</definedName>
    <definedName name="HTML20_11" hidden="1">1</definedName>
    <definedName name="HTML20_12" hidden="1">"K:\internet\imm20.htm"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"'[variables monetarias.xls]deposito1'!$A$46:$E$63"</definedName>
    <definedName name="HTML21_10" hidden="1">""</definedName>
    <definedName name="HTML21_11" hidden="1">1</definedName>
    <definedName name="HTML21_12" hidden="1">"K:\internet\imm21.htm"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"'[variables monetarias.xls]ain1'!$A$2:$D$20"</definedName>
    <definedName name="HTML3_10" hidden="1">""</definedName>
    <definedName name="HTML3_11" hidden="1">1</definedName>
    <definedName name="HTML3_12" hidden="1">"K:\internet\imm08.htm"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"'[variables monetarias.xls]ain1'!$A$25:$D$43"</definedName>
    <definedName name="HTML4_10" hidden="1">""</definedName>
    <definedName name="HTML4_11" hidden="1">1</definedName>
    <definedName name="HTML4_12" hidden="1">"K:\internet\imm09.htm"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"'[variables monetarias.xls]ain1'!$A$50:$D$67"</definedName>
    <definedName name="HTML5_10" hidden="1">""</definedName>
    <definedName name="HTML5_11" hidden="1">1</definedName>
    <definedName name="HTML5_12" hidden="1">"K:\internet\imm10.htm"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"'[variables monetarias.xls]rin1'!$A$1:$E$19"</definedName>
    <definedName name="HTML6_10" hidden="1">""</definedName>
    <definedName name="HTML6_11" hidden="1">1</definedName>
    <definedName name="HTML6_12" hidden="1">"K:\internet\imm06.htm"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"'[variables monetarias.xls]emi1'!$A$1:$E$18"</definedName>
    <definedName name="HTML7_10" hidden="1">""</definedName>
    <definedName name="HTML7_11" hidden="1">1</definedName>
    <definedName name="HTML7_12" hidden="1">"K:\internet\imm07.htm"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"'[variables monetarias.xls]ain1'!$A$2:$E$20"</definedName>
    <definedName name="HTML8_10" hidden="1">""</definedName>
    <definedName name="HTML8_11" hidden="1">1</definedName>
    <definedName name="HTML8_12" hidden="1">"K:\internet\imm08.htm"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"19/08/98"</definedName>
    <definedName name="HTML8_9" hidden="1">""</definedName>
    <definedName name="HTML9_1" hidden="1">"'[variables monetarias.xls]ain1'!$A$25:$E$43"</definedName>
    <definedName name="HTML9_10" hidden="1">""</definedName>
    <definedName name="HTML9_11" hidden="1">1</definedName>
    <definedName name="HTML9_12" hidden="1">"K:\internet\imm09.htm"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"19/08/98"</definedName>
    <definedName name="HTML9_9" hidden="1">""</definedName>
    <definedName name="HTMLCount" hidden="1">21</definedName>
    <definedName name="ii" localSheetId="3" hidden="1">{"Tab1",#N/A,FALSE,"P";"Tab2",#N/A,FALSE,"P"}</definedName>
    <definedName name="ii" hidden="1">{"Tab1",#N/A,FALSE,"P";"Tab2",#N/A,FALSE,"P"}</definedName>
    <definedName name="jj" localSheetId="3" hidden="1">{"Riqfin97",#N/A,FALSE,"Tran";"Riqfinpro",#N/A,FALSE,"Tran"}</definedName>
    <definedName name="jj" hidden="1">{"Riqfin97",#N/A,FALSE,"Tran";"Riqfinpro",#N/A,FALSE,"Tran"}</definedName>
    <definedName name="jjj" hidden="1">[11]M!#REF!</definedName>
    <definedName name="jjjj" localSheetId="3" hidden="1">{"Tab1",#N/A,FALSE,"P";"Tab2",#N/A,FALSE,"P"}</definedName>
    <definedName name="jjjj" hidden="1">{"Tab1",#N/A,FALSE,"P";"Tab2",#N/A,FALSE,"P"}</definedName>
    <definedName name="jjjjjj" hidden="1">'[9]J(Priv.Cap)'!#REF!</definedName>
    <definedName name="kk" localSheetId="3" hidden="1">{"Tab1",#N/A,FALSE,"P";"Tab2",#N/A,FALSE,"P"}</definedName>
    <definedName name="kk" hidden="1">{"Tab1",#N/A,FALSE,"P";"Tab2",#N/A,FALSE,"P"}</definedName>
    <definedName name="kkk" localSheetId="3" hidden="1">{"Minpmon",#N/A,FALSE,"Monthinput"}</definedName>
    <definedName name="kkk" hidden="1">{"Minpmon",#N/A,FALSE,"Monthinput"}</definedName>
    <definedName name="kkkkk" hidden="1">'[10]J(Priv.Cap)'!#REF!</definedName>
    <definedName name="ll" localSheetId="3" hidden="1">{"Tab1",#N/A,FALSE,"P";"Tab2",#N/A,FALSE,"P"}</definedName>
    <definedName name="ll" hidden="1">{"Tab1",#N/A,FALSE,"P";"Tab2",#N/A,FALSE,"P"}</definedName>
    <definedName name="lll" localSheetId="3" hidden="1">{"Minpmon",#N/A,FALSE,"Monthinput"}</definedName>
    <definedName name="lll" hidden="1">{"Minpmon",#N/A,FALSE,"Monthinput"}</definedName>
    <definedName name="llll" localSheetId="3" hidden="1">{"Minpmon",#N/A,FALSE,"Monthinput"}</definedName>
    <definedName name="llll" hidden="1">{"Minpmon",#N/A,FALSE,"Monthinput"}</definedName>
    <definedName name="mmm" localSheetId="3" hidden="1">{"Riqfin97",#N/A,FALSE,"Tran";"Riqfinpro",#N/A,FALSE,"Tran"}</definedName>
    <definedName name="mmm" hidden="1">{"Riqfin97",#N/A,FALSE,"Tran";"Riqfinpro",#N/A,FALSE,"Tran"}</definedName>
    <definedName name="mmmm" localSheetId="3" hidden="1">{"Tab1",#N/A,FALSE,"P";"Tab2",#N/A,FALSE,"P"}</definedName>
    <definedName name="mmmm" hidden="1">{"Tab1",#N/A,FALSE,"P";"Tab2",#N/A,FALSE,"P"}</definedName>
    <definedName name="mmmmm" localSheetId="3" hidden="1">{"Riqfin97",#N/A,FALSE,"Tran";"Riqfinpro",#N/A,FALSE,"Tran"}</definedName>
    <definedName name="mmmmm" hidden="1">{"Riqfin97",#N/A,FALSE,"Tran";"Riqfinpro",#N/A,FALSE,"Tran"}</definedName>
    <definedName name="nfrtrs" hidden="1">[2]WB!$Q$257:$AK$257</definedName>
    <definedName name="nn" localSheetId="3" hidden="1">{"Riqfin97",#N/A,FALSE,"Tran";"Riqfinpro",#N/A,FALSE,"Tran"}</definedName>
    <definedName name="nn" hidden="1">{"Riqfin97",#N/A,FALSE,"Tran";"Riqfinpro",#N/A,FALSE,"Tran"}</definedName>
    <definedName name="oo" localSheetId="3" hidden="1">{"Riqfin97",#N/A,FALSE,"Tran";"Riqfinpro",#N/A,FALSE,"Tran"}</definedName>
    <definedName name="oo" hidden="1">{"Riqfin97",#N/A,FALSE,"Tran";"Riqfinpro",#N/A,FALSE,"Tran"}</definedName>
    <definedName name="ooo" localSheetId="3" hidden="1">{"Tab1",#N/A,FALSE,"P";"Tab2",#N/A,FALSE,"P"}</definedName>
    <definedName name="ooo" hidden="1">{"Tab1",#N/A,FALSE,"P";"Tab2",#N/A,FALSE,"P"}</definedName>
    <definedName name="p" localSheetId="3" hidden="1">{"Riqfin97",#N/A,FALSE,"Tran";"Riqfinpro",#N/A,FALSE,"Tran"}</definedName>
    <definedName name="p" hidden="1">{"Riqfin97",#N/A,FALSE,"Tran";"Riqfinpro",#N/A,FALSE,"Tran"}</definedName>
    <definedName name="Pal_Workbook_GUID" hidden="1">"WCG44L4PQ6TT6N64NB39T9JZ"</definedName>
    <definedName name="pp" localSheetId="3" hidden="1">{"Riqfin97",#N/A,FALSE,"Tran";"Riqfinpro",#N/A,FALSE,"Tran"}</definedName>
    <definedName name="pp" hidden="1">{"Riqfin97",#N/A,FALSE,"Tran";"Riqfinpro",#N/A,FALSE,"Tran"}</definedName>
    <definedName name="ppp" localSheetId="3" hidden="1">{"Riqfin97",#N/A,FALSE,"Tran";"Riqfinpro",#N/A,FALSE,"Tran"}</definedName>
    <definedName name="ppp" hidden="1">{"Riqfin97",#N/A,FALSE,"Tran";"Riqfinpro",#N/A,FALSE,"Tran"}</definedName>
    <definedName name="qq" hidden="1">'[10]J(Priv.Cap)'!#REF!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3" hidden="1">{"Riqfin97",#N/A,FALSE,"Tran";"Riqfinpro",#N/A,FALSE,"Tran"}</definedName>
    <definedName name="rr" hidden="1">{"Riqfin97",#N/A,FALSE,"Tran";"Riqfinpro",#N/A,FALSE,"Tran"}</definedName>
    <definedName name="rrr" localSheetId="3" hidden="1">{"Riqfin97",#N/A,FALSE,"Tran";"Riqfinpro",#N/A,FALSE,"Tran"}</definedName>
    <definedName name="rrr" hidden="1">{"Riqfin97",#N/A,FALSE,"Tran";"Riqfinpro",#N/A,FALSE,"Tran"}</definedName>
    <definedName name="Rwvu.Print." hidden="1">#N/A</definedName>
    <definedName name="SAPBEXhrIndnt" hidden="1">"Wide"</definedName>
    <definedName name="SAPsysID" hidden="1">"708C5W7SBKP804JT78WJ0JNKI"</definedName>
    <definedName name="SAPwbID" hidden="1">"ARS"</definedName>
    <definedName name="sdsd" localSheetId="3" hidden="1">{"Riqfin97",#N/A,FALSE,"Tran";"Riqfinpro",#N/A,FALSE,"Tran"}</definedName>
    <definedName name="sdsd" hidden="1">{"Riqfin97",#N/A,FALSE,"Tran";"Riqfinpro",#N/A,FALSE,"Tran"}</definedName>
    <definedName name="sencount" hidden="1">2</definedName>
    <definedName name="ssss" localSheetId="3" hidden="1">{"Riqfin97",#N/A,FALSE,"Tran";"Riqfinpro",#N/A,FALSE,"Tran"}</definedName>
    <definedName name="ssss" hidden="1">{"Riqfin97",#N/A,FALSE,"Tran";"Riqfinpro",#N/A,FALSE,"Tran"}</definedName>
    <definedName name="tretry" localSheetId="3" hidden="1">[8]Data!#REF!</definedName>
    <definedName name="tretry" hidden="1">[8]Data!#REF!</definedName>
    <definedName name="tt" localSheetId="3" hidden="1">{"Tab1",#N/A,FALSE,"P";"Tab2",#N/A,FALSE,"P"}</definedName>
    <definedName name="tt" hidden="1">{"Tab1",#N/A,FALSE,"P";"Tab2",#N/A,FALSE,"P"}</definedName>
    <definedName name="ttt" localSheetId="3" hidden="1">{"Tab1",#N/A,FALSE,"P";"Tab2",#N/A,FALSE,"P"}</definedName>
    <definedName name="ttt" hidden="1">{"Tab1",#N/A,FALSE,"P";"Tab2",#N/A,FALSE,"P"}</definedName>
    <definedName name="tttt" localSheetId="3" hidden="1">{"Tab1",#N/A,FALSE,"P";"Tab2",#N/A,FALSE,"P"}</definedName>
    <definedName name="tttt" hidden="1">{"Tab1",#N/A,FALSE,"P";"Tab2",#N/A,FALSE,"P"}</definedName>
    <definedName name="ttttt" hidden="1">[11]M!#REF!</definedName>
    <definedName name="twryrwe" hidden="1">[12]PRIVATE!#REF!</definedName>
    <definedName name="u" localSheetId="3" hidden="1">#REF!</definedName>
    <definedName name="u" hidden="1">#REF!</definedName>
    <definedName name="uu" localSheetId="3" hidden="1">{"Riqfin97",#N/A,FALSE,"Tran";"Riqfinpro",#N/A,FALSE,"Tran"}</definedName>
    <definedName name="uu" hidden="1">{"Riqfin97",#N/A,FALSE,"Tran";"Riqfinpro",#N/A,FALSE,"Tran"}</definedName>
    <definedName name="uuu" localSheetId="3" hidden="1">{"Riqfin97",#N/A,FALSE,"Tran";"Riqfinpro",#N/A,FALSE,"Tran"}</definedName>
    <definedName name="uuu" hidden="1">{"Riqfin97",#N/A,FALSE,"Tran";"Riqfinpro",#N/A,FALSE,"Tran"}</definedName>
    <definedName name="v" localSheetId="3" hidden="1">#REF!</definedName>
    <definedName name="v" hidden="1">#REF!</definedName>
    <definedName name="vv" localSheetId="3" hidden="1">{"Tab1",#N/A,FALSE,"P";"Tab2",#N/A,FALSE,"P"}</definedName>
    <definedName name="vv" hidden="1">{"Tab1",#N/A,FALSE,"P";"Tab2",#N/A,FALSE,"P"}</definedName>
    <definedName name="vvv" localSheetId="3" hidden="1">{"Tab1",#N/A,FALSE,"P";"Tab2",#N/A,FALSE,"P"}</definedName>
    <definedName name="vvv" hidden="1">{"Tab1",#N/A,FALSE,"P";"Tab2",#N/A,FALSE,"P"}</definedName>
    <definedName name="vvvv" localSheetId="3" hidden="1">{"Minpmon",#N/A,FALSE,"Monthinput"}</definedName>
    <definedName name="vvvv" hidden="1">{"Minpmon",#N/A,FALSE,"Monthinput"}</definedName>
    <definedName name="wrn.annual." localSheetId="3" hidden="1">{"annual-cbr",#N/A,FALSE,"CENTBANK";"annual(banks)",#N/A,FALSE,"COMBANKS"}</definedName>
    <definedName name="wrn.annual." hidden="1">{"annual-cbr",#N/A,FALSE,"CENTBANK";"annual(banks)",#N/A,FALSE,"COMBANKS"}</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ESTIMACIONES." localSheetId="3" hidden="1">{"INF13",#N/A,FALSE,"ETCN";"DIF15",#N/A,FALSE,"ETCN";"INF20",#N/A,FALSE,"ETCN"}</definedName>
    <definedName name="wrn.ESTIMACIONES." hidden="1">{"INF13",#N/A,FALSE,"ETCN";"DIF15",#N/A,FALSE,"ETCN";"INF20",#N/A,FALSE,"ETCN"}</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onthsheet." localSheetId="3" hidden="1">{"Minpmon",#N/A,FALSE,"Monthinput"}</definedName>
    <definedName name="wrn.Monthsheet." hidden="1">{"Minpmon",#N/A,FALSE,"Monthinput"}</definedName>
    <definedName name="wrn.original." localSheetId="3" hidden="1">{"Original",#N/A,FALSE,"CENTBANK";"Original",#N/A,FALSE,"COMBANKS"}</definedName>
    <definedName name="wrn.original." hidden="1">{"Original",#N/A,FALSE,"CENTBANK";"Original",#N/A,FALSE,"COMBANKS"}</definedName>
    <definedName name="wrn.Per._.cri." localSheetId="3" hidden="1">{#N/A,#N/A,FALSE,"Per Cri"}</definedName>
    <definedName name="wrn.Per._.cri." hidden="1">{#N/A,#N/A,FALSE,"Per Cri"}</definedName>
    <definedName name="wrn.Program." localSheetId="3" hidden="1">{"Tab1",#N/A,FALSE,"P";"Tab2",#N/A,FALSE,"P"}</definedName>
    <definedName name="wrn.Program." hidden="1">{"Tab1",#N/A,FALSE,"P";"Tab2",#N/A,FALSE,"P"}</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iqfin." localSheetId="3" hidden="1">{"Riqfin97",#N/A,FALSE,"Tran";"Riqfinpro",#N/A,FALSE,"Tran"}</definedName>
    <definedName name="wrn.Riqfin." hidden="1">{"Riqfin97",#N/A,FALSE,"Tran";"Riqfinpro",#N/A,FALSE,"Tran"}</definedName>
    <definedName name="wrn.Sel._.Ind." localSheetId="3" hidden="1">{#N/A,#N/A,FALSE,"Sel Ind"}</definedName>
    <definedName name="wrn.Sel._.Ind." hidden="1">{#N/A,#N/A,FALSE,"Sel Ind"}</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b._.1._.Mc._.Flows." localSheetId="3" hidden="1">{#N/A,#N/A,FALSE,"Tb 1 Mc Flows"}</definedName>
    <definedName name="wrn.Tb._.1._.Mc._.Flows." hidden="1">{#N/A,#N/A,FALSE,"Tb 1 Mc Flows"}</definedName>
    <definedName name="wrn.Tb._.2._.NFPS." localSheetId="3" hidden="1">{#N/A,#N/A,FALSE,"Tb 2 NFPS"}</definedName>
    <definedName name="wrn.Tb._.2._.NFPS." hidden="1">{#N/A,#N/A,FALSE,"Tb 2 NFPS"}</definedName>
    <definedName name="wrn.Tb._.3._.C._.Gov." localSheetId="3" hidden="1">{#N/A,#N/A,FALSE,"tb 3 C Gov"}</definedName>
    <definedName name="wrn.Tb._.3._.C._.Gov." hidden="1">{#N/A,#N/A,FALSE,"tb 3 C Gov"}</definedName>
    <definedName name="wrn.Tb._.4._.MT._.Fiscal." localSheetId="3" hidden="1">{#N/A,#N/A,FALSE,"Tb 4 MT Fiscal"}</definedName>
    <definedName name="wrn.Tb._.4._.MT._.Fiscal." hidden="1">{#N/A,#N/A,FALSE,"Tb 4 MT Fiscal"}</definedName>
    <definedName name="ww" hidden="1">[11]M!#REF!</definedName>
    <definedName name="wwww" hidden="1">[11]M!#REF!</definedName>
    <definedName name="Z_95224721_0485_11D4_BFD1_00508B5F4DA4_.wvu.Cols" localSheetId="3" hidden="1">#REF!</definedName>
    <definedName name="Z_95224721_0485_11D4_BFD1_00508B5F4DA4_.wvu.Cols"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A38" i="53" l="1"/>
  <c r="EQ38" i="53"/>
  <c r="EG38" i="53"/>
  <c r="DM38" i="53"/>
  <c r="DF38" i="53"/>
  <c r="CV38" i="53"/>
  <c r="CS38" i="53"/>
  <c r="CC38" i="53"/>
  <c r="AL38" i="53"/>
  <c r="D38" i="53"/>
  <c r="FF37" i="53"/>
  <c r="FA37" i="53"/>
  <c r="EX37" i="53"/>
  <c r="EU37" i="53"/>
  <c r="EQ37" i="53"/>
  <c r="EG37" i="53"/>
  <c r="DM37" i="53"/>
  <c r="DJ37" i="53"/>
  <c r="DF37" i="53"/>
  <c r="CS37" i="53"/>
  <c r="CG37" i="53"/>
  <c r="EX36" i="53"/>
  <c r="DV36" i="53"/>
  <c r="DS36" i="53"/>
  <c r="DJ36" i="53"/>
  <c r="DF36" i="53"/>
  <c r="CS36" i="53"/>
  <c r="CG36" i="53"/>
  <c r="AL36" i="53"/>
  <c r="FF35" i="53"/>
  <c r="EX35" i="53"/>
  <c r="EU35" i="53"/>
  <c r="EQ35" i="53"/>
  <c r="DV35" i="53"/>
  <c r="DS35" i="53"/>
  <c r="DM35" i="53"/>
  <c r="DJ35" i="53"/>
  <c r="CC35" i="53"/>
  <c r="FF34" i="53"/>
  <c r="FA34" i="53"/>
  <c r="EX34" i="53"/>
  <c r="DS34" i="53"/>
  <c r="DM34" i="53"/>
  <c r="CG34" i="53"/>
  <c r="CC34" i="53"/>
  <c r="FF33" i="53"/>
  <c r="EX33" i="53"/>
  <c r="EG33" i="53"/>
  <c r="DJ33" i="53"/>
  <c r="CS33" i="53"/>
  <c r="CC33" i="53"/>
  <c r="FF32" i="53"/>
  <c r="EX32" i="53"/>
  <c r="EU32" i="53"/>
  <c r="EG32" i="53"/>
  <c r="DV32" i="53"/>
  <c r="DS32" i="53"/>
  <c r="DM32" i="53"/>
  <c r="DJ32" i="53"/>
  <c r="CV32" i="53"/>
  <c r="CS32" i="53"/>
  <c r="CC32" i="53"/>
  <c r="AH32" i="53"/>
  <c r="FA31" i="53"/>
  <c r="EX31" i="53"/>
  <c r="EU31" i="53"/>
  <c r="EQ31" i="53"/>
  <c r="EG31" i="53"/>
  <c r="DS31" i="53"/>
  <c r="DJ31" i="53"/>
  <c r="CS31" i="53"/>
  <c r="CC31" i="53"/>
  <c r="AL31" i="53"/>
  <c r="AH31" i="53"/>
  <c r="FA30" i="53"/>
  <c r="EU30" i="53"/>
  <c r="DV30" i="53"/>
  <c r="DS30" i="53"/>
  <c r="DJ30" i="53"/>
  <c r="DF30" i="53"/>
  <c r="CV30" i="53"/>
  <c r="CS30" i="53"/>
  <c r="D30" i="53"/>
  <c r="FA29" i="53"/>
  <c r="EX29" i="53"/>
  <c r="DS29" i="53"/>
  <c r="DM29" i="53"/>
  <c r="DJ29" i="53"/>
  <c r="CS29" i="53"/>
  <c r="CG29" i="53"/>
  <c r="CC29" i="53"/>
  <c r="AH29" i="53"/>
  <c r="FF28" i="53"/>
  <c r="EX28" i="53"/>
  <c r="EU28" i="53"/>
  <c r="EQ28" i="53"/>
  <c r="DV28" i="53"/>
  <c r="DS28" i="53"/>
  <c r="DM28" i="53"/>
  <c r="DJ28" i="53"/>
  <c r="DF28" i="53"/>
  <c r="CS28" i="53"/>
  <c r="CC28" i="53"/>
  <c r="AL28" i="53"/>
  <c r="AH28" i="53"/>
  <c r="FF27" i="53"/>
  <c r="FA27" i="53"/>
  <c r="EX27" i="53"/>
  <c r="EU27" i="53"/>
  <c r="EG27" i="53"/>
  <c r="DV27" i="53"/>
  <c r="DS27" i="53"/>
  <c r="DM27" i="53"/>
  <c r="DJ27" i="53"/>
  <c r="DF27" i="53"/>
  <c r="FF26" i="53"/>
  <c r="EX26" i="53"/>
  <c r="EU26" i="53"/>
  <c r="CC26" i="53"/>
  <c r="AH26" i="53"/>
  <c r="FF25" i="53"/>
  <c r="EX25" i="53"/>
  <c r="EG25" i="53"/>
  <c r="DJ25" i="53"/>
  <c r="CS25" i="53"/>
  <c r="CG25" i="53"/>
  <c r="CC25" i="53"/>
  <c r="FF24" i="53"/>
  <c r="EX24" i="53"/>
  <c r="EU24" i="53"/>
  <c r="EG24" i="53"/>
  <c r="DV24" i="53"/>
  <c r="DS24" i="53"/>
  <c r="DM24" i="53"/>
  <c r="DJ24" i="53"/>
  <c r="CV24" i="53"/>
  <c r="CS24" i="53"/>
  <c r="CC24" i="53"/>
  <c r="AL24" i="53"/>
  <c r="AH24" i="53"/>
  <c r="EQ23" i="53"/>
  <c r="DS23" i="53"/>
  <c r="FF22" i="53"/>
  <c r="FA22" i="53"/>
  <c r="EX22" i="53"/>
  <c r="EG22" i="53"/>
  <c r="DS22" i="53"/>
  <c r="DJ22" i="53"/>
  <c r="CS22" i="53"/>
  <c r="CC22" i="53"/>
  <c r="AH22" i="53"/>
  <c r="FF21" i="53"/>
  <c r="EU21" i="53"/>
  <c r="EQ21" i="53"/>
  <c r="DJ21" i="53"/>
  <c r="CS21" i="53"/>
  <c r="EU20" i="53"/>
  <c r="DS20" i="53"/>
  <c r="DF20" i="53"/>
  <c r="CS20" i="53"/>
  <c r="CG20" i="53"/>
  <c r="AL20" i="53"/>
  <c r="EX19" i="53"/>
  <c r="EU19" i="53"/>
  <c r="DV19" i="53"/>
  <c r="DJ19" i="53"/>
  <c r="DF19" i="53"/>
  <c r="AL19" i="53"/>
  <c r="FF18" i="53"/>
  <c r="EU18" i="53"/>
  <c r="EQ18" i="53"/>
  <c r="DV18" i="53"/>
  <c r="DS18" i="53"/>
  <c r="DJ18" i="53"/>
  <c r="CS18" i="53"/>
  <c r="CC18" i="53"/>
  <c r="FF17" i="53"/>
  <c r="EX17" i="53"/>
  <c r="DS17" i="53"/>
  <c r="DJ17" i="53"/>
  <c r="DF17" i="53"/>
  <c r="CS17" i="53"/>
  <c r="CC17" i="53"/>
  <c r="D17" i="53"/>
  <c r="FF174" i="52"/>
  <c r="FA174" i="52"/>
  <c r="EX174" i="52"/>
  <c r="EU174" i="52"/>
  <c r="EQ174" i="52"/>
  <c r="EG174" i="52"/>
  <c r="DV174" i="52"/>
  <c r="DS174" i="52"/>
  <c r="DM174" i="52"/>
  <c r="DJ174" i="52"/>
  <c r="DF174" i="52"/>
  <c r="CV174" i="52"/>
  <c r="CS174" i="52"/>
  <c r="CG174" i="52"/>
  <c r="CC174" i="52"/>
  <c r="AL174" i="52"/>
  <c r="AH174" i="52"/>
  <c r="D174" i="52"/>
  <c r="FP172" i="52"/>
  <c r="FR172" i="52"/>
  <c r="FQ172" i="52"/>
  <c r="FO172" i="52"/>
  <c r="FN172" i="52"/>
  <c r="FM172" i="52"/>
  <c r="FL172" i="52"/>
  <c r="FK172" i="52"/>
  <c r="FJ172" i="52"/>
  <c r="FI172" i="52"/>
  <c r="FH172" i="52"/>
  <c r="FG172" i="52"/>
  <c r="FF172" i="52"/>
  <c r="FE172" i="52"/>
  <c r="FD172" i="52"/>
  <c r="FC172" i="52"/>
  <c r="FB172" i="52"/>
  <c r="EZ172" i="52"/>
  <c r="EY172" i="52"/>
  <c r="EX172" i="52" s="1"/>
  <c r="EW172" i="52"/>
  <c r="EV172" i="52"/>
  <c r="ET172" i="52"/>
  <c r="ES172" i="52"/>
  <c r="ER172" i="52"/>
  <c r="EQ172" i="52" s="1"/>
  <c r="EP172" i="52"/>
  <c r="EO172" i="52"/>
  <c r="EN172" i="52"/>
  <c r="EM172" i="52"/>
  <c r="EL172" i="52"/>
  <c r="EK172" i="52"/>
  <c r="EJ172" i="52"/>
  <c r="EI172" i="52"/>
  <c r="EH172" i="52"/>
  <c r="EF172" i="52"/>
  <c r="EE172" i="52"/>
  <c r="ED172" i="52"/>
  <c r="EC172" i="52"/>
  <c r="EB172" i="52"/>
  <c r="EA172" i="52"/>
  <c r="DZ172" i="52"/>
  <c r="DY172" i="52"/>
  <c r="DX172" i="52"/>
  <c r="DW172" i="52"/>
  <c r="DU172" i="52"/>
  <c r="DT172" i="52"/>
  <c r="DR172" i="52"/>
  <c r="DQ172" i="52"/>
  <c r="DP172" i="52"/>
  <c r="DO172" i="52"/>
  <c r="DN172" i="52"/>
  <c r="DL172" i="52"/>
  <c r="DK172" i="52"/>
  <c r="DI172" i="52"/>
  <c r="DH172" i="52"/>
  <c r="DG172" i="52"/>
  <c r="DE172" i="52"/>
  <c r="DD172" i="52"/>
  <c r="DC172" i="52"/>
  <c r="DB172" i="52"/>
  <c r="DA172" i="52"/>
  <c r="CZ172" i="52"/>
  <c r="CY172" i="52"/>
  <c r="CX172" i="52"/>
  <c r="CW172" i="52"/>
  <c r="CU172" i="52"/>
  <c r="CT172" i="52"/>
  <c r="CR172" i="52"/>
  <c r="CQ172" i="52"/>
  <c r="CP172" i="52"/>
  <c r="CO172" i="52"/>
  <c r="CN172" i="52"/>
  <c r="CM172" i="52"/>
  <c r="CL172" i="52"/>
  <c r="CK172" i="52"/>
  <c r="CJ172" i="52"/>
  <c r="CI172" i="52"/>
  <c r="CH172" i="52"/>
  <c r="CF172" i="52"/>
  <c r="CE172" i="52"/>
  <c r="CD172" i="52"/>
  <c r="CC172" i="52" s="1"/>
  <c r="CB172" i="52"/>
  <c r="CA172" i="52"/>
  <c r="BZ172" i="52"/>
  <c r="BY172" i="52"/>
  <c r="BX172" i="52"/>
  <c r="BW172" i="52"/>
  <c r="BV172" i="52"/>
  <c r="BU172" i="52"/>
  <c r="BT172" i="52"/>
  <c r="BS172" i="52"/>
  <c r="BR172" i="52"/>
  <c r="BQ172" i="52"/>
  <c r="BP172" i="52"/>
  <c r="BO172" i="52"/>
  <c r="BN172" i="52"/>
  <c r="BM172" i="52"/>
  <c r="BL172" i="52"/>
  <c r="BK172" i="52"/>
  <c r="BJ172" i="52"/>
  <c r="BI172" i="52"/>
  <c r="BH172" i="52"/>
  <c r="BG172" i="52"/>
  <c r="BF172" i="52"/>
  <c r="BE172" i="52"/>
  <c r="BD172" i="52"/>
  <c r="BC172" i="52"/>
  <c r="BB172" i="52"/>
  <c r="BA172" i="52"/>
  <c r="AZ172" i="52"/>
  <c r="AY172" i="52"/>
  <c r="AX172" i="52"/>
  <c r="AW172" i="52"/>
  <c r="AV172" i="52"/>
  <c r="AU172" i="52"/>
  <c r="AT172" i="52"/>
  <c r="AS172" i="52"/>
  <c r="AR172" i="52"/>
  <c r="AQ172" i="52"/>
  <c r="AP172" i="52"/>
  <c r="AO172" i="52"/>
  <c r="AN172" i="52"/>
  <c r="AM172" i="52"/>
  <c r="AK172" i="52"/>
  <c r="AJ172" i="52"/>
  <c r="AH172" i="52" s="1"/>
  <c r="AI172" i="52"/>
  <c r="AG172" i="52"/>
  <c r="AF172" i="52"/>
  <c r="AE172" i="52"/>
  <c r="AD172" i="52"/>
  <c r="AC172" i="52"/>
  <c r="AB172" i="52"/>
  <c r="AA172" i="52"/>
  <c r="Z172" i="52"/>
  <c r="Y172" i="52"/>
  <c r="X172" i="52"/>
  <c r="W172" i="52"/>
  <c r="V172" i="52"/>
  <c r="U172" i="52"/>
  <c r="T172" i="52"/>
  <c r="S172" i="52"/>
  <c r="R172" i="52"/>
  <c r="Q172" i="52"/>
  <c r="P172" i="52"/>
  <c r="O172" i="52"/>
  <c r="N172" i="52"/>
  <c r="M172" i="52"/>
  <c r="L172" i="52"/>
  <c r="K172" i="52"/>
  <c r="J172" i="52"/>
  <c r="I172" i="52"/>
  <c r="H172" i="52"/>
  <c r="G172" i="52"/>
  <c r="F172" i="52"/>
  <c r="E172" i="52"/>
  <c r="FS171" i="52"/>
  <c r="FS170" i="52"/>
  <c r="FS169" i="52"/>
  <c r="FS168" i="52"/>
  <c r="FS167" i="52"/>
  <c r="FS165" i="52"/>
  <c r="FS162" i="52"/>
  <c r="FS161" i="52"/>
  <c r="FF160" i="52"/>
  <c r="FA160" i="52"/>
  <c r="EX160" i="52"/>
  <c r="EU160" i="52"/>
  <c r="EQ160" i="52"/>
  <c r="EG160" i="52"/>
  <c r="DV160" i="52"/>
  <c r="DS160" i="52"/>
  <c r="DM160" i="52"/>
  <c r="DJ160" i="52"/>
  <c r="DF160" i="52"/>
  <c r="CV160" i="52"/>
  <c r="CS160" i="52"/>
  <c r="CG160" i="52"/>
  <c r="CC160" i="52"/>
  <c r="AL160" i="52"/>
  <c r="AH160" i="52"/>
  <c r="FF159" i="52"/>
  <c r="EX159" i="52"/>
  <c r="EQ159" i="52"/>
  <c r="EG159" i="52"/>
  <c r="DV159" i="52"/>
  <c r="DS159" i="52"/>
  <c r="DR153" i="52"/>
  <c r="DJ159" i="52"/>
  <c r="DI153" i="52"/>
  <c r="CV159" i="52"/>
  <c r="CS159" i="52"/>
  <c r="CC159" i="52"/>
  <c r="AH159" i="52"/>
  <c r="D159" i="52"/>
  <c r="FA158" i="52"/>
  <c r="EX158" i="52"/>
  <c r="EU158" i="52"/>
  <c r="ES153" i="52"/>
  <c r="EJ153" i="52"/>
  <c r="EG158" i="52"/>
  <c r="DM158" i="52"/>
  <c r="DL153" i="52"/>
  <c r="DF158" i="52"/>
  <c r="CV158" i="52"/>
  <c r="CS158" i="52"/>
  <c r="CO153" i="52"/>
  <c r="CG158" i="52"/>
  <c r="CC158" i="52"/>
  <c r="BX153" i="52"/>
  <c r="BP153" i="52"/>
  <c r="BH153" i="52"/>
  <c r="AZ153" i="52"/>
  <c r="AR153" i="52"/>
  <c r="AJ153" i="52"/>
  <c r="AH158" i="52"/>
  <c r="D158" i="52"/>
  <c r="EX157" i="52"/>
  <c r="EU157" i="52"/>
  <c r="EQ157" i="52"/>
  <c r="EG157" i="52"/>
  <c r="EF153" i="52"/>
  <c r="DX153" i="52"/>
  <c r="DS157" i="52"/>
  <c r="DJ157" i="52"/>
  <c r="DF157" i="52"/>
  <c r="CV157" i="52"/>
  <c r="CS157" i="52"/>
  <c r="CC157" i="52"/>
  <c r="AL157" i="52"/>
  <c r="AH157" i="52"/>
  <c r="D157" i="52"/>
  <c r="FF156" i="52"/>
  <c r="FA156" i="52"/>
  <c r="EX156" i="52"/>
  <c r="EU156" i="52"/>
  <c r="EQ156" i="52"/>
  <c r="DZ153" i="52"/>
  <c r="DV156" i="52"/>
  <c r="DS156" i="52"/>
  <c r="DM156" i="52"/>
  <c r="DJ156" i="52"/>
  <c r="DF156" i="52"/>
  <c r="DC153" i="52"/>
  <c r="AL156" i="52"/>
  <c r="AH156" i="52"/>
  <c r="D156" i="52"/>
  <c r="FF155" i="52"/>
  <c r="FA155" i="52"/>
  <c r="EX155" i="52"/>
  <c r="EU155" i="52"/>
  <c r="EP153" i="52"/>
  <c r="EL153" i="52"/>
  <c r="EH153" i="52"/>
  <c r="ED153" i="52"/>
  <c r="DM155" i="52"/>
  <c r="DJ155" i="52"/>
  <c r="DF155" i="52"/>
  <c r="DE153" i="52"/>
  <c r="CV155" i="52"/>
  <c r="CS155" i="52"/>
  <c r="CP153" i="52"/>
  <c r="CL153" i="52"/>
  <c r="CH153" i="52"/>
  <c r="BY153" i="52"/>
  <c r="BQ153" i="52"/>
  <c r="BI153" i="52"/>
  <c r="BA153" i="52"/>
  <c r="AS153" i="52"/>
  <c r="AL155" i="52"/>
  <c r="AK153" i="52"/>
  <c r="AH155" i="52"/>
  <c r="Z153" i="52"/>
  <c r="R153" i="52"/>
  <c r="J153" i="52"/>
  <c r="FQ153" i="52"/>
  <c r="FF154" i="52"/>
  <c r="FA154" i="52"/>
  <c r="EX154" i="52"/>
  <c r="EU154" i="52"/>
  <c r="EG154" i="52"/>
  <c r="DJ154" i="52"/>
  <c r="CV154" i="52"/>
  <c r="CS154" i="52"/>
  <c r="BZ153" i="52"/>
  <c r="BV153" i="52"/>
  <c r="BR153" i="52"/>
  <c r="BN153" i="52"/>
  <c r="BJ153" i="52"/>
  <c r="BF153" i="52"/>
  <c r="BB153" i="52"/>
  <c r="AX153" i="52"/>
  <c r="AT153" i="52"/>
  <c r="AP153" i="52"/>
  <c r="AL154" i="52"/>
  <c r="AG153" i="52"/>
  <c r="AD153" i="52"/>
  <c r="AC153" i="52"/>
  <c r="Y153" i="52"/>
  <c r="V153" i="52"/>
  <c r="U153" i="52"/>
  <c r="Q153" i="52"/>
  <c r="N153" i="52"/>
  <c r="M153" i="52"/>
  <c r="I153" i="52"/>
  <c r="F153" i="52"/>
  <c r="E153" i="52"/>
  <c r="FP153" i="52"/>
  <c r="FO153" i="52"/>
  <c r="FN153" i="52"/>
  <c r="FM153" i="52"/>
  <c r="FL153" i="52"/>
  <c r="FK153" i="52"/>
  <c r="FJ153" i="52"/>
  <c r="FI153" i="52"/>
  <c r="FH153" i="52"/>
  <c r="FG153" i="52"/>
  <c r="FE153" i="52"/>
  <c r="FD153" i="52"/>
  <c r="FC153" i="52"/>
  <c r="FB153" i="52"/>
  <c r="EZ153" i="52"/>
  <c r="EY153" i="52"/>
  <c r="EX153" i="52" s="1"/>
  <c r="EW153" i="52"/>
  <c r="EV153" i="52"/>
  <c r="EU153" i="52"/>
  <c r="ET153" i="52"/>
  <c r="EO153" i="52"/>
  <c r="EN153" i="52"/>
  <c r="EM153" i="52"/>
  <c r="EK153" i="52"/>
  <c r="EI153" i="52"/>
  <c r="EE153" i="52"/>
  <c r="EB153" i="52"/>
  <c r="EA153" i="52"/>
  <c r="DY153" i="52"/>
  <c r="DW153" i="52"/>
  <c r="DT153" i="52"/>
  <c r="DQ153" i="52"/>
  <c r="DP153" i="52"/>
  <c r="DO153" i="52"/>
  <c r="DN153" i="52"/>
  <c r="DK153" i="52"/>
  <c r="DJ153" i="52" s="1"/>
  <c r="DH153" i="52"/>
  <c r="DG153" i="52"/>
  <c r="DD153" i="52"/>
  <c r="DB153" i="52"/>
  <c r="CZ153" i="52"/>
  <c r="CY153" i="52"/>
  <c r="CX153" i="52"/>
  <c r="CU153" i="52"/>
  <c r="CR153" i="52"/>
  <c r="CQ153" i="52"/>
  <c r="CN153" i="52"/>
  <c r="CM153" i="52"/>
  <c r="CK153" i="52"/>
  <c r="CJ153" i="52"/>
  <c r="CI153" i="52"/>
  <c r="CF153" i="52"/>
  <c r="CE153" i="52"/>
  <c r="CB153" i="52"/>
  <c r="CA153" i="52"/>
  <c r="BW153" i="52"/>
  <c r="BU153" i="52"/>
  <c r="BT153" i="52"/>
  <c r="BS153" i="52"/>
  <c r="BO153" i="52"/>
  <c r="BM153" i="52"/>
  <c r="BL153" i="52"/>
  <c r="BK153" i="52"/>
  <c r="BG153" i="52"/>
  <c r="BE153" i="52"/>
  <c r="BD153" i="52"/>
  <c r="BC153" i="52"/>
  <c r="AY153" i="52"/>
  <c r="AW153" i="52"/>
  <c r="AV153" i="52"/>
  <c r="AU153" i="52"/>
  <c r="AQ153" i="52"/>
  <c r="AO153" i="52"/>
  <c r="AN153" i="52"/>
  <c r="AM153" i="52"/>
  <c r="AI153" i="52"/>
  <c r="AF153" i="52"/>
  <c r="AE153" i="52"/>
  <c r="AB153" i="52"/>
  <c r="AA153" i="52"/>
  <c r="X153" i="52"/>
  <c r="W153" i="52"/>
  <c r="T153" i="52"/>
  <c r="S153" i="52"/>
  <c r="P153" i="52"/>
  <c r="O153" i="52"/>
  <c r="L153" i="52"/>
  <c r="K153" i="52"/>
  <c r="H153" i="52"/>
  <c r="G153" i="52"/>
  <c r="FF152" i="52"/>
  <c r="FA152" i="52"/>
  <c r="EX152" i="52"/>
  <c r="EU152" i="52"/>
  <c r="EQ152" i="52"/>
  <c r="EG152" i="52"/>
  <c r="DV152" i="52"/>
  <c r="DS152" i="52"/>
  <c r="DJ152" i="52"/>
  <c r="DF152" i="52"/>
  <c r="CS152" i="52"/>
  <c r="CG152" i="52"/>
  <c r="CC152" i="52"/>
  <c r="AL152" i="52"/>
  <c r="AH152" i="52"/>
  <c r="D152" i="52"/>
  <c r="BY130" i="52"/>
  <c r="BQ130" i="52"/>
  <c r="BI130" i="52"/>
  <c r="BA130" i="52"/>
  <c r="AS130" i="52"/>
  <c r="FA150" i="52"/>
  <c r="EX150" i="52"/>
  <c r="EU150" i="52"/>
  <c r="EQ150" i="52"/>
  <c r="EG150" i="52"/>
  <c r="DV150" i="52"/>
  <c r="DS150" i="52"/>
  <c r="DM150" i="52"/>
  <c r="DJ150" i="52"/>
  <c r="DF150" i="52"/>
  <c r="DE130" i="52"/>
  <c r="CS150" i="52"/>
  <c r="CG150" i="52"/>
  <c r="CC150" i="52"/>
  <c r="AL150" i="52"/>
  <c r="AH150" i="52"/>
  <c r="D150" i="52"/>
  <c r="FD130" i="52"/>
  <c r="FA149" i="52"/>
  <c r="EX149" i="52"/>
  <c r="EU149" i="52"/>
  <c r="EQ149" i="52"/>
  <c r="EG149" i="52"/>
  <c r="DV149" i="52"/>
  <c r="DS149" i="52"/>
  <c r="DJ149" i="52"/>
  <c r="DF149" i="52"/>
  <c r="CV149" i="52"/>
  <c r="CS149" i="52"/>
  <c r="CG149" i="52"/>
  <c r="CC149" i="52"/>
  <c r="AL149" i="52"/>
  <c r="AH149" i="52"/>
  <c r="FF148" i="52"/>
  <c r="FA148" i="52"/>
  <c r="EX148" i="52"/>
  <c r="EU148" i="52"/>
  <c r="EQ148" i="52"/>
  <c r="EG148" i="52"/>
  <c r="DV148" i="52"/>
  <c r="DS148" i="52"/>
  <c r="DM148" i="52"/>
  <c r="DJ148" i="52"/>
  <c r="DF148" i="52"/>
  <c r="CS148" i="52"/>
  <c r="CG148" i="52"/>
  <c r="CC148" i="52"/>
  <c r="AL148" i="52"/>
  <c r="AH148" i="52"/>
  <c r="FF147" i="52"/>
  <c r="FA147" i="52"/>
  <c r="EX147" i="52"/>
  <c r="EU147" i="52"/>
  <c r="EQ147" i="52"/>
  <c r="EG147" i="52"/>
  <c r="DV147" i="52"/>
  <c r="DS147" i="52"/>
  <c r="DM147" i="52"/>
  <c r="DJ147" i="52"/>
  <c r="DF147" i="52"/>
  <c r="CV147" i="52"/>
  <c r="CS147" i="52"/>
  <c r="CG147" i="52"/>
  <c r="CC147" i="52"/>
  <c r="AL147" i="52"/>
  <c r="AH147" i="52"/>
  <c r="D147" i="52"/>
  <c r="FF146" i="52"/>
  <c r="FA146" i="52"/>
  <c r="EX146" i="52"/>
  <c r="EU146" i="52"/>
  <c r="EQ146" i="52"/>
  <c r="EG146" i="52"/>
  <c r="DV146" i="52"/>
  <c r="DS146" i="52"/>
  <c r="DJ146" i="52"/>
  <c r="CS146" i="52"/>
  <c r="CG146" i="52"/>
  <c r="CC146" i="52"/>
  <c r="AH146" i="52"/>
  <c r="D146" i="52"/>
  <c r="FF145" i="52"/>
  <c r="FA145" i="52"/>
  <c r="EX145" i="52"/>
  <c r="EU145" i="52"/>
  <c r="EQ145" i="52"/>
  <c r="DV145" i="52"/>
  <c r="DS145" i="52"/>
  <c r="DM145" i="52"/>
  <c r="DJ145" i="52"/>
  <c r="DF145" i="52"/>
  <c r="CV145" i="52"/>
  <c r="CS145" i="52"/>
  <c r="CG145" i="52"/>
  <c r="AL145" i="52"/>
  <c r="AH145" i="52"/>
  <c r="D145" i="52"/>
  <c r="FF144" i="52"/>
  <c r="FA144" i="52"/>
  <c r="EX144" i="52"/>
  <c r="EU144" i="52"/>
  <c r="EQ144" i="52"/>
  <c r="DV144" i="52"/>
  <c r="DS144" i="52"/>
  <c r="DM144" i="52"/>
  <c r="DJ144" i="52"/>
  <c r="DF144" i="52"/>
  <c r="CV144" i="52"/>
  <c r="CS144" i="52"/>
  <c r="CG144" i="52"/>
  <c r="CC144" i="52"/>
  <c r="AL144" i="52"/>
  <c r="AH144" i="52"/>
  <c r="D144" i="52"/>
  <c r="FF142" i="52"/>
  <c r="FA142" i="52"/>
  <c r="EX142" i="52"/>
  <c r="EU142" i="52"/>
  <c r="EQ142" i="52"/>
  <c r="EG142" i="52"/>
  <c r="DV142" i="52"/>
  <c r="DS142" i="52"/>
  <c r="DM142" i="52"/>
  <c r="DJ142" i="52"/>
  <c r="DF142" i="52"/>
  <c r="CV142" i="52"/>
  <c r="CS142" i="52"/>
  <c r="CC142" i="52"/>
  <c r="AL142" i="52"/>
  <c r="AH142" i="52"/>
  <c r="D142" i="52"/>
  <c r="FF141" i="52"/>
  <c r="FA141" i="52"/>
  <c r="EX141" i="52"/>
  <c r="EU141" i="52"/>
  <c r="EQ141" i="52"/>
  <c r="EG141" i="52"/>
  <c r="DS141" i="52"/>
  <c r="DM141" i="52"/>
  <c r="DJ141" i="52"/>
  <c r="DF141" i="52"/>
  <c r="CV141" i="52"/>
  <c r="CS141" i="52"/>
  <c r="CO130" i="52"/>
  <c r="CG141" i="52"/>
  <c r="CC141" i="52"/>
  <c r="AK130" i="52"/>
  <c r="AH141" i="52"/>
  <c r="D141" i="52"/>
  <c r="FF140" i="52"/>
  <c r="FA140" i="52"/>
  <c r="EX140" i="52"/>
  <c r="EU140" i="52"/>
  <c r="EQ140" i="52"/>
  <c r="EF130" i="52"/>
  <c r="DX130" i="52"/>
  <c r="DS140" i="52"/>
  <c r="DP130" i="52"/>
  <c r="DJ140" i="52"/>
  <c r="DF140" i="52"/>
  <c r="CV140" i="52"/>
  <c r="CS140" i="52"/>
  <c r="CG140" i="52"/>
  <c r="CC140" i="52"/>
  <c r="AH140" i="52"/>
  <c r="FN130" i="52"/>
  <c r="FF139" i="52"/>
  <c r="FA139" i="52"/>
  <c r="EX139" i="52"/>
  <c r="EU139" i="52"/>
  <c r="EQ139" i="52"/>
  <c r="EG139" i="52"/>
  <c r="DV139" i="52"/>
  <c r="DS139" i="52"/>
  <c r="DM139" i="52"/>
  <c r="DJ139" i="52"/>
  <c r="DF139" i="52"/>
  <c r="CV139" i="52"/>
  <c r="CS139" i="52"/>
  <c r="CC139" i="52"/>
  <c r="AL139" i="52"/>
  <c r="AH139" i="52"/>
  <c r="D139" i="52"/>
  <c r="FA138" i="52"/>
  <c r="EX138" i="52"/>
  <c r="DU130" i="52"/>
  <c r="DM138" i="52"/>
  <c r="DJ138" i="52"/>
  <c r="DF138" i="52"/>
  <c r="CS138" i="52"/>
  <c r="CG138" i="52"/>
  <c r="CC138" i="52"/>
  <c r="AL138" i="52"/>
  <c r="AC130" i="52"/>
  <c r="U130" i="52"/>
  <c r="M130" i="52"/>
  <c r="EX137" i="52"/>
  <c r="EQ137" i="52"/>
  <c r="EG137" i="52"/>
  <c r="DS137" i="52"/>
  <c r="DJ137" i="52"/>
  <c r="DF137" i="52"/>
  <c r="CS137" i="52"/>
  <c r="CC137" i="52"/>
  <c r="AH137" i="52"/>
  <c r="FA136" i="52"/>
  <c r="EZ130" i="52"/>
  <c r="EU136" i="52"/>
  <c r="EQ136" i="52"/>
  <c r="EG136" i="52"/>
  <c r="DV136" i="52"/>
  <c r="DS136" i="52"/>
  <c r="DM136" i="52"/>
  <c r="DF136" i="52"/>
  <c r="CV136" i="52"/>
  <c r="CG136" i="52"/>
  <c r="D136" i="52"/>
  <c r="FF135" i="52"/>
  <c r="FA135" i="52"/>
  <c r="EX135" i="52"/>
  <c r="EU135" i="52"/>
  <c r="EQ135" i="52"/>
  <c r="EG135" i="52"/>
  <c r="DV135" i="52"/>
  <c r="DS135" i="52"/>
  <c r="DJ135" i="52"/>
  <c r="CS135" i="52"/>
  <c r="CG135" i="52"/>
  <c r="CC135" i="52"/>
  <c r="AL135" i="52"/>
  <c r="AH135" i="52"/>
  <c r="FF134" i="52"/>
  <c r="FA134" i="52"/>
  <c r="EX134" i="52"/>
  <c r="EU134" i="52"/>
  <c r="EQ134" i="52"/>
  <c r="EB130" i="52"/>
  <c r="DZ130" i="52"/>
  <c r="DS134" i="52"/>
  <c r="DR130" i="52"/>
  <c r="DJ134" i="52"/>
  <c r="CZ130" i="52"/>
  <c r="CS134" i="52"/>
  <c r="CR130" i="52"/>
  <c r="CJ130" i="52"/>
  <c r="CG134" i="52"/>
  <c r="CC134" i="52"/>
  <c r="AL134" i="52"/>
  <c r="AH134" i="52"/>
  <c r="AF130" i="52"/>
  <c r="X130" i="52"/>
  <c r="P130" i="52"/>
  <c r="H130" i="52"/>
  <c r="FA133" i="52"/>
  <c r="EQ133" i="52"/>
  <c r="EI130" i="52"/>
  <c r="EG133" i="52"/>
  <c r="EA130" i="52"/>
  <c r="DS133" i="52"/>
  <c r="DM133" i="52"/>
  <c r="DF133" i="52"/>
  <c r="CU130" i="52"/>
  <c r="CS133" i="52"/>
  <c r="CG133" i="52"/>
  <c r="BW130" i="52"/>
  <c r="BO130" i="52"/>
  <c r="BG130" i="52"/>
  <c r="AY130" i="52"/>
  <c r="AQ130" i="52"/>
  <c r="FF132" i="52"/>
  <c r="EX132" i="52"/>
  <c r="EU132" i="52"/>
  <c r="ET130" i="52"/>
  <c r="ED130" i="52"/>
  <c r="DV132" i="52"/>
  <c r="DS132" i="52"/>
  <c r="DL130" i="52"/>
  <c r="DF132" i="52"/>
  <c r="CV132" i="52"/>
  <c r="CS132" i="52"/>
  <c r="CC132" i="52"/>
  <c r="AL132" i="52"/>
  <c r="AD130" i="52"/>
  <c r="V130" i="52"/>
  <c r="T130" i="52"/>
  <c r="N130" i="52"/>
  <c r="F130" i="52"/>
  <c r="D132" i="52"/>
  <c r="FK130" i="52"/>
  <c r="FE130" i="52"/>
  <c r="FC130" i="52"/>
  <c r="EX131" i="52"/>
  <c r="EU131" i="52"/>
  <c r="EQ131" i="52"/>
  <c r="EE130" i="52"/>
  <c r="DS131" i="52"/>
  <c r="DO130" i="52"/>
  <c r="DJ131" i="52"/>
  <c r="CY130" i="52"/>
  <c r="CS131" i="52"/>
  <c r="CQ130" i="52"/>
  <c r="CK130" i="52"/>
  <c r="CI130" i="52"/>
  <c r="CC131" i="52"/>
  <c r="CA130" i="52"/>
  <c r="BU130" i="52"/>
  <c r="BS130" i="52"/>
  <c r="BM130" i="52"/>
  <c r="BK130" i="52"/>
  <c r="BE130" i="52"/>
  <c r="BC130" i="52"/>
  <c r="AW130" i="52"/>
  <c r="AU130" i="52"/>
  <c r="AO130" i="52"/>
  <c r="AH131" i="52"/>
  <c r="AE130" i="52"/>
  <c r="W130" i="52"/>
  <c r="O130" i="52"/>
  <c r="G130" i="52"/>
  <c r="FQ130" i="52"/>
  <c r="FP130" i="52"/>
  <c r="FI130" i="52"/>
  <c r="FH130" i="52"/>
  <c r="EP130" i="52"/>
  <c r="EN130" i="52"/>
  <c r="EK130" i="52"/>
  <c r="EJ130" i="52"/>
  <c r="EH130" i="52"/>
  <c r="DT130" i="52"/>
  <c r="DS130" i="52" s="1"/>
  <c r="DH130" i="52"/>
  <c r="DD130" i="52"/>
  <c r="DB130" i="52"/>
  <c r="CT130" i="52"/>
  <c r="CS130" i="52" s="1"/>
  <c r="CN130" i="52"/>
  <c r="CL130" i="52"/>
  <c r="CF130" i="52"/>
  <c r="BX130" i="52"/>
  <c r="BV130" i="52"/>
  <c r="BN130" i="52"/>
  <c r="BH130" i="52"/>
  <c r="BF130" i="52"/>
  <c r="AX130" i="52"/>
  <c r="AR130" i="52"/>
  <c r="AP130" i="52"/>
  <c r="AB130" i="52"/>
  <c r="Z130" i="52"/>
  <c r="R130" i="52"/>
  <c r="L130" i="52"/>
  <c r="J130" i="52"/>
  <c r="FF129" i="52"/>
  <c r="FA129" i="52"/>
  <c r="EU129" i="52"/>
  <c r="EQ129" i="52"/>
  <c r="DV129" i="52"/>
  <c r="DS129" i="52"/>
  <c r="DM129" i="52"/>
  <c r="DF129" i="52"/>
  <c r="CV129" i="52"/>
  <c r="CS129" i="52"/>
  <c r="CC129" i="52"/>
  <c r="AL129" i="52"/>
  <c r="D129" i="52"/>
  <c r="FF128" i="52"/>
  <c r="FA128" i="52"/>
  <c r="EX128" i="52"/>
  <c r="EU128" i="52"/>
  <c r="EG128" i="52"/>
  <c r="DV128" i="52"/>
  <c r="DS128" i="52"/>
  <c r="DJ128" i="52"/>
  <c r="DF128" i="52"/>
  <c r="CS128" i="52"/>
  <c r="CG128" i="52"/>
  <c r="CC128" i="52"/>
  <c r="AL128" i="52"/>
  <c r="AH128" i="52"/>
  <c r="FF127" i="52"/>
  <c r="FA127" i="52"/>
  <c r="EX127" i="52"/>
  <c r="EU127" i="52"/>
  <c r="EQ127" i="52"/>
  <c r="DV127" i="52"/>
  <c r="DS127" i="52"/>
  <c r="DJ127" i="52"/>
  <c r="DF127" i="52"/>
  <c r="CS127" i="52"/>
  <c r="CC127" i="52"/>
  <c r="AL127" i="52"/>
  <c r="AH127" i="52"/>
  <c r="FF126" i="52"/>
  <c r="FA126" i="52"/>
  <c r="EX126" i="52"/>
  <c r="EU126" i="52"/>
  <c r="EQ126" i="52"/>
  <c r="DV126" i="52"/>
  <c r="DS126" i="52"/>
  <c r="DJ126" i="52"/>
  <c r="DF126" i="52"/>
  <c r="CV126" i="52"/>
  <c r="CS126" i="52"/>
  <c r="AH126" i="52"/>
  <c r="D126" i="52"/>
  <c r="FF125" i="52"/>
  <c r="FA125" i="52"/>
  <c r="EU125" i="52"/>
  <c r="EQ125" i="52"/>
  <c r="DV125" i="52"/>
  <c r="DS125" i="52"/>
  <c r="DM125" i="52"/>
  <c r="DJ125" i="52"/>
  <c r="DF125" i="52"/>
  <c r="CV125" i="52"/>
  <c r="CS125" i="52"/>
  <c r="CG125" i="52"/>
  <c r="AL125" i="52"/>
  <c r="AH125" i="52"/>
  <c r="D125" i="52"/>
  <c r="FF124" i="52"/>
  <c r="FA124" i="52"/>
  <c r="EX124" i="52"/>
  <c r="EU124" i="52"/>
  <c r="DV124" i="52"/>
  <c r="DS124" i="52"/>
  <c r="DJ124" i="52"/>
  <c r="DF124" i="52"/>
  <c r="CV124" i="52"/>
  <c r="CS124" i="52"/>
  <c r="CC124" i="52"/>
  <c r="AL124" i="52"/>
  <c r="AH124" i="52"/>
  <c r="D124" i="52"/>
  <c r="EX122" i="52"/>
  <c r="EU122" i="52"/>
  <c r="EQ122" i="52"/>
  <c r="EG122" i="52"/>
  <c r="DS122" i="52"/>
  <c r="DJ122" i="52"/>
  <c r="CS122" i="52"/>
  <c r="CC122" i="52"/>
  <c r="AL122" i="52"/>
  <c r="AH122" i="52"/>
  <c r="FF121" i="52"/>
  <c r="FA121" i="52"/>
  <c r="EX121" i="52"/>
  <c r="EQ121" i="52"/>
  <c r="EG121" i="52"/>
  <c r="DS121" i="52"/>
  <c r="DM121" i="52"/>
  <c r="DJ121" i="52"/>
  <c r="CS121" i="52"/>
  <c r="CG121" i="52"/>
  <c r="CC121" i="52"/>
  <c r="AH121" i="52"/>
  <c r="FF120" i="52"/>
  <c r="FA120" i="52"/>
  <c r="EX120" i="52"/>
  <c r="EU120" i="52"/>
  <c r="EQ120" i="52"/>
  <c r="DS120" i="52"/>
  <c r="DM120" i="52"/>
  <c r="DJ120" i="52"/>
  <c r="DF120" i="52"/>
  <c r="CV120" i="52"/>
  <c r="CG120" i="52"/>
  <c r="CC120" i="52"/>
  <c r="FA119" i="52"/>
  <c r="EX119" i="52"/>
  <c r="EU119" i="52"/>
  <c r="DV119" i="52"/>
  <c r="DM119" i="52"/>
  <c r="DJ119" i="52"/>
  <c r="DF119" i="52"/>
  <c r="CS119" i="52"/>
  <c r="CG119" i="52"/>
  <c r="CC119" i="52"/>
  <c r="AL119" i="52"/>
  <c r="AH119" i="52"/>
  <c r="D119" i="52"/>
  <c r="FA118" i="52"/>
  <c r="EX118" i="52"/>
  <c r="EU118" i="52"/>
  <c r="EQ118" i="52"/>
  <c r="EG118" i="52"/>
  <c r="DV118" i="52"/>
  <c r="DS118" i="52"/>
  <c r="DJ118" i="52"/>
  <c r="DF118" i="52"/>
  <c r="CS118" i="52"/>
  <c r="CG118" i="52"/>
  <c r="CC118" i="52"/>
  <c r="BU102" i="52"/>
  <c r="BU101" i="52" s="1"/>
  <c r="BM102" i="52"/>
  <c r="BM101" i="52" s="1"/>
  <c r="BE102" i="52"/>
  <c r="BE101" i="52" s="1"/>
  <c r="AW102" i="52"/>
  <c r="AW101" i="52" s="1"/>
  <c r="AH118" i="52"/>
  <c r="FF117" i="52"/>
  <c r="EX117" i="52"/>
  <c r="EU117" i="52"/>
  <c r="EQ117" i="52"/>
  <c r="DS117" i="52"/>
  <c r="DM117" i="52"/>
  <c r="DJ117" i="52"/>
  <c r="DF117" i="52"/>
  <c r="CS117" i="52"/>
  <c r="CC117" i="52"/>
  <c r="AH117" i="52"/>
  <c r="D117" i="52"/>
  <c r="FA116" i="52"/>
  <c r="EX116" i="52"/>
  <c r="EW102" i="52"/>
  <c r="EQ116" i="52"/>
  <c r="EG116" i="52"/>
  <c r="DV116" i="52"/>
  <c r="DS116" i="52"/>
  <c r="DM116" i="52"/>
  <c r="DJ116" i="52"/>
  <c r="CS116" i="52"/>
  <c r="CG116" i="52"/>
  <c r="CC116" i="52"/>
  <c r="AL116" i="52"/>
  <c r="AH116" i="52"/>
  <c r="FF114" i="52"/>
  <c r="FA114" i="52"/>
  <c r="EX114" i="52"/>
  <c r="EU114" i="52"/>
  <c r="EQ114" i="52"/>
  <c r="DV114" i="52"/>
  <c r="DS114" i="52"/>
  <c r="DJ114" i="52"/>
  <c r="DF114" i="52"/>
  <c r="CV114" i="52"/>
  <c r="CC114" i="52"/>
  <c r="AL114" i="52"/>
  <c r="AH114" i="52"/>
  <c r="D114" i="52"/>
  <c r="FA113" i="52"/>
  <c r="EU113" i="52"/>
  <c r="EQ113" i="52"/>
  <c r="DS113" i="52"/>
  <c r="DM113" i="52"/>
  <c r="DJ113" i="52"/>
  <c r="DF113" i="52"/>
  <c r="CS113" i="52"/>
  <c r="CG113" i="52"/>
  <c r="AL113" i="52"/>
  <c r="AK102" i="52"/>
  <c r="D113" i="52"/>
  <c r="FF112" i="52"/>
  <c r="FA112" i="52"/>
  <c r="EX112" i="52"/>
  <c r="EU112" i="52"/>
  <c r="EQ112" i="52"/>
  <c r="EG112" i="52"/>
  <c r="DV112" i="52"/>
  <c r="DS112" i="52"/>
  <c r="DJ112" i="52"/>
  <c r="DF112" i="52"/>
  <c r="CS112" i="52"/>
  <c r="CC112" i="52"/>
  <c r="AL112" i="52"/>
  <c r="AH112" i="52"/>
  <c r="FF111" i="52"/>
  <c r="FA111" i="52"/>
  <c r="EX111" i="52"/>
  <c r="EU111" i="52"/>
  <c r="EQ111" i="52"/>
  <c r="EG111" i="52"/>
  <c r="DV111" i="52"/>
  <c r="DS111" i="52"/>
  <c r="DM111" i="52"/>
  <c r="DJ111" i="52"/>
  <c r="DF111" i="52"/>
  <c r="CV111" i="52"/>
  <c r="CS111" i="52"/>
  <c r="CC111" i="52"/>
  <c r="AH111" i="52"/>
  <c r="D111" i="52"/>
  <c r="FF110" i="52"/>
  <c r="FA110" i="52"/>
  <c r="EX110" i="52"/>
  <c r="EU110" i="52"/>
  <c r="EQ110" i="52"/>
  <c r="EG110" i="52"/>
  <c r="DS110" i="52"/>
  <c r="DM110" i="52"/>
  <c r="DF110" i="52"/>
  <c r="CU102" i="52"/>
  <c r="CU101" i="52" s="1"/>
  <c r="CC110" i="52"/>
  <c r="AL110" i="52"/>
  <c r="AH110" i="52"/>
  <c r="D110" i="52"/>
  <c r="FJ102" i="52"/>
  <c r="FA109" i="52"/>
  <c r="EX109" i="52"/>
  <c r="EU109" i="52"/>
  <c r="EQ109" i="52"/>
  <c r="DU102" i="52"/>
  <c r="DM109" i="52"/>
  <c r="DL102" i="52"/>
  <c r="DL101" i="52" s="1"/>
  <c r="DF109" i="52"/>
  <c r="CV109" i="52"/>
  <c r="CS109" i="52"/>
  <c r="CG109" i="52"/>
  <c r="CC109" i="52"/>
  <c r="AL109" i="52"/>
  <c r="D109" i="52"/>
  <c r="FF108" i="52"/>
  <c r="EX108" i="52"/>
  <c r="EU108" i="52"/>
  <c r="EQ108" i="52"/>
  <c r="EL102" i="52"/>
  <c r="DV108" i="52"/>
  <c r="DS108" i="52"/>
  <c r="DJ108" i="52"/>
  <c r="DF108" i="52"/>
  <c r="CS108" i="52"/>
  <c r="CC108" i="52"/>
  <c r="AL108" i="52"/>
  <c r="AH108" i="52"/>
  <c r="AF102" i="52"/>
  <c r="AF101" i="52" s="1"/>
  <c r="X102" i="52"/>
  <c r="X101" i="52" s="1"/>
  <c r="P102" i="52"/>
  <c r="H102" i="52"/>
  <c r="H101" i="52" s="1"/>
  <c r="FA107" i="52"/>
  <c r="EX107" i="52"/>
  <c r="EU107" i="52"/>
  <c r="EQ107" i="52"/>
  <c r="EO102" i="52"/>
  <c r="EG107" i="52"/>
  <c r="DY102" i="52"/>
  <c r="DS107" i="52"/>
  <c r="DM107" i="52"/>
  <c r="DJ107" i="52"/>
  <c r="DF107" i="52"/>
  <c r="CV107" i="52"/>
  <c r="CS107" i="52"/>
  <c r="CC107" i="52"/>
  <c r="AH107" i="52"/>
  <c r="D107" i="52"/>
  <c r="FF106" i="52"/>
  <c r="FA106" i="52"/>
  <c r="EX106" i="52"/>
  <c r="EU106" i="52"/>
  <c r="EQ106" i="52"/>
  <c r="ED102" i="52"/>
  <c r="ED101" i="52" s="1"/>
  <c r="DV106" i="52"/>
  <c r="DS106" i="52"/>
  <c r="DM106" i="52"/>
  <c r="DJ106" i="52"/>
  <c r="DF106" i="52"/>
  <c r="CV106" i="52"/>
  <c r="CS106" i="52"/>
  <c r="CE102" i="52"/>
  <c r="BZ102" i="52"/>
  <c r="BW102" i="52"/>
  <c r="BW101" i="52" s="1"/>
  <c r="BR102" i="52"/>
  <c r="BO102" i="52"/>
  <c r="BO101" i="52" s="1"/>
  <c r="BJ102" i="52"/>
  <c r="BG102" i="52"/>
  <c r="BG101" i="52" s="1"/>
  <c r="BB102" i="52"/>
  <c r="AY102" i="52"/>
  <c r="AT102" i="52"/>
  <c r="AQ102" i="52"/>
  <c r="AQ101" i="52" s="1"/>
  <c r="AL106" i="52"/>
  <c r="AI102" i="52"/>
  <c r="AH106" i="52"/>
  <c r="AD102" i="52"/>
  <c r="AD101" i="52" s="1"/>
  <c r="AA102" i="52"/>
  <c r="V102" i="52"/>
  <c r="N102" i="52"/>
  <c r="N101" i="52" s="1"/>
  <c r="D106" i="52"/>
  <c r="FA105" i="52"/>
  <c r="EX105" i="52"/>
  <c r="EU105" i="52"/>
  <c r="EN102" i="52"/>
  <c r="EN101" i="52" s="1"/>
  <c r="DV105" i="52"/>
  <c r="DS105" i="52"/>
  <c r="DJ105" i="52"/>
  <c r="DF105" i="52"/>
  <c r="CX102" i="52"/>
  <c r="CS105" i="52"/>
  <c r="CG105" i="52"/>
  <c r="CC105" i="52"/>
  <c r="BX102" i="52"/>
  <c r="BX101" i="52" s="1"/>
  <c r="BP102" i="52"/>
  <c r="BH102" i="52"/>
  <c r="AJ102" i="52"/>
  <c r="D105" i="52"/>
  <c r="FF104" i="52"/>
  <c r="EX104" i="52"/>
  <c r="EU104" i="52"/>
  <c r="EQ104" i="52"/>
  <c r="DS104" i="52"/>
  <c r="DP102" i="52"/>
  <c r="DP101" i="52" s="1"/>
  <c r="DJ104" i="52"/>
  <c r="DF104" i="52"/>
  <c r="CS104" i="52"/>
  <c r="CC104" i="52"/>
  <c r="BS102" i="52"/>
  <c r="BK102" i="52"/>
  <c r="BK101" i="52" s="1"/>
  <c r="BC102" i="52"/>
  <c r="AU102" i="52"/>
  <c r="AU101" i="52" s="1"/>
  <c r="AL104" i="52"/>
  <c r="AH104" i="52"/>
  <c r="S102" i="52"/>
  <c r="K102" i="52"/>
  <c r="FN102" i="52"/>
  <c r="FE102" i="52"/>
  <c r="FA103" i="52"/>
  <c r="EU103" i="52"/>
  <c r="EQ103" i="52"/>
  <c r="EM102" i="52"/>
  <c r="EJ102" i="52"/>
  <c r="EJ101" i="52" s="1"/>
  <c r="EG103" i="52"/>
  <c r="EE102" i="52"/>
  <c r="EE101" i="52" s="1"/>
  <c r="DS103" i="52"/>
  <c r="DR102" i="52"/>
  <c r="DO102" i="52"/>
  <c r="DJ103" i="52"/>
  <c r="DI102" i="52"/>
  <c r="DD102" i="52"/>
  <c r="DD101" i="52" s="1"/>
  <c r="CS103" i="52"/>
  <c r="CR102" i="52"/>
  <c r="CK102" i="52"/>
  <c r="CK101" i="52" s="1"/>
  <c r="CC103" i="52"/>
  <c r="AH103" i="52"/>
  <c r="AE102" i="52"/>
  <c r="W102" i="52"/>
  <c r="W101" i="52" s="1"/>
  <c r="O102" i="52"/>
  <c r="O101" i="52" s="1"/>
  <c r="FR102" i="52"/>
  <c r="FR101" i="52" s="1"/>
  <c r="FQ102" i="52"/>
  <c r="FQ101" i="52" s="1"/>
  <c r="FP102" i="52"/>
  <c r="FP101" i="52" s="1"/>
  <c r="FO102" i="52"/>
  <c r="FM102" i="52"/>
  <c r="FI102" i="52"/>
  <c r="FI101" i="52" s="1"/>
  <c r="FB102" i="52"/>
  <c r="EY102" i="52"/>
  <c r="ES102" i="52"/>
  <c r="DH102" i="52"/>
  <c r="DH101" i="52" s="1"/>
  <c r="DA102" i="52"/>
  <c r="CP102" i="52"/>
  <c r="CM102" i="52"/>
  <c r="CD102" i="52"/>
  <c r="AZ102" i="52"/>
  <c r="AR102" i="52"/>
  <c r="AG102" i="52"/>
  <c r="AC102" i="52"/>
  <c r="AC101" i="52" s="1"/>
  <c r="AB102" i="52"/>
  <c r="AB101" i="52" s="1"/>
  <c r="Y102" i="52"/>
  <c r="U102" i="52"/>
  <c r="U101" i="52" s="1"/>
  <c r="T102" i="52"/>
  <c r="Q102" i="52"/>
  <c r="M102" i="52"/>
  <c r="L102" i="52"/>
  <c r="I102" i="52"/>
  <c r="E102" i="52"/>
  <c r="DO101" i="52"/>
  <c r="AK101" i="52"/>
  <c r="EX100" i="52"/>
  <c r="EW95" i="52"/>
  <c r="EQ100" i="52"/>
  <c r="EG100" i="52"/>
  <c r="DV100" i="52"/>
  <c r="DS100" i="52"/>
  <c r="DM100" i="52"/>
  <c r="DJ100" i="52"/>
  <c r="DF100" i="52"/>
  <c r="CS100" i="52"/>
  <c r="CG100" i="52"/>
  <c r="CC100" i="52"/>
  <c r="AL100" i="52"/>
  <c r="AH100" i="52"/>
  <c r="FF99" i="52"/>
  <c r="FA99" i="52"/>
  <c r="EX99" i="52"/>
  <c r="EU99" i="52"/>
  <c r="EQ99" i="52"/>
  <c r="EE95" i="52"/>
  <c r="ED95" i="52"/>
  <c r="EA95" i="52"/>
  <c r="DS99" i="52"/>
  <c r="DJ99" i="52"/>
  <c r="DF99" i="52"/>
  <c r="CS99" i="52"/>
  <c r="CQ95" i="52"/>
  <c r="CI95" i="52"/>
  <c r="AL99" i="52"/>
  <c r="AH99" i="52"/>
  <c r="D99" i="52"/>
  <c r="EU98" i="52"/>
  <c r="EQ98" i="52"/>
  <c r="EM95" i="52"/>
  <c r="DS98" i="52"/>
  <c r="DP95" i="52"/>
  <c r="DO95" i="52"/>
  <c r="CY95" i="52"/>
  <c r="CV98" i="52"/>
  <c r="CS98" i="52"/>
  <c r="CE95" i="52"/>
  <c r="CA95" i="52"/>
  <c r="BW95" i="52"/>
  <c r="BS95" i="52"/>
  <c r="BO95" i="52"/>
  <c r="BK95" i="52"/>
  <c r="BG95" i="52"/>
  <c r="BC95" i="52"/>
  <c r="AY95" i="52"/>
  <c r="AU95" i="52"/>
  <c r="AQ95" i="52"/>
  <c r="AQ85" i="52" s="1"/>
  <c r="AQ175" i="52" s="1"/>
  <c r="AM95" i="52"/>
  <c r="AH98" i="52"/>
  <c r="AF95" i="52"/>
  <c r="AE95" i="52"/>
  <c r="X95" i="52"/>
  <c r="W95" i="52"/>
  <c r="P95" i="52"/>
  <c r="O95" i="52"/>
  <c r="H95" i="52"/>
  <c r="FL95" i="52"/>
  <c r="EU97" i="52"/>
  <c r="EK95" i="52"/>
  <c r="EB95" i="52"/>
  <c r="DS97" i="52"/>
  <c r="DM97" i="52"/>
  <c r="DJ97" i="52"/>
  <c r="CZ95" i="52"/>
  <c r="CS97" i="52"/>
  <c r="CR95" i="52"/>
  <c r="CC97" i="52"/>
  <c r="CB95" i="52"/>
  <c r="BT95" i="52"/>
  <c r="BL95" i="52"/>
  <c r="BD95" i="52"/>
  <c r="AV95" i="52"/>
  <c r="D97" i="52"/>
  <c r="FN95" i="52"/>
  <c r="FJ95" i="52"/>
  <c r="FA96" i="52"/>
  <c r="EX96" i="52"/>
  <c r="EU96" i="52"/>
  <c r="ES95" i="52"/>
  <c r="EP95" i="52"/>
  <c r="EG96" i="52"/>
  <c r="DV96" i="52"/>
  <c r="DS96" i="52"/>
  <c r="DR95" i="52"/>
  <c r="DQ95" i="52"/>
  <c r="DJ96" i="52"/>
  <c r="DI95" i="52"/>
  <c r="CX95" i="52"/>
  <c r="CP95" i="52"/>
  <c r="CL95" i="52"/>
  <c r="CK95" i="52"/>
  <c r="CD95" i="52"/>
  <c r="CC96" i="52"/>
  <c r="BZ95" i="52"/>
  <c r="BV95" i="52"/>
  <c r="BU95" i="52"/>
  <c r="BR95" i="52"/>
  <c r="BN95" i="52"/>
  <c r="BM95" i="52"/>
  <c r="BJ95" i="52"/>
  <c r="BF95" i="52"/>
  <c r="BE95" i="52"/>
  <c r="BB95" i="52"/>
  <c r="AX95" i="52"/>
  <c r="AW95" i="52"/>
  <c r="AT95" i="52"/>
  <c r="AP95" i="52"/>
  <c r="AH96" i="52"/>
  <c r="AG95" i="52"/>
  <c r="Z95" i="52"/>
  <c r="Y95" i="52"/>
  <c r="R95" i="52"/>
  <c r="Q95" i="52"/>
  <c r="J95" i="52"/>
  <c r="I95" i="52"/>
  <c r="FR95" i="52"/>
  <c r="FQ95" i="52"/>
  <c r="FP95" i="52"/>
  <c r="FO95" i="52"/>
  <c r="FO85" i="52" s="1"/>
  <c r="FK95" i="52"/>
  <c r="FC95" i="52"/>
  <c r="EV95" i="52"/>
  <c r="EU95" i="52" s="1"/>
  <c r="ET95" i="52"/>
  <c r="ER95" i="52"/>
  <c r="EO95" i="52"/>
  <c r="EN95" i="52"/>
  <c r="EF95" i="52"/>
  <c r="EC95" i="52"/>
  <c r="DY95" i="52"/>
  <c r="DX95" i="52"/>
  <c r="DU95" i="52"/>
  <c r="DT95" i="52"/>
  <c r="DL95" i="52"/>
  <c r="DK95" i="52"/>
  <c r="DH95" i="52"/>
  <c r="DE95" i="52"/>
  <c r="DD95" i="52"/>
  <c r="DC95" i="52"/>
  <c r="CW95" i="52"/>
  <c r="CU95" i="52"/>
  <c r="CO95" i="52"/>
  <c r="CN95" i="52"/>
  <c r="CM95" i="52"/>
  <c r="CF95" i="52"/>
  <c r="BY95" i="52"/>
  <c r="BX95" i="52"/>
  <c r="BQ95" i="52"/>
  <c r="BP95" i="52"/>
  <c r="BI95" i="52"/>
  <c r="BH95" i="52"/>
  <c r="BA95" i="52"/>
  <c r="AZ95" i="52"/>
  <c r="AS95" i="52"/>
  <c r="AR95" i="52"/>
  <c r="AK95" i="52"/>
  <c r="AJ95" i="52"/>
  <c r="AI95" i="52"/>
  <c r="AC95" i="52"/>
  <c r="AB95" i="52"/>
  <c r="AA95" i="52"/>
  <c r="U95" i="52"/>
  <c r="T95" i="52"/>
  <c r="S95" i="52"/>
  <c r="M95" i="52"/>
  <c r="L95" i="52"/>
  <c r="K95" i="52"/>
  <c r="E95" i="52"/>
  <c r="FA94" i="52"/>
  <c r="EX94" i="52"/>
  <c r="EU94" i="52"/>
  <c r="ES90" i="52"/>
  <c r="EG94" i="52"/>
  <c r="DV94" i="52"/>
  <c r="DS94" i="52"/>
  <c r="DM94" i="52"/>
  <c r="DJ94" i="52"/>
  <c r="DF94" i="52"/>
  <c r="CS94" i="52"/>
  <c r="CG94" i="52"/>
  <c r="CC94" i="52"/>
  <c r="AL94" i="52"/>
  <c r="V90" i="52"/>
  <c r="N90" i="52"/>
  <c r="FF93" i="52"/>
  <c r="FA93" i="52"/>
  <c r="EX93" i="52"/>
  <c r="EU93" i="52"/>
  <c r="EQ93" i="52"/>
  <c r="EL90" i="52"/>
  <c r="EH90" i="52"/>
  <c r="DZ90" i="52"/>
  <c r="DS93" i="52"/>
  <c r="DM93" i="52"/>
  <c r="DJ93" i="52"/>
  <c r="DF93" i="52"/>
  <c r="CC93" i="52"/>
  <c r="AL93" i="52"/>
  <c r="AH93" i="52"/>
  <c r="EU92" i="52"/>
  <c r="EQ92" i="52"/>
  <c r="EA90" i="52"/>
  <c r="DV92" i="52"/>
  <c r="DS92" i="52"/>
  <c r="DM92" i="52"/>
  <c r="DF92" i="52"/>
  <c r="DC90" i="52"/>
  <c r="CM90" i="52"/>
  <c r="BW90" i="52"/>
  <c r="BO90" i="52"/>
  <c r="BG90" i="52"/>
  <c r="AY90" i="52"/>
  <c r="AQ90" i="52"/>
  <c r="AL92" i="52"/>
  <c r="AA90" i="52"/>
  <c r="S90" i="52"/>
  <c r="S85" i="52" s="1"/>
  <c r="K90" i="52"/>
  <c r="FK90" i="52"/>
  <c r="FD90" i="52"/>
  <c r="EX91" i="52"/>
  <c r="EQ91" i="52"/>
  <c r="EM90" i="52"/>
  <c r="EG91" i="52"/>
  <c r="EF90" i="52"/>
  <c r="EB90" i="52"/>
  <c r="DX90" i="52"/>
  <c r="DU90" i="52"/>
  <c r="DO90" i="52"/>
  <c r="DI90" i="52"/>
  <c r="DH90" i="52"/>
  <c r="CZ90" i="52"/>
  <c r="CV91" i="52"/>
  <c r="CS91" i="52"/>
  <c r="CQ90" i="52"/>
  <c r="CI90" i="52"/>
  <c r="CC91" i="52"/>
  <c r="CB90" i="52"/>
  <c r="BT90" i="52"/>
  <c r="BL90" i="52"/>
  <c r="BD90" i="52"/>
  <c r="AV90" i="52"/>
  <c r="AN90" i="52"/>
  <c r="AG90" i="52"/>
  <c r="AF90" i="52"/>
  <c r="AB90" i="52"/>
  <c r="Y90" i="52"/>
  <c r="X90" i="52"/>
  <c r="Q90" i="52"/>
  <c r="P90" i="52"/>
  <c r="L90" i="52"/>
  <c r="H90" i="52"/>
  <c r="FR90" i="52"/>
  <c r="FQ90" i="52"/>
  <c r="FP90" i="52"/>
  <c r="FO90" i="52"/>
  <c r="FN90" i="52"/>
  <c r="FN85" i="52" s="1"/>
  <c r="FM90" i="52"/>
  <c r="FJ90" i="52"/>
  <c r="FI90" i="52"/>
  <c r="FE90" i="52"/>
  <c r="FB90" i="52"/>
  <c r="EZ90" i="52"/>
  <c r="EW90" i="52"/>
  <c r="ET90" i="52"/>
  <c r="ER90" i="52"/>
  <c r="EP90" i="52"/>
  <c r="EO90" i="52"/>
  <c r="EK90" i="52"/>
  <c r="EJ90" i="52"/>
  <c r="ED90" i="52"/>
  <c r="EC90" i="52"/>
  <c r="DY90" i="52"/>
  <c r="DT90" i="52"/>
  <c r="DR90" i="52"/>
  <c r="DQ90" i="52"/>
  <c r="DN90" i="52"/>
  <c r="DE90" i="52"/>
  <c r="DD90" i="52"/>
  <c r="DB90" i="52"/>
  <c r="DA90" i="52"/>
  <c r="CX90" i="52"/>
  <c r="CW90" i="52"/>
  <c r="CP90" i="52"/>
  <c r="CO90" i="52"/>
  <c r="CN90" i="52"/>
  <c r="CL90" i="52"/>
  <c r="CK90" i="52"/>
  <c r="CF90" i="52"/>
  <c r="CD90" i="52"/>
  <c r="BZ90" i="52"/>
  <c r="BY90" i="52"/>
  <c r="BX90" i="52"/>
  <c r="BV90" i="52"/>
  <c r="BU90" i="52"/>
  <c r="BR90" i="52"/>
  <c r="BQ90" i="52"/>
  <c r="BP90" i="52"/>
  <c r="BN90" i="52"/>
  <c r="BM90" i="52"/>
  <c r="BJ90" i="52"/>
  <c r="BI90" i="52"/>
  <c r="BH90" i="52"/>
  <c r="BF90" i="52"/>
  <c r="BE90" i="52"/>
  <c r="BE85" i="52" s="1"/>
  <c r="BE175" i="52" s="1"/>
  <c r="BB90" i="52"/>
  <c r="BA90" i="52"/>
  <c r="AZ90" i="52"/>
  <c r="AX90" i="52"/>
  <c r="AW90" i="52"/>
  <c r="AT90" i="52"/>
  <c r="AS90" i="52"/>
  <c r="AR90" i="52"/>
  <c r="AP90" i="52"/>
  <c r="AO90" i="52"/>
  <c r="AK90" i="52"/>
  <c r="AJ90" i="52"/>
  <c r="AD90" i="52"/>
  <c r="AC90" i="52"/>
  <c r="Z90" i="52"/>
  <c r="U90" i="52"/>
  <c r="T90" i="52"/>
  <c r="R90" i="52"/>
  <c r="M90" i="52"/>
  <c r="J90" i="52"/>
  <c r="F90" i="52"/>
  <c r="E90" i="52"/>
  <c r="FB86" i="52"/>
  <c r="EX89" i="52"/>
  <c r="EU89" i="52"/>
  <c r="DM89" i="52"/>
  <c r="DJ89" i="52"/>
  <c r="DF89" i="52"/>
  <c r="CL86" i="52"/>
  <c r="CG89" i="52"/>
  <c r="BV86" i="52"/>
  <c r="BQ86" i="52"/>
  <c r="BI86" i="52"/>
  <c r="BI85" i="52" s="1"/>
  <c r="BF86" i="52"/>
  <c r="BF85" i="52" s="1"/>
  <c r="BA86" i="52"/>
  <c r="AX86" i="52"/>
  <c r="AX85" i="52" s="1"/>
  <c r="AS86" i="52"/>
  <c r="AS85" i="52" s="1"/>
  <c r="AP86" i="52"/>
  <c r="AP85" i="52" s="1"/>
  <c r="AL89" i="52"/>
  <c r="AH89" i="52"/>
  <c r="Z86" i="52"/>
  <c r="R86" i="52"/>
  <c r="J86" i="52"/>
  <c r="J85" i="52" s="1"/>
  <c r="D89" i="52"/>
  <c r="EU88" i="52"/>
  <c r="EQ88" i="52"/>
  <c r="EM86" i="52"/>
  <c r="EM85" i="52" s="1"/>
  <c r="EA86" i="52"/>
  <c r="EA85" i="52" s="1"/>
  <c r="DV88" i="52"/>
  <c r="DS88" i="52"/>
  <c r="DM88" i="52"/>
  <c r="DL86" i="52"/>
  <c r="DF88" i="52"/>
  <c r="DD86" i="52"/>
  <c r="DD85" i="52" s="1"/>
  <c r="DC86" i="52"/>
  <c r="DC85" i="52" s="1"/>
  <c r="CY86" i="52"/>
  <c r="CV88" i="52"/>
  <c r="CP86" i="52"/>
  <c r="CP85" i="52" s="1"/>
  <c r="CM86" i="52"/>
  <c r="BX86" i="52"/>
  <c r="BX85" i="52" s="1"/>
  <c r="BW86" i="52"/>
  <c r="BO86" i="52"/>
  <c r="BG86" i="52"/>
  <c r="AY86" i="52"/>
  <c r="AY85" i="52" s="1"/>
  <c r="AQ86" i="52"/>
  <c r="AJ86" i="52"/>
  <c r="AA86" i="52"/>
  <c r="AA85" i="52" s="1"/>
  <c r="W86" i="52"/>
  <c r="S86" i="52"/>
  <c r="K86" i="52"/>
  <c r="K85" i="52" s="1"/>
  <c r="D88" i="52"/>
  <c r="FL86" i="52"/>
  <c r="FK86" i="52"/>
  <c r="FI86" i="52"/>
  <c r="EX87" i="52"/>
  <c r="EV86" i="52"/>
  <c r="ES86" i="52"/>
  <c r="EN86" i="52"/>
  <c r="EG87" i="52"/>
  <c r="EF86" i="52"/>
  <c r="EF85" i="52" s="1"/>
  <c r="EB86" i="52"/>
  <c r="EB85" i="52" s="1"/>
  <c r="DX86" i="52"/>
  <c r="DS87" i="52"/>
  <c r="DP86" i="52"/>
  <c r="DM87" i="52"/>
  <c r="DJ87" i="52"/>
  <c r="DG86" i="52"/>
  <c r="DA86" i="52"/>
  <c r="CZ86" i="52"/>
  <c r="CZ85" i="52" s="1"/>
  <c r="CS87" i="52"/>
  <c r="CR86" i="52"/>
  <c r="CK86" i="52"/>
  <c r="CF86" i="52"/>
  <c r="CC87" i="52"/>
  <c r="BU86" i="52"/>
  <c r="BU85" i="52" s="1"/>
  <c r="BU175" i="52" s="1"/>
  <c r="BM86" i="52"/>
  <c r="BM85" i="52" s="1"/>
  <c r="BM175" i="52" s="1"/>
  <c r="BE86" i="52"/>
  <c r="AW86" i="52"/>
  <c r="AW85" i="52" s="1"/>
  <c r="AW175" i="52" s="1"/>
  <c r="AO86" i="52"/>
  <c r="AH87" i="52"/>
  <c r="AF86" i="52"/>
  <c r="AF85" i="52" s="1"/>
  <c r="X86" i="52"/>
  <c r="X85" i="52" s="1"/>
  <c r="X175" i="52" s="1"/>
  <c r="P86" i="52"/>
  <c r="P85" i="52" s="1"/>
  <c r="H86" i="52"/>
  <c r="H85" i="52" s="1"/>
  <c r="H175" i="52" s="1"/>
  <c r="FR86" i="52"/>
  <c r="FQ86" i="52"/>
  <c r="FQ85" i="52" s="1"/>
  <c r="FP86" i="52"/>
  <c r="FO86" i="52"/>
  <c r="FN86" i="52"/>
  <c r="FM86" i="52"/>
  <c r="FJ86" i="52"/>
  <c r="FJ85" i="52" s="1"/>
  <c r="FH86" i="52"/>
  <c r="FE86" i="52"/>
  <c r="EZ86" i="52"/>
  <c r="ET86" i="52"/>
  <c r="ER86" i="52"/>
  <c r="EP86" i="52"/>
  <c r="EP85" i="52" s="1"/>
  <c r="EO86" i="52"/>
  <c r="EO85" i="52" s="1"/>
  <c r="EK86" i="52"/>
  <c r="EK85" i="52" s="1"/>
  <c r="EH86" i="52"/>
  <c r="EE86" i="52"/>
  <c r="ED86" i="52"/>
  <c r="DZ86" i="52"/>
  <c r="DY86" i="52"/>
  <c r="DW86" i="52"/>
  <c r="DT86" i="52"/>
  <c r="DR86" i="52"/>
  <c r="DQ86" i="52"/>
  <c r="DQ85" i="52" s="1"/>
  <c r="DO86" i="52"/>
  <c r="DO85" i="52" s="1"/>
  <c r="DO175" i="52" s="1"/>
  <c r="DN86" i="52"/>
  <c r="DI86" i="52"/>
  <c r="DE86" i="52"/>
  <c r="DB86" i="52"/>
  <c r="CX86" i="52"/>
  <c r="CX85" i="52" s="1"/>
  <c r="CT86" i="52"/>
  <c r="CQ86" i="52"/>
  <c r="CQ85" i="52" s="1"/>
  <c r="CO86" i="52"/>
  <c r="CN86" i="52"/>
  <c r="CN85" i="52" s="1"/>
  <c r="CI86" i="52"/>
  <c r="CI85" i="52" s="1"/>
  <c r="CH86" i="52"/>
  <c r="CA86" i="52"/>
  <c r="BZ86" i="52"/>
  <c r="BY86" i="52"/>
  <c r="BY85" i="52" s="1"/>
  <c r="BS86" i="52"/>
  <c r="BR86" i="52"/>
  <c r="BR85" i="52" s="1"/>
  <c r="BN86" i="52"/>
  <c r="BN85" i="52" s="1"/>
  <c r="BK86" i="52"/>
  <c r="BJ86" i="52"/>
  <c r="BH86" i="52"/>
  <c r="BH85" i="52" s="1"/>
  <c r="BC86" i="52"/>
  <c r="BB86" i="52"/>
  <c r="AU86" i="52"/>
  <c r="AT86" i="52"/>
  <c r="AR86" i="52"/>
  <c r="AM86" i="52"/>
  <c r="AG86" i="52"/>
  <c r="AD86" i="52"/>
  <c r="AB86" i="52"/>
  <c r="Y86" i="52"/>
  <c r="V86" i="52"/>
  <c r="T86" i="52"/>
  <c r="Q86" i="52"/>
  <c r="N86" i="52"/>
  <c r="M86" i="52"/>
  <c r="M85" i="52" s="1"/>
  <c r="L86" i="52"/>
  <c r="I86" i="52"/>
  <c r="F86" i="52"/>
  <c r="FR85" i="52"/>
  <c r="CK85" i="52"/>
  <c r="BZ85" i="52"/>
  <c r="BW85" i="52"/>
  <c r="BW175" i="52" s="1"/>
  <c r="BO85" i="52"/>
  <c r="BO175" i="52" s="1"/>
  <c r="BJ85" i="52"/>
  <c r="BG85" i="52"/>
  <c r="BG175" i="52" s="1"/>
  <c r="AT85" i="52"/>
  <c r="AJ85" i="52"/>
  <c r="Z85" i="52"/>
  <c r="FS76" i="52"/>
  <c r="FU174" i="52" s="1"/>
  <c r="FO74" i="52"/>
  <c r="FN74" i="52"/>
  <c r="FK74" i="52"/>
  <c r="FC74" i="52"/>
  <c r="EX75" i="52"/>
  <c r="EU75" i="52"/>
  <c r="ET74" i="52"/>
  <c r="EP74" i="52"/>
  <c r="EM74" i="52"/>
  <c r="EE74" i="52"/>
  <c r="EB74" i="52"/>
  <c r="DW74" i="52"/>
  <c r="DR74" i="52"/>
  <c r="DM75" i="52"/>
  <c r="DJ75" i="52"/>
  <c r="DF75" i="52"/>
  <c r="CS75" i="52"/>
  <c r="CF74" i="52"/>
  <c r="CC75" i="52"/>
  <c r="BX74" i="52"/>
  <c r="BU74" i="52"/>
  <c r="BP74" i="52"/>
  <c r="BM74" i="52"/>
  <c r="BH74" i="52"/>
  <c r="BE74" i="52"/>
  <c r="AZ74" i="52"/>
  <c r="AW74" i="52"/>
  <c r="AR74" i="52"/>
  <c r="AL75" i="52"/>
  <c r="AH75" i="52"/>
  <c r="AG74" i="52"/>
  <c r="AB74" i="52"/>
  <c r="Z74" i="52"/>
  <c r="Y74" i="52"/>
  <c r="T74" i="52"/>
  <c r="R74" i="52"/>
  <c r="Q74" i="52"/>
  <c r="L74" i="52"/>
  <c r="J74" i="52"/>
  <c r="I74" i="52"/>
  <c r="D75" i="52"/>
  <c r="FX74" i="52"/>
  <c r="FX75" i="52" s="1"/>
  <c r="FX76" i="52" s="1"/>
  <c r="FM74" i="52"/>
  <c r="FL74" i="52"/>
  <c r="FJ74" i="52"/>
  <c r="FI74" i="52"/>
  <c r="FH74" i="52"/>
  <c r="FE74" i="52"/>
  <c r="FD74" i="52"/>
  <c r="FB74" i="52"/>
  <c r="EZ74" i="52"/>
  <c r="EY74" i="52"/>
  <c r="EW74" i="52"/>
  <c r="EV74" i="52"/>
  <c r="ES74" i="52"/>
  <c r="ER74" i="52"/>
  <c r="EO74" i="52"/>
  <c r="EN74" i="52"/>
  <c r="EL74" i="52"/>
  <c r="EK74" i="52"/>
  <c r="EJ74" i="52"/>
  <c r="EI74" i="52"/>
  <c r="EF74" i="52"/>
  <c r="ED74" i="52"/>
  <c r="EC74" i="52"/>
  <c r="EA74" i="52"/>
  <c r="DZ74" i="52"/>
  <c r="DY74" i="52"/>
  <c r="DX74" i="52"/>
  <c r="DU74" i="52"/>
  <c r="DQ74" i="52"/>
  <c r="DP74" i="52"/>
  <c r="DO74" i="52"/>
  <c r="DL74" i="52"/>
  <c r="DK74" i="52"/>
  <c r="DI74" i="52"/>
  <c r="DH74" i="52"/>
  <c r="DG74" i="52"/>
  <c r="DE74" i="52"/>
  <c r="DD74" i="52"/>
  <c r="DC74" i="52"/>
  <c r="DB74" i="52"/>
  <c r="DA74" i="52"/>
  <c r="CZ74" i="52"/>
  <c r="CY74" i="52"/>
  <c r="CX74" i="52"/>
  <c r="CW74" i="52"/>
  <c r="CU74" i="52"/>
  <c r="CT74" i="52"/>
  <c r="CR74" i="52"/>
  <c r="CQ74" i="52"/>
  <c r="CP74" i="52"/>
  <c r="CO74" i="52"/>
  <c r="CN74" i="52"/>
  <c r="CM74" i="52"/>
  <c r="CL74" i="52"/>
  <c r="CK74" i="52"/>
  <c r="CJ74" i="52"/>
  <c r="CI74" i="52"/>
  <c r="CH74" i="52"/>
  <c r="CE74" i="52"/>
  <c r="CB74" i="52"/>
  <c r="CA74" i="52"/>
  <c r="BZ74" i="52"/>
  <c r="BY74" i="52"/>
  <c r="BW74" i="52"/>
  <c r="BV74" i="52"/>
  <c r="BT74" i="52"/>
  <c r="BS74" i="52"/>
  <c r="BR74" i="52"/>
  <c r="BQ74" i="52"/>
  <c r="BO74" i="52"/>
  <c r="BN74" i="52"/>
  <c r="BL74" i="52"/>
  <c r="BK74" i="52"/>
  <c r="BJ74" i="52"/>
  <c r="BI74" i="52"/>
  <c r="BG74" i="52"/>
  <c r="BF74" i="52"/>
  <c r="BD74" i="52"/>
  <c r="BC74" i="52"/>
  <c r="BB74" i="52"/>
  <c r="BA74" i="52"/>
  <c r="AY74" i="52"/>
  <c r="AX74" i="52"/>
  <c r="AV74" i="52"/>
  <c r="AU74" i="52"/>
  <c r="AT74" i="52"/>
  <c r="AS74" i="52"/>
  <c r="AQ74" i="52"/>
  <c r="AP74" i="52"/>
  <c r="AN74" i="52"/>
  <c r="AM74" i="52"/>
  <c r="AK74" i="52"/>
  <c r="AI74" i="52"/>
  <c r="AF74" i="52"/>
  <c r="AE74" i="52"/>
  <c r="AD74" i="52"/>
  <c r="AC74" i="52"/>
  <c r="AA74" i="52"/>
  <c r="X74" i="52"/>
  <c r="W74" i="52"/>
  <c r="V74" i="52"/>
  <c r="U74" i="52"/>
  <c r="S74" i="52"/>
  <c r="P74" i="52"/>
  <c r="O74" i="52"/>
  <c r="N74" i="52"/>
  <c r="M74" i="52"/>
  <c r="K74" i="52"/>
  <c r="H74" i="52"/>
  <c r="G74" i="52"/>
  <c r="F74" i="52"/>
  <c r="E74" i="52"/>
  <c r="FX73" i="52"/>
  <c r="FY73" i="52" s="1"/>
  <c r="FZ73" i="52" s="1"/>
  <c r="FF73" i="52"/>
  <c r="FA73" i="52"/>
  <c r="EX73" i="52"/>
  <c r="EU73" i="52"/>
  <c r="EQ73" i="52"/>
  <c r="EG73" i="52"/>
  <c r="DV73" i="52"/>
  <c r="DS73" i="52"/>
  <c r="DM73" i="52"/>
  <c r="DJ73" i="52"/>
  <c r="DF73" i="52"/>
  <c r="CV73" i="52"/>
  <c r="CS73" i="52"/>
  <c r="CC73" i="52"/>
  <c r="AL73" i="52"/>
  <c r="AH73" i="52"/>
  <c r="D73" i="52"/>
  <c r="FF72" i="52"/>
  <c r="FA72" i="52"/>
  <c r="EX72" i="52"/>
  <c r="EU72" i="52"/>
  <c r="EQ72" i="52"/>
  <c r="EG72" i="52"/>
  <c r="DV72" i="52"/>
  <c r="DS72" i="52"/>
  <c r="DM72" i="52"/>
  <c r="DJ72" i="52"/>
  <c r="DF72" i="52"/>
  <c r="CV72" i="52"/>
  <c r="CS72" i="52"/>
  <c r="CG72" i="52"/>
  <c r="CC72" i="52"/>
  <c r="AH72" i="52"/>
  <c r="D72" i="52"/>
  <c r="FA71" i="52"/>
  <c r="EX71" i="52"/>
  <c r="EU71" i="52"/>
  <c r="EQ71" i="52"/>
  <c r="EG71" i="52"/>
  <c r="DV71" i="52"/>
  <c r="DS71" i="52"/>
  <c r="DM71" i="52"/>
  <c r="DJ71" i="52"/>
  <c r="DF71" i="52"/>
  <c r="CS71" i="52"/>
  <c r="CG71" i="52"/>
  <c r="CC71" i="52"/>
  <c r="AL71" i="52"/>
  <c r="AH71" i="52"/>
  <c r="D71" i="52"/>
  <c r="FF70" i="52"/>
  <c r="EX70" i="52"/>
  <c r="EU70" i="52"/>
  <c r="EQ70" i="52"/>
  <c r="DV70" i="52"/>
  <c r="DS70" i="52"/>
  <c r="DM70" i="52"/>
  <c r="DJ70" i="52"/>
  <c r="DF70" i="52"/>
  <c r="CV70" i="52"/>
  <c r="CS70" i="52"/>
  <c r="CG70" i="52"/>
  <c r="CC70" i="52"/>
  <c r="AL70" i="52"/>
  <c r="AH70" i="52"/>
  <c r="D70" i="52"/>
  <c r="FF69" i="52"/>
  <c r="FA69" i="52"/>
  <c r="EX69" i="52"/>
  <c r="EU69" i="52"/>
  <c r="EQ69" i="52"/>
  <c r="DS69" i="52"/>
  <c r="DM69" i="52"/>
  <c r="DJ69" i="52"/>
  <c r="DF69" i="52"/>
  <c r="CY66" i="52"/>
  <c r="CV69" i="52"/>
  <c r="CS69" i="52"/>
  <c r="CQ66" i="52"/>
  <c r="CC69" i="52"/>
  <c r="CA66" i="52"/>
  <c r="BS66" i="52"/>
  <c r="BK66" i="52"/>
  <c r="BC66" i="52"/>
  <c r="BC62" i="52" s="1"/>
  <c r="AU66" i="52"/>
  <c r="AH69" i="52"/>
  <c r="AE66" i="52"/>
  <c r="W66" i="52"/>
  <c r="O66" i="52"/>
  <c r="G66" i="52"/>
  <c r="D69" i="52"/>
  <c r="FL66" i="52"/>
  <c r="FH66" i="52"/>
  <c r="FD66" i="52"/>
  <c r="FA68" i="52"/>
  <c r="EZ66" i="52"/>
  <c r="EN66" i="52"/>
  <c r="EJ66" i="52"/>
  <c r="EG68" i="52"/>
  <c r="EF66" i="52"/>
  <c r="EB66" i="52"/>
  <c r="DP66" i="52"/>
  <c r="DM68" i="52"/>
  <c r="DL66" i="52"/>
  <c r="DF68" i="52"/>
  <c r="DD66" i="52"/>
  <c r="CZ66" i="52"/>
  <c r="CV68" i="52"/>
  <c r="CS68" i="52"/>
  <c r="CN66" i="52"/>
  <c r="CF66" i="52"/>
  <c r="CC68" i="52"/>
  <c r="CB66" i="52"/>
  <c r="BX66" i="52"/>
  <c r="BX62" i="52" s="1"/>
  <c r="BT66" i="52"/>
  <c r="BP66" i="52"/>
  <c r="BL66" i="52"/>
  <c r="BH66" i="52"/>
  <c r="BD66" i="52"/>
  <c r="AZ66" i="52"/>
  <c r="AV66" i="52"/>
  <c r="AR66" i="52"/>
  <c r="AR62" i="52" s="1"/>
  <c r="AL68" i="52"/>
  <c r="AJ66" i="52"/>
  <c r="AH68" i="52"/>
  <c r="AF66" i="52"/>
  <c r="AB66" i="52"/>
  <c r="X66" i="52"/>
  <c r="T66" i="52"/>
  <c r="P66" i="52"/>
  <c r="L66" i="52"/>
  <c r="D68" i="52"/>
  <c r="H66" i="52"/>
  <c r="FN66" i="52"/>
  <c r="FN62" i="52" s="1"/>
  <c r="FM66" i="52"/>
  <c r="FK66" i="52"/>
  <c r="FI66" i="52"/>
  <c r="FF67" i="52"/>
  <c r="FE66" i="52"/>
  <c r="FC66" i="52"/>
  <c r="FA67" i="52"/>
  <c r="EX67" i="52"/>
  <c r="EW66" i="52"/>
  <c r="ES66" i="52"/>
  <c r="EP66" i="52"/>
  <c r="EM66" i="52"/>
  <c r="EM62" i="52" s="1"/>
  <c r="EK66" i="52"/>
  <c r="EE66" i="52"/>
  <c r="EE62" i="52" s="1"/>
  <c r="EC66" i="52"/>
  <c r="DZ66" i="52"/>
  <c r="DV67" i="52"/>
  <c r="DU66" i="52"/>
  <c r="DR66" i="52"/>
  <c r="DQ66" i="52"/>
  <c r="DM67" i="52"/>
  <c r="DJ67" i="52"/>
  <c r="DI66" i="52"/>
  <c r="DF67" i="52"/>
  <c r="DE66" i="52"/>
  <c r="DB66" i="52"/>
  <c r="DB62" i="52" s="1"/>
  <c r="DA66" i="52"/>
  <c r="CO66" i="52"/>
  <c r="CL66" i="52"/>
  <c r="CK66" i="52"/>
  <c r="CK62" i="52" s="1"/>
  <c r="BY66" i="52"/>
  <c r="BV66" i="52"/>
  <c r="BU66" i="52"/>
  <c r="BQ66" i="52"/>
  <c r="BN66" i="52"/>
  <c r="BM66" i="52"/>
  <c r="BM62" i="52" s="1"/>
  <c r="BI66" i="52"/>
  <c r="BF66" i="52"/>
  <c r="BE66" i="52"/>
  <c r="BA66" i="52"/>
  <c r="AX66" i="52"/>
  <c r="AW66" i="52"/>
  <c r="AS66" i="52"/>
  <c r="AP66" i="52"/>
  <c r="AP62" i="52" s="1"/>
  <c r="AO66" i="52"/>
  <c r="AK66" i="52"/>
  <c r="AC66" i="52"/>
  <c r="Z66" i="52"/>
  <c r="U66" i="52"/>
  <c r="R66" i="52"/>
  <c r="M66" i="52"/>
  <c r="J66" i="52"/>
  <c r="J62" i="52" s="1"/>
  <c r="FO66" i="52"/>
  <c r="FJ66" i="52"/>
  <c r="FJ62" i="52" s="1"/>
  <c r="FG66" i="52"/>
  <c r="FB66" i="52"/>
  <c r="EY66" i="52"/>
  <c r="ET66" i="52"/>
  <c r="EL66" i="52"/>
  <c r="EI66" i="52"/>
  <c r="ED66" i="52"/>
  <c r="EA66" i="52"/>
  <c r="EA62" i="52" s="1"/>
  <c r="DN66" i="52"/>
  <c r="DK66" i="52"/>
  <c r="DJ66" i="52" s="1"/>
  <c r="DC66" i="52"/>
  <c r="CX66" i="52"/>
  <c r="CU66" i="52"/>
  <c r="CP66" i="52"/>
  <c r="CM66" i="52"/>
  <c r="CH66" i="52"/>
  <c r="CE66" i="52"/>
  <c r="BZ66" i="52"/>
  <c r="BW66" i="52"/>
  <c r="BW62" i="52" s="1"/>
  <c r="BR66" i="52"/>
  <c r="BO66" i="52"/>
  <c r="BJ66" i="52"/>
  <c r="BJ62" i="52" s="1"/>
  <c r="BG66" i="52"/>
  <c r="BB66" i="52"/>
  <c r="BB62" i="52" s="1"/>
  <c r="AY66" i="52"/>
  <c r="AT66" i="52"/>
  <c r="AQ66" i="52"/>
  <c r="AQ62" i="52" s="1"/>
  <c r="AI66" i="52"/>
  <c r="AD66" i="52"/>
  <c r="AA66" i="52"/>
  <c r="AA62" i="52" s="1"/>
  <c r="V66" i="52"/>
  <c r="S66" i="52"/>
  <c r="S62" i="52" s="1"/>
  <c r="N66" i="52"/>
  <c r="K66" i="52"/>
  <c r="F66" i="52"/>
  <c r="FK62" i="52"/>
  <c r="FA65" i="52"/>
  <c r="EU65" i="52"/>
  <c r="EQ65" i="52"/>
  <c r="EG65" i="52"/>
  <c r="DS65" i="52"/>
  <c r="DM65" i="52"/>
  <c r="DJ65" i="52"/>
  <c r="DF65" i="52"/>
  <c r="CV65" i="52"/>
  <c r="CS65" i="52"/>
  <c r="CM62" i="52"/>
  <c r="CC65" i="52"/>
  <c r="BO62" i="52"/>
  <c r="BG62" i="52"/>
  <c r="AY62" i="52"/>
  <c r="AH65" i="52"/>
  <c r="AE62" i="52"/>
  <c r="K62" i="52"/>
  <c r="D65" i="52"/>
  <c r="FL62" i="52"/>
  <c r="FD62" i="52"/>
  <c r="EX64" i="52"/>
  <c r="EJ62" i="52"/>
  <c r="EB62" i="52"/>
  <c r="DP62" i="52"/>
  <c r="DJ64" i="52"/>
  <c r="CZ62" i="52"/>
  <c r="CS64" i="52"/>
  <c r="CN62" i="52"/>
  <c r="CF62" i="52"/>
  <c r="CC64" i="52"/>
  <c r="CB62" i="52"/>
  <c r="BT62" i="52"/>
  <c r="BP62" i="52"/>
  <c r="BL62" i="52"/>
  <c r="BH62" i="52"/>
  <c r="BD62" i="52"/>
  <c r="AZ62" i="52"/>
  <c r="AV62" i="52"/>
  <c r="AH64" i="52"/>
  <c r="AB62" i="52"/>
  <c r="T62" i="52"/>
  <c r="L62" i="52"/>
  <c r="D64" i="52"/>
  <c r="FM62" i="52"/>
  <c r="FI62" i="52"/>
  <c r="FE62" i="52"/>
  <c r="EX63" i="52"/>
  <c r="ET62" i="52"/>
  <c r="ES62" i="52"/>
  <c r="EL62" i="52"/>
  <c r="EK62" i="52"/>
  <c r="ED62" i="52"/>
  <c r="EC62" i="52"/>
  <c r="DV63" i="52"/>
  <c r="DU62" i="52"/>
  <c r="DJ63" i="52"/>
  <c r="DI62" i="52"/>
  <c r="DE62" i="52"/>
  <c r="DA62" i="52"/>
  <c r="CX62" i="52"/>
  <c r="CS63" i="52"/>
  <c r="CC63" i="52"/>
  <c r="BZ62" i="52"/>
  <c r="BU62" i="52"/>
  <c r="BE62" i="52"/>
  <c r="AW62" i="52"/>
  <c r="AO62" i="52"/>
  <c r="AH63" i="52"/>
  <c r="AD62" i="52"/>
  <c r="AC62" i="52"/>
  <c r="U62" i="52"/>
  <c r="N62" i="52"/>
  <c r="M62" i="52"/>
  <c r="FC62" i="52"/>
  <c r="EP62" i="52"/>
  <c r="DZ62" i="52"/>
  <c r="DR62" i="52"/>
  <c r="CQ62" i="52"/>
  <c r="CL62" i="52"/>
  <c r="CA62" i="52"/>
  <c r="BV62" i="52"/>
  <c r="BS62" i="52"/>
  <c r="BR62" i="52"/>
  <c r="BN62" i="52"/>
  <c r="BK62" i="52"/>
  <c r="BF62" i="52"/>
  <c r="AX62" i="52"/>
  <c r="AU62" i="52"/>
  <c r="AT62" i="52"/>
  <c r="Z62" i="52"/>
  <c r="W62" i="52"/>
  <c r="V62" i="52"/>
  <c r="R62" i="52"/>
  <c r="O62" i="52"/>
  <c r="F62" i="52"/>
  <c r="FF61" i="52"/>
  <c r="EX61" i="52"/>
  <c r="EU61" i="52"/>
  <c r="EQ61" i="52"/>
  <c r="DV61" i="52"/>
  <c r="DS61" i="52"/>
  <c r="DM61" i="52"/>
  <c r="DJ61" i="52"/>
  <c r="DF61" i="52"/>
  <c r="CS61" i="52"/>
  <c r="CC61" i="52"/>
  <c r="AH61" i="52"/>
  <c r="D61" i="52"/>
  <c r="FF60" i="52"/>
  <c r="EX60" i="52"/>
  <c r="EQ60" i="52"/>
  <c r="EG60" i="52"/>
  <c r="DS60" i="52"/>
  <c r="DM60" i="52"/>
  <c r="DJ60" i="52"/>
  <c r="CV60" i="52"/>
  <c r="CS60" i="52"/>
  <c r="CC60" i="52"/>
  <c r="AH60" i="52"/>
  <c r="D60" i="52"/>
  <c r="FF59" i="52"/>
  <c r="FA59" i="52"/>
  <c r="EX59" i="52"/>
  <c r="EU59" i="52"/>
  <c r="EQ59" i="52"/>
  <c r="EG59" i="52"/>
  <c r="DV59" i="52"/>
  <c r="DS59" i="52"/>
  <c r="DM59" i="52"/>
  <c r="DJ59" i="52"/>
  <c r="CS59" i="52"/>
  <c r="CG59" i="52"/>
  <c r="CC59" i="52"/>
  <c r="AL59" i="52"/>
  <c r="AH59" i="52"/>
  <c r="D59" i="52"/>
  <c r="FF58" i="52"/>
  <c r="FA58" i="52"/>
  <c r="EX58" i="52"/>
  <c r="EU58" i="52"/>
  <c r="EQ58" i="52"/>
  <c r="EG58" i="52"/>
  <c r="DV58" i="52"/>
  <c r="DS58" i="52"/>
  <c r="DM58" i="52"/>
  <c r="DJ58" i="52"/>
  <c r="DF58" i="52"/>
  <c r="CV58" i="52"/>
  <c r="CS58" i="52"/>
  <c r="CG58" i="52"/>
  <c r="CC58" i="52"/>
  <c r="AL58" i="52"/>
  <c r="AH58" i="52"/>
  <c r="D58" i="52"/>
  <c r="FF57" i="52"/>
  <c r="FA57" i="52"/>
  <c r="EX57" i="52"/>
  <c r="EU57" i="52"/>
  <c r="EQ57" i="52"/>
  <c r="EG57" i="52"/>
  <c r="DV57" i="52"/>
  <c r="DS57" i="52"/>
  <c r="DM57" i="52"/>
  <c r="DJ57" i="52"/>
  <c r="DF57" i="52"/>
  <c r="CV57" i="52"/>
  <c r="CS57" i="52"/>
  <c r="CG57" i="52"/>
  <c r="CC57" i="52"/>
  <c r="AL57" i="52"/>
  <c r="AH57" i="52"/>
  <c r="D57" i="52"/>
  <c r="FF56" i="52"/>
  <c r="FA56" i="52"/>
  <c r="EX56" i="52"/>
  <c r="EU56" i="52"/>
  <c r="EQ56" i="52"/>
  <c r="EG56" i="52"/>
  <c r="DV56" i="52"/>
  <c r="DS56" i="52"/>
  <c r="DM56" i="52"/>
  <c r="DJ56" i="52"/>
  <c r="DF56" i="52"/>
  <c r="CV56" i="52"/>
  <c r="CS56" i="52"/>
  <c r="CG56" i="52"/>
  <c r="CC56" i="52"/>
  <c r="AL56" i="52"/>
  <c r="AH56" i="52"/>
  <c r="D56" i="52"/>
  <c r="FS55" i="52"/>
  <c r="FU123" i="52" s="1"/>
  <c r="FF54" i="52"/>
  <c r="FA54" i="52"/>
  <c r="EX54" i="52"/>
  <c r="EU54" i="52"/>
  <c r="EQ54" i="52"/>
  <c r="EG54" i="52"/>
  <c r="DV54" i="52"/>
  <c r="DS54" i="52"/>
  <c r="DM54" i="52"/>
  <c r="DJ54" i="52"/>
  <c r="DF54" i="52"/>
  <c r="CV54" i="52"/>
  <c r="CS54" i="52"/>
  <c r="CG54" i="52"/>
  <c r="CC54" i="52"/>
  <c r="AL54" i="52"/>
  <c r="AH54" i="52"/>
  <c r="D54" i="52"/>
  <c r="FF53" i="52"/>
  <c r="FA53" i="52"/>
  <c r="EX53" i="52"/>
  <c r="EU53" i="52"/>
  <c r="EQ53" i="52"/>
  <c r="EG53" i="52"/>
  <c r="DV53" i="52"/>
  <c r="DS53" i="52"/>
  <c r="DM53" i="52"/>
  <c r="DJ53" i="52"/>
  <c r="DF53" i="52"/>
  <c r="CV53" i="52"/>
  <c r="CS53" i="52"/>
  <c r="CG53" i="52"/>
  <c r="CC53" i="52"/>
  <c r="AL53" i="52"/>
  <c r="AH53" i="52"/>
  <c r="D53" i="52"/>
  <c r="FF52" i="52"/>
  <c r="FA52" i="52"/>
  <c r="EX52" i="52"/>
  <c r="EU52" i="52"/>
  <c r="EQ52" i="52"/>
  <c r="EG52" i="52"/>
  <c r="DV52" i="52"/>
  <c r="DS52" i="52"/>
  <c r="DM52" i="52"/>
  <c r="DJ52" i="52"/>
  <c r="DF52" i="52"/>
  <c r="CV52" i="52"/>
  <c r="CS52" i="52"/>
  <c r="CG52" i="52"/>
  <c r="CC52" i="52"/>
  <c r="AL52" i="52"/>
  <c r="AH52" i="52"/>
  <c r="D52" i="52"/>
  <c r="FF51" i="52"/>
  <c r="FA51" i="52"/>
  <c r="EX51" i="52"/>
  <c r="EU51" i="52"/>
  <c r="EQ51" i="52"/>
  <c r="EG51" i="52"/>
  <c r="DV51" i="52"/>
  <c r="DS51" i="52"/>
  <c r="DM51" i="52"/>
  <c r="DJ51" i="52"/>
  <c r="DF51" i="52"/>
  <c r="CV51" i="52"/>
  <c r="CS51" i="52"/>
  <c r="CG51" i="52"/>
  <c r="CC51" i="52"/>
  <c r="AL51" i="52"/>
  <c r="AH51" i="52"/>
  <c r="D51" i="52"/>
  <c r="FF50" i="52"/>
  <c r="FA50" i="52"/>
  <c r="EX50" i="52"/>
  <c r="EU50" i="52"/>
  <c r="EQ50" i="52"/>
  <c r="EG50" i="52"/>
  <c r="DV50" i="52"/>
  <c r="DS50" i="52"/>
  <c r="DM50" i="52"/>
  <c r="DJ50" i="52"/>
  <c r="DF50" i="52"/>
  <c r="CV50" i="52"/>
  <c r="CS50" i="52"/>
  <c r="CG50" i="52"/>
  <c r="CC50" i="52"/>
  <c r="AL50" i="52"/>
  <c r="AH50" i="52"/>
  <c r="D50" i="52"/>
  <c r="FF49" i="52"/>
  <c r="FA49" i="52"/>
  <c r="EX49" i="52"/>
  <c r="EU49" i="52"/>
  <c r="EQ49" i="52"/>
  <c r="EG49" i="52"/>
  <c r="DV49" i="52"/>
  <c r="DS49" i="52"/>
  <c r="DM49" i="52"/>
  <c r="DJ49" i="52"/>
  <c r="DF49" i="52"/>
  <c r="CV49" i="52"/>
  <c r="CS49" i="52"/>
  <c r="CG49" i="52"/>
  <c r="CC49" i="52"/>
  <c r="AL49" i="52"/>
  <c r="AH49" i="52"/>
  <c r="D49" i="52"/>
  <c r="FF48" i="52"/>
  <c r="FA48" i="52"/>
  <c r="EX48" i="52"/>
  <c r="EU48" i="52"/>
  <c r="EQ48" i="52"/>
  <c r="EG48" i="52"/>
  <c r="DV48" i="52"/>
  <c r="DS48" i="52"/>
  <c r="DM48" i="52"/>
  <c r="DJ48" i="52"/>
  <c r="DF48" i="52"/>
  <c r="CV48" i="52"/>
  <c r="CS48" i="52"/>
  <c r="CG48" i="52"/>
  <c r="CC48" i="52"/>
  <c r="AL48" i="52"/>
  <c r="AH48" i="52"/>
  <c r="D48" i="52"/>
  <c r="FS47" i="52"/>
  <c r="FU115" i="52" s="1"/>
  <c r="FF46" i="52"/>
  <c r="FA46" i="52"/>
  <c r="EX46" i="52"/>
  <c r="EU46" i="52"/>
  <c r="EQ46" i="52"/>
  <c r="EG46" i="52"/>
  <c r="DV46" i="52"/>
  <c r="DS46" i="52"/>
  <c r="DM46" i="52"/>
  <c r="DJ46" i="52"/>
  <c r="DF46" i="52"/>
  <c r="CV46" i="52"/>
  <c r="CS46" i="52"/>
  <c r="CG46" i="52"/>
  <c r="CC46" i="52"/>
  <c r="AL46" i="52"/>
  <c r="AH46" i="52"/>
  <c r="D46" i="52"/>
  <c r="FF45" i="52"/>
  <c r="FA45" i="52"/>
  <c r="EX45" i="52"/>
  <c r="EU45" i="52"/>
  <c r="EQ45" i="52"/>
  <c r="EG45" i="52"/>
  <c r="DV45" i="52"/>
  <c r="DS45" i="52"/>
  <c r="DM45" i="52"/>
  <c r="DJ45" i="52"/>
  <c r="DF45" i="52"/>
  <c r="CV45" i="52"/>
  <c r="CS45" i="52"/>
  <c r="CG45" i="52"/>
  <c r="CC45" i="52"/>
  <c r="AL45" i="52"/>
  <c r="AH45" i="52"/>
  <c r="D45" i="52"/>
  <c r="FF44" i="52"/>
  <c r="FA44" i="52"/>
  <c r="EX44" i="52"/>
  <c r="EU44" i="52"/>
  <c r="EQ44" i="52"/>
  <c r="EG44" i="52"/>
  <c r="DV44" i="52"/>
  <c r="DS44" i="52"/>
  <c r="DM44" i="52"/>
  <c r="DJ44" i="52"/>
  <c r="DF44" i="52"/>
  <c r="CV44" i="52"/>
  <c r="CS44" i="52"/>
  <c r="CG44" i="52"/>
  <c r="CC44" i="52"/>
  <c r="AL44" i="52"/>
  <c r="AH44" i="52"/>
  <c r="D44" i="52"/>
  <c r="FF43" i="52"/>
  <c r="FA43" i="52"/>
  <c r="EX43" i="52"/>
  <c r="EU43" i="52"/>
  <c r="EQ43" i="52"/>
  <c r="EG43" i="52"/>
  <c r="DV43" i="52"/>
  <c r="DS43" i="52"/>
  <c r="DM43" i="52"/>
  <c r="DJ43" i="52"/>
  <c r="DF43" i="52"/>
  <c r="CV43" i="52"/>
  <c r="CS43" i="52"/>
  <c r="CG43" i="52"/>
  <c r="CC43" i="52"/>
  <c r="AL43" i="52"/>
  <c r="AH43" i="52"/>
  <c r="D43" i="52"/>
  <c r="FF42" i="52"/>
  <c r="FA42" i="52"/>
  <c r="EX42" i="52"/>
  <c r="EU42" i="52"/>
  <c r="EQ42" i="52"/>
  <c r="EG42" i="52"/>
  <c r="DV42" i="52"/>
  <c r="DS42" i="52"/>
  <c r="DM42" i="52"/>
  <c r="DJ42" i="52"/>
  <c r="DF42" i="52"/>
  <c r="CV42" i="52"/>
  <c r="CS42" i="52"/>
  <c r="CG42" i="52"/>
  <c r="CC42" i="52"/>
  <c r="BL34" i="52"/>
  <c r="BL33" i="52" s="1"/>
  <c r="BL77" i="52" s="1"/>
  <c r="BD34" i="52"/>
  <c r="BD33" i="52" s="1"/>
  <c r="BD77" i="52" s="1"/>
  <c r="AV34" i="52"/>
  <c r="AV33" i="52" s="1"/>
  <c r="AV77" i="52" s="1"/>
  <c r="AL42" i="52"/>
  <c r="AH42" i="52"/>
  <c r="AF34" i="52"/>
  <c r="AF33" i="52" s="1"/>
  <c r="X34" i="52"/>
  <c r="X33" i="52" s="1"/>
  <c r="P34" i="52"/>
  <c r="P33" i="52" s="1"/>
  <c r="H34" i="52"/>
  <c r="H33" i="52" s="1"/>
  <c r="D42" i="52"/>
  <c r="FF41" i="52"/>
  <c r="FA41" i="52"/>
  <c r="EX41" i="52"/>
  <c r="EU41" i="52"/>
  <c r="EQ41" i="52"/>
  <c r="EG41" i="52"/>
  <c r="DV41" i="52"/>
  <c r="DS41" i="52"/>
  <c r="DM41" i="52"/>
  <c r="DJ41" i="52"/>
  <c r="DF41" i="52"/>
  <c r="CV41" i="52"/>
  <c r="CS41" i="52"/>
  <c r="CG41" i="52"/>
  <c r="CC41" i="52"/>
  <c r="AL41" i="52"/>
  <c r="AH41" i="52"/>
  <c r="D41" i="52"/>
  <c r="FF40" i="52"/>
  <c r="FA40" i="52"/>
  <c r="EX40" i="52"/>
  <c r="EU40" i="52"/>
  <c r="EQ40" i="52"/>
  <c r="EG40" i="52"/>
  <c r="DV40" i="52"/>
  <c r="DS40" i="52"/>
  <c r="DM40" i="52"/>
  <c r="DJ40" i="52"/>
  <c r="DF40" i="52"/>
  <c r="CV40" i="52"/>
  <c r="CS40" i="52"/>
  <c r="CG40" i="52"/>
  <c r="CC40" i="52"/>
  <c r="AL40" i="52"/>
  <c r="AH40" i="52"/>
  <c r="D40" i="52"/>
  <c r="FF39" i="52"/>
  <c r="FA39" i="52"/>
  <c r="EX39" i="52"/>
  <c r="EU39" i="52"/>
  <c r="EQ39" i="52"/>
  <c r="EG39" i="52"/>
  <c r="DV39" i="52"/>
  <c r="DS39" i="52"/>
  <c r="DM39" i="52"/>
  <c r="DJ39" i="52"/>
  <c r="DF39" i="52"/>
  <c r="CV39" i="52"/>
  <c r="CS39" i="52"/>
  <c r="CG39" i="52"/>
  <c r="CC39" i="52"/>
  <c r="AL39" i="52"/>
  <c r="AH39" i="52"/>
  <c r="D39" i="52"/>
  <c r="FM34" i="52"/>
  <c r="FM33" i="52" s="1"/>
  <c r="FF38" i="52"/>
  <c r="FE34" i="52"/>
  <c r="FE33" i="52" s="1"/>
  <c r="FE77" i="52" s="1"/>
  <c r="FA38" i="52"/>
  <c r="EX38" i="52"/>
  <c r="EW34" i="52"/>
  <c r="EW33" i="52" s="1"/>
  <c r="EU38" i="52"/>
  <c r="EQ38" i="52"/>
  <c r="EO34" i="52"/>
  <c r="EO33" i="52" s="1"/>
  <c r="EG38" i="52"/>
  <c r="DY34" i="52"/>
  <c r="DY33" i="52" s="1"/>
  <c r="DV38" i="52"/>
  <c r="DS38" i="52"/>
  <c r="DQ34" i="52"/>
  <c r="DQ33" i="52" s="1"/>
  <c r="DM38" i="52"/>
  <c r="DJ38" i="52"/>
  <c r="DI34" i="52"/>
  <c r="DI33" i="52" s="1"/>
  <c r="DI77" i="52" s="1"/>
  <c r="DF38" i="52"/>
  <c r="DA34" i="52"/>
  <c r="DA33" i="52" s="1"/>
  <c r="DA77" i="52" s="1"/>
  <c r="CV38" i="52"/>
  <c r="CS38" i="52"/>
  <c r="CK34" i="52"/>
  <c r="CK33" i="52" s="1"/>
  <c r="CG38" i="52"/>
  <c r="CC38" i="52"/>
  <c r="BU34" i="52"/>
  <c r="BU33" i="52" s="1"/>
  <c r="BM34" i="52"/>
  <c r="BM33" i="52" s="1"/>
  <c r="BE34" i="52"/>
  <c r="BE33" i="52" s="1"/>
  <c r="BE77" i="52" s="1"/>
  <c r="AW34" i="52"/>
  <c r="AW33" i="52" s="1"/>
  <c r="AW77" i="52" s="1"/>
  <c r="AO34" i="52"/>
  <c r="AO33" i="52" s="1"/>
  <c r="AL38" i="52"/>
  <c r="AH38" i="52"/>
  <c r="AG34" i="52"/>
  <c r="AG33" i="52" s="1"/>
  <c r="Y34" i="52"/>
  <c r="Y33" i="52" s="1"/>
  <c r="Q34" i="52"/>
  <c r="Q33" i="52" s="1"/>
  <c r="I34" i="52"/>
  <c r="I33" i="52" s="1"/>
  <c r="D38" i="52"/>
  <c r="FF37" i="52"/>
  <c r="FA37" i="52"/>
  <c r="EX37" i="52"/>
  <c r="EU37" i="52"/>
  <c r="EQ37" i="52"/>
  <c r="EG37" i="52"/>
  <c r="DV37" i="52"/>
  <c r="DS37" i="52"/>
  <c r="DM37" i="52"/>
  <c r="DJ37" i="52"/>
  <c r="DF37" i="52"/>
  <c r="CV37" i="52"/>
  <c r="CS37" i="52"/>
  <c r="CG37" i="52"/>
  <c r="CC37" i="52"/>
  <c r="AL37" i="52"/>
  <c r="AH37" i="52"/>
  <c r="D37" i="52"/>
  <c r="FN34" i="52"/>
  <c r="FN33" i="52" s="1"/>
  <c r="FN77" i="52" s="1"/>
  <c r="FJ34" i="52"/>
  <c r="FJ33" i="52" s="1"/>
  <c r="FF36" i="52"/>
  <c r="FA36" i="52"/>
  <c r="EX36" i="52"/>
  <c r="EU36" i="52"/>
  <c r="EQ36" i="52"/>
  <c r="EP34" i="52"/>
  <c r="EP33" i="52" s="1"/>
  <c r="EL34" i="52"/>
  <c r="EL33" i="52" s="1"/>
  <c r="EL77" i="52" s="1"/>
  <c r="EH34" i="52"/>
  <c r="ED34" i="52"/>
  <c r="ED33" i="52" s="1"/>
  <c r="DZ34" i="52"/>
  <c r="DZ33" i="52" s="1"/>
  <c r="DZ77" i="52" s="1"/>
  <c r="DV36" i="52"/>
  <c r="DS36" i="52"/>
  <c r="DR34" i="52"/>
  <c r="DR33" i="52" s="1"/>
  <c r="DM36" i="52"/>
  <c r="DJ36" i="52"/>
  <c r="DF36" i="52"/>
  <c r="DB34" i="52"/>
  <c r="DB33" i="52" s="1"/>
  <c r="DB77" i="52" s="1"/>
  <c r="CV36" i="52"/>
  <c r="CT34" i="52"/>
  <c r="CP34" i="52"/>
  <c r="CP33" i="52" s="1"/>
  <c r="CL34" i="52"/>
  <c r="CL33" i="52" s="1"/>
  <c r="CL77" i="52" s="1"/>
  <c r="CG36" i="52"/>
  <c r="CD34" i="52"/>
  <c r="BZ34" i="52"/>
  <c r="BZ33" i="52" s="1"/>
  <c r="BZ77" i="52" s="1"/>
  <c r="BV34" i="52"/>
  <c r="BV33" i="52" s="1"/>
  <c r="BV77" i="52" s="1"/>
  <c r="BR34" i="52"/>
  <c r="BR33" i="52" s="1"/>
  <c r="BR77" i="52" s="1"/>
  <c r="BN34" i="52"/>
  <c r="BN33" i="52" s="1"/>
  <c r="BN77" i="52" s="1"/>
  <c r="BJ34" i="52"/>
  <c r="BJ33" i="52" s="1"/>
  <c r="BF34" i="52"/>
  <c r="BF33" i="52" s="1"/>
  <c r="BF77" i="52" s="1"/>
  <c r="BB34" i="52"/>
  <c r="BB33" i="52" s="1"/>
  <c r="AX34" i="52"/>
  <c r="AX33" i="52" s="1"/>
  <c r="AL36" i="52"/>
  <c r="AP34" i="52"/>
  <c r="AP33" i="52" s="1"/>
  <c r="AH36" i="52"/>
  <c r="AD34" i="52"/>
  <c r="AD33" i="52" s="1"/>
  <c r="AD77" i="52" s="1"/>
  <c r="Z34" i="52"/>
  <c r="Z33" i="52" s="1"/>
  <c r="Z77" i="52" s="1"/>
  <c r="V34" i="52"/>
  <c r="V33" i="52" s="1"/>
  <c r="V77" i="52" s="1"/>
  <c r="R34" i="52"/>
  <c r="R33" i="52" s="1"/>
  <c r="R77" i="52" s="1"/>
  <c r="N34" i="52"/>
  <c r="N33" i="52" s="1"/>
  <c r="N77" i="52" s="1"/>
  <c r="J34" i="52"/>
  <c r="J33" i="52" s="1"/>
  <c r="D36" i="52"/>
  <c r="FQ34" i="52"/>
  <c r="FQ33" i="52" s="1"/>
  <c r="FQ77" i="52" s="1"/>
  <c r="FK34" i="52"/>
  <c r="FK33" i="52" s="1"/>
  <c r="FK77" i="52" s="1"/>
  <c r="FI34" i="52"/>
  <c r="FI33" i="52" s="1"/>
  <c r="FI77" i="52" s="1"/>
  <c r="FH34" i="52"/>
  <c r="FH33" i="52" s="1"/>
  <c r="FF35" i="52"/>
  <c r="FA35" i="52"/>
  <c r="EZ34" i="52"/>
  <c r="EZ33" i="52" s="1"/>
  <c r="EX35" i="52"/>
  <c r="EU35" i="52"/>
  <c r="ES34" i="52"/>
  <c r="ES33" i="52" s="1"/>
  <c r="ES77" i="52" s="1"/>
  <c r="EQ35" i="52"/>
  <c r="EM34" i="52"/>
  <c r="EM33" i="52" s="1"/>
  <c r="EK34" i="52"/>
  <c r="EK33" i="52" s="1"/>
  <c r="EK77" i="52" s="1"/>
  <c r="EJ34" i="52"/>
  <c r="EJ33" i="52" s="1"/>
  <c r="EG35" i="52"/>
  <c r="EE34" i="52"/>
  <c r="EE33" i="52" s="1"/>
  <c r="EE77" i="52" s="1"/>
  <c r="EC34" i="52"/>
  <c r="EC33" i="52" s="1"/>
  <c r="EC77" i="52" s="1"/>
  <c r="EB34" i="52"/>
  <c r="EB33" i="52" s="1"/>
  <c r="EB77" i="52" s="1"/>
  <c r="DV35" i="52"/>
  <c r="DU34" i="52"/>
  <c r="DU33" i="52" s="1"/>
  <c r="DU77" i="52" s="1"/>
  <c r="DS35" i="52"/>
  <c r="DM35" i="52"/>
  <c r="DL34" i="52"/>
  <c r="DL33" i="52" s="1"/>
  <c r="DJ35" i="52"/>
  <c r="DF35" i="52"/>
  <c r="DE34" i="52"/>
  <c r="DE33" i="52" s="1"/>
  <c r="DE77" i="52" s="1"/>
  <c r="DD34" i="52"/>
  <c r="DD33" i="52" s="1"/>
  <c r="CV35" i="52"/>
  <c r="CW34" i="52"/>
  <c r="CS35" i="52"/>
  <c r="CQ34" i="52"/>
  <c r="CQ33" i="52" s="1"/>
  <c r="CQ77" i="52" s="1"/>
  <c r="CO34" i="52"/>
  <c r="CO33" i="52" s="1"/>
  <c r="CN34" i="52"/>
  <c r="CN33" i="52" s="1"/>
  <c r="CN77" i="52" s="1"/>
  <c r="CG35" i="52"/>
  <c r="CF34" i="52"/>
  <c r="CF33" i="52" s="1"/>
  <c r="CF77" i="52" s="1"/>
  <c r="CC35" i="52"/>
  <c r="CA34" i="52"/>
  <c r="CA33" i="52" s="1"/>
  <c r="CA77" i="52" s="1"/>
  <c r="BY34" i="52"/>
  <c r="BY33" i="52" s="1"/>
  <c r="BX34" i="52"/>
  <c r="BX33" i="52" s="1"/>
  <c r="BS34" i="52"/>
  <c r="BS33" i="52" s="1"/>
  <c r="BQ34" i="52"/>
  <c r="BQ33" i="52" s="1"/>
  <c r="BP34" i="52"/>
  <c r="BP33" i="52" s="1"/>
  <c r="BP77" i="52" s="1"/>
  <c r="BK34" i="52"/>
  <c r="BK33" i="52" s="1"/>
  <c r="BK77" i="52" s="1"/>
  <c r="BI34" i="52"/>
  <c r="BI33" i="52" s="1"/>
  <c r="BH34" i="52"/>
  <c r="BH33" i="52" s="1"/>
  <c r="BH77" i="52" s="1"/>
  <c r="BC34" i="52"/>
  <c r="BC33" i="52" s="1"/>
  <c r="BC77" i="52" s="1"/>
  <c r="BA34" i="52"/>
  <c r="BA33" i="52" s="1"/>
  <c r="AZ34" i="52"/>
  <c r="AZ33" i="52" s="1"/>
  <c r="AU34" i="52"/>
  <c r="AU33" i="52" s="1"/>
  <c r="AU77" i="52" s="1"/>
  <c r="AS34" i="52"/>
  <c r="AS33" i="52" s="1"/>
  <c r="AR34" i="52"/>
  <c r="AR33" i="52" s="1"/>
  <c r="AL35" i="52"/>
  <c r="AK34" i="52"/>
  <c r="AK33" i="52" s="1"/>
  <c r="AJ34" i="52"/>
  <c r="AJ33" i="52" s="1"/>
  <c r="AH35" i="52"/>
  <c r="AE34" i="52"/>
  <c r="AE33" i="52" s="1"/>
  <c r="AE77" i="52" s="1"/>
  <c r="AC34" i="52"/>
  <c r="AC33" i="52" s="1"/>
  <c r="AC77" i="52" s="1"/>
  <c r="AB34" i="52"/>
  <c r="AB33" i="52" s="1"/>
  <c r="AB77" i="52" s="1"/>
  <c r="W34" i="52"/>
  <c r="W33" i="52" s="1"/>
  <c r="W77" i="52" s="1"/>
  <c r="U34" i="52"/>
  <c r="U33" i="52" s="1"/>
  <c r="U77" i="52" s="1"/>
  <c r="T34" i="52"/>
  <c r="T33" i="52" s="1"/>
  <c r="T77" i="52" s="1"/>
  <c r="O34" i="52"/>
  <c r="O33" i="52" s="1"/>
  <c r="O77" i="52" s="1"/>
  <c r="M34" i="52"/>
  <c r="M33" i="52" s="1"/>
  <c r="L34" i="52"/>
  <c r="L33" i="52" s="1"/>
  <c r="L77" i="52" s="1"/>
  <c r="D35" i="52"/>
  <c r="E34" i="52"/>
  <c r="FR34" i="52"/>
  <c r="FP34" i="52"/>
  <c r="FO34" i="52"/>
  <c r="FO33" i="52" s="1"/>
  <c r="FL34" i="52"/>
  <c r="FL33" i="52" s="1"/>
  <c r="FL77" i="52" s="1"/>
  <c r="FG34" i="52"/>
  <c r="FD34" i="52"/>
  <c r="FD33" i="52" s="1"/>
  <c r="FD77" i="52" s="1"/>
  <c r="EY34" i="52"/>
  <c r="EX34" i="52" s="1"/>
  <c r="EV34" i="52"/>
  <c r="EN34" i="52"/>
  <c r="EN33" i="52" s="1"/>
  <c r="EI34" i="52"/>
  <c r="EI33" i="52" s="1"/>
  <c r="EF34" i="52"/>
  <c r="EF33" i="52" s="1"/>
  <c r="EA34" i="52"/>
  <c r="EA33" i="52" s="1"/>
  <c r="DX34" i="52"/>
  <c r="DX33" i="52" s="1"/>
  <c r="DP34" i="52"/>
  <c r="DP33" i="52" s="1"/>
  <c r="DP77" i="52" s="1"/>
  <c r="DK34" i="52"/>
  <c r="DH34" i="52"/>
  <c r="DH33" i="52" s="1"/>
  <c r="DC34" i="52"/>
  <c r="DC33" i="52" s="1"/>
  <c r="CZ34" i="52"/>
  <c r="CZ33" i="52" s="1"/>
  <c r="CZ77" i="52" s="1"/>
  <c r="CU34" i="52"/>
  <c r="CU33" i="52" s="1"/>
  <c r="CR34" i="52"/>
  <c r="CR33" i="52" s="1"/>
  <c r="CM34" i="52"/>
  <c r="CM33" i="52" s="1"/>
  <c r="CM77" i="52" s="1"/>
  <c r="CJ34" i="52"/>
  <c r="CJ33" i="52" s="1"/>
  <c r="CE34" i="52"/>
  <c r="CE33" i="52" s="1"/>
  <c r="CB34" i="52"/>
  <c r="CB33" i="52" s="1"/>
  <c r="CB77" i="52" s="1"/>
  <c r="BW34" i="52"/>
  <c r="BW33" i="52" s="1"/>
  <c r="BT34" i="52"/>
  <c r="BT33" i="52" s="1"/>
  <c r="BT77" i="52" s="1"/>
  <c r="BO34" i="52"/>
  <c r="BO33" i="52" s="1"/>
  <c r="BO77" i="52" s="1"/>
  <c r="BG34" i="52"/>
  <c r="BG33" i="52" s="1"/>
  <c r="BG77" i="52" s="1"/>
  <c r="AY34" i="52"/>
  <c r="AY33" i="52" s="1"/>
  <c r="AY77" i="52" s="1"/>
  <c r="AQ34" i="52"/>
  <c r="AQ33" i="52" s="1"/>
  <c r="AI34" i="52"/>
  <c r="AA34" i="52"/>
  <c r="AA33" i="52" s="1"/>
  <c r="S34" i="52"/>
  <c r="S33" i="52" s="1"/>
  <c r="K34" i="52"/>
  <c r="K33" i="52" s="1"/>
  <c r="K77" i="52" s="1"/>
  <c r="FR33" i="52"/>
  <c r="FP33" i="52"/>
  <c r="FP77" i="52" s="1"/>
  <c r="FS32" i="52"/>
  <c r="FS31" i="52"/>
  <c r="FS30" i="52"/>
  <c r="FS29" i="52"/>
  <c r="FS28" i="52"/>
  <c r="FR27" i="52"/>
  <c r="FS26" i="52"/>
  <c r="FR22" i="52"/>
  <c r="FS24" i="52"/>
  <c r="FS23" i="52"/>
  <c r="FR18" i="52"/>
  <c r="FS20" i="52"/>
  <c r="FS19" i="52"/>
  <c r="EQ38" i="51"/>
  <c r="CS38" i="51"/>
  <c r="AH38" i="51"/>
  <c r="EX37" i="51"/>
  <c r="EU37" i="51"/>
  <c r="EQ37" i="51"/>
  <c r="DS37" i="51"/>
  <c r="DJ37" i="51"/>
  <c r="CS37" i="51"/>
  <c r="CC37" i="51"/>
  <c r="AH37" i="51"/>
  <c r="EX36" i="51"/>
  <c r="EQ36" i="51"/>
  <c r="DS36" i="51"/>
  <c r="DJ36" i="51"/>
  <c r="CS36" i="51"/>
  <c r="CG36" i="51"/>
  <c r="CC36" i="51"/>
  <c r="AH36" i="51"/>
  <c r="FA35" i="51"/>
  <c r="EX35" i="51"/>
  <c r="EU35" i="51"/>
  <c r="DS35" i="51"/>
  <c r="DJ35" i="51"/>
  <c r="AH35" i="51"/>
  <c r="FA34" i="51"/>
  <c r="EU34" i="51"/>
  <c r="DS34" i="51"/>
  <c r="DM34" i="51"/>
  <c r="DF34" i="51"/>
  <c r="FA33" i="51"/>
  <c r="EX33" i="51"/>
  <c r="EU33" i="51"/>
  <c r="DM33" i="51"/>
  <c r="EX32" i="51"/>
  <c r="EU32" i="51"/>
  <c r="DV32" i="51"/>
  <c r="DS32" i="51"/>
  <c r="DF32" i="51"/>
  <c r="CS32" i="51"/>
  <c r="AH32" i="51"/>
  <c r="EX31" i="51"/>
  <c r="EU31" i="51"/>
  <c r="DS31" i="51"/>
  <c r="DF31" i="51"/>
  <c r="CS31" i="51"/>
  <c r="EX30" i="51"/>
  <c r="EU30" i="51"/>
  <c r="DS30" i="51"/>
  <c r="CS30" i="51"/>
  <c r="CC30" i="51"/>
  <c r="AH30" i="51"/>
  <c r="EX29" i="51"/>
  <c r="EU29" i="51"/>
  <c r="DJ29" i="51"/>
  <c r="CS29" i="51"/>
  <c r="EX28" i="51"/>
  <c r="EU28" i="51"/>
  <c r="EQ28" i="51"/>
  <c r="CS28" i="51"/>
  <c r="AH28" i="51"/>
  <c r="EX27" i="51"/>
  <c r="EU27" i="51"/>
  <c r="EQ27" i="51"/>
  <c r="DS27" i="51"/>
  <c r="DJ27" i="51"/>
  <c r="EU26" i="51"/>
  <c r="DS26" i="51"/>
  <c r="DF26" i="51"/>
  <c r="CS26" i="51"/>
  <c r="AH26" i="51"/>
  <c r="FF25" i="51"/>
  <c r="EU25" i="51"/>
  <c r="DF25" i="51"/>
  <c r="CS25" i="51"/>
  <c r="CC25" i="51"/>
  <c r="AH25" i="51"/>
  <c r="FF24" i="51"/>
  <c r="EU24" i="51"/>
  <c r="DS24" i="51"/>
  <c r="CS24" i="51"/>
  <c r="CC24" i="51"/>
  <c r="EX23" i="51"/>
  <c r="EU23" i="51"/>
  <c r="DS23" i="51"/>
  <c r="DJ23" i="51"/>
  <c r="AH23" i="51"/>
  <c r="DJ22" i="51"/>
  <c r="CS22" i="51"/>
  <c r="CC22" i="51"/>
  <c r="EU21" i="51"/>
  <c r="DS21" i="51"/>
  <c r="DJ21" i="51"/>
  <c r="DF21" i="51"/>
  <c r="CS21" i="51"/>
  <c r="FA20" i="51"/>
  <c r="EX20" i="51"/>
  <c r="EU20" i="51"/>
  <c r="EQ20" i="51"/>
  <c r="DS20" i="51"/>
  <c r="EU19" i="51"/>
  <c r="CC19" i="51"/>
  <c r="AL19" i="51"/>
  <c r="AH19" i="51"/>
  <c r="D19" i="51"/>
  <c r="FA18" i="51"/>
  <c r="EU18" i="51"/>
  <c r="CS18" i="51"/>
  <c r="CC18" i="51"/>
  <c r="DV17" i="51"/>
  <c r="DS17" i="51"/>
  <c r="DL39" i="51"/>
  <c r="DF17" i="51"/>
  <c r="CC17" i="51"/>
  <c r="FF174" i="50"/>
  <c r="FA174" i="50"/>
  <c r="EX174" i="50"/>
  <c r="EU174" i="50"/>
  <c r="EQ174" i="50"/>
  <c r="EG174" i="50"/>
  <c r="DV174" i="50"/>
  <c r="DS174" i="50"/>
  <c r="DM174" i="50"/>
  <c r="DJ174" i="50"/>
  <c r="DF174" i="50"/>
  <c r="CV174" i="50"/>
  <c r="CS174" i="50"/>
  <c r="CG174" i="50"/>
  <c r="CC174" i="50"/>
  <c r="AL174" i="50"/>
  <c r="AH174" i="50"/>
  <c r="D174" i="50"/>
  <c r="FS173" i="50"/>
  <c r="FS172" i="50" s="1"/>
  <c r="FP172" i="50"/>
  <c r="FR172" i="50"/>
  <c r="FQ172" i="50"/>
  <c r="FO172" i="50"/>
  <c r="FN172" i="50"/>
  <c r="FM172" i="50"/>
  <c r="FL172" i="50"/>
  <c r="FK172" i="50"/>
  <c r="FJ172" i="50"/>
  <c r="FI172" i="50"/>
  <c r="FH172" i="50"/>
  <c r="FG172" i="50"/>
  <c r="FE172" i="50"/>
  <c r="FD172" i="50"/>
  <c r="FC172" i="50"/>
  <c r="FB172" i="50"/>
  <c r="FA172" i="50"/>
  <c r="EZ172" i="50"/>
  <c r="EY172" i="50"/>
  <c r="EX172" i="50" s="1"/>
  <c r="EW172" i="50"/>
  <c r="EU172" i="50" s="1"/>
  <c r="EV172" i="50"/>
  <c r="ET172" i="50"/>
  <c r="ES172" i="50"/>
  <c r="ER172" i="50"/>
  <c r="EP172" i="50"/>
  <c r="EO172" i="50"/>
  <c r="EN172" i="50"/>
  <c r="EM172" i="50"/>
  <c r="EL172" i="50"/>
  <c r="EK172" i="50"/>
  <c r="EJ172" i="50"/>
  <c r="EI172" i="50"/>
  <c r="EH172" i="50"/>
  <c r="EF172" i="50"/>
  <c r="EE172" i="50"/>
  <c r="ED172" i="50"/>
  <c r="EC172" i="50"/>
  <c r="EB172" i="50"/>
  <c r="EA172" i="50"/>
  <c r="DZ172" i="50"/>
  <c r="DY172" i="50"/>
  <c r="DX172" i="50"/>
  <c r="DW172" i="50"/>
  <c r="DU172" i="50"/>
  <c r="DT172" i="50"/>
  <c r="DR172" i="50"/>
  <c r="DQ172" i="50"/>
  <c r="DP172" i="50"/>
  <c r="DO172" i="50"/>
  <c r="DM172" i="50" s="1"/>
  <c r="DN172" i="50"/>
  <c r="DL172" i="50"/>
  <c r="DK172" i="50"/>
  <c r="DI172" i="50"/>
  <c r="DH172" i="50"/>
  <c r="DG172" i="50"/>
  <c r="DE172" i="50"/>
  <c r="DD172" i="50"/>
  <c r="DC172" i="50"/>
  <c r="DB172" i="50"/>
  <c r="DA172" i="50"/>
  <c r="CZ172" i="50"/>
  <c r="CY172" i="50"/>
  <c r="CX172" i="50"/>
  <c r="CW172" i="50"/>
  <c r="CU172" i="50"/>
  <c r="CT172" i="50"/>
  <c r="CR172" i="50"/>
  <c r="CQ172" i="50"/>
  <c r="CP172" i="50"/>
  <c r="CO172" i="50"/>
  <c r="CN172" i="50"/>
  <c r="CM172" i="50"/>
  <c r="CL172" i="50"/>
  <c r="CK172" i="50"/>
  <c r="CJ172" i="50"/>
  <c r="CI172" i="50"/>
  <c r="CH172" i="50"/>
  <c r="CF172" i="50"/>
  <c r="CE172" i="50"/>
  <c r="CD172" i="50"/>
  <c r="CB172" i="50"/>
  <c r="CA172" i="50"/>
  <c r="BZ172" i="50"/>
  <c r="BY172" i="50"/>
  <c r="BX172" i="50"/>
  <c r="BW172" i="50"/>
  <c r="BV172" i="50"/>
  <c r="BU172" i="50"/>
  <c r="BT172" i="50"/>
  <c r="BS172" i="50"/>
  <c r="BR172" i="50"/>
  <c r="BQ172" i="50"/>
  <c r="BP172" i="50"/>
  <c r="BO172" i="50"/>
  <c r="BN172" i="50"/>
  <c r="BM172" i="50"/>
  <c r="BL172" i="50"/>
  <c r="BK172" i="50"/>
  <c r="BJ172" i="50"/>
  <c r="BI172" i="50"/>
  <c r="BH172" i="50"/>
  <c r="BG172" i="50"/>
  <c r="BF172" i="50"/>
  <c r="BE172" i="50"/>
  <c r="BD172" i="50"/>
  <c r="BC172" i="50"/>
  <c r="BB172" i="50"/>
  <c r="BA172" i="50"/>
  <c r="AZ172" i="50"/>
  <c r="AY172" i="50"/>
  <c r="AX172" i="50"/>
  <c r="AW172" i="50"/>
  <c r="AV172" i="50"/>
  <c r="AU172" i="50"/>
  <c r="AT172" i="50"/>
  <c r="AS172" i="50"/>
  <c r="AR172" i="50"/>
  <c r="AQ172" i="50"/>
  <c r="AP172" i="50"/>
  <c r="AO172" i="50"/>
  <c r="AN172" i="50"/>
  <c r="AM172" i="50"/>
  <c r="AK172" i="50"/>
  <c r="AJ172" i="50"/>
  <c r="AI172" i="50"/>
  <c r="AH172" i="50" s="1"/>
  <c r="AG172" i="50"/>
  <c r="AF172" i="50"/>
  <c r="AE172" i="50"/>
  <c r="AD172" i="50"/>
  <c r="AC172" i="50"/>
  <c r="AB172" i="50"/>
  <c r="AA172" i="50"/>
  <c r="Z172" i="50"/>
  <c r="Y172" i="50"/>
  <c r="X172" i="50"/>
  <c r="W172" i="50"/>
  <c r="V172" i="50"/>
  <c r="U172" i="50"/>
  <c r="T172" i="50"/>
  <c r="S172" i="50"/>
  <c r="R172" i="50"/>
  <c r="Q172" i="50"/>
  <c r="P172" i="50"/>
  <c r="O172" i="50"/>
  <c r="N172" i="50"/>
  <c r="M172" i="50"/>
  <c r="L172" i="50"/>
  <c r="K172" i="50"/>
  <c r="J172" i="50"/>
  <c r="I172" i="50"/>
  <c r="H172" i="50"/>
  <c r="G172" i="50"/>
  <c r="F172" i="50"/>
  <c r="E172" i="50"/>
  <c r="FS171" i="50"/>
  <c r="FS170" i="50"/>
  <c r="FS169" i="50"/>
  <c r="FS168" i="50"/>
  <c r="FS167" i="50"/>
  <c r="FS166" i="50"/>
  <c r="FS165" i="50"/>
  <c r="FR164" i="50"/>
  <c r="FR160" i="50" s="1"/>
  <c r="FS163" i="50"/>
  <c r="FS162" i="50"/>
  <c r="FS161" i="50"/>
  <c r="FF160" i="50"/>
  <c r="FA160" i="50"/>
  <c r="EX160" i="50"/>
  <c r="EU160" i="50"/>
  <c r="EQ160" i="50"/>
  <c r="EG160" i="50"/>
  <c r="DV160" i="50"/>
  <c r="DS160" i="50"/>
  <c r="DM160" i="50"/>
  <c r="DJ160" i="50"/>
  <c r="DF160" i="50"/>
  <c r="CV160" i="50"/>
  <c r="CS160" i="50"/>
  <c r="CG160" i="50"/>
  <c r="CC160" i="50"/>
  <c r="AL160" i="50"/>
  <c r="AH160" i="50"/>
  <c r="FO153" i="50"/>
  <c r="FF159" i="50"/>
  <c r="FA159" i="50"/>
  <c r="EX159" i="50"/>
  <c r="EU159" i="50"/>
  <c r="EQ159" i="50"/>
  <c r="EG159" i="50"/>
  <c r="DV159" i="50"/>
  <c r="DS159" i="50"/>
  <c r="DM159" i="50"/>
  <c r="DJ159" i="50"/>
  <c r="DF159" i="50"/>
  <c r="DC153" i="50"/>
  <c r="CS159" i="50"/>
  <c r="CG159" i="50"/>
  <c r="CC159" i="50"/>
  <c r="AH159" i="50"/>
  <c r="FP153" i="50"/>
  <c r="FF158" i="50"/>
  <c r="FA158" i="50"/>
  <c r="EX158" i="50"/>
  <c r="EU158" i="50"/>
  <c r="DV158" i="50"/>
  <c r="DS158" i="50"/>
  <c r="DM158" i="50"/>
  <c r="DJ158" i="50"/>
  <c r="DF158" i="50"/>
  <c r="CV158" i="50"/>
  <c r="CS158" i="50"/>
  <c r="CC158" i="50"/>
  <c r="AL158" i="50"/>
  <c r="AH158" i="50"/>
  <c r="D158" i="50"/>
  <c r="FF157" i="50"/>
  <c r="FE153" i="50"/>
  <c r="EX157" i="50"/>
  <c r="EU157" i="50"/>
  <c r="EQ157" i="50"/>
  <c r="EG157" i="50"/>
  <c r="DV157" i="50"/>
  <c r="DS157" i="50"/>
  <c r="DM157" i="50"/>
  <c r="DJ157" i="50"/>
  <c r="DI153" i="50"/>
  <c r="DA153" i="50"/>
  <c r="CS157" i="50"/>
  <c r="CQ153" i="50"/>
  <c r="CG157" i="50"/>
  <c r="CC157" i="50"/>
  <c r="AL157" i="50"/>
  <c r="AH157" i="50"/>
  <c r="D157" i="50"/>
  <c r="FN153" i="50"/>
  <c r="FF156" i="50"/>
  <c r="FA156" i="50"/>
  <c r="EX156" i="50"/>
  <c r="EU156" i="50"/>
  <c r="EQ156" i="50"/>
  <c r="EJ153" i="50"/>
  <c r="EB153" i="50"/>
  <c r="DS156" i="50"/>
  <c r="DM156" i="50"/>
  <c r="DJ156" i="50"/>
  <c r="DF156" i="50"/>
  <c r="DD153" i="50"/>
  <c r="CV156" i="50"/>
  <c r="CS156" i="50"/>
  <c r="CC156" i="50"/>
  <c r="AH156" i="50"/>
  <c r="AB153" i="50"/>
  <c r="T153" i="50"/>
  <c r="L153" i="50"/>
  <c r="E153" i="50"/>
  <c r="D156" i="50"/>
  <c r="FK153" i="50"/>
  <c r="FC153" i="50"/>
  <c r="FA155" i="50"/>
  <c r="EX155" i="50"/>
  <c r="EU155" i="50"/>
  <c r="EQ155" i="50"/>
  <c r="DS155" i="50"/>
  <c r="DP153" i="50"/>
  <c r="DM155" i="50"/>
  <c r="DJ155" i="50"/>
  <c r="DH153" i="50"/>
  <c r="DF155" i="50"/>
  <c r="CS155" i="50"/>
  <c r="CO153" i="50"/>
  <c r="CG155" i="50"/>
  <c r="CC155" i="50"/>
  <c r="CB153" i="50"/>
  <c r="BT153" i="50"/>
  <c r="BL153" i="50"/>
  <c r="BD153" i="50"/>
  <c r="AV153" i="50"/>
  <c r="AN153" i="50"/>
  <c r="AH155" i="50"/>
  <c r="FF154" i="50"/>
  <c r="FA154" i="50"/>
  <c r="EX154" i="50"/>
  <c r="EU154" i="50"/>
  <c r="EQ154" i="50"/>
  <c r="EG154" i="50"/>
  <c r="DM154" i="50"/>
  <c r="DJ154" i="50"/>
  <c r="CV154" i="50"/>
  <c r="CS154" i="50"/>
  <c r="BY153" i="50"/>
  <c r="BQ153" i="50"/>
  <c r="BI153" i="50"/>
  <c r="BA153" i="50"/>
  <c r="AW153" i="50"/>
  <c r="AS153" i="50"/>
  <c r="AO153" i="50"/>
  <c r="AJ153" i="50"/>
  <c r="AF153" i="50"/>
  <c r="AE153" i="50"/>
  <c r="AA153" i="50"/>
  <c r="X153" i="50"/>
  <c r="W153" i="50"/>
  <c r="S153" i="50"/>
  <c r="P153" i="50"/>
  <c r="O153" i="50"/>
  <c r="K153" i="50"/>
  <c r="H153" i="50"/>
  <c r="G153" i="50"/>
  <c r="FQ153" i="50"/>
  <c r="FM153" i="50"/>
  <c r="FL153" i="50"/>
  <c r="FJ153" i="50"/>
  <c r="FI153" i="50"/>
  <c r="FG153" i="50"/>
  <c r="FD153" i="50"/>
  <c r="FB153" i="50"/>
  <c r="EZ153" i="50"/>
  <c r="EX153" i="50" s="1"/>
  <c r="EY153" i="50"/>
  <c r="EW153" i="50"/>
  <c r="ET153" i="50"/>
  <c r="ER153" i="50"/>
  <c r="EP153" i="50"/>
  <c r="EO153" i="50"/>
  <c r="EN153" i="50"/>
  <c r="EM153" i="50"/>
  <c r="EL153" i="50"/>
  <c r="EK153" i="50"/>
  <c r="EI153" i="50"/>
  <c r="EH153" i="50"/>
  <c r="EF153" i="50"/>
  <c r="EE153" i="50"/>
  <c r="ED153" i="50"/>
  <c r="EC153" i="50"/>
  <c r="EA153" i="50"/>
  <c r="DZ153" i="50"/>
  <c r="DY153" i="50"/>
  <c r="DX153" i="50"/>
  <c r="DW153" i="50"/>
  <c r="DR153" i="50"/>
  <c r="DO153" i="50"/>
  <c r="DN153" i="50"/>
  <c r="DK153" i="50"/>
  <c r="DE153" i="50"/>
  <c r="DB153" i="50"/>
  <c r="CZ153" i="50"/>
  <c r="CY153" i="50"/>
  <c r="CX153" i="50"/>
  <c r="CW153" i="50"/>
  <c r="CU153" i="50"/>
  <c r="CT153" i="50"/>
  <c r="CS153" i="50" s="1"/>
  <c r="CR153" i="50"/>
  <c r="CP153" i="50"/>
  <c r="CP101" i="50" s="1"/>
  <c r="CN153" i="50"/>
  <c r="CM153" i="50"/>
  <c r="CL153" i="50"/>
  <c r="CJ153" i="50"/>
  <c r="CH153" i="50"/>
  <c r="CF153" i="50"/>
  <c r="CE153" i="50"/>
  <c r="CD153" i="50"/>
  <c r="CA153" i="50"/>
  <c r="BZ153" i="50"/>
  <c r="BX153" i="50"/>
  <c r="BW153" i="50"/>
  <c r="BV153" i="50"/>
  <c r="BU153" i="50"/>
  <c r="BS153" i="50"/>
  <c r="BR153" i="50"/>
  <c r="BP153" i="50"/>
  <c r="BO153" i="50"/>
  <c r="BN153" i="50"/>
  <c r="BM153" i="50"/>
  <c r="BK153" i="50"/>
  <c r="BJ153" i="50"/>
  <c r="BH153" i="50"/>
  <c r="BG153" i="50"/>
  <c r="BF153" i="50"/>
  <c r="BE153" i="50"/>
  <c r="BC153" i="50"/>
  <c r="BB153" i="50"/>
  <c r="AZ153" i="50"/>
  <c r="AY153" i="50"/>
  <c r="AX153" i="50"/>
  <c r="AU153" i="50"/>
  <c r="AU101" i="50" s="1"/>
  <c r="AT153" i="50"/>
  <c r="AR153" i="50"/>
  <c r="AQ153" i="50"/>
  <c r="AP153" i="50"/>
  <c r="AM153" i="50"/>
  <c r="AK153" i="50"/>
  <c r="AG153" i="50"/>
  <c r="AD153" i="50"/>
  <c r="AC153" i="50"/>
  <c r="Z153" i="50"/>
  <c r="Y153" i="50"/>
  <c r="V153" i="50"/>
  <c r="U153" i="50"/>
  <c r="R153" i="50"/>
  <c r="Q153" i="50"/>
  <c r="N153" i="50"/>
  <c r="M153" i="50"/>
  <c r="J153" i="50"/>
  <c r="I153" i="50"/>
  <c r="F153" i="50"/>
  <c r="FF152" i="50"/>
  <c r="FA152" i="50"/>
  <c r="EX152" i="50"/>
  <c r="EU152" i="50"/>
  <c r="EQ152" i="50"/>
  <c r="EG152" i="50"/>
  <c r="DV152" i="50"/>
  <c r="DS152" i="50"/>
  <c r="DM152" i="50"/>
  <c r="DJ152" i="50"/>
  <c r="DF152" i="50"/>
  <c r="CV152" i="50"/>
  <c r="CS152" i="50"/>
  <c r="CG152" i="50"/>
  <c r="CC152" i="50"/>
  <c r="AL152" i="50"/>
  <c r="AH152" i="50"/>
  <c r="D152" i="50"/>
  <c r="FS151" i="50"/>
  <c r="FF150" i="50"/>
  <c r="FA150" i="50"/>
  <c r="EX150" i="50"/>
  <c r="EU150" i="50"/>
  <c r="EQ150" i="50"/>
  <c r="EG150" i="50"/>
  <c r="DV150" i="50"/>
  <c r="DS150" i="50"/>
  <c r="DM150" i="50"/>
  <c r="DJ150" i="50"/>
  <c r="DF150" i="50"/>
  <c r="CV150" i="50"/>
  <c r="CS150" i="50"/>
  <c r="CG150" i="50"/>
  <c r="CC150" i="50"/>
  <c r="AL150" i="50"/>
  <c r="AH150" i="50"/>
  <c r="D150" i="50"/>
  <c r="FF149" i="50"/>
  <c r="FA149" i="50"/>
  <c r="EX149" i="50"/>
  <c r="EU149" i="50"/>
  <c r="EQ149" i="50"/>
  <c r="EG149" i="50"/>
  <c r="DV149" i="50"/>
  <c r="DS149" i="50"/>
  <c r="DM149" i="50"/>
  <c r="DJ149" i="50"/>
  <c r="DF149" i="50"/>
  <c r="CV149" i="50"/>
  <c r="CS149" i="50"/>
  <c r="CG149" i="50"/>
  <c r="CC149" i="50"/>
  <c r="AL149" i="50"/>
  <c r="AH149" i="50"/>
  <c r="D149" i="50"/>
  <c r="FF148" i="50"/>
  <c r="FA148" i="50"/>
  <c r="EX148" i="50"/>
  <c r="EU148" i="50"/>
  <c r="EQ148" i="50"/>
  <c r="EG148" i="50"/>
  <c r="DV148" i="50"/>
  <c r="DS148" i="50"/>
  <c r="DM148" i="50"/>
  <c r="DJ148" i="50"/>
  <c r="DF148" i="50"/>
  <c r="CV148" i="50"/>
  <c r="CS148" i="50"/>
  <c r="CG148" i="50"/>
  <c r="CC148" i="50"/>
  <c r="AL148" i="50"/>
  <c r="AH148" i="50"/>
  <c r="D148" i="50"/>
  <c r="FF147" i="50"/>
  <c r="FA147" i="50"/>
  <c r="EX147" i="50"/>
  <c r="EU147" i="50"/>
  <c r="EQ147" i="50"/>
  <c r="EG147" i="50"/>
  <c r="DV147" i="50"/>
  <c r="DS147" i="50"/>
  <c r="DM147" i="50"/>
  <c r="DJ147" i="50"/>
  <c r="DF147" i="50"/>
  <c r="CV147" i="50"/>
  <c r="CS147" i="50"/>
  <c r="CG147" i="50"/>
  <c r="CC147" i="50"/>
  <c r="AL147" i="50"/>
  <c r="AH147" i="50"/>
  <c r="D147" i="50"/>
  <c r="FF146" i="50"/>
  <c r="FA146" i="50"/>
  <c r="EX146" i="50"/>
  <c r="EU146" i="50"/>
  <c r="EQ146" i="50"/>
  <c r="EG146" i="50"/>
  <c r="DV146" i="50"/>
  <c r="DS146" i="50"/>
  <c r="DM146" i="50"/>
  <c r="DJ146" i="50"/>
  <c r="DF146" i="50"/>
  <c r="CV146" i="50"/>
  <c r="CS146" i="50"/>
  <c r="CG146" i="50"/>
  <c r="CC146" i="50"/>
  <c r="AL146" i="50"/>
  <c r="AH146" i="50"/>
  <c r="D146" i="50"/>
  <c r="FF145" i="50"/>
  <c r="FA145" i="50"/>
  <c r="EX145" i="50"/>
  <c r="EU145" i="50"/>
  <c r="EQ145" i="50"/>
  <c r="EG145" i="50"/>
  <c r="DV145" i="50"/>
  <c r="DS145" i="50"/>
  <c r="DM145" i="50"/>
  <c r="DJ145" i="50"/>
  <c r="DF145" i="50"/>
  <c r="CV145" i="50"/>
  <c r="CS145" i="50"/>
  <c r="CG145" i="50"/>
  <c r="CC145" i="50"/>
  <c r="AL145" i="50"/>
  <c r="AH145" i="50"/>
  <c r="D145" i="50"/>
  <c r="FF144" i="50"/>
  <c r="FA144" i="50"/>
  <c r="EX144" i="50"/>
  <c r="EU144" i="50"/>
  <c r="EQ144" i="50"/>
  <c r="EG144" i="50"/>
  <c r="DV144" i="50"/>
  <c r="DS144" i="50"/>
  <c r="DM144" i="50"/>
  <c r="DJ144" i="50"/>
  <c r="DF144" i="50"/>
  <c r="CV144" i="50"/>
  <c r="CS144" i="50"/>
  <c r="CG144" i="50"/>
  <c r="CC144" i="50"/>
  <c r="AL144" i="50"/>
  <c r="AH144" i="50"/>
  <c r="D144" i="50"/>
  <c r="FS143" i="50"/>
  <c r="FF142" i="50"/>
  <c r="FA142" i="50"/>
  <c r="EX142" i="50"/>
  <c r="EU142" i="50"/>
  <c r="EQ142" i="50"/>
  <c r="EG142" i="50"/>
  <c r="DV142" i="50"/>
  <c r="DS142" i="50"/>
  <c r="DM142" i="50"/>
  <c r="DJ142" i="50"/>
  <c r="DF142" i="50"/>
  <c r="CV142" i="50"/>
  <c r="CS142" i="50"/>
  <c r="AL142" i="50"/>
  <c r="AH142" i="50"/>
  <c r="FF141" i="50"/>
  <c r="FA141" i="50"/>
  <c r="EX141" i="50"/>
  <c r="EU141" i="50"/>
  <c r="ET130" i="50"/>
  <c r="DV141" i="50"/>
  <c r="DS141" i="50"/>
  <c r="DM141" i="50"/>
  <c r="DJ141" i="50"/>
  <c r="DF141" i="50"/>
  <c r="CS141" i="50"/>
  <c r="CG141" i="50"/>
  <c r="CC141" i="50"/>
  <c r="AL141" i="50"/>
  <c r="AH141" i="50"/>
  <c r="FA140" i="50"/>
  <c r="EX140" i="50"/>
  <c r="EQ140" i="50"/>
  <c r="EG140" i="50"/>
  <c r="DV140" i="50"/>
  <c r="DS140" i="50"/>
  <c r="DM140" i="50"/>
  <c r="DJ140" i="50"/>
  <c r="CV140" i="50"/>
  <c r="CS140" i="50"/>
  <c r="CG140" i="50"/>
  <c r="CC140" i="50"/>
  <c r="BU130" i="50"/>
  <c r="BM130" i="50"/>
  <c r="BE130" i="50"/>
  <c r="AW130" i="50"/>
  <c r="AO130" i="50"/>
  <c r="AH140" i="50"/>
  <c r="D140" i="50"/>
  <c r="FA139" i="50"/>
  <c r="EX139" i="50"/>
  <c r="EU139" i="50"/>
  <c r="EQ139" i="50"/>
  <c r="DV139" i="50"/>
  <c r="DS139" i="50"/>
  <c r="DM139" i="50"/>
  <c r="DF139" i="50"/>
  <c r="CV139" i="50"/>
  <c r="CS139" i="50"/>
  <c r="CF130" i="50"/>
  <c r="AL139" i="50"/>
  <c r="AH139" i="50"/>
  <c r="D139" i="50"/>
  <c r="FF138" i="50"/>
  <c r="FC130" i="50"/>
  <c r="EX138" i="50"/>
  <c r="EU138" i="50"/>
  <c r="EQ138" i="50"/>
  <c r="EG138" i="50"/>
  <c r="DV138" i="50"/>
  <c r="DS138" i="50"/>
  <c r="DJ138" i="50"/>
  <c r="DF138" i="50"/>
  <c r="CV138" i="50"/>
  <c r="CS138" i="50"/>
  <c r="CQ130" i="50"/>
  <c r="CC138" i="50"/>
  <c r="AL138" i="50"/>
  <c r="AH138" i="50"/>
  <c r="FF137" i="50"/>
  <c r="FA137" i="50"/>
  <c r="EX137" i="50"/>
  <c r="EU137" i="50"/>
  <c r="EQ137" i="50"/>
  <c r="EG137" i="50"/>
  <c r="DV137" i="50"/>
  <c r="DS137" i="50"/>
  <c r="DM137" i="50"/>
  <c r="DJ137" i="50"/>
  <c r="DF137" i="50"/>
  <c r="DB130" i="50"/>
  <c r="CS137" i="50"/>
  <c r="CG137" i="50"/>
  <c r="CC137" i="50"/>
  <c r="AH137" i="50"/>
  <c r="FF136" i="50"/>
  <c r="FA136" i="50"/>
  <c r="EX136" i="50"/>
  <c r="EU136" i="50"/>
  <c r="EQ136" i="50"/>
  <c r="DV136" i="50"/>
  <c r="DM136" i="50"/>
  <c r="DJ136" i="50"/>
  <c r="DF136" i="50"/>
  <c r="CV136" i="50"/>
  <c r="CS136" i="50"/>
  <c r="CG136" i="50"/>
  <c r="CC136" i="50"/>
  <c r="AF130" i="50"/>
  <c r="X130" i="50"/>
  <c r="P130" i="50"/>
  <c r="H130" i="50"/>
  <c r="EX135" i="50"/>
  <c r="EU135" i="50"/>
  <c r="EQ135" i="50"/>
  <c r="DV135" i="50"/>
  <c r="DS135" i="50"/>
  <c r="DM135" i="50"/>
  <c r="DJ135" i="50"/>
  <c r="CS135" i="50"/>
  <c r="CG135" i="50"/>
  <c r="CC135" i="50"/>
  <c r="AL135" i="50"/>
  <c r="FF134" i="50"/>
  <c r="FA134" i="50"/>
  <c r="EX134" i="50"/>
  <c r="EU134" i="50"/>
  <c r="EQ134" i="50"/>
  <c r="DV134" i="50"/>
  <c r="DS134" i="50"/>
  <c r="DM134" i="50"/>
  <c r="DJ134" i="50"/>
  <c r="DF134" i="50"/>
  <c r="CS134" i="50"/>
  <c r="AL134" i="50"/>
  <c r="AH134" i="50"/>
  <c r="FF133" i="50"/>
  <c r="EX133" i="50"/>
  <c r="EU133" i="50"/>
  <c r="EQ133" i="50"/>
  <c r="EG133" i="50"/>
  <c r="DV133" i="50"/>
  <c r="DS133" i="50"/>
  <c r="DQ130" i="50"/>
  <c r="DJ133" i="50"/>
  <c r="DF133" i="50"/>
  <c r="CV133" i="50"/>
  <c r="CS133" i="50"/>
  <c r="CG133" i="50"/>
  <c r="CC133" i="50"/>
  <c r="BZ130" i="50"/>
  <c r="BR130" i="50"/>
  <c r="BJ130" i="50"/>
  <c r="BB130" i="50"/>
  <c r="AT130" i="50"/>
  <c r="AL133" i="50"/>
  <c r="AH133" i="50"/>
  <c r="AG130" i="50"/>
  <c r="Y130" i="50"/>
  <c r="Q130" i="50"/>
  <c r="I130" i="50"/>
  <c r="D133" i="50"/>
  <c r="FF132" i="50"/>
  <c r="EX132" i="50"/>
  <c r="EU132" i="50"/>
  <c r="EQ132" i="50"/>
  <c r="EO130" i="50"/>
  <c r="EG132" i="50"/>
  <c r="DS132" i="50"/>
  <c r="DM132" i="50"/>
  <c r="DJ132" i="50"/>
  <c r="CS132" i="50"/>
  <c r="CK130" i="50"/>
  <c r="CC132" i="50"/>
  <c r="BT130" i="50"/>
  <c r="BL130" i="50"/>
  <c r="BD130" i="50"/>
  <c r="AV130" i="50"/>
  <c r="AN130" i="50"/>
  <c r="AH132" i="50"/>
  <c r="Z130" i="50"/>
  <c r="R130" i="50"/>
  <c r="J130" i="50"/>
  <c r="D132" i="50"/>
  <c r="FQ130" i="50"/>
  <c r="FP130" i="50"/>
  <c r="FP101" i="50" s="1"/>
  <c r="FL130" i="50"/>
  <c r="FI130" i="50"/>
  <c r="FH130" i="50"/>
  <c r="FD130" i="50"/>
  <c r="FA131" i="50"/>
  <c r="EX131" i="50"/>
  <c r="EU131" i="50"/>
  <c r="ES130" i="50"/>
  <c r="ER130" i="50"/>
  <c r="EQ131" i="50"/>
  <c r="EM130" i="50"/>
  <c r="EK130" i="50"/>
  <c r="EC130" i="50"/>
  <c r="EB130" i="50"/>
  <c r="DU130" i="50"/>
  <c r="DT130" i="50"/>
  <c r="DP130" i="50"/>
  <c r="DM131" i="50"/>
  <c r="DL130" i="50"/>
  <c r="DF131" i="50"/>
  <c r="DE130" i="50"/>
  <c r="DC130" i="50"/>
  <c r="CW130" i="50"/>
  <c r="CG131" i="50"/>
  <c r="CC131" i="50"/>
  <c r="BY130" i="50"/>
  <c r="BX130" i="50"/>
  <c r="BQ130" i="50"/>
  <c r="BP130" i="50"/>
  <c r="BI130" i="50"/>
  <c r="BH130" i="50"/>
  <c r="BA130" i="50"/>
  <c r="AZ130" i="50"/>
  <c r="AS130" i="50"/>
  <c r="AR130" i="50"/>
  <c r="AH131" i="50"/>
  <c r="AE130" i="50"/>
  <c r="W130" i="50"/>
  <c r="O130" i="50"/>
  <c r="G130" i="50"/>
  <c r="D131" i="50"/>
  <c r="FO130" i="50"/>
  <c r="FN130" i="50"/>
  <c r="FK130" i="50"/>
  <c r="EV130" i="50"/>
  <c r="EP130" i="50"/>
  <c r="EI130" i="50"/>
  <c r="EH130" i="50"/>
  <c r="EF130" i="50"/>
  <c r="EE130" i="50"/>
  <c r="ED130" i="50"/>
  <c r="DY130" i="50"/>
  <c r="DX130" i="50"/>
  <c r="DW130" i="50"/>
  <c r="DR130" i="50"/>
  <c r="DO130" i="50"/>
  <c r="DK130" i="50"/>
  <c r="DJ130" i="50" s="1"/>
  <c r="DH130" i="50"/>
  <c r="CY130" i="50"/>
  <c r="CT130" i="50"/>
  <c r="CR130" i="50"/>
  <c r="CP130" i="50"/>
  <c r="CM130" i="50"/>
  <c r="CL130" i="50"/>
  <c r="CJ130" i="50"/>
  <c r="CI130" i="50"/>
  <c r="CH130" i="50"/>
  <c r="CD130" i="50"/>
  <c r="CB130" i="50"/>
  <c r="CA130" i="50"/>
  <c r="BW130" i="50"/>
  <c r="BV130" i="50"/>
  <c r="BS130" i="50"/>
  <c r="BO130" i="50"/>
  <c r="BN130" i="50"/>
  <c r="BK130" i="50"/>
  <c r="BG130" i="50"/>
  <c r="BF130" i="50"/>
  <c r="BC130" i="50"/>
  <c r="AY130" i="50"/>
  <c r="AX130" i="50"/>
  <c r="AU130" i="50"/>
  <c r="AQ130" i="50"/>
  <c r="AP130" i="50"/>
  <c r="AM130" i="50"/>
  <c r="AK130" i="50"/>
  <c r="AJ130" i="50"/>
  <c r="AD130" i="50"/>
  <c r="AC130" i="50"/>
  <c r="AB130" i="50"/>
  <c r="AA130" i="50"/>
  <c r="V130" i="50"/>
  <c r="U130" i="50"/>
  <c r="T130" i="50"/>
  <c r="S130" i="50"/>
  <c r="N130" i="50"/>
  <c r="N101" i="50" s="1"/>
  <c r="M130" i="50"/>
  <c r="L130" i="50"/>
  <c r="K130" i="50"/>
  <c r="F130" i="50"/>
  <c r="E130" i="50"/>
  <c r="FF129" i="50"/>
  <c r="EX129" i="50"/>
  <c r="EU129" i="50"/>
  <c r="EQ129" i="50"/>
  <c r="EG129" i="50"/>
  <c r="DV129" i="50"/>
  <c r="DS129" i="50"/>
  <c r="DM129" i="50"/>
  <c r="DJ129" i="50"/>
  <c r="DF129" i="50"/>
  <c r="CV129" i="50"/>
  <c r="CS129" i="50"/>
  <c r="CG129" i="50"/>
  <c r="CC129" i="50"/>
  <c r="AL129" i="50"/>
  <c r="AH129" i="50"/>
  <c r="D129" i="50"/>
  <c r="FF128" i="50"/>
  <c r="FA128" i="50"/>
  <c r="EX128" i="50"/>
  <c r="EU128" i="50"/>
  <c r="EQ128" i="50"/>
  <c r="EG128" i="50"/>
  <c r="DV128" i="50"/>
  <c r="DS128" i="50"/>
  <c r="DM128" i="50"/>
  <c r="DJ128" i="50"/>
  <c r="DF128" i="50"/>
  <c r="CS128" i="50"/>
  <c r="CG128" i="50"/>
  <c r="CC128" i="50"/>
  <c r="AH128" i="50"/>
  <c r="FF127" i="50"/>
  <c r="FA127" i="50"/>
  <c r="EX127" i="50"/>
  <c r="EU127" i="50"/>
  <c r="EQ127" i="50"/>
  <c r="DV127" i="50"/>
  <c r="DS127" i="50"/>
  <c r="DM127" i="50"/>
  <c r="DJ127" i="50"/>
  <c r="DF127" i="50"/>
  <c r="CS127" i="50"/>
  <c r="CC127" i="50"/>
  <c r="AL127" i="50"/>
  <c r="AH127" i="50"/>
  <c r="EU126" i="50"/>
  <c r="EQ126" i="50"/>
  <c r="DS126" i="50"/>
  <c r="DJ126" i="50"/>
  <c r="DF126" i="50"/>
  <c r="CV126" i="50"/>
  <c r="CS126" i="50"/>
  <c r="D126" i="50"/>
  <c r="FA125" i="50"/>
  <c r="EX125" i="50"/>
  <c r="EU125" i="50"/>
  <c r="EG125" i="50"/>
  <c r="DM125" i="50"/>
  <c r="DJ125" i="50"/>
  <c r="DF125" i="50"/>
  <c r="CS125" i="50"/>
  <c r="CG125" i="50"/>
  <c r="CC125" i="50"/>
  <c r="AH125" i="50"/>
  <c r="D125" i="50"/>
  <c r="EX124" i="50"/>
  <c r="EU124" i="50"/>
  <c r="EG124" i="50"/>
  <c r="DV124" i="50"/>
  <c r="DS124" i="50"/>
  <c r="DM124" i="50"/>
  <c r="DJ124" i="50"/>
  <c r="DF124" i="50"/>
  <c r="CV124" i="50"/>
  <c r="CS124" i="50"/>
  <c r="CG124" i="50"/>
  <c r="CC124" i="50"/>
  <c r="BU102" i="50"/>
  <c r="BU101" i="50" s="1"/>
  <c r="BM102" i="50"/>
  <c r="BM101" i="50" s="1"/>
  <c r="BE102" i="50"/>
  <c r="BE101" i="50" s="1"/>
  <c r="AL124" i="50"/>
  <c r="AH124" i="50"/>
  <c r="FF123" i="50"/>
  <c r="EX123" i="50"/>
  <c r="EU123" i="50"/>
  <c r="EQ123" i="50"/>
  <c r="DV123" i="50"/>
  <c r="DS123" i="50"/>
  <c r="DM123" i="50"/>
  <c r="DJ123" i="50"/>
  <c r="DF123" i="50"/>
  <c r="CS123" i="50"/>
  <c r="CC123" i="50"/>
  <c r="AL123" i="50"/>
  <c r="AH123" i="50"/>
  <c r="D123" i="50"/>
  <c r="FF122" i="50"/>
  <c r="FA122" i="50"/>
  <c r="EX122" i="50"/>
  <c r="EU122" i="50"/>
  <c r="EQ122" i="50"/>
  <c r="EN102" i="50"/>
  <c r="EF102" i="50"/>
  <c r="EF101" i="50" s="1"/>
  <c r="DX102" i="50"/>
  <c r="DX101" i="50" s="1"/>
  <c r="DS122" i="50"/>
  <c r="DM122" i="50"/>
  <c r="DJ122" i="50"/>
  <c r="DF122" i="50"/>
  <c r="CS122" i="50"/>
  <c r="CC122" i="50"/>
  <c r="AH122" i="50"/>
  <c r="FF121" i="50"/>
  <c r="FA121" i="50"/>
  <c r="EX121" i="50"/>
  <c r="EQ121" i="50"/>
  <c r="EG121" i="50"/>
  <c r="DS121" i="50"/>
  <c r="DM121" i="50"/>
  <c r="DF121" i="50"/>
  <c r="CV121" i="50"/>
  <c r="CS121" i="50"/>
  <c r="CC121" i="50"/>
  <c r="AH121" i="50"/>
  <c r="D121" i="50"/>
  <c r="FF120" i="50"/>
  <c r="FA120" i="50"/>
  <c r="EX120" i="50"/>
  <c r="EU120" i="50"/>
  <c r="EQ120" i="50"/>
  <c r="DS120" i="50"/>
  <c r="DM120" i="50"/>
  <c r="DJ120" i="50"/>
  <c r="DF120" i="50"/>
  <c r="CS120" i="50"/>
  <c r="CG120" i="50"/>
  <c r="CC120" i="50"/>
  <c r="AL120" i="50"/>
  <c r="AH120" i="50"/>
  <c r="D120" i="50"/>
  <c r="FA119" i="50"/>
  <c r="EX119" i="50"/>
  <c r="EU119" i="50"/>
  <c r="EQ119" i="50"/>
  <c r="EG119" i="50"/>
  <c r="DV119" i="50"/>
  <c r="DS119" i="50"/>
  <c r="DM119" i="50"/>
  <c r="DJ119" i="50"/>
  <c r="DF119" i="50"/>
  <c r="CV119" i="50"/>
  <c r="CS119" i="50"/>
  <c r="CG119" i="50"/>
  <c r="CC119" i="50"/>
  <c r="AL119" i="50"/>
  <c r="D119" i="50"/>
  <c r="FA118" i="50"/>
  <c r="EU118" i="50"/>
  <c r="EQ118" i="50"/>
  <c r="EG118" i="50"/>
  <c r="DS118" i="50"/>
  <c r="DM118" i="50"/>
  <c r="DJ118" i="50"/>
  <c r="DF118" i="50"/>
  <c r="CV118" i="50"/>
  <c r="CS118" i="50"/>
  <c r="CG118" i="50"/>
  <c r="CC118" i="50"/>
  <c r="AH118" i="50"/>
  <c r="D118" i="50"/>
  <c r="EX117" i="50"/>
  <c r="DV117" i="50"/>
  <c r="DM117" i="50"/>
  <c r="DJ117" i="50"/>
  <c r="DF117" i="50"/>
  <c r="CV117" i="50"/>
  <c r="CS117" i="50"/>
  <c r="CG117" i="50"/>
  <c r="CC117" i="50"/>
  <c r="AL117" i="50"/>
  <c r="AH117" i="50"/>
  <c r="AF102" i="50"/>
  <c r="X102" i="50"/>
  <c r="P102" i="50"/>
  <c r="H102" i="50"/>
  <c r="FA116" i="50"/>
  <c r="EX116" i="50"/>
  <c r="EU116" i="50"/>
  <c r="EQ116" i="50"/>
  <c r="EG116" i="50"/>
  <c r="DV116" i="50"/>
  <c r="DS116" i="50"/>
  <c r="DJ116" i="50"/>
  <c r="CS116" i="50"/>
  <c r="CC116" i="50"/>
  <c r="AL116" i="50"/>
  <c r="AH116" i="50"/>
  <c r="D116" i="50"/>
  <c r="FF115" i="50"/>
  <c r="FA115" i="50"/>
  <c r="EX115" i="50"/>
  <c r="EU115" i="50"/>
  <c r="EQ115" i="50"/>
  <c r="EG115" i="50"/>
  <c r="DS115" i="50"/>
  <c r="DJ115" i="50"/>
  <c r="CS115" i="50"/>
  <c r="CG115" i="50"/>
  <c r="CC115" i="50"/>
  <c r="AH115" i="50"/>
  <c r="EX114" i="50"/>
  <c r="EU114" i="50"/>
  <c r="EQ114" i="50"/>
  <c r="EG114" i="50"/>
  <c r="DV114" i="50"/>
  <c r="DS114" i="50"/>
  <c r="DJ114" i="50"/>
  <c r="CS114" i="50"/>
  <c r="CC114" i="50"/>
  <c r="AL114" i="50"/>
  <c r="AH114" i="50"/>
  <c r="D114" i="50"/>
  <c r="FF113" i="50"/>
  <c r="EX113" i="50"/>
  <c r="EU113" i="50"/>
  <c r="EQ113" i="50"/>
  <c r="EG113" i="50"/>
  <c r="DS113" i="50"/>
  <c r="DM113" i="50"/>
  <c r="DJ113" i="50"/>
  <c r="DF113" i="50"/>
  <c r="CV113" i="50"/>
  <c r="CS113" i="50"/>
  <c r="CG113" i="50"/>
  <c r="CC113" i="50"/>
  <c r="AH113" i="50"/>
  <c r="D113" i="50"/>
  <c r="FF112" i="50"/>
  <c r="FA112" i="50"/>
  <c r="EX112" i="50"/>
  <c r="EU112" i="50"/>
  <c r="EQ112" i="50"/>
  <c r="DS112" i="50"/>
  <c r="DM112" i="50"/>
  <c r="DJ112" i="50"/>
  <c r="DF112" i="50"/>
  <c r="CG112" i="50"/>
  <c r="CC112" i="50"/>
  <c r="AH112" i="50"/>
  <c r="D112" i="50"/>
  <c r="FA111" i="50"/>
  <c r="EU111" i="50"/>
  <c r="EQ111" i="50"/>
  <c r="EA102" i="50"/>
  <c r="DS111" i="50"/>
  <c r="DR102" i="50"/>
  <c r="DR101" i="50" s="1"/>
  <c r="DJ111" i="50"/>
  <c r="DF111" i="50"/>
  <c r="CC111" i="50"/>
  <c r="AL111" i="50"/>
  <c r="AH111" i="50"/>
  <c r="D111" i="50"/>
  <c r="FA110" i="50"/>
  <c r="EX110" i="50"/>
  <c r="EU110" i="50"/>
  <c r="EQ110" i="50"/>
  <c r="DM110" i="50"/>
  <c r="DF110" i="50"/>
  <c r="CV110" i="50"/>
  <c r="CS110" i="50"/>
  <c r="CG110" i="50"/>
  <c r="CC110" i="50"/>
  <c r="AL110" i="50"/>
  <c r="AH110" i="50"/>
  <c r="FL102" i="50"/>
  <c r="FA109" i="50"/>
  <c r="EX109" i="50"/>
  <c r="EU109" i="50"/>
  <c r="EG109" i="50"/>
  <c r="DV109" i="50"/>
  <c r="DS109" i="50"/>
  <c r="DJ109" i="50"/>
  <c r="CS109" i="50"/>
  <c r="CC109" i="50"/>
  <c r="CB102" i="50"/>
  <c r="CB101" i="50" s="1"/>
  <c r="BT102" i="50"/>
  <c r="BL102" i="50"/>
  <c r="BD102" i="50"/>
  <c r="AV102" i="50"/>
  <c r="AN102" i="50"/>
  <c r="AH109" i="50"/>
  <c r="D109" i="50"/>
  <c r="FA108" i="50"/>
  <c r="EX108" i="50"/>
  <c r="EU108" i="50"/>
  <c r="EQ108" i="50"/>
  <c r="EG108" i="50"/>
  <c r="DV108" i="50"/>
  <c r="DS108" i="50"/>
  <c r="DM108" i="50"/>
  <c r="DJ108" i="50"/>
  <c r="DF108" i="50"/>
  <c r="CV108" i="50"/>
  <c r="CS108" i="50"/>
  <c r="CG108" i="50"/>
  <c r="CD102" i="50"/>
  <c r="AH108" i="50"/>
  <c r="FF107" i="50"/>
  <c r="FA107" i="50"/>
  <c r="EX107" i="50"/>
  <c r="EU107" i="50"/>
  <c r="EQ107" i="50"/>
  <c r="EO102" i="50"/>
  <c r="EO101" i="50" s="1"/>
  <c r="EG107" i="50"/>
  <c r="DS107" i="50"/>
  <c r="DQ102" i="50"/>
  <c r="DJ107" i="50"/>
  <c r="DF107" i="50"/>
  <c r="DA102" i="50"/>
  <c r="CV107" i="50"/>
  <c r="CS107" i="50"/>
  <c r="CG107" i="50"/>
  <c r="CC107" i="50"/>
  <c r="AH107" i="50"/>
  <c r="FA106" i="50"/>
  <c r="EX106" i="50"/>
  <c r="EU106" i="50"/>
  <c r="EQ106" i="50"/>
  <c r="EP102" i="50"/>
  <c r="EP101" i="50" s="1"/>
  <c r="DS106" i="50"/>
  <c r="DM106" i="50"/>
  <c r="DJ106" i="50"/>
  <c r="DF106" i="50"/>
  <c r="CV106" i="50"/>
  <c r="BO102" i="50"/>
  <c r="BO101" i="50" s="1"/>
  <c r="BF102" i="50"/>
  <c r="BF101" i="50" s="1"/>
  <c r="AX102" i="50"/>
  <c r="AX101" i="50" s="1"/>
  <c r="AQ102" i="50"/>
  <c r="AQ101" i="50" s="1"/>
  <c r="AI102" i="50"/>
  <c r="AH106" i="50"/>
  <c r="Z102" i="50"/>
  <c r="Z101" i="50" s="1"/>
  <c r="S102" i="50"/>
  <c r="S101" i="50" s="1"/>
  <c r="R102" i="50"/>
  <c r="R101" i="50" s="1"/>
  <c r="D106" i="50"/>
  <c r="FO102" i="50"/>
  <c r="FO101" i="50" s="1"/>
  <c r="FA105" i="50"/>
  <c r="EU105" i="50"/>
  <c r="EQ105" i="50"/>
  <c r="EG105" i="50"/>
  <c r="DV105" i="50"/>
  <c r="DS105" i="50"/>
  <c r="DM105" i="50"/>
  <c r="DJ105" i="50"/>
  <c r="DF105" i="50"/>
  <c r="CV105" i="50"/>
  <c r="CE102" i="50"/>
  <c r="AL105" i="50"/>
  <c r="D105" i="50"/>
  <c r="FA104" i="50"/>
  <c r="EU104" i="50"/>
  <c r="DV104" i="50"/>
  <c r="DM104" i="50"/>
  <c r="DF104" i="50"/>
  <c r="DD102" i="50"/>
  <c r="CV104" i="50"/>
  <c r="CS104" i="50"/>
  <c r="CG104" i="50"/>
  <c r="AL104" i="50"/>
  <c r="AH104" i="50"/>
  <c r="D104" i="50"/>
  <c r="FC102" i="50"/>
  <c r="EX103" i="50"/>
  <c r="EU103" i="50"/>
  <c r="EM102" i="50"/>
  <c r="EM101" i="50" s="1"/>
  <c r="EE102" i="50"/>
  <c r="EE101" i="50" s="1"/>
  <c r="ED102" i="50"/>
  <c r="ED101" i="50" s="1"/>
  <c r="DW102" i="50"/>
  <c r="DV103" i="50"/>
  <c r="DO102" i="50"/>
  <c r="DO101" i="50" s="1"/>
  <c r="DN102" i="50"/>
  <c r="DM103" i="50"/>
  <c r="DJ103" i="50"/>
  <c r="DG102" i="50"/>
  <c r="DF103" i="50"/>
  <c r="DE102" i="50"/>
  <c r="DE101" i="50" s="1"/>
  <c r="CX102" i="50"/>
  <c r="CS103" i="50"/>
  <c r="CP102" i="50"/>
  <c r="CC103" i="50"/>
  <c r="CA102" i="50"/>
  <c r="BY102" i="50"/>
  <c r="BS102" i="50"/>
  <c r="BS101" i="50" s="1"/>
  <c r="BQ102" i="50"/>
  <c r="BK102" i="50"/>
  <c r="BK101" i="50" s="1"/>
  <c r="BI102" i="50"/>
  <c r="BC102" i="50"/>
  <c r="BA102" i="50"/>
  <c r="AU102" i="50"/>
  <c r="AS102" i="50"/>
  <c r="AM102" i="50"/>
  <c r="AM101" i="50" s="1"/>
  <c r="AD102" i="50"/>
  <c r="AD101" i="50" s="1"/>
  <c r="AC102" i="50"/>
  <c r="V102" i="50"/>
  <c r="V101" i="50" s="1"/>
  <c r="U102" i="50"/>
  <c r="N102" i="50"/>
  <c r="M102" i="50"/>
  <c r="M101" i="50" s="1"/>
  <c r="F102" i="50"/>
  <c r="F101" i="50" s="1"/>
  <c r="FR102" i="50"/>
  <c r="FR101" i="50" s="1"/>
  <c r="FQ102" i="50"/>
  <c r="FQ101" i="50" s="1"/>
  <c r="FP102" i="50"/>
  <c r="FN102" i="50"/>
  <c r="FN101" i="50" s="1"/>
  <c r="FE102" i="50"/>
  <c r="EW102" i="50"/>
  <c r="DZ102" i="50"/>
  <c r="DK102" i="50"/>
  <c r="DI102" i="50"/>
  <c r="CT102" i="50"/>
  <c r="CT101" i="50" s="1"/>
  <c r="CL102" i="50"/>
  <c r="CK102" i="50"/>
  <c r="BV102" i="50"/>
  <c r="BN102" i="50"/>
  <c r="BN101" i="50" s="1"/>
  <c r="AY102" i="50"/>
  <c r="AW102" i="50"/>
  <c r="AW101" i="50" s="1"/>
  <c r="AP102" i="50"/>
  <c r="AP101" i="50" s="1"/>
  <c r="AG102" i="50"/>
  <c r="AG101" i="50" s="1"/>
  <c r="Y102" i="50"/>
  <c r="Y101" i="50" s="1"/>
  <c r="Q102" i="50"/>
  <c r="Q101" i="50" s="1"/>
  <c r="J102" i="50"/>
  <c r="J101" i="50" s="1"/>
  <c r="I102" i="50"/>
  <c r="I101" i="50" s="1"/>
  <c r="CA101" i="50"/>
  <c r="BC101" i="50"/>
  <c r="AC101" i="50"/>
  <c r="U101" i="50"/>
  <c r="FK95" i="50"/>
  <c r="FC95" i="50"/>
  <c r="FC85" i="50" s="1"/>
  <c r="EX100" i="50"/>
  <c r="EU100" i="50"/>
  <c r="EG100" i="50"/>
  <c r="DV100" i="50"/>
  <c r="DS100" i="50"/>
  <c r="DM100" i="50"/>
  <c r="DJ100" i="50"/>
  <c r="DF100" i="50"/>
  <c r="CS100" i="50"/>
  <c r="CG100" i="50"/>
  <c r="CC100" i="50"/>
  <c r="AL100" i="50"/>
  <c r="AH100" i="50"/>
  <c r="FA99" i="50"/>
  <c r="EX99" i="50"/>
  <c r="EU99" i="50"/>
  <c r="EG99" i="50"/>
  <c r="DV99" i="50"/>
  <c r="DS99" i="50"/>
  <c r="DM99" i="50"/>
  <c r="DJ99" i="50"/>
  <c r="DF99" i="50"/>
  <c r="CV99" i="50"/>
  <c r="CS99" i="50"/>
  <c r="CG99" i="50"/>
  <c r="CC99" i="50"/>
  <c r="AL99" i="50"/>
  <c r="AH99" i="50"/>
  <c r="D99" i="50"/>
  <c r="FF98" i="50"/>
  <c r="EX98" i="50"/>
  <c r="EU98" i="50"/>
  <c r="DV98" i="50"/>
  <c r="DS98" i="50"/>
  <c r="DM98" i="50"/>
  <c r="DJ98" i="50"/>
  <c r="DF98" i="50"/>
  <c r="CV98" i="50"/>
  <c r="CS98" i="50"/>
  <c r="CG98" i="50"/>
  <c r="CC98" i="50"/>
  <c r="AL98" i="50"/>
  <c r="FF97" i="50"/>
  <c r="FA97" i="50"/>
  <c r="EX97" i="50"/>
  <c r="EU97" i="50"/>
  <c r="EQ97" i="50"/>
  <c r="DV97" i="50"/>
  <c r="DM97" i="50"/>
  <c r="DJ97" i="50"/>
  <c r="DF97" i="50"/>
  <c r="CS97" i="50"/>
  <c r="CG97" i="50"/>
  <c r="CC97" i="50"/>
  <c r="AL97" i="50"/>
  <c r="FL95" i="50"/>
  <c r="FA96" i="50"/>
  <c r="EX96" i="50"/>
  <c r="ES95" i="50"/>
  <c r="EL95" i="50"/>
  <c r="EG96" i="50"/>
  <c r="EC95" i="50"/>
  <c r="DU95" i="50"/>
  <c r="DP95" i="50"/>
  <c r="DJ96" i="50"/>
  <c r="DF96" i="50"/>
  <c r="CS96" i="50"/>
  <c r="CR95" i="50"/>
  <c r="CJ95" i="50"/>
  <c r="CC96" i="50"/>
  <c r="BY95" i="50"/>
  <c r="BQ95" i="50"/>
  <c r="BI95" i="50"/>
  <c r="BA95" i="50"/>
  <c r="AS95" i="50"/>
  <c r="AK95" i="50"/>
  <c r="AF95" i="50"/>
  <c r="X95" i="50"/>
  <c r="P95" i="50"/>
  <c r="H95" i="50"/>
  <c r="FR95" i="50"/>
  <c r="FQ95" i="50"/>
  <c r="FP95" i="50"/>
  <c r="FO95" i="50"/>
  <c r="FN95" i="50"/>
  <c r="FM95" i="50"/>
  <c r="FH95" i="50"/>
  <c r="FG95" i="50"/>
  <c r="FE95" i="50"/>
  <c r="EZ95" i="50"/>
  <c r="EY95" i="50"/>
  <c r="EX95" i="50"/>
  <c r="EW95" i="50"/>
  <c r="ER95" i="50"/>
  <c r="EP95" i="50"/>
  <c r="EO95" i="50"/>
  <c r="EM95" i="50"/>
  <c r="EJ95" i="50"/>
  <c r="EI95" i="50"/>
  <c r="EH95" i="50"/>
  <c r="EE95" i="50"/>
  <c r="EB95" i="50"/>
  <c r="EA95" i="50"/>
  <c r="DZ95" i="50"/>
  <c r="DY95" i="50"/>
  <c r="DW95" i="50"/>
  <c r="DT95" i="50"/>
  <c r="DS95" i="50" s="1"/>
  <c r="DR95" i="50"/>
  <c r="DQ95" i="50"/>
  <c r="DO95" i="50"/>
  <c r="DL95" i="50"/>
  <c r="DK95" i="50"/>
  <c r="DI95" i="50"/>
  <c r="DG95" i="50"/>
  <c r="DD95" i="50"/>
  <c r="DC95" i="50"/>
  <c r="DB95" i="50"/>
  <c r="DA95" i="50"/>
  <c r="CY95" i="50"/>
  <c r="CU95" i="50"/>
  <c r="CT95" i="50"/>
  <c r="CQ95" i="50"/>
  <c r="CN95" i="50"/>
  <c r="CM95" i="50"/>
  <c r="CL95" i="50"/>
  <c r="CK95" i="50"/>
  <c r="CI95" i="50"/>
  <c r="CF95" i="50"/>
  <c r="CE95" i="50"/>
  <c r="CD95" i="50"/>
  <c r="CA95" i="50"/>
  <c r="BX95" i="50"/>
  <c r="BW95" i="50"/>
  <c r="BV95" i="50"/>
  <c r="BU95" i="50"/>
  <c r="BS95" i="50"/>
  <c r="BP95" i="50"/>
  <c r="BO95" i="50"/>
  <c r="BN95" i="50"/>
  <c r="BM95" i="50"/>
  <c r="BK95" i="50"/>
  <c r="BH95" i="50"/>
  <c r="BG95" i="50"/>
  <c r="BF95" i="50"/>
  <c r="BE95" i="50"/>
  <c r="BC95" i="50"/>
  <c r="AZ95" i="50"/>
  <c r="AY95" i="50"/>
  <c r="AX95" i="50"/>
  <c r="AW95" i="50"/>
  <c r="AU95" i="50"/>
  <c r="AR95" i="50"/>
  <c r="AQ95" i="50"/>
  <c r="AP95" i="50"/>
  <c r="AO95" i="50"/>
  <c r="AM95" i="50"/>
  <c r="AJ95" i="50"/>
  <c r="AI95" i="50"/>
  <c r="AG95" i="50"/>
  <c r="AE95" i="50"/>
  <c r="AB95" i="50"/>
  <c r="AA95" i="50"/>
  <c r="Z95" i="50"/>
  <c r="Y95" i="50"/>
  <c r="W95" i="50"/>
  <c r="T95" i="50"/>
  <c r="S95" i="50"/>
  <c r="R95" i="50"/>
  <c r="R85" i="50" s="1"/>
  <c r="R175" i="50" s="1"/>
  <c r="Q95" i="50"/>
  <c r="O95" i="50"/>
  <c r="L95" i="50"/>
  <c r="K95" i="50"/>
  <c r="J95" i="50"/>
  <c r="I95" i="50"/>
  <c r="G95" i="50"/>
  <c r="EX94" i="50"/>
  <c r="EU94" i="50"/>
  <c r="EG94" i="50"/>
  <c r="DS94" i="50"/>
  <c r="DJ94" i="50"/>
  <c r="DF94" i="50"/>
  <c r="CV94" i="50"/>
  <c r="CS94" i="50"/>
  <c r="CC94" i="50"/>
  <c r="AH94" i="50"/>
  <c r="EX93" i="50"/>
  <c r="EU93" i="50"/>
  <c r="EQ93" i="50"/>
  <c r="EO90" i="50"/>
  <c r="EG93" i="50"/>
  <c r="DS93" i="50"/>
  <c r="DJ93" i="50"/>
  <c r="DI90" i="50"/>
  <c r="CV93" i="50"/>
  <c r="CS93" i="50"/>
  <c r="CG93" i="50"/>
  <c r="CC93" i="50"/>
  <c r="BH90" i="50"/>
  <c r="AR90" i="50"/>
  <c r="AH93" i="50"/>
  <c r="D93" i="50"/>
  <c r="FF92" i="50"/>
  <c r="EX92" i="50"/>
  <c r="EW90" i="50"/>
  <c r="EQ92" i="50"/>
  <c r="EG92" i="50"/>
  <c r="DS92" i="50"/>
  <c r="DM92" i="50"/>
  <c r="DJ92" i="50"/>
  <c r="CV92" i="50"/>
  <c r="CS92" i="50"/>
  <c r="CG92" i="50"/>
  <c r="CC92" i="50"/>
  <c r="AH92" i="50"/>
  <c r="Y90" i="50"/>
  <c r="Q90" i="50"/>
  <c r="L90" i="50"/>
  <c r="I90" i="50"/>
  <c r="D92" i="50"/>
  <c r="FF91" i="50"/>
  <c r="EX91" i="50"/>
  <c r="EU91" i="50"/>
  <c r="EQ91" i="50"/>
  <c r="EP90" i="50"/>
  <c r="EN90" i="50"/>
  <c r="EJ90" i="50"/>
  <c r="EF90" i="50"/>
  <c r="EB90" i="50"/>
  <c r="DS91" i="50"/>
  <c r="DR90" i="50"/>
  <c r="DJ91" i="50"/>
  <c r="DH90" i="50"/>
  <c r="DA90" i="50"/>
  <c r="CV91" i="50"/>
  <c r="CS91" i="50"/>
  <c r="CR90" i="50"/>
  <c r="CN90" i="50"/>
  <c r="CK90" i="50"/>
  <c r="CC91" i="50"/>
  <c r="CB90" i="50"/>
  <c r="BX90" i="50"/>
  <c r="BE90" i="50"/>
  <c r="AV90" i="50"/>
  <c r="AO90" i="50"/>
  <c r="AL91" i="50"/>
  <c r="AJ90" i="50"/>
  <c r="AF90" i="50"/>
  <c r="T90" i="50"/>
  <c r="D91" i="50"/>
  <c r="FR90" i="50"/>
  <c r="FQ90" i="50"/>
  <c r="FP90" i="50"/>
  <c r="FO90" i="50"/>
  <c r="FL90" i="50"/>
  <c r="FK90" i="50"/>
  <c r="FJ90" i="50"/>
  <c r="FI90" i="50"/>
  <c r="FG90" i="50"/>
  <c r="FC90" i="50"/>
  <c r="FB90" i="50"/>
  <c r="EZ90" i="50"/>
  <c r="EX90" i="50" s="1"/>
  <c r="EY90" i="50"/>
  <c r="ET90" i="50"/>
  <c r="ES90" i="50"/>
  <c r="EM90" i="50"/>
  <c r="EL90" i="50"/>
  <c r="EK90" i="50"/>
  <c r="EI90" i="50"/>
  <c r="EE90" i="50"/>
  <c r="ED90" i="50"/>
  <c r="EC90" i="50"/>
  <c r="EA90" i="50"/>
  <c r="DY90" i="50"/>
  <c r="DW90" i="50"/>
  <c r="DU90" i="50"/>
  <c r="DT90" i="50"/>
  <c r="DS90" i="50" s="1"/>
  <c r="DO90" i="50"/>
  <c r="DN90" i="50"/>
  <c r="DL90" i="50"/>
  <c r="DK90" i="50"/>
  <c r="DK85" i="50" s="1"/>
  <c r="DG90" i="50"/>
  <c r="DE90" i="50"/>
  <c r="DC90" i="50"/>
  <c r="CZ90" i="50"/>
  <c r="CY90" i="50"/>
  <c r="CX90" i="50"/>
  <c r="CW90" i="50"/>
  <c r="CU90" i="50"/>
  <c r="CU85" i="50" s="1"/>
  <c r="CQ90" i="50"/>
  <c r="CP90" i="50"/>
  <c r="CO90" i="50"/>
  <c r="CM90" i="50"/>
  <c r="CJ90" i="50"/>
  <c r="CI90" i="50"/>
  <c r="CH90" i="50"/>
  <c r="CF90" i="50"/>
  <c r="CE90" i="50"/>
  <c r="CA90" i="50"/>
  <c r="BZ90" i="50"/>
  <c r="BY90" i="50"/>
  <c r="BW90" i="50"/>
  <c r="BU90" i="50"/>
  <c r="BT90" i="50"/>
  <c r="BS90" i="50"/>
  <c r="BR90" i="50"/>
  <c r="BQ90" i="50"/>
  <c r="BP90" i="50"/>
  <c r="BO90" i="50"/>
  <c r="BM90" i="50"/>
  <c r="BL90" i="50"/>
  <c r="BK90" i="50"/>
  <c r="BJ90" i="50"/>
  <c r="BI90" i="50"/>
  <c r="BG90" i="50"/>
  <c r="BD90" i="50"/>
  <c r="BC90" i="50"/>
  <c r="BB90" i="50"/>
  <c r="BA90" i="50"/>
  <c r="AZ90" i="50"/>
  <c r="AY90" i="50"/>
  <c r="AW90" i="50"/>
  <c r="AU90" i="50"/>
  <c r="AT90" i="50"/>
  <c r="AS90" i="50"/>
  <c r="AQ90" i="50"/>
  <c r="AN90" i="50"/>
  <c r="AM90" i="50"/>
  <c r="AK90" i="50"/>
  <c r="AK85" i="50" s="1"/>
  <c r="AI90" i="50"/>
  <c r="AG90" i="50"/>
  <c r="AE90" i="50"/>
  <c r="AD90" i="50"/>
  <c r="AC90" i="50"/>
  <c r="AB90" i="50"/>
  <c r="AA90" i="50"/>
  <c r="X90" i="50"/>
  <c r="W90" i="50"/>
  <c r="V90" i="50"/>
  <c r="U90" i="50"/>
  <c r="S90" i="50"/>
  <c r="R90" i="50"/>
  <c r="P90" i="50"/>
  <c r="O90" i="50"/>
  <c r="N90" i="50"/>
  <c r="M90" i="50"/>
  <c r="K90" i="50"/>
  <c r="H90" i="50"/>
  <c r="G90" i="50"/>
  <c r="F90" i="50"/>
  <c r="E90" i="50"/>
  <c r="FF89" i="50"/>
  <c r="FA89" i="50"/>
  <c r="EX89" i="50"/>
  <c r="EJ86" i="50"/>
  <c r="EJ85" i="50" s="1"/>
  <c r="EG89" i="50"/>
  <c r="EB86" i="50"/>
  <c r="EB85" i="50" s="1"/>
  <c r="DJ89" i="50"/>
  <c r="DF89" i="50"/>
  <c r="CV89" i="50"/>
  <c r="CC89" i="50"/>
  <c r="AH89" i="50"/>
  <c r="FL86" i="50"/>
  <c r="FD86" i="50"/>
  <c r="EX88" i="50"/>
  <c r="EU88" i="50"/>
  <c r="EG88" i="50"/>
  <c r="DV88" i="50"/>
  <c r="DS88" i="50"/>
  <c r="DP86" i="50"/>
  <c r="DJ88" i="50"/>
  <c r="DF88" i="50"/>
  <c r="CV88" i="50"/>
  <c r="CS88" i="50"/>
  <c r="BR86" i="50"/>
  <c r="BB86" i="50"/>
  <c r="AL88" i="50"/>
  <c r="AH88" i="50"/>
  <c r="V86" i="50"/>
  <c r="R86" i="50"/>
  <c r="FM86" i="50"/>
  <c r="FK86" i="50"/>
  <c r="FE86" i="50"/>
  <c r="FC86" i="50"/>
  <c r="EW86" i="50"/>
  <c r="EW85" i="50" s="1"/>
  <c r="EP86" i="50"/>
  <c r="EM86" i="50"/>
  <c r="EM85" i="50" s="1"/>
  <c r="EM175" i="50" s="1"/>
  <c r="EF86" i="50"/>
  <c r="EE86" i="50"/>
  <c r="DZ86" i="50"/>
  <c r="DX86" i="50"/>
  <c r="DW86" i="50"/>
  <c r="DW85" i="50" s="1"/>
  <c r="DV87" i="50"/>
  <c r="DS87" i="50"/>
  <c r="DQ86" i="50"/>
  <c r="DO86" i="50"/>
  <c r="DO85" i="50" s="1"/>
  <c r="DJ87" i="50"/>
  <c r="DI86" i="50"/>
  <c r="DF87" i="50"/>
  <c r="DG86" i="50"/>
  <c r="DD86" i="50"/>
  <c r="DA86" i="50"/>
  <c r="CZ86" i="50"/>
  <c r="CY86" i="50"/>
  <c r="CS87" i="50"/>
  <c r="CR86" i="50"/>
  <c r="CR85" i="50" s="1"/>
  <c r="CQ86" i="50"/>
  <c r="CN86" i="50"/>
  <c r="CN85" i="50" s="1"/>
  <c r="CK86" i="50"/>
  <c r="CK85" i="50" s="1"/>
  <c r="CJ86" i="50"/>
  <c r="CJ85" i="50" s="1"/>
  <c r="CI86" i="50"/>
  <c r="CC87" i="50"/>
  <c r="CA86" i="50"/>
  <c r="CA85" i="50" s="1"/>
  <c r="CA175" i="50" s="1"/>
  <c r="BX86" i="50"/>
  <c r="BX85" i="50" s="1"/>
  <c r="BS86" i="50"/>
  <c r="BK86" i="50"/>
  <c r="BK85" i="50" s="1"/>
  <c r="BK175" i="50" s="1"/>
  <c r="BH86" i="50"/>
  <c r="BH85" i="50" s="1"/>
  <c r="BC86" i="50"/>
  <c r="BC85" i="50" s="1"/>
  <c r="AZ86" i="50"/>
  <c r="AZ85" i="50" s="1"/>
  <c r="AU86" i="50"/>
  <c r="AU85" i="50" s="1"/>
  <c r="AR86" i="50"/>
  <c r="AH87" i="50"/>
  <c r="AE86" i="50"/>
  <c r="AB86" i="50"/>
  <c r="AB85" i="50" s="1"/>
  <c r="W86" i="50"/>
  <c r="W85" i="50" s="1"/>
  <c r="T86" i="50"/>
  <c r="O86" i="50"/>
  <c r="O85" i="50" s="1"/>
  <c r="L86" i="50"/>
  <c r="L85" i="50" s="1"/>
  <c r="G86" i="50"/>
  <c r="G85" i="50" s="1"/>
  <c r="D87" i="50"/>
  <c r="FR86" i="50"/>
  <c r="FR85" i="50" s="1"/>
  <c r="FQ86" i="50"/>
  <c r="FP86" i="50"/>
  <c r="FP85" i="50" s="1"/>
  <c r="FP175" i="50" s="1"/>
  <c r="FO86" i="50"/>
  <c r="FO85" i="50" s="1"/>
  <c r="FN86" i="50"/>
  <c r="FJ86" i="50"/>
  <c r="FI86" i="50"/>
  <c r="FH86" i="50"/>
  <c r="FG86" i="50"/>
  <c r="FB86" i="50"/>
  <c r="EY86" i="50"/>
  <c r="EY85" i="50" s="1"/>
  <c r="ES86" i="50"/>
  <c r="ER86" i="50"/>
  <c r="EN86" i="50"/>
  <c r="EL86" i="50"/>
  <c r="EL85" i="50" s="1"/>
  <c r="EK86" i="50"/>
  <c r="EI86" i="50"/>
  <c r="EI85" i="50" s="1"/>
  <c r="EC86" i="50"/>
  <c r="EC85" i="50" s="1"/>
  <c r="EA86" i="50"/>
  <c r="EA85" i="50" s="1"/>
  <c r="DU86" i="50"/>
  <c r="DU85" i="50" s="1"/>
  <c r="DR86" i="50"/>
  <c r="DK86" i="50"/>
  <c r="DH86" i="50"/>
  <c r="DF86" i="50" s="1"/>
  <c r="DE86" i="50"/>
  <c r="DC86" i="50"/>
  <c r="DB86" i="50"/>
  <c r="CW86" i="50"/>
  <c r="CU86" i="50"/>
  <c r="CP86" i="50"/>
  <c r="CO86" i="50"/>
  <c r="CM86" i="50"/>
  <c r="CM85" i="50" s="1"/>
  <c r="CL86" i="50"/>
  <c r="CF86" i="50"/>
  <c r="CE86" i="50"/>
  <c r="CB86" i="50"/>
  <c r="BZ86" i="50"/>
  <c r="BY86" i="50"/>
  <c r="BW86" i="50"/>
  <c r="BV86" i="50"/>
  <c r="BT86" i="50"/>
  <c r="BQ86" i="50"/>
  <c r="BP86" i="50"/>
  <c r="BP85" i="50" s="1"/>
  <c r="BO86" i="50"/>
  <c r="BO85" i="50" s="1"/>
  <c r="BO175" i="50" s="1"/>
  <c r="BL86" i="50"/>
  <c r="BJ86" i="50"/>
  <c r="BI86" i="50"/>
  <c r="BG86" i="50"/>
  <c r="BG85" i="50" s="1"/>
  <c r="BF86" i="50"/>
  <c r="BD86" i="50"/>
  <c r="BA86" i="50"/>
  <c r="AY86" i="50"/>
  <c r="AY85" i="50" s="1"/>
  <c r="AV86" i="50"/>
  <c r="AT86" i="50"/>
  <c r="AS86" i="50"/>
  <c r="AQ86" i="50"/>
  <c r="AP86" i="50"/>
  <c r="AN86" i="50"/>
  <c r="AK86" i="50"/>
  <c r="AJ86" i="50"/>
  <c r="AJ85" i="50" s="1"/>
  <c r="AI86" i="50"/>
  <c r="AF86" i="50"/>
  <c r="AD86" i="50"/>
  <c r="AC86" i="50"/>
  <c r="AA86" i="50"/>
  <c r="AA85" i="50" s="1"/>
  <c r="Z86" i="50"/>
  <c r="X86" i="50"/>
  <c r="U86" i="50"/>
  <c r="S86" i="50"/>
  <c r="P86" i="50"/>
  <c r="N86" i="50"/>
  <c r="M86" i="50"/>
  <c r="K86" i="50"/>
  <c r="J86" i="50"/>
  <c r="H86" i="50"/>
  <c r="E86" i="50"/>
  <c r="FK85" i="50"/>
  <c r="EE85" i="50"/>
  <c r="EE175" i="50" s="1"/>
  <c r="DR85" i="50"/>
  <c r="DR175" i="50" s="1"/>
  <c r="DI85" i="50"/>
  <c r="DG85" i="50"/>
  <c r="DC85" i="50"/>
  <c r="DA85" i="50"/>
  <c r="CY85" i="50"/>
  <c r="CQ85" i="50"/>
  <c r="CI85" i="50"/>
  <c r="CE85" i="50"/>
  <c r="BY85" i="50"/>
  <c r="BW85" i="50"/>
  <c r="BI85" i="50"/>
  <c r="BA85" i="50"/>
  <c r="AS85" i="50"/>
  <c r="AQ85" i="50"/>
  <c r="AQ175" i="50" s="1"/>
  <c r="AI85" i="50"/>
  <c r="S85" i="50"/>
  <c r="S175" i="50" s="1"/>
  <c r="K85" i="50"/>
  <c r="FS76" i="50"/>
  <c r="FM74" i="50"/>
  <c r="FL74" i="50"/>
  <c r="EW74" i="50"/>
  <c r="EN74" i="50"/>
  <c r="EJ74" i="50"/>
  <c r="EF74" i="50"/>
  <c r="EB74" i="50"/>
  <c r="DY74" i="50"/>
  <c r="DQ74" i="50"/>
  <c r="DD74" i="50"/>
  <c r="CZ74" i="50"/>
  <c r="CV75" i="50"/>
  <c r="CS75" i="50"/>
  <c r="CR74" i="50"/>
  <c r="CN74" i="50"/>
  <c r="CF74" i="50"/>
  <c r="CC75" i="50"/>
  <c r="CB74" i="50"/>
  <c r="BX74" i="50"/>
  <c r="BU74" i="50"/>
  <c r="BT74" i="50"/>
  <c r="BP74" i="50"/>
  <c r="BM74" i="50"/>
  <c r="BL74" i="50"/>
  <c r="BH74" i="50"/>
  <c r="BE74" i="50"/>
  <c r="BD74" i="50"/>
  <c r="AZ74" i="50"/>
  <c r="AW74" i="50"/>
  <c r="AV74" i="50"/>
  <c r="AR74" i="50"/>
  <c r="AO74" i="50"/>
  <c r="AF74" i="50"/>
  <c r="AB74" i="50"/>
  <c r="X74" i="50"/>
  <c r="T74" i="50"/>
  <c r="Q74" i="50"/>
  <c r="P74" i="50"/>
  <c r="L74" i="50"/>
  <c r="H74" i="50"/>
  <c r="D75" i="50"/>
  <c r="FO74" i="50"/>
  <c r="FN74" i="50"/>
  <c r="FK74" i="50"/>
  <c r="FJ74" i="50"/>
  <c r="FI74" i="50"/>
  <c r="FG74" i="50"/>
  <c r="FE74" i="50"/>
  <c r="FC74" i="50"/>
  <c r="FB74" i="50"/>
  <c r="EY74" i="50"/>
  <c r="ET74" i="50"/>
  <c r="ES74" i="50"/>
  <c r="EP74" i="50"/>
  <c r="EO74" i="50"/>
  <c r="EM74" i="50"/>
  <c r="EL74" i="50"/>
  <c r="EK74" i="50"/>
  <c r="EI74" i="50"/>
  <c r="EH74" i="50"/>
  <c r="EE74" i="50"/>
  <c r="ED74" i="50"/>
  <c r="EC74" i="50"/>
  <c r="EA74" i="50"/>
  <c r="DZ74" i="50"/>
  <c r="DW74" i="50"/>
  <c r="DU74" i="50"/>
  <c r="DR74" i="50"/>
  <c r="DO74" i="50"/>
  <c r="DN74" i="50"/>
  <c r="DK74" i="50"/>
  <c r="DI74" i="50"/>
  <c r="DG74" i="50"/>
  <c r="DE74" i="50"/>
  <c r="DC74" i="50"/>
  <c r="DB74" i="50"/>
  <c r="DA74" i="50"/>
  <c r="CY74" i="50"/>
  <c r="CX74" i="50"/>
  <c r="CW74" i="50"/>
  <c r="CU74" i="50"/>
  <c r="CT74" i="50"/>
  <c r="CS74" i="50" s="1"/>
  <c r="CQ74" i="50"/>
  <c r="CP74" i="50"/>
  <c r="CO74" i="50"/>
  <c r="CM74" i="50"/>
  <c r="CL74" i="50"/>
  <c r="CK74" i="50"/>
  <c r="CI74" i="50"/>
  <c r="CH74" i="50"/>
  <c r="CE74" i="50"/>
  <c r="CC74" i="50" s="1"/>
  <c r="CD74" i="50"/>
  <c r="CA74" i="50"/>
  <c r="BZ74" i="50"/>
  <c r="BY74" i="50"/>
  <c r="BW74" i="50"/>
  <c r="BV74" i="50"/>
  <c r="BS74" i="50"/>
  <c r="BR74" i="50"/>
  <c r="BQ74" i="50"/>
  <c r="BO74" i="50"/>
  <c r="BN74" i="50"/>
  <c r="BK74" i="50"/>
  <c r="BJ74" i="50"/>
  <c r="BI74" i="50"/>
  <c r="BG74" i="50"/>
  <c r="BF74" i="50"/>
  <c r="BC74" i="50"/>
  <c r="BB74" i="50"/>
  <c r="BA74" i="50"/>
  <c r="AY74" i="50"/>
  <c r="AX74" i="50"/>
  <c r="AU74" i="50"/>
  <c r="AT74" i="50"/>
  <c r="AS74" i="50"/>
  <c r="AQ74" i="50"/>
  <c r="AP74" i="50"/>
  <c r="AM74" i="50"/>
  <c r="AK74" i="50"/>
  <c r="AI74" i="50"/>
  <c r="AG74" i="50"/>
  <c r="AE74" i="50"/>
  <c r="AD74" i="50"/>
  <c r="AC74" i="50"/>
  <c r="AA74" i="50"/>
  <c r="Z74" i="50"/>
  <c r="Y74" i="50"/>
  <c r="W74" i="50"/>
  <c r="V74" i="50"/>
  <c r="U74" i="50"/>
  <c r="S74" i="50"/>
  <c r="R74" i="50"/>
  <c r="O74" i="50"/>
  <c r="N74" i="50"/>
  <c r="M74" i="50"/>
  <c r="K74" i="50"/>
  <c r="J74" i="50"/>
  <c r="I74" i="50"/>
  <c r="G74" i="50"/>
  <c r="F74" i="50"/>
  <c r="E74" i="50"/>
  <c r="FF73" i="50"/>
  <c r="FA73" i="50"/>
  <c r="EX73" i="50"/>
  <c r="EU73" i="50"/>
  <c r="EQ73" i="50"/>
  <c r="DV73" i="50"/>
  <c r="DS73" i="50"/>
  <c r="DJ73" i="50"/>
  <c r="DF73" i="50"/>
  <c r="AL73" i="50"/>
  <c r="AH73" i="50"/>
  <c r="D73" i="50"/>
  <c r="FF72" i="50"/>
  <c r="FA72" i="50"/>
  <c r="EU72" i="50"/>
  <c r="EQ72" i="50"/>
  <c r="DS72" i="50"/>
  <c r="DM72" i="50"/>
  <c r="DF72" i="50"/>
  <c r="CV72" i="50"/>
  <c r="CS72" i="50"/>
  <c r="CG72" i="50"/>
  <c r="D72" i="50"/>
  <c r="FF71" i="50"/>
  <c r="FA71" i="50"/>
  <c r="EX71" i="50"/>
  <c r="EU71" i="50"/>
  <c r="EQ71" i="50"/>
  <c r="DS71" i="50"/>
  <c r="DM71" i="50"/>
  <c r="DJ71" i="50"/>
  <c r="DF71" i="50"/>
  <c r="CV71" i="50"/>
  <c r="CS71" i="50"/>
  <c r="CG71" i="50"/>
  <c r="CC71" i="50"/>
  <c r="AL71" i="50"/>
  <c r="AH71" i="50"/>
  <c r="FA70" i="50"/>
  <c r="EX70" i="50"/>
  <c r="EU70" i="50"/>
  <c r="EG70" i="50"/>
  <c r="DV70" i="50"/>
  <c r="DM70" i="50"/>
  <c r="DJ70" i="50"/>
  <c r="DF70" i="50"/>
  <c r="CS70" i="50"/>
  <c r="CG70" i="50"/>
  <c r="CC70" i="50"/>
  <c r="AL70" i="50"/>
  <c r="AH70" i="50"/>
  <c r="D70" i="50"/>
  <c r="FJ66" i="50"/>
  <c r="EX69" i="50"/>
  <c r="EU69" i="50"/>
  <c r="EL66" i="50"/>
  <c r="EL62" i="50" s="1"/>
  <c r="ED66" i="50"/>
  <c r="ED62" i="50" s="1"/>
  <c r="DV69" i="50"/>
  <c r="DS69" i="50"/>
  <c r="DJ69" i="50"/>
  <c r="DF69" i="50"/>
  <c r="CS69" i="50"/>
  <c r="CP66" i="50"/>
  <c r="BZ66" i="50"/>
  <c r="BZ62" i="50" s="1"/>
  <c r="BR66" i="50"/>
  <c r="BR62" i="50" s="1"/>
  <c r="BJ66" i="50"/>
  <c r="BB66" i="50"/>
  <c r="BB62" i="50" s="1"/>
  <c r="AT66" i="50"/>
  <c r="AL69" i="50"/>
  <c r="AH69" i="50"/>
  <c r="AD66" i="50"/>
  <c r="AD62" i="50" s="1"/>
  <c r="V66" i="50"/>
  <c r="V62" i="50" s="1"/>
  <c r="N66" i="50"/>
  <c r="N62" i="50" s="1"/>
  <c r="F66" i="50"/>
  <c r="FO66" i="50"/>
  <c r="FC66" i="50"/>
  <c r="EU68" i="50"/>
  <c r="EQ68" i="50"/>
  <c r="EI66" i="50"/>
  <c r="EE66" i="50"/>
  <c r="EE62" i="50" s="1"/>
  <c r="EA66" i="50"/>
  <c r="DS68" i="50"/>
  <c r="DO66" i="50"/>
  <c r="DC66" i="50"/>
  <c r="DC62" i="50" s="1"/>
  <c r="CU66" i="50"/>
  <c r="CS68" i="50"/>
  <c r="CQ66" i="50"/>
  <c r="CM66" i="50"/>
  <c r="CM62" i="50" s="1"/>
  <c r="CI66" i="50"/>
  <c r="CG68" i="50"/>
  <c r="CE66" i="50"/>
  <c r="BW66" i="50"/>
  <c r="BO66" i="50"/>
  <c r="BG66" i="50"/>
  <c r="AY66" i="50"/>
  <c r="AQ66" i="50"/>
  <c r="AA66" i="50"/>
  <c r="S66" i="50"/>
  <c r="K66" i="50"/>
  <c r="FE66" i="50"/>
  <c r="FE62" i="50" s="1"/>
  <c r="FD66" i="50"/>
  <c r="EN66" i="50"/>
  <c r="EJ66" i="50"/>
  <c r="EF66" i="50"/>
  <c r="EF62" i="50" s="1"/>
  <c r="EB66" i="50"/>
  <c r="DQ66" i="50"/>
  <c r="DQ62" i="50" s="1"/>
  <c r="DP66" i="50"/>
  <c r="DL66" i="50"/>
  <c r="DJ67" i="50"/>
  <c r="DH66" i="50"/>
  <c r="DD66" i="50"/>
  <c r="CS67" i="50"/>
  <c r="CR66" i="50"/>
  <c r="CN66" i="50"/>
  <c r="CF66" i="50"/>
  <c r="CB66" i="50"/>
  <c r="CB62" i="50" s="1"/>
  <c r="BX66" i="50"/>
  <c r="BT66" i="50"/>
  <c r="BP66" i="50"/>
  <c r="BL66" i="50"/>
  <c r="BL62" i="50" s="1"/>
  <c r="BH66" i="50"/>
  <c r="BD66" i="50"/>
  <c r="AZ66" i="50"/>
  <c r="AV66" i="50"/>
  <c r="AV62" i="50" s="1"/>
  <c r="AR66" i="50"/>
  <c r="AJ66" i="50"/>
  <c r="AB66" i="50"/>
  <c r="T66" i="50"/>
  <c r="T62" i="50" s="1"/>
  <c r="L66" i="50"/>
  <c r="FN66" i="50"/>
  <c r="FM66" i="50"/>
  <c r="FI66" i="50"/>
  <c r="FI62" i="50" s="1"/>
  <c r="EW66" i="50"/>
  <c r="ES66" i="50"/>
  <c r="EP66" i="50"/>
  <c r="EO66" i="50"/>
  <c r="EO62" i="50" s="1"/>
  <c r="EK66" i="50"/>
  <c r="EH66" i="50"/>
  <c r="EC66" i="50"/>
  <c r="DZ66" i="50"/>
  <c r="DY66" i="50"/>
  <c r="DY62" i="50" s="1"/>
  <c r="DU66" i="50"/>
  <c r="DR66" i="50"/>
  <c r="DI66" i="50"/>
  <c r="DI62" i="50" s="1"/>
  <c r="DE66" i="50"/>
  <c r="DB66" i="50"/>
  <c r="DA66" i="50"/>
  <c r="CW66" i="50"/>
  <c r="CO66" i="50"/>
  <c r="CL66" i="50"/>
  <c r="CK66" i="50"/>
  <c r="BY66" i="50"/>
  <c r="BY62" i="50" s="1"/>
  <c r="BV66" i="50"/>
  <c r="BU66" i="50"/>
  <c r="BQ66" i="50"/>
  <c r="BN66" i="50"/>
  <c r="BN62" i="50" s="1"/>
  <c r="BM66" i="50"/>
  <c r="BM62" i="50" s="1"/>
  <c r="BI66" i="50"/>
  <c r="BF66" i="50"/>
  <c r="BE66" i="50"/>
  <c r="BE62" i="50" s="1"/>
  <c r="BA66" i="50"/>
  <c r="AX66" i="50"/>
  <c r="AW66" i="50"/>
  <c r="AW62" i="50" s="1"/>
  <c r="AS66" i="50"/>
  <c r="AS62" i="50" s="1"/>
  <c r="AP66" i="50"/>
  <c r="AO66" i="50"/>
  <c r="AK66" i="50"/>
  <c r="AG66" i="50"/>
  <c r="AC66" i="50"/>
  <c r="Z66" i="50"/>
  <c r="Y66" i="50"/>
  <c r="U66" i="50"/>
  <c r="U62" i="50" s="1"/>
  <c r="R66" i="50"/>
  <c r="R62" i="50" s="1"/>
  <c r="Q66" i="50"/>
  <c r="M66" i="50"/>
  <c r="J66" i="50"/>
  <c r="J62" i="50" s="1"/>
  <c r="I66" i="50"/>
  <c r="E66" i="50"/>
  <c r="FN62" i="50"/>
  <c r="FF65" i="50"/>
  <c r="FA65" i="50"/>
  <c r="EX65" i="50"/>
  <c r="EU65" i="50"/>
  <c r="EQ65" i="50"/>
  <c r="DS65" i="50"/>
  <c r="DR62" i="50"/>
  <c r="DJ65" i="50"/>
  <c r="DF65" i="50"/>
  <c r="BV62" i="50"/>
  <c r="BF62" i="50"/>
  <c r="AX62" i="50"/>
  <c r="AL65" i="50"/>
  <c r="AH65" i="50"/>
  <c r="D65" i="50"/>
  <c r="FO62" i="50"/>
  <c r="EU64" i="50"/>
  <c r="EQ64" i="50"/>
  <c r="DS64" i="50"/>
  <c r="DO62" i="50"/>
  <c r="DM64" i="50"/>
  <c r="CQ62" i="50"/>
  <c r="CI62" i="50"/>
  <c r="CE62" i="50"/>
  <c r="D64" i="50"/>
  <c r="EX63" i="50"/>
  <c r="EN62" i="50"/>
  <c r="EK62" i="50"/>
  <c r="EB62" i="50"/>
  <c r="DP62" i="50"/>
  <c r="DJ63" i="50"/>
  <c r="DE62" i="50"/>
  <c r="DD62" i="50"/>
  <c r="CS63" i="50"/>
  <c r="CR62" i="50"/>
  <c r="BX62" i="50"/>
  <c r="BT62" i="50"/>
  <c r="BP62" i="50"/>
  <c r="BI62" i="50"/>
  <c r="BH62" i="50"/>
  <c r="BD62" i="50"/>
  <c r="BA62" i="50"/>
  <c r="AZ62" i="50"/>
  <c r="AR62" i="50"/>
  <c r="AL63" i="50"/>
  <c r="AK62" i="50"/>
  <c r="AJ62" i="50"/>
  <c r="AC62" i="50"/>
  <c r="AB62" i="50"/>
  <c r="M62" i="50"/>
  <c r="L62" i="50"/>
  <c r="D63" i="50"/>
  <c r="FM62" i="50"/>
  <c r="FJ62" i="50"/>
  <c r="EW62" i="50"/>
  <c r="ES62" i="50"/>
  <c r="EC62" i="50"/>
  <c r="DU62" i="50"/>
  <c r="DA62" i="50"/>
  <c r="CP62" i="50"/>
  <c r="CO62" i="50"/>
  <c r="CK62" i="50"/>
  <c r="BU62" i="50"/>
  <c r="BQ62" i="50"/>
  <c r="BJ62" i="50"/>
  <c r="AT62" i="50"/>
  <c r="AO62" i="50"/>
  <c r="AG62" i="50"/>
  <c r="Y62" i="50"/>
  <c r="Q62" i="50"/>
  <c r="I62" i="50"/>
  <c r="E62" i="50"/>
  <c r="FF61" i="50"/>
  <c r="EX61" i="50"/>
  <c r="EU61" i="50"/>
  <c r="EQ61" i="50"/>
  <c r="EG61" i="50"/>
  <c r="DV61" i="50"/>
  <c r="DS61" i="50"/>
  <c r="DM61" i="50"/>
  <c r="DJ61" i="50"/>
  <c r="DF61" i="50"/>
  <c r="CS61" i="50"/>
  <c r="CC61" i="50"/>
  <c r="AL61" i="50"/>
  <c r="AH61" i="50"/>
  <c r="FF60" i="50"/>
  <c r="FA60" i="50"/>
  <c r="EX60" i="50"/>
  <c r="EU60" i="50"/>
  <c r="EQ60" i="50"/>
  <c r="EG60" i="50"/>
  <c r="DS60" i="50"/>
  <c r="DM60" i="50"/>
  <c r="DJ60" i="50"/>
  <c r="DF60" i="50"/>
  <c r="CV60" i="50"/>
  <c r="CS60" i="50"/>
  <c r="AH60" i="50"/>
  <c r="D60" i="50"/>
  <c r="FF59" i="50"/>
  <c r="FA59" i="50"/>
  <c r="EX59" i="50"/>
  <c r="EU59" i="50"/>
  <c r="EQ59" i="50"/>
  <c r="DS59" i="50"/>
  <c r="DM59" i="50"/>
  <c r="DJ59" i="50"/>
  <c r="DF59" i="50"/>
  <c r="CS59" i="50"/>
  <c r="CG59" i="50"/>
  <c r="AL59" i="50"/>
  <c r="AH59" i="50"/>
  <c r="FA58" i="50"/>
  <c r="EU58" i="50"/>
  <c r="EQ58" i="50"/>
  <c r="EG58" i="50"/>
  <c r="DV58" i="50"/>
  <c r="DS58" i="50"/>
  <c r="DM58" i="50"/>
  <c r="DF58" i="50"/>
  <c r="CV58" i="50"/>
  <c r="CS58" i="50"/>
  <c r="CG58" i="50"/>
  <c r="AL58" i="50"/>
  <c r="AH58" i="50"/>
  <c r="D58" i="50"/>
  <c r="FF57" i="50"/>
  <c r="FA57" i="50"/>
  <c r="EX57" i="50"/>
  <c r="EU57" i="50"/>
  <c r="DV57" i="50"/>
  <c r="DM57" i="50"/>
  <c r="DJ57" i="50"/>
  <c r="DF57" i="50"/>
  <c r="CS57" i="50"/>
  <c r="CG57" i="50"/>
  <c r="CC57" i="50"/>
  <c r="AL57" i="50"/>
  <c r="AH57" i="50"/>
  <c r="D57" i="50"/>
  <c r="EX56" i="50"/>
  <c r="EU56" i="50"/>
  <c r="DV56" i="50"/>
  <c r="DS56" i="50"/>
  <c r="DM56" i="50"/>
  <c r="DJ56" i="50"/>
  <c r="DF56" i="50"/>
  <c r="CV56" i="50"/>
  <c r="CS56" i="50"/>
  <c r="CC56" i="50"/>
  <c r="AL56" i="50"/>
  <c r="AH56" i="50"/>
  <c r="FF54" i="50"/>
  <c r="FA54" i="50"/>
  <c r="EX54" i="50"/>
  <c r="EU54" i="50"/>
  <c r="EQ54" i="50"/>
  <c r="EG54" i="50"/>
  <c r="DV54" i="50"/>
  <c r="DS54" i="50"/>
  <c r="DM54" i="50"/>
  <c r="DJ54" i="50"/>
  <c r="DF54" i="50"/>
  <c r="CS54" i="50"/>
  <c r="CG54" i="50"/>
  <c r="CC54" i="50"/>
  <c r="AH54" i="50"/>
  <c r="D54" i="50"/>
  <c r="FF53" i="50"/>
  <c r="EX53" i="50"/>
  <c r="EU53" i="50"/>
  <c r="EG53" i="50"/>
  <c r="DV53" i="50"/>
  <c r="DS53" i="50"/>
  <c r="DJ53" i="50"/>
  <c r="DF53" i="50"/>
  <c r="CS53" i="50"/>
  <c r="CC53" i="50"/>
  <c r="AL53" i="50"/>
  <c r="AH53" i="50"/>
  <c r="D53" i="50"/>
  <c r="EX52" i="50"/>
  <c r="EU52" i="50"/>
  <c r="EQ52" i="50"/>
  <c r="EG52" i="50"/>
  <c r="DS52" i="50"/>
  <c r="DM52" i="50"/>
  <c r="DJ52" i="50"/>
  <c r="DF52" i="50"/>
  <c r="CV52" i="50"/>
  <c r="CS52" i="50"/>
  <c r="CC52" i="50"/>
  <c r="AH52" i="50"/>
  <c r="FF51" i="50"/>
  <c r="EX51" i="50"/>
  <c r="EU51" i="50"/>
  <c r="EQ51" i="50"/>
  <c r="EG51" i="50"/>
  <c r="DS51" i="50"/>
  <c r="DJ51" i="50"/>
  <c r="DF51" i="50"/>
  <c r="CV51" i="50"/>
  <c r="CS51" i="50"/>
  <c r="CG51" i="50"/>
  <c r="CC51" i="50"/>
  <c r="AH51" i="50"/>
  <c r="D51" i="50"/>
  <c r="FF50" i="50"/>
  <c r="FA50" i="50"/>
  <c r="EX50" i="50"/>
  <c r="EQ50" i="50"/>
  <c r="EG50" i="50"/>
  <c r="DV50" i="50"/>
  <c r="DS50" i="50"/>
  <c r="DM50" i="50"/>
  <c r="DJ50" i="50"/>
  <c r="CS50" i="50"/>
  <c r="CC50" i="50"/>
  <c r="AH50" i="50"/>
  <c r="D50" i="50"/>
  <c r="FF49" i="50"/>
  <c r="FA49" i="50"/>
  <c r="EX49" i="50"/>
  <c r="EU49" i="50"/>
  <c r="EQ49" i="50"/>
  <c r="DS49" i="50"/>
  <c r="DM49" i="50"/>
  <c r="DJ49" i="50"/>
  <c r="DF49" i="50"/>
  <c r="CV49" i="50"/>
  <c r="CS49" i="50"/>
  <c r="AL49" i="50"/>
  <c r="AH49" i="50"/>
  <c r="D49" i="50"/>
  <c r="FA48" i="50"/>
  <c r="EX48" i="50"/>
  <c r="EU48" i="50"/>
  <c r="EQ48" i="50"/>
  <c r="EG48" i="50"/>
  <c r="DV48" i="50"/>
  <c r="DS48" i="50"/>
  <c r="DM48" i="50"/>
  <c r="DJ48" i="50"/>
  <c r="DF48" i="50"/>
  <c r="CV48" i="50"/>
  <c r="CS48" i="50"/>
  <c r="CG48" i="50"/>
  <c r="CC48" i="50"/>
  <c r="AH48" i="50"/>
  <c r="D48" i="50"/>
  <c r="FS47" i="50"/>
  <c r="FA46" i="50"/>
  <c r="EU46" i="50"/>
  <c r="EQ46" i="50"/>
  <c r="DS46" i="50"/>
  <c r="DM46" i="50"/>
  <c r="DJ46" i="50"/>
  <c r="DF46" i="50"/>
  <c r="CV46" i="50"/>
  <c r="CS46" i="50"/>
  <c r="CG46" i="50"/>
  <c r="CC46" i="50"/>
  <c r="AL46" i="50"/>
  <c r="AH46" i="50"/>
  <c r="D46" i="50"/>
  <c r="FF45" i="50"/>
  <c r="FA45" i="50"/>
  <c r="EX45" i="50"/>
  <c r="EU45" i="50"/>
  <c r="EQ45" i="50"/>
  <c r="EG45" i="50"/>
  <c r="DV45" i="50"/>
  <c r="DS45" i="50"/>
  <c r="DM45" i="50"/>
  <c r="DJ45" i="50"/>
  <c r="DF45" i="50"/>
  <c r="CV45" i="50"/>
  <c r="CS45" i="50"/>
  <c r="CG45" i="50"/>
  <c r="CC45" i="50"/>
  <c r="AL45" i="50"/>
  <c r="AH45" i="50"/>
  <c r="D45" i="50"/>
  <c r="FF44" i="50"/>
  <c r="FA44" i="50"/>
  <c r="EX44" i="50"/>
  <c r="EU44" i="50"/>
  <c r="EQ44" i="50"/>
  <c r="EG44" i="50"/>
  <c r="DV44" i="50"/>
  <c r="DS44" i="50"/>
  <c r="DM44" i="50"/>
  <c r="DJ44" i="50"/>
  <c r="DF44" i="50"/>
  <c r="CV44" i="50"/>
  <c r="CS44" i="50"/>
  <c r="CG44" i="50"/>
  <c r="CC44" i="50"/>
  <c r="AL44" i="50"/>
  <c r="AH44" i="50"/>
  <c r="D44" i="50"/>
  <c r="FF43" i="50"/>
  <c r="FA43" i="50"/>
  <c r="EX43" i="50"/>
  <c r="EU43" i="50"/>
  <c r="EQ43" i="50"/>
  <c r="EG43" i="50"/>
  <c r="DV43" i="50"/>
  <c r="DS43" i="50"/>
  <c r="DM43" i="50"/>
  <c r="DJ43" i="50"/>
  <c r="DF43" i="50"/>
  <c r="CV43" i="50"/>
  <c r="CS43" i="50"/>
  <c r="CG43" i="50"/>
  <c r="CC43" i="50"/>
  <c r="AL43" i="50"/>
  <c r="AH43" i="50"/>
  <c r="D43" i="50"/>
  <c r="FF42" i="50"/>
  <c r="FA42" i="50"/>
  <c r="EX42" i="50"/>
  <c r="EU42" i="50"/>
  <c r="EQ42" i="50"/>
  <c r="EG42" i="50"/>
  <c r="DV42" i="50"/>
  <c r="DS42" i="50"/>
  <c r="DM42" i="50"/>
  <c r="DJ42" i="50"/>
  <c r="DF42" i="50"/>
  <c r="CV42" i="50"/>
  <c r="CS42" i="50"/>
  <c r="CG42" i="50"/>
  <c r="CC42" i="50"/>
  <c r="AL42" i="50"/>
  <c r="AH42" i="50"/>
  <c r="D42" i="50"/>
  <c r="FF41" i="50"/>
  <c r="FA41" i="50"/>
  <c r="EX41" i="50"/>
  <c r="EU41" i="50"/>
  <c r="EQ41" i="50"/>
  <c r="EG41" i="50"/>
  <c r="DV41" i="50"/>
  <c r="DS41" i="50"/>
  <c r="DM41" i="50"/>
  <c r="DJ41" i="50"/>
  <c r="DF41" i="50"/>
  <c r="CV41" i="50"/>
  <c r="CS41" i="50"/>
  <c r="CG41" i="50"/>
  <c r="CC41" i="50"/>
  <c r="AL41" i="50"/>
  <c r="AH41" i="50"/>
  <c r="D41" i="50"/>
  <c r="FF40" i="50"/>
  <c r="FA40" i="50"/>
  <c r="EX40" i="50"/>
  <c r="EU40" i="50"/>
  <c r="EQ40" i="50"/>
  <c r="EG40" i="50"/>
  <c r="DV40" i="50"/>
  <c r="DS40" i="50"/>
  <c r="DM40" i="50"/>
  <c r="DJ40" i="50"/>
  <c r="DF40" i="50"/>
  <c r="CV40" i="50"/>
  <c r="CS40" i="50"/>
  <c r="CG40" i="50"/>
  <c r="CC40" i="50"/>
  <c r="AL40" i="50"/>
  <c r="AH40" i="50"/>
  <c r="D40" i="50"/>
  <c r="FF39" i="50"/>
  <c r="FA39" i="50"/>
  <c r="EX39" i="50"/>
  <c r="EU39" i="50"/>
  <c r="EQ39" i="50"/>
  <c r="EG39" i="50"/>
  <c r="DV39" i="50"/>
  <c r="DS39" i="50"/>
  <c r="DM39" i="50"/>
  <c r="DJ39" i="50"/>
  <c r="DF39" i="50"/>
  <c r="CV39" i="50"/>
  <c r="CS39" i="50"/>
  <c r="CG39" i="50"/>
  <c r="CC39" i="50"/>
  <c r="AN34" i="50"/>
  <c r="AN33" i="50" s="1"/>
  <c r="AH39" i="50"/>
  <c r="D39" i="50"/>
  <c r="FF38" i="50"/>
  <c r="FE34" i="50"/>
  <c r="FE33" i="50" s="1"/>
  <c r="FE77" i="50" s="1"/>
  <c r="FA38" i="50"/>
  <c r="EX38" i="50"/>
  <c r="EU38" i="50"/>
  <c r="EQ38" i="50"/>
  <c r="EG38" i="50"/>
  <c r="DV38" i="50"/>
  <c r="DS38" i="50"/>
  <c r="DQ34" i="50"/>
  <c r="DQ33" i="50" s="1"/>
  <c r="DQ77" i="50" s="1"/>
  <c r="DM38" i="50"/>
  <c r="DJ38" i="50"/>
  <c r="DF38" i="50"/>
  <c r="DA34" i="50"/>
  <c r="DA33" i="50" s="1"/>
  <c r="DA77" i="50" s="1"/>
  <c r="CV38" i="50"/>
  <c r="CS38" i="50"/>
  <c r="CK34" i="50"/>
  <c r="CK33" i="50" s="1"/>
  <c r="CK77" i="50" s="1"/>
  <c r="CG38" i="50"/>
  <c r="CC38" i="50"/>
  <c r="BU34" i="50"/>
  <c r="BU33" i="50" s="1"/>
  <c r="BU77" i="50" s="1"/>
  <c r="BM34" i="50"/>
  <c r="BM33" i="50" s="1"/>
  <c r="BM77" i="50" s="1"/>
  <c r="BE34" i="50"/>
  <c r="BE33" i="50" s="1"/>
  <c r="AW34" i="50"/>
  <c r="AW33" i="50" s="1"/>
  <c r="AW77" i="50" s="1"/>
  <c r="AL38" i="50"/>
  <c r="AH38" i="50"/>
  <c r="AG34" i="50"/>
  <c r="AG33" i="50" s="1"/>
  <c r="AG77" i="50" s="1"/>
  <c r="Y34" i="50"/>
  <c r="Y33" i="50" s="1"/>
  <c r="Y77" i="50" s="1"/>
  <c r="Q34" i="50"/>
  <c r="Q33" i="50" s="1"/>
  <c r="Q77" i="50" s="1"/>
  <c r="I34" i="50"/>
  <c r="I33" i="50" s="1"/>
  <c r="I77" i="50" s="1"/>
  <c r="D38" i="50"/>
  <c r="FN34" i="50"/>
  <c r="FN33" i="50" s="1"/>
  <c r="FN77" i="50" s="1"/>
  <c r="FF37" i="50"/>
  <c r="FA37" i="50"/>
  <c r="EX37" i="50"/>
  <c r="EU37" i="50"/>
  <c r="EQ37" i="50"/>
  <c r="EP34" i="50"/>
  <c r="EP33" i="50" s="1"/>
  <c r="EG37" i="50"/>
  <c r="DZ34" i="50"/>
  <c r="DZ33" i="50" s="1"/>
  <c r="DV37" i="50"/>
  <c r="DS37" i="50"/>
  <c r="DR34" i="50"/>
  <c r="DR33" i="50" s="1"/>
  <c r="DR77" i="50" s="1"/>
  <c r="DM37" i="50"/>
  <c r="DJ37" i="50"/>
  <c r="DF37" i="50"/>
  <c r="DB34" i="50"/>
  <c r="DB33" i="50" s="1"/>
  <c r="CV37" i="50"/>
  <c r="CS37" i="50"/>
  <c r="CL34" i="50"/>
  <c r="CL33" i="50" s="1"/>
  <c r="CG37" i="50"/>
  <c r="CC37" i="50"/>
  <c r="BV34" i="50"/>
  <c r="BV33" i="50" s="1"/>
  <c r="BN34" i="50"/>
  <c r="BN33" i="50" s="1"/>
  <c r="BF34" i="50"/>
  <c r="BF33" i="50" s="1"/>
  <c r="BF77" i="50" s="1"/>
  <c r="AX34" i="50"/>
  <c r="AX33" i="50" s="1"/>
  <c r="AX77" i="50" s="1"/>
  <c r="AP34" i="50"/>
  <c r="AP33" i="50" s="1"/>
  <c r="AL37" i="50"/>
  <c r="AH37" i="50"/>
  <c r="Z34" i="50"/>
  <c r="Z33" i="50" s="1"/>
  <c r="R34" i="50"/>
  <c r="R33" i="50" s="1"/>
  <c r="J34" i="50"/>
  <c r="J33" i="50" s="1"/>
  <c r="D37" i="50"/>
  <c r="FQ34" i="50"/>
  <c r="FQ33" i="50" s="1"/>
  <c r="FQ77" i="50" s="1"/>
  <c r="FJ34" i="50"/>
  <c r="FJ33" i="50" s="1"/>
  <c r="FJ77" i="50" s="1"/>
  <c r="FF36" i="50"/>
  <c r="FB34" i="50"/>
  <c r="EX36" i="50"/>
  <c r="EU36" i="50"/>
  <c r="ET34" i="50"/>
  <c r="ET33" i="50" s="1"/>
  <c r="EQ36" i="50"/>
  <c r="EL34" i="50"/>
  <c r="EL33" i="50" s="1"/>
  <c r="EG36" i="50"/>
  <c r="ED34" i="50"/>
  <c r="ED33" i="50" s="1"/>
  <c r="ED77" i="50" s="1"/>
  <c r="EA34" i="50"/>
  <c r="EA33" i="50" s="1"/>
  <c r="DV36" i="50"/>
  <c r="DS36" i="50"/>
  <c r="DN34" i="50"/>
  <c r="DJ36" i="50"/>
  <c r="DF36" i="50"/>
  <c r="DC34" i="50"/>
  <c r="DC33" i="50" s="1"/>
  <c r="CX34" i="50"/>
  <c r="CX33" i="50" s="1"/>
  <c r="CS36" i="50"/>
  <c r="CP34" i="50"/>
  <c r="CP33" i="50" s="1"/>
  <c r="CP77" i="50" s="1"/>
  <c r="CM34" i="50"/>
  <c r="CM33" i="50" s="1"/>
  <c r="CH34" i="50"/>
  <c r="CC36" i="50"/>
  <c r="BZ34" i="50"/>
  <c r="BZ33" i="50" s="1"/>
  <c r="BW34" i="50"/>
  <c r="BW33" i="50" s="1"/>
  <c r="BR34" i="50"/>
  <c r="BR33" i="50" s="1"/>
  <c r="BO34" i="50"/>
  <c r="BO33" i="50" s="1"/>
  <c r="BJ34" i="50"/>
  <c r="BJ33" i="50" s="1"/>
  <c r="BJ77" i="50" s="1"/>
  <c r="BG34" i="50"/>
  <c r="BG33" i="50" s="1"/>
  <c r="BB34" i="50"/>
  <c r="BB33" i="50" s="1"/>
  <c r="AY34" i="50"/>
  <c r="AY33" i="50" s="1"/>
  <c r="AT34" i="50"/>
  <c r="AT33" i="50" s="1"/>
  <c r="AQ34" i="50"/>
  <c r="AQ33" i="50" s="1"/>
  <c r="AL36" i="50"/>
  <c r="AH36" i="50"/>
  <c r="AD34" i="50"/>
  <c r="AD33" i="50" s="1"/>
  <c r="AA34" i="50"/>
  <c r="AA33" i="50" s="1"/>
  <c r="V34" i="50"/>
  <c r="V33" i="50" s="1"/>
  <c r="S34" i="50"/>
  <c r="S33" i="50" s="1"/>
  <c r="N34" i="50"/>
  <c r="N33" i="50" s="1"/>
  <c r="K34" i="50"/>
  <c r="K33" i="50" s="1"/>
  <c r="F34" i="50"/>
  <c r="F33" i="50" s="1"/>
  <c r="FK34" i="50"/>
  <c r="FK33" i="50" s="1"/>
  <c r="FI34" i="50"/>
  <c r="FI33" i="50" s="1"/>
  <c r="FH34" i="50"/>
  <c r="FH33" i="50" s="1"/>
  <c r="FF35" i="50"/>
  <c r="FC34" i="50"/>
  <c r="FC33" i="50" s="1"/>
  <c r="FA35" i="50"/>
  <c r="EZ34" i="50"/>
  <c r="EZ33" i="50" s="1"/>
  <c r="EX35" i="50"/>
  <c r="EU35" i="50"/>
  <c r="ES34" i="50"/>
  <c r="ES33" i="50" s="1"/>
  <c r="ES77" i="50" s="1"/>
  <c r="EQ35" i="50"/>
  <c r="EM34" i="50"/>
  <c r="EM33" i="50" s="1"/>
  <c r="EK34" i="50"/>
  <c r="EK33" i="50" s="1"/>
  <c r="EG35" i="50"/>
  <c r="EE34" i="50"/>
  <c r="EE33" i="50" s="1"/>
  <c r="EC34" i="50"/>
  <c r="EC33" i="50" s="1"/>
  <c r="EC77" i="50" s="1"/>
  <c r="EB34" i="50"/>
  <c r="EB33" i="50" s="1"/>
  <c r="EB77" i="50" s="1"/>
  <c r="DW34" i="50"/>
  <c r="DU34" i="50"/>
  <c r="DU33" i="50" s="1"/>
  <c r="DS35" i="50"/>
  <c r="DO34" i="50"/>
  <c r="DO33" i="50" s="1"/>
  <c r="DO77" i="50" s="1"/>
  <c r="DM35" i="50"/>
  <c r="DL34" i="50"/>
  <c r="DL33" i="50" s="1"/>
  <c r="DJ35" i="50"/>
  <c r="DG34" i="50"/>
  <c r="DE34" i="50"/>
  <c r="DE33" i="50" s="1"/>
  <c r="DD34" i="50"/>
  <c r="DD33" i="50" s="1"/>
  <c r="CY34" i="50"/>
  <c r="CY33" i="50" s="1"/>
  <c r="CW34" i="50"/>
  <c r="CV35" i="50"/>
  <c r="CS35" i="50"/>
  <c r="CQ34" i="50"/>
  <c r="CQ33" i="50" s="1"/>
  <c r="CQ77" i="50" s="1"/>
  <c r="CO34" i="50"/>
  <c r="CO33" i="50" s="1"/>
  <c r="CO77" i="50" s="1"/>
  <c r="CN34" i="50"/>
  <c r="CN33" i="50" s="1"/>
  <c r="CI34" i="50"/>
  <c r="CI33" i="50" s="1"/>
  <c r="CC35" i="50"/>
  <c r="CA34" i="50"/>
  <c r="CA33" i="50" s="1"/>
  <c r="BY34" i="50"/>
  <c r="BY33" i="50" s="1"/>
  <c r="BX34" i="50"/>
  <c r="BX33" i="50" s="1"/>
  <c r="BX77" i="50" s="1"/>
  <c r="BS34" i="50"/>
  <c r="BS33" i="50" s="1"/>
  <c r="BQ34" i="50"/>
  <c r="BQ33" i="50" s="1"/>
  <c r="BQ77" i="50" s="1"/>
  <c r="BP34" i="50"/>
  <c r="BP33" i="50" s="1"/>
  <c r="BK34" i="50"/>
  <c r="BK33" i="50" s="1"/>
  <c r="BI34" i="50"/>
  <c r="BI33" i="50" s="1"/>
  <c r="BH34" i="50"/>
  <c r="BH33" i="50" s="1"/>
  <c r="BH77" i="50" s="1"/>
  <c r="BC34" i="50"/>
  <c r="BC33" i="50" s="1"/>
  <c r="BA34" i="50"/>
  <c r="BA33" i="50" s="1"/>
  <c r="BA77" i="50" s="1"/>
  <c r="AZ34" i="50"/>
  <c r="AZ33" i="50" s="1"/>
  <c r="AZ77" i="50" s="1"/>
  <c r="AU34" i="50"/>
  <c r="AU33" i="50" s="1"/>
  <c r="AS34" i="50"/>
  <c r="AS33" i="50" s="1"/>
  <c r="AR34" i="50"/>
  <c r="AR33" i="50" s="1"/>
  <c r="AM34" i="50"/>
  <c r="AK34" i="50"/>
  <c r="AK33" i="50" s="1"/>
  <c r="AK77" i="50" s="1"/>
  <c r="AJ34" i="50"/>
  <c r="AJ33" i="50" s="1"/>
  <c r="AH35" i="50"/>
  <c r="AE34" i="50"/>
  <c r="AE33" i="50" s="1"/>
  <c r="AC34" i="50"/>
  <c r="AC33" i="50" s="1"/>
  <c r="AC77" i="50" s="1"/>
  <c r="AB34" i="50"/>
  <c r="AB33" i="50" s="1"/>
  <c r="W34" i="50"/>
  <c r="W33" i="50" s="1"/>
  <c r="U34" i="50"/>
  <c r="U33" i="50" s="1"/>
  <c r="T34" i="50"/>
  <c r="T33" i="50" s="1"/>
  <c r="O34" i="50"/>
  <c r="O33" i="50" s="1"/>
  <c r="M34" i="50"/>
  <c r="M33" i="50" s="1"/>
  <c r="M77" i="50" s="1"/>
  <c r="L34" i="50"/>
  <c r="L33" i="50" s="1"/>
  <c r="G34" i="50"/>
  <c r="G33" i="50" s="1"/>
  <c r="E34" i="50"/>
  <c r="D35" i="50"/>
  <c r="FR34" i="50"/>
  <c r="FP34" i="50"/>
  <c r="FP33" i="50" s="1"/>
  <c r="FP77" i="50" s="1"/>
  <c r="FO34" i="50"/>
  <c r="FO33" i="50" s="1"/>
  <c r="FL34" i="50"/>
  <c r="FL33" i="50" s="1"/>
  <c r="FD34" i="50"/>
  <c r="FD33" i="50" s="1"/>
  <c r="EV34" i="50"/>
  <c r="EN34" i="50"/>
  <c r="EN33" i="50" s="1"/>
  <c r="EN77" i="50" s="1"/>
  <c r="EF34" i="50"/>
  <c r="EF33" i="50" s="1"/>
  <c r="DX34" i="50"/>
  <c r="DX33" i="50" s="1"/>
  <c r="DP34" i="50"/>
  <c r="DP33" i="50" s="1"/>
  <c r="DH34" i="50"/>
  <c r="DH33" i="50" s="1"/>
  <c r="CZ34" i="50"/>
  <c r="CZ33" i="50" s="1"/>
  <c r="CR34" i="50"/>
  <c r="CR33" i="50" s="1"/>
  <c r="CR77" i="50" s="1"/>
  <c r="CJ34" i="50"/>
  <c r="CJ33" i="50" s="1"/>
  <c r="CB34" i="50"/>
  <c r="CB33" i="50" s="1"/>
  <c r="BT34" i="50"/>
  <c r="BT33" i="50" s="1"/>
  <c r="BT77" i="50" s="1"/>
  <c r="BL34" i="50"/>
  <c r="BL33" i="50" s="1"/>
  <c r="BD34" i="50"/>
  <c r="BD33" i="50" s="1"/>
  <c r="BD77" i="50" s="1"/>
  <c r="AV34" i="50"/>
  <c r="AV33" i="50" s="1"/>
  <c r="AF34" i="50"/>
  <c r="AF33" i="50" s="1"/>
  <c r="X34" i="50"/>
  <c r="X33" i="50" s="1"/>
  <c r="P34" i="50"/>
  <c r="P33" i="50" s="1"/>
  <c r="H34" i="50"/>
  <c r="H33" i="50" s="1"/>
  <c r="FR33" i="50"/>
  <c r="FS32" i="50"/>
  <c r="FS31" i="50"/>
  <c r="FS30" i="50"/>
  <c r="FS29" i="50"/>
  <c r="FS28" i="50"/>
  <c r="FS26" i="50"/>
  <c r="FR22" i="50"/>
  <c r="FS24" i="50"/>
  <c r="FS23" i="50"/>
  <c r="FR18" i="50"/>
  <c r="FS20" i="50"/>
  <c r="FS19" i="50"/>
  <c r="FF174" i="55"/>
  <c r="FA174" i="55"/>
  <c r="EX174" i="55"/>
  <c r="EU174" i="55"/>
  <c r="EQ174" i="55"/>
  <c r="EG174" i="55"/>
  <c r="DV174" i="55"/>
  <c r="DS174" i="55"/>
  <c r="DM174" i="55"/>
  <c r="DJ174" i="55"/>
  <c r="DF174" i="55"/>
  <c r="CV174" i="55"/>
  <c r="CS174" i="55"/>
  <c r="CG174" i="55"/>
  <c r="CC174" i="55"/>
  <c r="AL174" i="55"/>
  <c r="AH174" i="55"/>
  <c r="D174" i="55"/>
  <c r="FR172" i="55"/>
  <c r="FQ172" i="55"/>
  <c r="FO172" i="55"/>
  <c r="FN172" i="55"/>
  <c r="FM172" i="55"/>
  <c r="FL172" i="55"/>
  <c r="FK172" i="55"/>
  <c r="FJ172" i="55"/>
  <c r="FI172" i="55"/>
  <c r="FH172" i="55"/>
  <c r="FG172" i="55"/>
  <c r="FE172" i="55"/>
  <c r="FD172" i="55"/>
  <c r="FC172" i="55"/>
  <c r="FB172" i="55"/>
  <c r="EZ172" i="55"/>
  <c r="EY172" i="55"/>
  <c r="EW172" i="55"/>
  <c r="EV172" i="55"/>
  <c r="EU172" i="55" s="1"/>
  <c r="ET172" i="55"/>
  <c r="ES172" i="55"/>
  <c r="ER172" i="55"/>
  <c r="EP172" i="55"/>
  <c r="EO172" i="55"/>
  <c r="EN172" i="55"/>
  <c r="EM172" i="55"/>
  <c r="EL172" i="55"/>
  <c r="EK172" i="55"/>
  <c r="EJ172" i="55"/>
  <c r="EI172" i="55"/>
  <c r="EH172" i="55"/>
  <c r="EF172" i="55"/>
  <c r="EE172" i="55"/>
  <c r="ED172" i="55"/>
  <c r="EC172" i="55"/>
  <c r="EB172" i="55"/>
  <c r="EA172" i="55"/>
  <c r="DZ172" i="55"/>
  <c r="DY172" i="55"/>
  <c r="DX172" i="55"/>
  <c r="DW172" i="55"/>
  <c r="DU172" i="55"/>
  <c r="DT172" i="55"/>
  <c r="DS172" i="55" s="1"/>
  <c r="DR172" i="55"/>
  <c r="DQ172" i="55"/>
  <c r="DP172" i="55"/>
  <c r="DO172" i="55"/>
  <c r="DN172" i="55"/>
  <c r="DL172" i="55"/>
  <c r="DK172" i="55"/>
  <c r="DJ172" i="55" s="1"/>
  <c r="DI172" i="55"/>
  <c r="DH172" i="55"/>
  <c r="DG172" i="55"/>
  <c r="DE172" i="55"/>
  <c r="DD172" i="55"/>
  <c r="DC172" i="55"/>
  <c r="DB172" i="55"/>
  <c r="DA172" i="55"/>
  <c r="CZ172" i="55"/>
  <c r="CY172" i="55"/>
  <c r="CX172" i="55"/>
  <c r="CW172" i="55"/>
  <c r="CU172" i="55"/>
  <c r="CT172" i="55"/>
  <c r="CR172" i="55"/>
  <c r="CQ172" i="55"/>
  <c r="CP172" i="55"/>
  <c r="CO172" i="55"/>
  <c r="CN172" i="55"/>
  <c r="CM172" i="55"/>
  <c r="CL172" i="55"/>
  <c r="CK172" i="55"/>
  <c r="CJ172" i="55"/>
  <c r="CI172" i="55"/>
  <c r="CH172" i="55"/>
  <c r="CF172" i="55"/>
  <c r="CE172" i="55"/>
  <c r="CD172" i="55"/>
  <c r="CB172" i="55"/>
  <c r="CA172" i="55"/>
  <c r="BZ172" i="55"/>
  <c r="BY172" i="55"/>
  <c r="BX172" i="55"/>
  <c r="BW172" i="55"/>
  <c r="BV172" i="55"/>
  <c r="BU172" i="55"/>
  <c r="BT172" i="55"/>
  <c r="BS172" i="55"/>
  <c r="BR172" i="55"/>
  <c r="BQ172" i="55"/>
  <c r="BP172" i="55"/>
  <c r="BO172" i="55"/>
  <c r="BN172" i="55"/>
  <c r="BM172" i="55"/>
  <c r="BL172" i="55"/>
  <c r="BK172" i="55"/>
  <c r="BJ172" i="55"/>
  <c r="BI172" i="55"/>
  <c r="BH172" i="55"/>
  <c r="BG172" i="55"/>
  <c r="BF172" i="55"/>
  <c r="BE172" i="55"/>
  <c r="BD172" i="55"/>
  <c r="BC172" i="55"/>
  <c r="BB172" i="55"/>
  <c r="BA172" i="55"/>
  <c r="AZ172" i="55"/>
  <c r="AY172" i="55"/>
  <c r="AX172" i="55"/>
  <c r="AW172" i="55"/>
  <c r="AV172" i="55"/>
  <c r="AU172" i="55"/>
  <c r="AT172" i="55"/>
  <c r="AS172" i="55"/>
  <c r="AR172" i="55"/>
  <c r="AQ172" i="55"/>
  <c r="AP172" i="55"/>
  <c r="AO172" i="55"/>
  <c r="AN172" i="55"/>
  <c r="AM172" i="55"/>
  <c r="AK172" i="55"/>
  <c r="AJ172" i="55"/>
  <c r="AI172" i="55"/>
  <c r="AG172" i="55"/>
  <c r="AF172" i="55"/>
  <c r="AE172" i="55"/>
  <c r="AD172" i="55"/>
  <c r="AC172" i="55"/>
  <c r="AB172" i="55"/>
  <c r="AA172" i="55"/>
  <c r="Z172" i="55"/>
  <c r="Y172" i="55"/>
  <c r="X172" i="55"/>
  <c r="W172" i="55"/>
  <c r="V172" i="55"/>
  <c r="U172" i="55"/>
  <c r="T172" i="55"/>
  <c r="S172" i="55"/>
  <c r="R172" i="55"/>
  <c r="Q172" i="55"/>
  <c r="P172" i="55"/>
  <c r="O172" i="55"/>
  <c r="N172" i="55"/>
  <c r="M172" i="55"/>
  <c r="L172" i="55"/>
  <c r="K172" i="55"/>
  <c r="J172" i="55"/>
  <c r="I172" i="55"/>
  <c r="H172" i="55"/>
  <c r="G172" i="55"/>
  <c r="F172" i="55"/>
  <c r="E172" i="55"/>
  <c r="FS170" i="55"/>
  <c r="FS169" i="55"/>
  <c r="FS168" i="55"/>
  <c r="FS167" i="55"/>
  <c r="FS166" i="55"/>
  <c r="FS165" i="55"/>
  <c r="FS163" i="55"/>
  <c r="FS162" i="55"/>
  <c r="FS161" i="55"/>
  <c r="FF160" i="55"/>
  <c r="FA160" i="55"/>
  <c r="EX160" i="55"/>
  <c r="EU160" i="55"/>
  <c r="EQ160" i="55"/>
  <c r="EG160" i="55"/>
  <c r="DV160" i="55"/>
  <c r="DS160" i="55"/>
  <c r="DM160" i="55"/>
  <c r="DJ160" i="55"/>
  <c r="DF160" i="55"/>
  <c r="CV160" i="55"/>
  <c r="CS160" i="55"/>
  <c r="CG160" i="55"/>
  <c r="CC160" i="55"/>
  <c r="AL160" i="55"/>
  <c r="AH160" i="55"/>
  <c r="EX158" i="55"/>
  <c r="EX157" i="55"/>
  <c r="FM153" i="55"/>
  <c r="FJ153" i="55"/>
  <c r="FG153" i="55"/>
  <c r="FE153" i="55"/>
  <c r="EY153" i="55"/>
  <c r="ET153" i="55"/>
  <c r="EN153" i="55"/>
  <c r="EL153" i="55"/>
  <c r="DX153" i="55"/>
  <c r="DQ153" i="55"/>
  <c r="DN153" i="55"/>
  <c r="DI153" i="55"/>
  <c r="DH153" i="55"/>
  <c r="DA153" i="55"/>
  <c r="CR153" i="55"/>
  <c r="CP153" i="55"/>
  <c r="CK153" i="55"/>
  <c r="CJ153" i="55"/>
  <c r="CH153" i="55"/>
  <c r="BZ153" i="55"/>
  <c r="BW153" i="55"/>
  <c r="BR153" i="55"/>
  <c r="BO153" i="55"/>
  <c r="BJ153" i="55"/>
  <c r="BB153" i="55"/>
  <c r="AT153" i="55"/>
  <c r="AQ153" i="55"/>
  <c r="AA153" i="55"/>
  <c r="Y153" i="55"/>
  <c r="I153" i="55"/>
  <c r="F153" i="55"/>
  <c r="EW153" i="55"/>
  <c r="DJ129" i="55"/>
  <c r="EU128" i="55"/>
  <c r="DJ125" i="55"/>
  <c r="EX119" i="55"/>
  <c r="DS118" i="55"/>
  <c r="DJ118" i="55"/>
  <c r="FR102" i="55"/>
  <c r="FR101" i="55" s="1"/>
  <c r="FQ102" i="55"/>
  <c r="FP102" i="55"/>
  <c r="FR95" i="55"/>
  <c r="FQ95" i="55"/>
  <c r="FP95" i="55"/>
  <c r="FO95" i="55"/>
  <c r="FR90" i="55"/>
  <c r="FQ90" i="55"/>
  <c r="FP90" i="55"/>
  <c r="FO90" i="55"/>
  <c r="EX89" i="55"/>
  <c r="BB86" i="55"/>
  <c r="FR86" i="55"/>
  <c r="FR85" i="55" s="1"/>
  <c r="FQ86" i="55"/>
  <c r="FQ85" i="55" s="1"/>
  <c r="FP86" i="55"/>
  <c r="FO86" i="55"/>
  <c r="CF86" i="55"/>
  <c r="FS76" i="55"/>
  <c r="FO74" i="55"/>
  <c r="FN74" i="55"/>
  <c r="FM74" i="55"/>
  <c r="FL74" i="55"/>
  <c r="FK74" i="55"/>
  <c r="FJ74" i="55"/>
  <c r="FI74" i="55"/>
  <c r="FH74" i="55"/>
  <c r="FG74" i="55"/>
  <c r="FE74" i="55"/>
  <c r="FD74" i="55"/>
  <c r="FC74" i="55"/>
  <c r="EZ74" i="55"/>
  <c r="EW74" i="55"/>
  <c r="EV74" i="55"/>
  <c r="ET74" i="55"/>
  <c r="ES74" i="55"/>
  <c r="ER74" i="55"/>
  <c r="EP74" i="55"/>
  <c r="EO74" i="55"/>
  <c r="EN74" i="55"/>
  <c r="EM74" i="55"/>
  <c r="EL74" i="55"/>
  <c r="EK74" i="55"/>
  <c r="EJ74" i="55"/>
  <c r="EI74" i="55"/>
  <c r="EH74" i="55"/>
  <c r="EE74" i="55"/>
  <c r="ED74" i="55"/>
  <c r="EC74" i="55"/>
  <c r="EB74" i="55"/>
  <c r="EA74" i="55"/>
  <c r="DZ74" i="55"/>
  <c r="DY74" i="55"/>
  <c r="DX74" i="55"/>
  <c r="DW74" i="55"/>
  <c r="DU74" i="55"/>
  <c r="DT74" i="55"/>
  <c r="DR74" i="55"/>
  <c r="DQ74" i="55"/>
  <c r="DP74" i="55"/>
  <c r="DO74" i="55"/>
  <c r="DL74" i="55"/>
  <c r="DK74" i="55"/>
  <c r="DH74" i="55"/>
  <c r="DG74" i="55"/>
  <c r="DE74" i="55"/>
  <c r="DD74" i="55"/>
  <c r="DC74" i="55"/>
  <c r="DB74" i="55"/>
  <c r="DA74" i="55"/>
  <c r="CZ74" i="55"/>
  <c r="CY74" i="55"/>
  <c r="CX74" i="55"/>
  <c r="CU74" i="55"/>
  <c r="CR74" i="55"/>
  <c r="CQ74" i="55"/>
  <c r="CP74" i="55"/>
  <c r="CO74" i="55"/>
  <c r="CN74" i="55"/>
  <c r="CM74" i="55"/>
  <c r="CK74" i="55"/>
  <c r="CI74" i="55"/>
  <c r="CF74" i="55"/>
  <c r="CE74" i="55"/>
  <c r="CD74" i="55"/>
  <c r="CB74" i="55"/>
  <c r="CA74" i="55"/>
  <c r="BZ74" i="55"/>
  <c r="BY74" i="55"/>
  <c r="BX74" i="55"/>
  <c r="BW74" i="55"/>
  <c r="BV74" i="55"/>
  <c r="BU74" i="55"/>
  <c r="BT74" i="55"/>
  <c r="BS74" i="55"/>
  <c r="BR74" i="55"/>
  <c r="BQ74" i="55"/>
  <c r="BO74" i="55"/>
  <c r="BN74" i="55"/>
  <c r="BM74" i="55"/>
  <c r="BL74" i="55"/>
  <c r="BK74" i="55"/>
  <c r="BJ74" i="55"/>
  <c r="BI74" i="55"/>
  <c r="BG74" i="55"/>
  <c r="BE74" i="55"/>
  <c r="BD74" i="55"/>
  <c r="BC74" i="55"/>
  <c r="BB74" i="55"/>
  <c r="BA74" i="55"/>
  <c r="AZ74" i="55"/>
  <c r="AY74" i="55"/>
  <c r="AX74" i="55"/>
  <c r="AW74" i="55"/>
  <c r="AU74" i="55"/>
  <c r="AT74" i="55"/>
  <c r="AS74" i="55"/>
  <c r="AR74" i="55"/>
  <c r="AQ74" i="55"/>
  <c r="AP74" i="55"/>
  <c r="AO74" i="55"/>
  <c r="AN74" i="55"/>
  <c r="AK74" i="55"/>
  <c r="AJ74" i="55"/>
  <c r="AG74" i="55"/>
  <c r="AE74" i="55"/>
  <c r="AD74" i="55"/>
  <c r="AC74" i="55"/>
  <c r="AB74" i="55"/>
  <c r="AA74" i="55"/>
  <c r="Z74" i="55"/>
  <c r="Y74" i="55"/>
  <c r="X74" i="55"/>
  <c r="W74" i="55"/>
  <c r="V74" i="55"/>
  <c r="U74" i="55"/>
  <c r="S74" i="55"/>
  <c r="R74" i="55"/>
  <c r="Q74" i="55"/>
  <c r="P74" i="55"/>
  <c r="O74" i="55"/>
  <c r="N74" i="55"/>
  <c r="M74" i="55"/>
  <c r="L74" i="55"/>
  <c r="K74" i="55"/>
  <c r="I74" i="55"/>
  <c r="G74" i="55"/>
  <c r="F74" i="55"/>
  <c r="EY74" i="55"/>
  <c r="EF74" i="55"/>
  <c r="DI74" i="55"/>
  <c r="CL74" i="55"/>
  <c r="CJ74" i="55"/>
  <c r="BP74" i="55"/>
  <c r="BH74" i="55"/>
  <c r="BF74" i="55"/>
  <c r="AV74" i="55"/>
  <c r="AI74" i="55"/>
  <c r="AF74" i="55"/>
  <c r="T74" i="55"/>
  <c r="J74" i="55"/>
  <c r="H74" i="55"/>
  <c r="EX70" i="55"/>
  <c r="EI66" i="55"/>
  <c r="DJ67" i="55"/>
  <c r="CY66" i="55"/>
  <c r="BW66" i="55"/>
  <c r="BO66" i="55"/>
  <c r="BG66" i="55"/>
  <c r="AY66" i="55"/>
  <c r="AQ66" i="55"/>
  <c r="AG66" i="55"/>
  <c r="Y66" i="55"/>
  <c r="Q66" i="55"/>
  <c r="I66" i="55"/>
  <c r="EU60" i="55"/>
  <c r="CC52" i="55"/>
  <c r="EU51" i="55"/>
  <c r="EX42" i="55"/>
  <c r="DS41" i="55"/>
  <c r="DJ36" i="55"/>
  <c r="FR34" i="55"/>
  <c r="FR33" i="55" s="1"/>
  <c r="FP34" i="55"/>
  <c r="FP33" i="55" s="1"/>
  <c r="FP77" i="55" s="1"/>
  <c r="FO34" i="55"/>
  <c r="FO33" i="55" s="1"/>
  <c r="FS32" i="55"/>
  <c r="FS30" i="55"/>
  <c r="FS29" i="55"/>
  <c r="FS28" i="55"/>
  <c r="FS26" i="55"/>
  <c r="FS25" i="55"/>
  <c r="FS24" i="55"/>
  <c r="FS23" i="55"/>
  <c r="FS21" i="55"/>
  <c r="FS20" i="55"/>
  <c r="FS19" i="55"/>
  <c r="B10" i="56"/>
  <c r="L77" i="50" l="1"/>
  <c r="DJ90" i="50"/>
  <c r="CL101" i="50"/>
  <c r="AQ77" i="52"/>
  <c r="AZ77" i="52"/>
  <c r="BS77" i="52"/>
  <c r="AP77" i="52"/>
  <c r="ED77" i="52"/>
  <c r="BU77" i="52"/>
  <c r="FM77" i="52"/>
  <c r="BB85" i="52"/>
  <c r="BV85" i="52"/>
  <c r="CR101" i="52"/>
  <c r="FN101" i="52"/>
  <c r="FN175" i="52" s="1"/>
  <c r="FN178" i="52" s="1"/>
  <c r="BS101" i="52"/>
  <c r="DS109" i="55"/>
  <c r="CV159" i="55"/>
  <c r="CS172" i="55"/>
  <c r="EX172" i="55"/>
  <c r="DC77" i="50"/>
  <c r="BQ85" i="50"/>
  <c r="CF85" i="50"/>
  <c r="FG85" i="50"/>
  <c r="AE85" i="50"/>
  <c r="BS85" i="50"/>
  <c r="AH95" i="50"/>
  <c r="M77" i="52"/>
  <c r="BX77" i="52"/>
  <c r="J77" i="52"/>
  <c r="DD175" i="52"/>
  <c r="L101" i="52"/>
  <c r="DJ172" i="52"/>
  <c r="BM77" i="52"/>
  <c r="FL86" i="55"/>
  <c r="EI90" i="55"/>
  <c r="FF172" i="55"/>
  <c r="AV77" i="50"/>
  <c r="FO77" i="50"/>
  <c r="AT77" i="50"/>
  <c r="EJ77" i="52"/>
  <c r="AX77" i="52"/>
  <c r="AF175" i="52"/>
  <c r="ES85" i="52"/>
  <c r="M101" i="52"/>
  <c r="AR101" i="52"/>
  <c r="CS172" i="52"/>
  <c r="DM172" i="52"/>
  <c r="DF53" i="55"/>
  <c r="AH54" i="55"/>
  <c r="DS54" i="55"/>
  <c r="CS110" i="55"/>
  <c r="EU112" i="55"/>
  <c r="EX117" i="55"/>
  <c r="CC172" i="55"/>
  <c r="CV172" i="55"/>
  <c r="EG172" i="55"/>
  <c r="FA172" i="55"/>
  <c r="EK77" i="50"/>
  <c r="AR85" i="50"/>
  <c r="FA153" i="50"/>
  <c r="DJ172" i="50"/>
  <c r="EP77" i="52"/>
  <c r="CS74" i="52"/>
  <c r="DY85" i="52"/>
  <c r="BX175" i="52"/>
  <c r="FA172" i="52"/>
  <c r="DF172" i="55"/>
  <c r="U77" i="50"/>
  <c r="BI77" i="50"/>
  <c r="BN77" i="50"/>
  <c r="AU175" i="50"/>
  <c r="DO175" i="50"/>
  <c r="AY101" i="50"/>
  <c r="FF172" i="50"/>
  <c r="EM77" i="52"/>
  <c r="DR77" i="52"/>
  <c r="DI85" i="52"/>
  <c r="ET85" i="52"/>
  <c r="CM85" i="52"/>
  <c r="BA85" i="52"/>
  <c r="T101" i="52"/>
  <c r="AE101" i="52"/>
  <c r="R86" i="55"/>
  <c r="BP86" i="55"/>
  <c r="AR77" i="50"/>
  <c r="CI77" i="50"/>
  <c r="DD77" i="50"/>
  <c r="DU77" i="50"/>
  <c r="BV77" i="50"/>
  <c r="FL85" i="50"/>
  <c r="CG172" i="50"/>
  <c r="DV172" i="50"/>
  <c r="BW77" i="52"/>
  <c r="BW178" i="52" s="1"/>
  <c r="AR77" i="52"/>
  <c r="BJ77" i="52"/>
  <c r="AR85" i="52"/>
  <c r="FQ175" i="52"/>
  <c r="BH101" i="52"/>
  <c r="BH175" i="52" s="1"/>
  <c r="BH178" i="52" s="1"/>
  <c r="P101" i="52"/>
  <c r="P175" i="52" s="1"/>
  <c r="DJ41" i="55"/>
  <c r="CC109" i="55"/>
  <c r="EU123" i="55"/>
  <c r="CB77" i="50"/>
  <c r="AB77" i="50"/>
  <c r="AS77" i="50"/>
  <c r="BP77" i="50"/>
  <c r="DE77" i="50"/>
  <c r="FI77" i="50"/>
  <c r="T85" i="50"/>
  <c r="BC175" i="50"/>
  <c r="EP85" i="50"/>
  <c r="EP175" i="50" s="1"/>
  <c r="BV101" i="50"/>
  <c r="EG153" i="50"/>
  <c r="FS164" i="50"/>
  <c r="FS160" i="50" s="1"/>
  <c r="AA77" i="52"/>
  <c r="BC101" i="52"/>
  <c r="V101" i="52"/>
  <c r="AY101" i="52"/>
  <c r="AY175" i="52" s="1"/>
  <c r="AY178" i="52" s="1"/>
  <c r="FO85" i="55"/>
  <c r="EB86" i="55"/>
  <c r="EE77" i="50"/>
  <c r="CS172" i="50"/>
  <c r="FS45" i="52"/>
  <c r="DR85" i="52"/>
  <c r="DV172" i="52"/>
  <c r="FA38" i="55"/>
  <c r="CJ90" i="55"/>
  <c r="CR90" i="55"/>
  <c r="DB90" i="55"/>
  <c r="BY77" i="50"/>
  <c r="N77" i="50"/>
  <c r="BZ77" i="50"/>
  <c r="EL77" i="50"/>
  <c r="FR175" i="50"/>
  <c r="BS175" i="50"/>
  <c r="DJ95" i="50"/>
  <c r="CC172" i="50"/>
  <c r="CV172" i="50"/>
  <c r="S77" i="52"/>
  <c r="DF74" i="52"/>
  <c r="T85" i="52"/>
  <c r="T175" i="52" s="1"/>
  <c r="FA153" i="52"/>
  <c r="D172" i="52"/>
  <c r="EG172" i="52"/>
  <c r="DW66" i="55"/>
  <c r="EE66" i="55"/>
  <c r="EN66" i="55"/>
  <c r="EY66" i="55"/>
  <c r="AN66" i="55"/>
  <c r="AV66" i="55"/>
  <c r="N86" i="55"/>
  <c r="Q86" i="55"/>
  <c r="EK86" i="55"/>
  <c r="T77" i="50"/>
  <c r="BE77" i="50"/>
  <c r="X85" i="50"/>
  <c r="DF172" i="50"/>
  <c r="FS147" i="52"/>
  <c r="DS39" i="55"/>
  <c r="CK66" i="55"/>
  <c r="EO66" i="55"/>
  <c r="DJ74" i="55"/>
  <c r="DJ92" i="55"/>
  <c r="DJ103" i="55"/>
  <c r="EU158" i="55"/>
  <c r="BL77" i="50"/>
  <c r="V77" i="50"/>
  <c r="BB77" i="50"/>
  <c r="J77" i="50"/>
  <c r="EQ130" i="50"/>
  <c r="EQ172" i="50"/>
  <c r="EX66" i="52"/>
  <c r="CG74" i="52"/>
  <c r="AL153" i="52"/>
  <c r="DF172" i="52"/>
  <c r="EQ37" i="55"/>
  <c r="DS44" i="55"/>
  <c r="AH172" i="55"/>
  <c r="CG172" i="55"/>
  <c r="EQ172" i="55"/>
  <c r="EF77" i="50"/>
  <c r="CM77" i="50"/>
  <c r="R77" i="50"/>
  <c r="DV153" i="50"/>
  <c r="DJ74" i="52"/>
  <c r="Y85" i="52"/>
  <c r="FF153" i="52"/>
  <c r="CS158" i="55"/>
  <c r="AD77" i="50"/>
  <c r="EG74" i="50"/>
  <c r="BA101" i="50"/>
  <c r="DS130" i="50"/>
  <c r="CC153" i="50"/>
  <c r="FJ77" i="52"/>
  <c r="CV172" i="52"/>
  <c r="DS172" i="52"/>
  <c r="AH69" i="55"/>
  <c r="DF90" i="50"/>
  <c r="DS172" i="50"/>
  <c r="EA77" i="52"/>
  <c r="M175" i="52"/>
  <c r="D153" i="52"/>
  <c r="AL172" i="55"/>
  <c r="DV172" i="55"/>
  <c r="BR77" i="50"/>
  <c r="CS95" i="50"/>
  <c r="BB77" i="52"/>
  <c r="CK77" i="52"/>
  <c r="FS40" i="52"/>
  <c r="CL85" i="52"/>
  <c r="DS52" i="55"/>
  <c r="DP86" i="55"/>
  <c r="G90" i="55"/>
  <c r="CS156" i="55"/>
  <c r="AW153" i="55"/>
  <c r="BM153" i="55"/>
  <c r="CM153" i="55"/>
  <c r="EI153" i="55"/>
  <c r="EU74" i="55"/>
  <c r="I95" i="55"/>
  <c r="DM37" i="55"/>
  <c r="DJ42" i="55"/>
  <c r="CS43" i="55"/>
  <c r="DJ50" i="55"/>
  <c r="EF66" i="55"/>
  <c r="DZ66" i="55"/>
  <c r="FC66" i="55"/>
  <c r="FS47" i="55"/>
  <c r="FD86" i="55"/>
  <c r="EP86" i="55"/>
  <c r="FA89" i="55"/>
  <c r="DY102" i="55"/>
  <c r="CC116" i="55"/>
  <c r="DS122" i="55"/>
  <c r="CC43" i="55"/>
  <c r="AH45" i="55"/>
  <c r="DJ45" i="55"/>
  <c r="DS45" i="55"/>
  <c r="EX54" i="55"/>
  <c r="DJ63" i="55"/>
  <c r="I86" i="55"/>
  <c r="Y86" i="55"/>
  <c r="AG86" i="55"/>
  <c r="AQ86" i="55"/>
  <c r="BG86" i="55"/>
  <c r="BW86" i="55"/>
  <c r="DH86" i="55"/>
  <c r="DR86" i="55"/>
  <c r="ET86" i="55"/>
  <c r="FE86" i="55"/>
  <c r="FN86" i="55"/>
  <c r="EU93" i="55"/>
  <c r="EX96" i="55"/>
  <c r="DS98" i="55"/>
  <c r="EU98" i="55"/>
  <c r="DJ39" i="55"/>
  <c r="DF51" i="55"/>
  <c r="DJ53" i="55"/>
  <c r="CS54" i="55"/>
  <c r="DJ57" i="55"/>
  <c r="DJ61" i="55"/>
  <c r="Z86" i="55"/>
  <c r="AR86" i="55"/>
  <c r="BX86" i="55"/>
  <c r="CH86" i="55"/>
  <c r="CZ86" i="55"/>
  <c r="DT86" i="55"/>
  <c r="EC86" i="55"/>
  <c r="EL86" i="55"/>
  <c r="EV86" i="55"/>
  <c r="DS108" i="55"/>
  <c r="DS112" i="55"/>
  <c r="DJ113" i="55"/>
  <c r="FA123" i="55"/>
  <c r="FK90" i="55"/>
  <c r="Y90" i="55"/>
  <c r="AY90" i="55"/>
  <c r="EO153" i="55"/>
  <c r="DJ43" i="55"/>
  <c r="CS48" i="55"/>
  <c r="DJ51" i="55"/>
  <c r="FA58" i="55"/>
  <c r="DM60" i="55"/>
  <c r="DJ64" i="55"/>
  <c r="DF67" i="55"/>
  <c r="AH71" i="55"/>
  <c r="DS71" i="55"/>
  <c r="DJ88" i="55"/>
  <c r="EQ89" i="55"/>
  <c r="CC91" i="55"/>
  <c r="DS92" i="55"/>
  <c r="EU92" i="55"/>
  <c r="DF97" i="55"/>
  <c r="EQ97" i="55"/>
  <c r="EU105" i="55"/>
  <c r="DJ109" i="55"/>
  <c r="DS113" i="55"/>
  <c r="DS117" i="55"/>
  <c r="CS119" i="55"/>
  <c r="EF153" i="55"/>
  <c r="V102" i="55"/>
  <c r="CC56" i="55"/>
  <c r="CS64" i="55"/>
  <c r="CS72" i="55"/>
  <c r="AY102" i="55"/>
  <c r="BO102" i="55"/>
  <c r="BW102" i="55"/>
  <c r="CC103" i="55"/>
  <c r="CY102" i="55"/>
  <c r="BC102" i="55"/>
  <c r="CA102" i="55"/>
  <c r="DN102" i="55"/>
  <c r="BE102" i="55"/>
  <c r="BU102" i="55"/>
  <c r="CC123" i="55"/>
  <c r="EQ123" i="55"/>
  <c r="CS126" i="55"/>
  <c r="FS55" i="55"/>
  <c r="L86" i="55"/>
  <c r="T86" i="55"/>
  <c r="AB86" i="55"/>
  <c r="AK86" i="55"/>
  <c r="AT86" i="55"/>
  <c r="BJ86" i="55"/>
  <c r="BR86" i="55"/>
  <c r="BZ86" i="55"/>
  <c r="CJ86" i="55"/>
  <c r="CR86" i="55"/>
  <c r="DL86" i="55"/>
  <c r="FG90" i="55"/>
  <c r="EA90" i="55"/>
  <c r="FL90" i="55"/>
  <c r="DS97" i="55"/>
  <c r="DJ100" i="55"/>
  <c r="EU103" i="55"/>
  <c r="EX104" i="55"/>
  <c r="DF106" i="55"/>
  <c r="DS107" i="55"/>
  <c r="EU107" i="55"/>
  <c r="EU111" i="55"/>
  <c r="CS113" i="55"/>
  <c r="DJ116" i="55"/>
  <c r="CS117" i="55"/>
  <c r="DS120" i="55"/>
  <c r="DS124" i="55"/>
  <c r="K66" i="55"/>
  <c r="CI66" i="55"/>
  <c r="FA50" i="55"/>
  <c r="AH57" i="55"/>
  <c r="EU61" i="55"/>
  <c r="EQ72" i="55"/>
  <c r="EX74" i="55"/>
  <c r="E86" i="55"/>
  <c r="M86" i="55"/>
  <c r="U86" i="55"/>
  <c r="AC86" i="55"/>
  <c r="AU86" i="55"/>
  <c r="BC86" i="55"/>
  <c r="BK86" i="55"/>
  <c r="BS86" i="55"/>
  <c r="CA86" i="55"/>
  <c r="DX86" i="55"/>
  <c r="EF86" i="55"/>
  <c r="EO86" i="55"/>
  <c r="BF86" i="55"/>
  <c r="CE86" i="55"/>
  <c r="CX86" i="55"/>
  <c r="DQ86" i="55"/>
  <c r="AA86" i="55"/>
  <c r="AJ86" i="55"/>
  <c r="AS86" i="55"/>
  <c r="BA86" i="55"/>
  <c r="BQ86" i="55"/>
  <c r="DA86" i="55"/>
  <c r="DK86" i="55"/>
  <c r="ED86" i="55"/>
  <c r="FH86" i="55"/>
  <c r="S90" i="55"/>
  <c r="CI90" i="55"/>
  <c r="DA90" i="55"/>
  <c r="BD90" i="55"/>
  <c r="CB90" i="55"/>
  <c r="S66" i="55"/>
  <c r="CQ66" i="55"/>
  <c r="CS45" i="55"/>
  <c r="G66" i="55"/>
  <c r="O66" i="55"/>
  <c r="W66" i="55"/>
  <c r="AE66" i="55"/>
  <c r="AO66" i="55"/>
  <c r="AW66" i="55"/>
  <c r="BE66" i="55"/>
  <c r="BM66" i="55"/>
  <c r="BU66" i="55"/>
  <c r="CD66" i="55"/>
  <c r="CM66" i="55"/>
  <c r="DP66" i="55"/>
  <c r="FL66" i="55"/>
  <c r="F86" i="55"/>
  <c r="V86" i="55"/>
  <c r="AD86" i="55"/>
  <c r="FB86" i="55"/>
  <c r="DS93" i="55"/>
  <c r="CP95" i="55"/>
  <c r="DI95" i="55"/>
  <c r="DT95" i="55"/>
  <c r="EC95" i="55"/>
  <c r="EL95" i="55"/>
  <c r="EV95" i="55"/>
  <c r="EQ105" i="55"/>
  <c r="AH124" i="55"/>
  <c r="CS125" i="55"/>
  <c r="AA66" i="55"/>
  <c r="DA66" i="55"/>
  <c r="DS43" i="55"/>
  <c r="EX53" i="55"/>
  <c r="EX57" i="55"/>
  <c r="DJ60" i="55"/>
  <c r="EQ64" i="55"/>
  <c r="DS72" i="55"/>
  <c r="AH88" i="55"/>
  <c r="DS88" i="55"/>
  <c r="CS94" i="55"/>
  <c r="Y95" i="55"/>
  <c r="AG95" i="55"/>
  <c r="L95" i="55"/>
  <c r="AW95" i="55"/>
  <c r="CS107" i="55"/>
  <c r="EQ121" i="55"/>
  <c r="CC125" i="55"/>
  <c r="DJ127" i="55"/>
  <c r="ED153" i="55"/>
  <c r="K34" i="55"/>
  <c r="K33" i="55" s="1"/>
  <c r="DF39" i="55"/>
  <c r="DS42" i="55"/>
  <c r="EU46" i="55"/>
  <c r="EX51" i="55"/>
  <c r="AT66" i="55"/>
  <c r="BB66" i="55"/>
  <c r="BJ66" i="55"/>
  <c r="BR66" i="55"/>
  <c r="BZ66" i="55"/>
  <c r="CJ66" i="55"/>
  <c r="CV93" i="55"/>
  <c r="BZ95" i="55"/>
  <c r="EX99" i="55"/>
  <c r="EU88" i="55"/>
  <c r="E90" i="55"/>
  <c r="M90" i="55"/>
  <c r="U90" i="55"/>
  <c r="AC90" i="55"/>
  <c r="DF92" i="55"/>
  <c r="DJ154" i="55"/>
  <c r="DJ156" i="55"/>
  <c r="FF157" i="55"/>
  <c r="AH158" i="55"/>
  <c r="DF159" i="55"/>
  <c r="DJ35" i="55"/>
  <c r="F66" i="55"/>
  <c r="N66" i="55"/>
  <c r="V66" i="55"/>
  <c r="AD66" i="55"/>
  <c r="BD66" i="55"/>
  <c r="BL66" i="55"/>
  <c r="BT66" i="55"/>
  <c r="CB66" i="55"/>
  <c r="CL66" i="55"/>
  <c r="CU66" i="55"/>
  <c r="AN90" i="55"/>
  <c r="AV90" i="55"/>
  <c r="BL90" i="55"/>
  <c r="BT90" i="55"/>
  <c r="CL90" i="55"/>
  <c r="EH90" i="55"/>
  <c r="EP90" i="55"/>
  <c r="FB90" i="55"/>
  <c r="DM94" i="55"/>
  <c r="EG123" i="55"/>
  <c r="CG129" i="55"/>
  <c r="EU129" i="55"/>
  <c r="DO66" i="55"/>
  <c r="DY66" i="55"/>
  <c r="EH66" i="55"/>
  <c r="EP66" i="55"/>
  <c r="FK66" i="55"/>
  <c r="H66" i="55"/>
  <c r="X66" i="55"/>
  <c r="AP66" i="55"/>
  <c r="CE66" i="55"/>
  <c r="DQ66" i="55"/>
  <c r="FD66" i="55"/>
  <c r="FM66" i="55"/>
  <c r="R66" i="55"/>
  <c r="Z66" i="55"/>
  <c r="AR66" i="55"/>
  <c r="AZ66" i="55"/>
  <c r="BH66" i="55"/>
  <c r="BP66" i="55"/>
  <c r="BX66" i="55"/>
  <c r="CG69" i="55"/>
  <c r="CZ66" i="55"/>
  <c r="FG66" i="55"/>
  <c r="FO66" i="55"/>
  <c r="DZ90" i="55"/>
  <c r="FC90" i="55"/>
  <c r="ER95" i="55"/>
  <c r="EQ99" i="55"/>
  <c r="CG100" i="55"/>
  <c r="CC119" i="55"/>
  <c r="DM122" i="55"/>
  <c r="FP130" i="55"/>
  <c r="EX100" i="55"/>
  <c r="EX116" i="55"/>
  <c r="CC58" i="55"/>
  <c r="EQ58" i="55"/>
  <c r="DF59" i="55"/>
  <c r="K86" i="55"/>
  <c r="S86" i="55"/>
  <c r="BI86" i="55"/>
  <c r="BY86" i="55"/>
  <c r="CI86" i="55"/>
  <c r="CQ86" i="55"/>
  <c r="DU86" i="55"/>
  <c r="EM86" i="55"/>
  <c r="EB95" i="55"/>
  <c r="ET95" i="55"/>
  <c r="FN95" i="55"/>
  <c r="AO102" i="55"/>
  <c r="AW102" i="55"/>
  <c r="AH110" i="55"/>
  <c r="DS110" i="55"/>
  <c r="EU110" i="55"/>
  <c r="EX111" i="55"/>
  <c r="DM121" i="55"/>
  <c r="EQ122" i="55"/>
  <c r="CC126" i="55"/>
  <c r="EQ126" i="55"/>
  <c r="CS129" i="55"/>
  <c r="DP153" i="55"/>
  <c r="EU37" i="55"/>
  <c r="EX38" i="55"/>
  <c r="EX52" i="55"/>
  <c r="CC70" i="55"/>
  <c r="EQ88" i="55"/>
  <c r="AH89" i="55"/>
  <c r="DS89" i="55"/>
  <c r="DI90" i="55"/>
  <c r="CS92" i="55"/>
  <c r="AH96" i="55"/>
  <c r="FA98" i="55"/>
  <c r="DS104" i="55"/>
  <c r="DJ110" i="55"/>
  <c r="CS111" i="55"/>
  <c r="DS114" i="55"/>
  <c r="EU114" i="55"/>
  <c r="EU119" i="55"/>
  <c r="DF122" i="55"/>
  <c r="EU127" i="55"/>
  <c r="CX153" i="55"/>
  <c r="EA153" i="55"/>
  <c r="D159" i="55"/>
  <c r="CC159" i="55"/>
  <c r="FA159" i="55"/>
  <c r="AO86" i="55"/>
  <c r="AW86" i="55"/>
  <c r="BE86" i="55"/>
  <c r="BM86" i="55"/>
  <c r="BU86" i="55"/>
  <c r="CM86" i="55"/>
  <c r="DE86" i="55"/>
  <c r="EI86" i="55"/>
  <c r="J86" i="55"/>
  <c r="AZ86" i="55"/>
  <c r="BH86" i="55"/>
  <c r="CP86" i="55"/>
  <c r="DI86" i="55"/>
  <c r="CI95" i="55"/>
  <c r="CQ95" i="55"/>
  <c r="F95" i="55"/>
  <c r="N95" i="55"/>
  <c r="AD95" i="55"/>
  <c r="DD95" i="55"/>
  <c r="DY95" i="55"/>
  <c r="EP95" i="55"/>
  <c r="DF99" i="55"/>
  <c r="AL100" i="55"/>
  <c r="AZ95" i="55"/>
  <c r="BH95" i="55"/>
  <c r="BP95" i="55"/>
  <c r="EU118" i="55"/>
  <c r="DV119" i="55"/>
  <c r="Q153" i="55"/>
  <c r="AG153" i="55"/>
  <c r="AY153" i="55"/>
  <c r="BG153" i="55"/>
  <c r="CE153" i="55"/>
  <c r="DS40" i="55"/>
  <c r="DJ46" i="55"/>
  <c r="AL51" i="55"/>
  <c r="EU58" i="55"/>
  <c r="DS63" i="55"/>
  <c r="DF75" i="55"/>
  <c r="AX86" i="55"/>
  <c r="BN86" i="55"/>
  <c r="BV86" i="55"/>
  <c r="CN86" i="55"/>
  <c r="DF88" i="55"/>
  <c r="FP85" i="55"/>
  <c r="EU91" i="55"/>
  <c r="AB95" i="55"/>
  <c r="BB95" i="55"/>
  <c r="BJ95" i="55"/>
  <c r="BR95" i="55"/>
  <c r="EY95" i="55"/>
  <c r="W95" i="55"/>
  <c r="AO95" i="55"/>
  <c r="BE95" i="55"/>
  <c r="BU95" i="55"/>
  <c r="DP95" i="55"/>
  <c r="EQ98" i="55"/>
  <c r="Q95" i="55"/>
  <c r="FM95" i="55"/>
  <c r="EU100" i="55"/>
  <c r="EG103" i="55"/>
  <c r="AH104" i="55"/>
  <c r="DJ105" i="55"/>
  <c r="AL113" i="55"/>
  <c r="FA114" i="55"/>
  <c r="AH116" i="55"/>
  <c r="CG116" i="55"/>
  <c r="EQ116" i="55"/>
  <c r="DJ117" i="55"/>
  <c r="AH126" i="55"/>
  <c r="CS46" i="55"/>
  <c r="CC60" i="55"/>
  <c r="EO95" i="55"/>
  <c r="DJ104" i="55"/>
  <c r="EU104" i="55"/>
  <c r="CK102" i="55"/>
  <c r="CS106" i="55"/>
  <c r="CC107" i="55"/>
  <c r="DJ111" i="55"/>
  <c r="CS112" i="55"/>
  <c r="DS116" i="55"/>
  <c r="EU116" i="55"/>
  <c r="CV122" i="55"/>
  <c r="CC124" i="55"/>
  <c r="K153" i="55"/>
  <c r="S153" i="55"/>
  <c r="FO153" i="55"/>
  <c r="DJ40" i="55"/>
  <c r="DU66" i="55"/>
  <c r="CT66" i="55"/>
  <c r="DC66" i="55"/>
  <c r="DH90" i="55"/>
  <c r="FM90" i="55"/>
  <c r="AA90" i="55"/>
  <c r="EM90" i="55"/>
  <c r="FJ34" i="55"/>
  <c r="FJ33" i="55" s="1"/>
  <c r="DM46" i="55"/>
  <c r="EQ46" i="55"/>
  <c r="EU48" i="55"/>
  <c r="CS49" i="55"/>
  <c r="DS67" i="55"/>
  <c r="H90" i="55"/>
  <c r="P90" i="55"/>
  <c r="X90" i="55"/>
  <c r="AF90" i="55"/>
  <c r="AP90" i="55"/>
  <c r="AX90" i="55"/>
  <c r="BF90" i="55"/>
  <c r="BN90" i="55"/>
  <c r="BV90" i="55"/>
  <c r="CE90" i="55"/>
  <c r="DQ90" i="55"/>
  <c r="CZ90" i="55"/>
  <c r="DW90" i="55"/>
  <c r="EE90" i="55"/>
  <c r="EN90" i="55"/>
  <c r="CS100" i="55"/>
  <c r="ED102" i="55"/>
  <c r="DF107" i="55"/>
  <c r="EQ107" i="55"/>
  <c r="Z102" i="55"/>
  <c r="EW102" i="55"/>
  <c r="EQ119" i="55"/>
  <c r="CC120" i="55"/>
  <c r="D121" i="55"/>
  <c r="AM102" i="55"/>
  <c r="DV39" i="55"/>
  <c r="EX39" i="55"/>
  <c r="CC64" i="55"/>
  <c r="DV75" i="55"/>
  <c r="I90" i="55"/>
  <c r="Q90" i="55"/>
  <c r="Q85" i="55" s="1"/>
  <c r="AG90" i="55"/>
  <c r="AQ90" i="55"/>
  <c r="BG90" i="55"/>
  <c r="BO90" i="55"/>
  <c r="BW90" i="55"/>
  <c r="DR90" i="55"/>
  <c r="FD90" i="55"/>
  <c r="K90" i="55"/>
  <c r="CQ90" i="55"/>
  <c r="DK90" i="55"/>
  <c r="DB102" i="55"/>
  <c r="AL104" i="55"/>
  <c r="CG106" i="55"/>
  <c r="CS116" i="55"/>
  <c r="CG120" i="55"/>
  <c r="F102" i="55"/>
  <c r="AH125" i="55"/>
  <c r="DM40" i="55"/>
  <c r="EQ40" i="55"/>
  <c r="FA40" i="55"/>
  <c r="BW34" i="55"/>
  <c r="BW33" i="55" s="1"/>
  <c r="EQ41" i="55"/>
  <c r="AH43" i="55"/>
  <c r="CC45" i="55"/>
  <c r="AP86" i="55"/>
  <c r="DZ86" i="55"/>
  <c r="FE90" i="55"/>
  <c r="FN90" i="55"/>
  <c r="AU102" i="55"/>
  <c r="BK102" i="55"/>
  <c r="BS102" i="55"/>
  <c r="DF105" i="55"/>
  <c r="DQ102" i="55"/>
  <c r="CC111" i="55"/>
  <c r="EU113" i="55"/>
  <c r="CC117" i="55"/>
  <c r="DF117" i="55"/>
  <c r="EQ117" i="55"/>
  <c r="AH120" i="55"/>
  <c r="CC122" i="55"/>
  <c r="BM102" i="55"/>
  <c r="FB153" i="55"/>
  <c r="CU153" i="55"/>
  <c r="DC153" i="55"/>
  <c r="FA39" i="55"/>
  <c r="EU50" i="55"/>
  <c r="CS56" i="55"/>
  <c r="DM56" i="55"/>
  <c r="DS64" i="55"/>
  <c r="EU64" i="55"/>
  <c r="EX65" i="55"/>
  <c r="CC72" i="55"/>
  <c r="EQ74" i="55"/>
  <c r="AY86" i="55"/>
  <c r="BO86" i="55"/>
  <c r="CO86" i="55"/>
  <c r="EA86" i="55"/>
  <c r="EJ86" i="55"/>
  <c r="ES86" i="55"/>
  <c r="FM86" i="55"/>
  <c r="Y102" i="55"/>
  <c r="DS106" i="55"/>
  <c r="EQ154" i="55"/>
  <c r="AO153" i="55"/>
  <c r="BE153" i="55"/>
  <c r="BU153" i="55"/>
  <c r="DY153" i="55"/>
  <c r="CG19" i="53"/>
  <c r="EQ20" i="53"/>
  <c r="DV31" i="53"/>
  <c r="AL32" i="53"/>
  <c r="CG33" i="53"/>
  <c r="AH34" i="53"/>
  <c r="EG36" i="53"/>
  <c r="EG20" i="53"/>
  <c r="AH17" i="53"/>
  <c r="EU17" i="53"/>
  <c r="AH18" i="53"/>
  <c r="CG18" i="53"/>
  <c r="DS19" i="53"/>
  <c r="AH20" i="53"/>
  <c r="DF21" i="53"/>
  <c r="CG22" i="53"/>
  <c r="DF22" i="53"/>
  <c r="DF25" i="53"/>
  <c r="DS25" i="53"/>
  <c r="DJ26" i="53"/>
  <c r="DS26" i="53"/>
  <c r="AL27" i="53"/>
  <c r="CS27" i="53"/>
  <c r="D28" i="53"/>
  <c r="EQ29" i="53"/>
  <c r="DM30" i="53"/>
  <c r="EX30" i="53"/>
  <c r="CV31" i="53"/>
  <c r="DF33" i="53"/>
  <c r="DS33" i="53"/>
  <c r="DJ34" i="53"/>
  <c r="EU34" i="53"/>
  <c r="AH35" i="53"/>
  <c r="CG35" i="53"/>
  <c r="DJ38" i="53"/>
  <c r="DV38" i="53"/>
  <c r="EU38" i="53"/>
  <c r="FF38" i="53"/>
  <c r="CG26" i="53"/>
  <c r="EQ36" i="53"/>
  <c r="AL17" i="53"/>
  <c r="EG17" i="53"/>
  <c r="D19" i="53"/>
  <c r="FF19" i="53"/>
  <c r="CG21" i="53"/>
  <c r="DS21" i="53"/>
  <c r="D22" i="53"/>
  <c r="DF24" i="53"/>
  <c r="EQ24" i="53"/>
  <c r="D25" i="53"/>
  <c r="EU25" i="53"/>
  <c r="D26" i="53"/>
  <c r="CS26" i="53"/>
  <c r="DV26" i="53"/>
  <c r="D27" i="53"/>
  <c r="CC27" i="53"/>
  <c r="EQ27" i="53"/>
  <c r="D29" i="53"/>
  <c r="AL29" i="53"/>
  <c r="EU29" i="53"/>
  <c r="CC30" i="53"/>
  <c r="EQ30" i="53"/>
  <c r="DF31" i="53"/>
  <c r="DF32" i="53"/>
  <c r="EQ32" i="53"/>
  <c r="D33" i="53"/>
  <c r="EU33" i="53"/>
  <c r="D34" i="53"/>
  <c r="CS34" i="53"/>
  <c r="AL35" i="53"/>
  <c r="CS35" i="53"/>
  <c r="D36" i="53"/>
  <c r="EU36" i="53"/>
  <c r="FF36" i="53"/>
  <c r="AH37" i="53"/>
  <c r="EX38" i="53"/>
  <c r="DM18" i="53"/>
  <c r="EG18" i="53"/>
  <c r="EX18" i="53"/>
  <c r="CS19" i="53"/>
  <c r="DM19" i="53"/>
  <c r="D20" i="53"/>
  <c r="DJ20" i="53"/>
  <c r="DV20" i="53"/>
  <c r="AH21" i="53"/>
  <c r="EG21" i="53"/>
  <c r="EX21" i="53"/>
  <c r="AL22" i="53"/>
  <c r="EU22" i="53"/>
  <c r="AL25" i="53"/>
  <c r="DM25" i="53"/>
  <c r="AL26" i="53"/>
  <c r="EG26" i="53"/>
  <c r="CV28" i="53"/>
  <c r="CG30" i="53"/>
  <c r="EG30" i="53"/>
  <c r="CG31" i="53"/>
  <c r="AL33" i="53"/>
  <c r="DM33" i="53"/>
  <c r="AL34" i="53"/>
  <c r="DV34" i="53"/>
  <c r="EG35" i="53"/>
  <c r="DM36" i="53"/>
  <c r="D37" i="53"/>
  <c r="AL37" i="53"/>
  <c r="FF20" i="53"/>
  <c r="AL21" i="53"/>
  <c r="DM21" i="53"/>
  <c r="DV21" i="53"/>
  <c r="DV22" i="53"/>
  <c r="FA24" i="53"/>
  <c r="DV25" i="53"/>
  <c r="CV26" i="53"/>
  <c r="DM26" i="53"/>
  <c r="CV27" i="53"/>
  <c r="DV29" i="53"/>
  <c r="AH30" i="53"/>
  <c r="FA32" i="53"/>
  <c r="DV33" i="53"/>
  <c r="CV34" i="53"/>
  <c r="EG34" i="53"/>
  <c r="D35" i="53"/>
  <c r="DS37" i="53"/>
  <c r="CV17" i="53"/>
  <c r="DF18" i="53"/>
  <c r="FA18" i="53"/>
  <c r="CC19" i="53"/>
  <c r="CV19" i="53"/>
  <c r="CC20" i="53"/>
  <c r="DM20" i="53"/>
  <c r="EX20" i="53"/>
  <c r="FA21" i="53"/>
  <c r="DM22" i="53"/>
  <c r="CG24" i="53"/>
  <c r="FA25" i="53"/>
  <c r="EQ26" i="53"/>
  <c r="FA26" i="53"/>
  <c r="CG28" i="53"/>
  <c r="EG28" i="53"/>
  <c r="FA28" i="53"/>
  <c r="CV29" i="53"/>
  <c r="FF31" i="53"/>
  <c r="CG32" i="53"/>
  <c r="FA33" i="53"/>
  <c r="DF35" i="53"/>
  <c r="FA35" i="53"/>
  <c r="CC36" i="53"/>
  <c r="CV36" i="53"/>
  <c r="CC37" i="53"/>
  <c r="DV37" i="53"/>
  <c r="AH38" i="53"/>
  <c r="CG38" i="53"/>
  <c r="EQ17" i="53"/>
  <c r="AH19" i="53"/>
  <c r="EG19" i="53"/>
  <c r="EQ19" i="53"/>
  <c r="FA19" i="53"/>
  <c r="CV20" i="53"/>
  <c r="CC21" i="53"/>
  <c r="CV22" i="53"/>
  <c r="D24" i="53"/>
  <c r="AH25" i="53"/>
  <c r="CV25" i="53"/>
  <c r="EQ25" i="53"/>
  <c r="DF26" i="53"/>
  <c r="AH27" i="53"/>
  <c r="FP27" i="53" s="1"/>
  <c r="CG27" i="53"/>
  <c r="DF29" i="53"/>
  <c r="EG29" i="53"/>
  <c r="FF29" i="53"/>
  <c r="AL30" i="53"/>
  <c r="FF30" i="53"/>
  <c r="D31" i="53"/>
  <c r="DM31" i="53"/>
  <c r="FP31" i="53" s="1"/>
  <c r="D32" i="53"/>
  <c r="AH33" i="53"/>
  <c r="CV33" i="53"/>
  <c r="EQ33" i="53"/>
  <c r="DF34" i="53"/>
  <c r="EQ34" i="53"/>
  <c r="CV35" i="53"/>
  <c r="AH36" i="53"/>
  <c r="FA36" i="53"/>
  <c r="CV37" i="53"/>
  <c r="DS38" i="53"/>
  <c r="BD39" i="53"/>
  <c r="CJ39" i="53"/>
  <c r="DX39" i="53"/>
  <c r="F39" i="53"/>
  <c r="N39" i="53"/>
  <c r="V39" i="53"/>
  <c r="AD39" i="53"/>
  <c r="AT39" i="53"/>
  <c r="BB39" i="53"/>
  <c r="BJ39" i="53"/>
  <c r="BR39" i="53"/>
  <c r="BZ39" i="53"/>
  <c r="CH39" i="53"/>
  <c r="CP39" i="53"/>
  <c r="CX39" i="53"/>
  <c r="DN39" i="53"/>
  <c r="DV17" i="53"/>
  <c r="ED39" i="53"/>
  <c r="EL39" i="53"/>
  <c r="ET39" i="53"/>
  <c r="FB39" i="53"/>
  <c r="FJ39" i="53"/>
  <c r="D21" i="53"/>
  <c r="EG23" i="53"/>
  <c r="EX23" i="53"/>
  <c r="AF39" i="53"/>
  <c r="CZ39" i="53"/>
  <c r="FD39" i="53"/>
  <c r="G39" i="53"/>
  <c r="O39" i="53"/>
  <c r="W39" i="53"/>
  <c r="AE39" i="53"/>
  <c r="AM39" i="53"/>
  <c r="AU39" i="53"/>
  <c r="BC39" i="53"/>
  <c r="BK39" i="53"/>
  <c r="BS39" i="53"/>
  <c r="CA39" i="53"/>
  <c r="CI39" i="53"/>
  <c r="CQ39" i="53"/>
  <c r="CY39" i="53"/>
  <c r="DG39" i="53"/>
  <c r="DO39" i="53"/>
  <c r="DW39" i="53"/>
  <c r="EE39" i="53"/>
  <c r="EM39" i="53"/>
  <c r="FC39" i="53"/>
  <c r="FK39" i="53"/>
  <c r="AL18" i="53"/>
  <c r="FA20" i="53"/>
  <c r="CC23" i="53"/>
  <c r="CS23" i="53"/>
  <c r="I39" i="53"/>
  <c r="Q39" i="53"/>
  <c r="Y39" i="53"/>
  <c r="AG39" i="53"/>
  <c r="AO39" i="53"/>
  <c r="AW39" i="53"/>
  <c r="BE39" i="53"/>
  <c r="BM39" i="53"/>
  <c r="BU39" i="53"/>
  <c r="CK39" i="53"/>
  <c r="DA39" i="53"/>
  <c r="DI39" i="53"/>
  <c r="DQ39" i="53"/>
  <c r="DY39" i="53"/>
  <c r="EO39" i="53"/>
  <c r="EW39" i="53"/>
  <c r="FE39" i="53"/>
  <c r="FM39" i="53"/>
  <c r="AH23" i="53"/>
  <c r="P39" i="53"/>
  <c r="AV39" i="53"/>
  <c r="BT39" i="53"/>
  <c r="DP39" i="53"/>
  <c r="EN39" i="53"/>
  <c r="J39" i="53"/>
  <c r="R39" i="53"/>
  <c r="Z39" i="53"/>
  <c r="AP39" i="53"/>
  <c r="AX39" i="53"/>
  <c r="BF39" i="53"/>
  <c r="BN39" i="53"/>
  <c r="BV39" i="53"/>
  <c r="CD39" i="53"/>
  <c r="CL39" i="53"/>
  <c r="CT39" i="53"/>
  <c r="DB39" i="53"/>
  <c r="DR39" i="53"/>
  <c r="DZ39" i="53"/>
  <c r="EH39" i="53"/>
  <c r="EP39" i="53"/>
  <c r="EQ22" i="53"/>
  <c r="CV23" i="53"/>
  <c r="DM23" i="53"/>
  <c r="H39" i="53"/>
  <c r="AN39" i="53"/>
  <c r="CB39" i="53"/>
  <c r="EF39" i="53"/>
  <c r="K39" i="53"/>
  <c r="S39" i="53"/>
  <c r="AA39" i="53"/>
  <c r="AI39" i="53"/>
  <c r="AQ39" i="53"/>
  <c r="AY39" i="53"/>
  <c r="BG39" i="53"/>
  <c r="BO39" i="53"/>
  <c r="BW39" i="53"/>
  <c r="CE39" i="53"/>
  <c r="CM39" i="53"/>
  <c r="CU39" i="53"/>
  <c r="DC39" i="53"/>
  <c r="DK39" i="53"/>
  <c r="EA39" i="53"/>
  <c r="EI39" i="53"/>
  <c r="EY39" i="53"/>
  <c r="FG39" i="53"/>
  <c r="FO39" i="53"/>
  <c r="D23" i="53"/>
  <c r="CG23" i="53"/>
  <c r="DV23" i="53"/>
  <c r="X39" i="53"/>
  <c r="CR39" i="53"/>
  <c r="EV39" i="53"/>
  <c r="L39" i="53"/>
  <c r="T39" i="53"/>
  <c r="AB39" i="53"/>
  <c r="AJ39" i="53"/>
  <c r="AR39" i="53"/>
  <c r="AZ39" i="53"/>
  <c r="BH39" i="53"/>
  <c r="BP39" i="53"/>
  <c r="BX39" i="53"/>
  <c r="CF39" i="53"/>
  <c r="CN39" i="53"/>
  <c r="DD39" i="53"/>
  <c r="DL39" i="53"/>
  <c r="DT39" i="53"/>
  <c r="EB39" i="53"/>
  <c r="EJ39" i="53"/>
  <c r="ER39" i="53"/>
  <c r="EZ39" i="53"/>
  <c r="FH39" i="53"/>
  <c r="AL23" i="53"/>
  <c r="DF23" i="53"/>
  <c r="EU23" i="53"/>
  <c r="FF23" i="53"/>
  <c r="BL39" i="53"/>
  <c r="DH39" i="53"/>
  <c r="FL39" i="53"/>
  <c r="DJ23" i="53"/>
  <c r="E39" i="53"/>
  <c r="M39" i="53"/>
  <c r="U39" i="53"/>
  <c r="AC39" i="53"/>
  <c r="AK39" i="53"/>
  <c r="AS39" i="53"/>
  <c r="BA39" i="53"/>
  <c r="BI39" i="53"/>
  <c r="BQ39" i="53"/>
  <c r="BY39" i="53"/>
  <c r="CG17" i="53"/>
  <c r="CO39" i="53"/>
  <c r="CW39" i="53"/>
  <c r="DE39" i="53"/>
  <c r="DM17" i="53"/>
  <c r="DU39" i="53"/>
  <c r="EC39" i="53"/>
  <c r="EK39" i="53"/>
  <c r="ES39" i="53"/>
  <c r="FA17" i="53"/>
  <c r="FI39" i="53"/>
  <c r="D18" i="53"/>
  <c r="CV18" i="53"/>
  <c r="CV21" i="53"/>
  <c r="FA23" i="53"/>
  <c r="FR17" i="52"/>
  <c r="FR77" i="52" s="1"/>
  <c r="FS27" i="52"/>
  <c r="FS39" i="52"/>
  <c r="FS43" i="52"/>
  <c r="FS49" i="52"/>
  <c r="FS53" i="52"/>
  <c r="BA77" i="52"/>
  <c r="FS48" i="52"/>
  <c r="FS51" i="52"/>
  <c r="FS56" i="52"/>
  <c r="CS34" i="52"/>
  <c r="CT33" i="52"/>
  <c r="FS44" i="52"/>
  <c r="FS46" i="52"/>
  <c r="FS54" i="52"/>
  <c r="FS57" i="52"/>
  <c r="EU34" i="52"/>
  <c r="E33" i="52"/>
  <c r="FS37" i="52"/>
  <c r="FS41" i="52"/>
  <c r="FS58" i="52"/>
  <c r="AH34" i="52"/>
  <c r="DJ34" i="52"/>
  <c r="CC34" i="52"/>
  <c r="CD33" i="52"/>
  <c r="FS35" i="52"/>
  <c r="CW33" i="52"/>
  <c r="FF34" i="52"/>
  <c r="EG34" i="52"/>
  <c r="EH33" i="52"/>
  <c r="FS38" i="52"/>
  <c r="FS42" i="52"/>
  <c r="FS50" i="52"/>
  <c r="FS52" i="52"/>
  <c r="DM63" i="52"/>
  <c r="DN62" i="52"/>
  <c r="EW62" i="52"/>
  <c r="EW77" i="52" s="1"/>
  <c r="EU63" i="52"/>
  <c r="CC67" i="52"/>
  <c r="CD66" i="52"/>
  <c r="EG69" i="52"/>
  <c r="DT74" i="52"/>
  <c r="DS74" i="52" s="1"/>
  <c r="DS75" i="52"/>
  <c r="FH102" i="52"/>
  <c r="FH101" i="52" s="1"/>
  <c r="FF103" i="52"/>
  <c r="CW102" i="52"/>
  <c r="CV105" i="52"/>
  <c r="EG117" i="52"/>
  <c r="EI102" i="52"/>
  <c r="EI101" i="52" s="1"/>
  <c r="EV33" i="52"/>
  <c r="DT34" i="52"/>
  <c r="ER34" i="52"/>
  <c r="CV59" i="52"/>
  <c r="FA60" i="52"/>
  <c r="CV61" i="52"/>
  <c r="G62" i="52"/>
  <c r="CV63" i="52"/>
  <c r="AL64" i="52"/>
  <c r="DM64" i="52"/>
  <c r="DV64" i="52"/>
  <c r="EN62" i="52"/>
  <c r="EN77" i="52" s="1"/>
  <c r="FF64" i="52"/>
  <c r="FF65" i="52"/>
  <c r="FO62" i="52"/>
  <c r="FO77" i="52" s="1"/>
  <c r="FA66" i="52"/>
  <c r="I66" i="52"/>
  <c r="I62" i="52" s="1"/>
  <c r="I77" i="52" s="1"/>
  <c r="Q66" i="52"/>
  <c r="Q62" i="52" s="1"/>
  <c r="Q77" i="52" s="1"/>
  <c r="Y66" i="52"/>
  <c r="Y62" i="52" s="1"/>
  <c r="Y77" i="52" s="1"/>
  <c r="AG66" i="52"/>
  <c r="AG62" i="52" s="1"/>
  <c r="AG77" i="52" s="1"/>
  <c r="CV67" i="52"/>
  <c r="CW66" i="52"/>
  <c r="CV66" i="52" s="1"/>
  <c r="EO66" i="52"/>
  <c r="EO62" i="52" s="1"/>
  <c r="EO77" i="52" s="1"/>
  <c r="CG68" i="52"/>
  <c r="EQ68" i="52"/>
  <c r="ER66" i="52"/>
  <c r="EQ66" i="52" s="1"/>
  <c r="EG70" i="52"/>
  <c r="D74" i="52"/>
  <c r="T178" i="52"/>
  <c r="DF59" i="52"/>
  <c r="CG60" i="52"/>
  <c r="EG61" i="52"/>
  <c r="CY62" i="52"/>
  <c r="CO62" i="52"/>
  <c r="CO77" i="52" s="1"/>
  <c r="DF63" i="52"/>
  <c r="EG63" i="52"/>
  <c r="DD62" i="52"/>
  <c r="DD77" i="52" s="1"/>
  <c r="DD178" i="52" s="1"/>
  <c r="EF62" i="52"/>
  <c r="EF77" i="52" s="1"/>
  <c r="AL65" i="52"/>
  <c r="DV65" i="52"/>
  <c r="AH66" i="52"/>
  <c r="FF66" i="52"/>
  <c r="AH67" i="52"/>
  <c r="DY66" i="52"/>
  <c r="DY62" i="52" s="1"/>
  <c r="DY77" i="52" s="1"/>
  <c r="EG67" i="52"/>
  <c r="EH66" i="52"/>
  <c r="FF71" i="52"/>
  <c r="CG73" i="52"/>
  <c r="FS73" i="52" s="1"/>
  <c r="FU171" i="52" s="1"/>
  <c r="DV74" i="52"/>
  <c r="BE178" i="52"/>
  <c r="AL96" i="52"/>
  <c r="AO95" i="52"/>
  <c r="AO85" i="52" s="1"/>
  <c r="F34" i="52"/>
  <c r="F33" i="52" s="1"/>
  <c r="F77" i="52" s="1"/>
  <c r="AT34" i="52"/>
  <c r="AT33" i="52" s="1"/>
  <c r="AT77" i="52" s="1"/>
  <c r="CH34" i="52"/>
  <c r="CX34" i="52"/>
  <c r="CX33" i="52" s="1"/>
  <c r="CX77" i="52" s="1"/>
  <c r="DN34" i="52"/>
  <c r="ET34" i="52"/>
  <c r="ET33" i="52" s="1"/>
  <c r="ET77" i="52" s="1"/>
  <c r="FB34" i="52"/>
  <c r="CC36" i="52"/>
  <c r="CS36" i="52"/>
  <c r="EG36" i="52"/>
  <c r="DF60" i="52"/>
  <c r="AK62" i="52"/>
  <c r="AK77" i="52" s="1"/>
  <c r="AS62" i="52"/>
  <c r="AS77" i="52" s="1"/>
  <c r="BA62" i="52"/>
  <c r="BI62" i="52"/>
  <c r="BI77" i="52" s="1"/>
  <c r="BQ62" i="52"/>
  <c r="BQ77" i="52" s="1"/>
  <c r="BY62" i="52"/>
  <c r="BY77" i="52" s="1"/>
  <c r="CG63" i="52"/>
  <c r="CH62" i="52"/>
  <c r="CP62" i="52"/>
  <c r="CP77" i="52" s="1"/>
  <c r="DQ62" i="52"/>
  <c r="DQ77" i="52" s="1"/>
  <c r="FA63" i="52"/>
  <c r="FB62" i="52"/>
  <c r="FA62" i="52" s="1"/>
  <c r="H62" i="52"/>
  <c r="H77" i="52" s="1"/>
  <c r="H178" i="52" s="1"/>
  <c r="P62" i="52"/>
  <c r="P77" i="52" s="1"/>
  <c r="X62" i="52"/>
  <c r="X77" i="52" s="1"/>
  <c r="X178" i="52" s="1"/>
  <c r="AF62" i="52"/>
  <c r="AF77" i="52" s="1"/>
  <c r="AF178" i="52" s="1"/>
  <c r="CV64" i="52"/>
  <c r="EG64" i="52"/>
  <c r="FA64" i="52"/>
  <c r="DC62" i="52"/>
  <c r="DC77" i="52" s="1"/>
  <c r="EX65" i="52"/>
  <c r="CG67" i="52"/>
  <c r="EQ67" i="52"/>
  <c r="CJ66" i="52"/>
  <c r="CJ62" i="52" s="1"/>
  <c r="CJ77" i="52" s="1"/>
  <c r="CR66" i="52"/>
  <c r="CR62" i="52" s="1"/>
  <c r="CR77" i="52" s="1"/>
  <c r="DS68" i="52"/>
  <c r="DT66" i="52"/>
  <c r="DS66" i="52" s="1"/>
  <c r="FA70" i="52"/>
  <c r="AL72" i="52"/>
  <c r="FS72" i="52" s="1"/>
  <c r="FU170" i="52" s="1"/>
  <c r="DP90" i="52"/>
  <c r="DM90" i="52" s="1"/>
  <c r="DM91" i="52"/>
  <c r="AI33" i="52"/>
  <c r="DK33" i="52"/>
  <c r="EY33" i="52"/>
  <c r="FG33" i="52"/>
  <c r="G34" i="52"/>
  <c r="G33" i="52" s="1"/>
  <c r="AM34" i="52"/>
  <c r="CI34" i="52"/>
  <c r="CI33" i="52" s="1"/>
  <c r="CY34" i="52"/>
  <c r="CY33" i="52" s="1"/>
  <c r="DG34" i="52"/>
  <c r="DO34" i="52"/>
  <c r="DO33" i="52" s="1"/>
  <c r="DW34" i="52"/>
  <c r="FC34" i="52"/>
  <c r="FC33" i="52" s="1"/>
  <c r="FC77" i="52" s="1"/>
  <c r="FA61" i="52"/>
  <c r="D63" i="52"/>
  <c r="AL63" i="52"/>
  <c r="EQ64" i="52"/>
  <c r="DJ68" i="52"/>
  <c r="EU68" i="52"/>
  <c r="FF68" i="52"/>
  <c r="CG69" i="52"/>
  <c r="I90" i="52"/>
  <c r="I85" i="52" s="1"/>
  <c r="D91" i="52"/>
  <c r="DF91" i="52"/>
  <c r="DG90" i="52"/>
  <c r="AN34" i="52"/>
  <c r="AN33" i="52" s="1"/>
  <c r="AL60" i="52"/>
  <c r="EU60" i="52"/>
  <c r="CG61" i="52"/>
  <c r="CG64" i="52"/>
  <c r="DF64" i="52"/>
  <c r="D67" i="52"/>
  <c r="E66" i="52"/>
  <c r="CV71" i="52"/>
  <c r="AW178" i="52"/>
  <c r="BM178" i="52"/>
  <c r="BU178" i="52"/>
  <c r="DX85" i="52"/>
  <c r="FS21" i="52"/>
  <c r="FS18" i="52" s="1"/>
  <c r="FS25" i="52"/>
  <c r="FS22" i="52" s="1"/>
  <c r="AL67" i="52"/>
  <c r="DS67" i="52"/>
  <c r="DV68" i="52"/>
  <c r="EX68" i="52"/>
  <c r="AL69" i="52"/>
  <c r="DV69" i="52"/>
  <c r="AL74" i="52"/>
  <c r="DV60" i="52"/>
  <c r="AL61" i="52"/>
  <c r="FS61" i="52" s="1"/>
  <c r="FF63" i="52"/>
  <c r="DS64" i="52"/>
  <c r="EU64" i="52"/>
  <c r="CG65" i="52"/>
  <c r="CS67" i="52"/>
  <c r="CT66" i="52"/>
  <c r="FS70" i="52"/>
  <c r="FU168" i="52" s="1"/>
  <c r="BX178" i="52"/>
  <c r="AO74" i="52"/>
  <c r="AO77" i="52" s="1"/>
  <c r="FP85" i="52"/>
  <c r="FP175" i="52" s="1"/>
  <c r="CV87" i="52"/>
  <c r="FK85" i="52"/>
  <c r="EY86" i="52"/>
  <c r="EX88" i="52"/>
  <c r="DS89" i="52"/>
  <c r="DU86" i="52"/>
  <c r="DU85" i="52" s="1"/>
  <c r="CG93" i="52"/>
  <c r="CH90" i="52"/>
  <c r="CD74" i="52"/>
  <c r="CC74" i="52" s="1"/>
  <c r="EX74" i="52"/>
  <c r="DV75" i="52"/>
  <c r="L85" i="52"/>
  <c r="L175" i="52" s="1"/>
  <c r="AB85" i="52"/>
  <c r="AB175" i="52" s="1"/>
  <c r="EJ86" i="52"/>
  <c r="EJ85" i="52" s="1"/>
  <c r="EJ175" i="52" s="1"/>
  <c r="AZ86" i="52"/>
  <c r="AZ85" i="52" s="1"/>
  <c r="BP86" i="52"/>
  <c r="BP85" i="52" s="1"/>
  <c r="CF85" i="52"/>
  <c r="FA87" i="52"/>
  <c r="FC86" i="52"/>
  <c r="CC89" i="52"/>
  <c r="CD86" i="52"/>
  <c r="CV89" i="52"/>
  <c r="CW86" i="52"/>
  <c r="FF89" i="52"/>
  <c r="FG90" i="52"/>
  <c r="FF92" i="52"/>
  <c r="FG74" i="52"/>
  <c r="FF74" i="52" s="1"/>
  <c r="FF75" i="52"/>
  <c r="CK175" i="52"/>
  <c r="M178" i="52"/>
  <c r="CG86" i="52"/>
  <c r="DT85" i="52"/>
  <c r="CG88" i="52"/>
  <c r="EU91" i="52"/>
  <c r="EV90" i="52"/>
  <c r="EU90" i="52" s="1"/>
  <c r="EG97" i="52"/>
  <c r="EJ95" i="52"/>
  <c r="FD95" i="52"/>
  <c r="FA97" i="52"/>
  <c r="AI62" i="52"/>
  <c r="CE62" i="52"/>
  <c r="CE77" i="52" s="1"/>
  <c r="CU62" i="52"/>
  <c r="CU77" i="52" s="1"/>
  <c r="DK62" i="52"/>
  <c r="EI62" i="52"/>
  <c r="EI77" i="52" s="1"/>
  <c r="EY62" i="52"/>
  <c r="FG62" i="52"/>
  <c r="AM66" i="52"/>
  <c r="CI66" i="52"/>
  <c r="CI62" i="52" s="1"/>
  <c r="DG66" i="52"/>
  <c r="DO66" i="52"/>
  <c r="DO62" i="52" s="1"/>
  <c r="DW66" i="52"/>
  <c r="AJ74" i="52"/>
  <c r="AH74" i="52" s="1"/>
  <c r="CV74" i="52"/>
  <c r="FA74" i="52"/>
  <c r="BO178" i="52"/>
  <c r="AG85" i="52"/>
  <c r="AK86" i="52"/>
  <c r="AK85" i="52" s="1"/>
  <c r="AK175" i="52" s="1"/>
  <c r="R85" i="52"/>
  <c r="DJ91" i="52"/>
  <c r="DL90" i="52"/>
  <c r="DL85" i="52" s="1"/>
  <c r="DL175" i="52" s="1"/>
  <c r="FF91" i="52"/>
  <c r="FH90" i="52"/>
  <c r="CS93" i="52"/>
  <c r="CT90" i="52"/>
  <c r="DV93" i="52"/>
  <c r="AJ62" i="52"/>
  <c r="DL62" i="52"/>
  <c r="DL77" i="52" s="1"/>
  <c r="DT62" i="52"/>
  <c r="DS62" i="52" s="1"/>
  <c r="EZ62" i="52"/>
  <c r="EZ77" i="52" s="1"/>
  <c r="FH62" i="52"/>
  <c r="FH77" i="52" s="1"/>
  <c r="DS63" i="52"/>
  <c r="EQ63" i="52"/>
  <c r="AN66" i="52"/>
  <c r="AN62" i="52" s="1"/>
  <c r="DH66" i="52"/>
  <c r="DH62" i="52" s="1"/>
  <c r="DH77" i="52" s="1"/>
  <c r="DX66" i="52"/>
  <c r="DX62" i="52" s="1"/>
  <c r="DX77" i="52" s="1"/>
  <c r="EV66" i="52"/>
  <c r="EU66" i="52" s="1"/>
  <c r="EU67" i="52"/>
  <c r="DN74" i="52"/>
  <c r="DM74" i="52" s="1"/>
  <c r="EQ74" i="52"/>
  <c r="CV75" i="52"/>
  <c r="EH74" i="52"/>
  <c r="EG74" i="52" s="1"/>
  <c r="EG75" i="52"/>
  <c r="Q85" i="52"/>
  <c r="DE85" i="52"/>
  <c r="D87" i="52"/>
  <c r="U86" i="52"/>
  <c r="U85" i="52" s="1"/>
  <c r="U175" i="52" s="1"/>
  <c r="AC86" i="52"/>
  <c r="AC85" i="52" s="1"/>
  <c r="AC175" i="52" s="1"/>
  <c r="CJ86" i="52"/>
  <c r="CG87" i="52"/>
  <c r="EC86" i="52"/>
  <c r="EC85" i="52" s="1"/>
  <c r="DV89" i="52"/>
  <c r="FA89" i="52"/>
  <c r="EQ90" i="52"/>
  <c r="ER85" i="52"/>
  <c r="DV91" i="52"/>
  <c r="DW90" i="52"/>
  <c r="EE90" i="52"/>
  <c r="EE85" i="52" s="1"/>
  <c r="EE175" i="52" s="1"/>
  <c r="CW62" i="52"/>
  <c r="CG75" i="52"/>
  <c r="EQ75" i="52"/>
  <c r="AN86" i="52"/>
  <c r="AV86" i="52"/>
  <c r="AV85" i="52" s="1"/>
  <c r="BD86" i="52"/>
  <c r="BD85" i="52" s="1"/>
  <c r="BL86" i="52"/>
  <c r="BL85" i="52" s="1"/>
  <c r="BT86" i="52"/>
  <c r="BT85" i="52" s="1"/>
  <c r="CB86" i="52"/>
  <c r="CB85" i="52" s="1"/>
  <c r="EU87" i="52"/>
  <c r="EW86" i="52"/>
  <c r="EL86" i="52"/>
  <c r="BQ85" i="52"/>
  <c r="EQ89" i="52"/>
  <c r="CE90" i="52"/>
  <c r="CC90" i="52" s="1"/>
  <c r="CC92" i="52"/>
  <c r="CV92" i="52"/>
  <c r="EI90" i="52"/>
  <c r="EG92" i="52"/>
  <c r="CG97" i="52"/>
  <c r="CJ95" i="52"/>
  <c r="DM86" i="52"/>
  <c r="ED85" i="52"/>
  <c r="ED175" i="52" s="1"/>
  <c r="G86" i="52"/>
  <c r="O86" i="52"/>
  <c r="AE86" i="52"/>
  <c r="AL88" i="52"/>
  <c r="CU86" i="52"/>
  <c r="CS88" i="52"/>
  <c r="CT95" i="52"/>
  <c r="CS95" i="52" s="1"/>
  <c r="CS96" i="52"/>
  <c r="BG178" i="52"/>
  <c r="FD86" i="52"/>
  <c r="CE86" i="52"/>
  <c r="CC88" i="52"/>
  <c r="FG86" i="52"/>
  <c r="FF88" i="52"/>
  <c r="DS90" i="52"/>
  <c r="EN90" i="52"/>
  <c r="EN85" i="52" s="1"/>
  <c r="EN175" i="52" s="1"/>
  <c r="D92" i="52"/>
  <c r="CU90" i="52"/>
  <c r="CS92" i="52"/>
  <c r="D93" i="52"/>
  <c r="FB95" i="52"/>
  <c r="F95" i="52"/>
  <c r="N95" i="52"/>
  <c r="N85" i="52" s="1"/>
  <c r="N175" i="52" s="1"/>
  <c r="V95" i="52"/>
  <c r="V85" i="52" s="1"/>
  <c r="AD95" i="52"/>
  <c r="AD85" i="52" s="1"/>
  <c r="AD175" i="52" s="1"/>
  <c r="DA95" i="52"/>
  <c r="DA85" i="52" s="1"/>
  <c r="AN102" i="52"/>
  <c r="AV102" i="52"/>
  <c r="BD102" i="52"/>
  <c r="BL102" i="52"/>
  <c r="BT102" i="52"/>
  <c r="CB102" i="52"/>
  <c r="E86" i="52"/>
  <c r="DV87" i="52"/>
  <c r="AI86" i="52"/>
  <c r="AH88" i="52"/>
  <c r="AH91" i="52"/>
  <c r="CG91" i="52"/>
  <c r="EY90" i="52"/>
  <c r="EX90" i="52" s="1"/>
  <c r="EX92" i="52"/>
  <c r="DS95" i="52"/>
  <c r="DB95" i="52"/>
  <c r="DB85" i="52" s="1"/>
  <c r="CO85" i="52"/>
  <c r="FF87" i="52"/>
  <c r="EI86" i="52"/>
  <c r="EG88" i="52"/>
  <c r="EG89" i="52"/>
  <c r="AL91" i="52"/>
  <c r="AM90" i="52"/>
  <c r="AM85" i="52" s="1"/>
  <c r="AU90" i="52"/>
  <c r="AU85" i="52" s="1"/>
  <c r="AU175" i="52" s="1"/>
  <c r="BC90" i="52"/>
  <c r="BC85" i="52" s="1"/>
  <c r="BC175" i="52" s="1"/>
  <c r="BK90" i="52"/>
  <c r="BK85" i="52" s="1"/>
  <c r="BK175" i="52" s="1"/>
  <c r="BS90" i="52"/>
  <c r="BS85" i="52" s="1"/>
  <c r="BS175" i="52" s="1"/>
  <c r="CA90" i="52"/>
  <c r="CA85" i="52" s="1"/>
  <c r="CY90" i="52"/>
  <c r="CY85" i="52" s="1"/>
  <c r="FA91" i="52"/>
  <c r="FL90" i="52"/>
  <c r="FL85" i="52" s="1"/>
  <c r="FA92" i="52"/>
  <c r="AH94" i="52"/>
  <c r="CV94" i="52"/>
  <c r="FF94" i="52"/>
  <c r="CC95" i="52"/>
  <c r="DM96" i="52"/>
  <c r="AL97" i="52"/>
  <c r="AN95" i="52"/>
  <c r="D98" i="52"/>
  <c r="EG98" i="52"/>
  <c r="EX98" i="52"/>
  <c r="EY95" i="52"/>
  <c r="AQ178" i="52"/>
  <c r="EQ86" i="52"/>
  <c r="DF87" i="52"/>
  <c r="DP85" i="52"/>
  <c r="DP175" i="52" s="1"/>
  <c r="FA88" i="52"/>
  <c r="CJ90" i="52"/>
  <c r="CR90" i="52"/>
  <c r="CR85" i="52" s="1"/>
  <c r="CR175" i="52" s="1"/>
  <c r="AI90" i="52"/>
  <c r="AH90" i="52" s="1"/>
  <c r="AH92" i="52"/>
  <c r="CG92" i="52"/>
  <c r="CV93" i="52"/>
  <c r="EQ95" i="52"/>
  <c r="FI95" i="52"/>
  <c r="FI85" i="52" s="1"/>
  <c r="FI175" i="52" s="1"/>
  <c r="FF96" i="52"/>
  <c r="EI95" i="52"/>
  <c r="EU74" i="52"/>
  <c r="FA75" i="52"/>
  <c r="AL87" i="52"/>
  <c r="DH86" i="52"/>
  <c r="DH85" i="52" s="1"/>
  <c r="DH175" i="52" s="1"/>
  <c r="EQ87" i="52"/>
  <c r="DK86" i="52"/>
  <c r="DJ88" i="52"/>
  <c r="CS89" i="52"/>
  <c r="G90" i="52"/>
  <c r="O90" i="52"/>
  <c r="W90" i="52"/>
  <c r="W85" i="52" s="1"/>
  <c r="W175" i="52" s="1"/>
  <c r="AE90" i="52"/>
  <c r="DS91" i="52"/>
  <c r="DK90" i="52"/>
  <c r="DJ92" i="52"/>
  <c r="D94" i="52"/>
  <c r="AH95" i="52"/>
  <c r="DZ95" i="52"/>
  <c r="DZ85" i="52" s="1"/>
  <c r="EQ96" i="52"/>
  <c r="DF98" i="52"/>
  <c r="DG95" i="52"/>
  <c r="DF95" i="52" s="1"/>
  <c r="DV99" i="52"/>
  <c r="D100" i="52"/>
  <c r="FA100" i="52"/>
  <c r="EG93" i="52"/>
  <c r="EQ94" i="52"/>
  <c r="DJ95" i="52"/>
  <c r="CG96" i="52"/>
  <c r="CV97" i="52"/>
  <c r="CV110" i="52"/>
  <c r="DC102" i="52"/>
  <c r="AL118" i="52"/>
  <c r="AO102" i="52"/>
  <c r="AO101" i="52" s="1"/>
  <c r="FC90" i="52"/>
  <c r="FA90" i="52" s="1"/>
  <c r="CH95" i="52"/>
  <c r="CG95" i="52" s="1"/>
  <c r="DN95" i="52"/>
  <c r="DM95" i="52" s="1"/>
  <c r="EL95" i="52"/>
  <c r="D103" i="52"/>
  <c r="G102" i="52"/>
  <c r="G101" i="52" s="1"/>
  <c r="DX102" i="52"/>
  <c r="DX101" i="52" s="1"/>
  <c r="EF102" i="52"/>
  <c r="EF101" i="52" s="1"/>
  <c r="EF175" i="52" s="1"/>
  <c r="EX103" i="52"/>
  <c r="EZ102" i="52"/>
  <c r="EZ101" i="52" s="1"/>
  <c r="G95" i="52"/>
  <c r="DW95" i="52"/>
  <c r="DV95" i="52" s="1"/>
  <c r="FG95" i="52"/>
  <c r="CV96" i="52"/>
  <c r="FF97" i="52"/>
  <c r="CG98" i="52"/>
  <c r="FA98" i="52"/>
  <c r="FF100" i="52"/>
  <c r="AP102" i="52"/>
  <c r="AP101" i="52" s="1"/>
  <c r="AP175" i="52" s="1"/>
  <c r="AX102" i="52"/>
  <c r="AX101" i="52" s="1"/>
  <c r="AX175" i="52" s="1"/>
  <c r="BF102" i="52"/>
  <c r="BF101" i="52" s="1"/>
  <c r="BF175" i="52" s="1"/>
  <c r="BN102" i="52"/>
  <c r="BN101" i="52" s="1"/>
  <c r="BN175" i="52" s="1"/>
  <c r="BV102" i="52"/>
  <c r="BV101" i="52" s="1"/>
  <c r="BV175" i="52" s="1"/>
  <c r="CN102" i="52"/>
  <c r="CN101" i="52" s="1"/>
  <c r="CN175" i="52" s="1"/>
  <c r="DE102" i="52"/>
  <c r="DE101" i="52" s="1"/>
  <c r="DV104" i="52"/>
  <c r="J102" i="52"/>
  <c r="J101" i="52" s="1"/>
  <c r="J175" i="52" s="1"/>
  <c r="R102" i="52"/>
  <c r="R101" i="52" s="1"/>
  <c r="Z102" i="52"/>
  <c r="Z101" i="52" s="1"/>
  <c r="Z175" i="52" s="1"/>
  <c r="D96" i="52"/>
  <c r="DF96" i="52"/>
  <c r="FE95" i="52"/>
  <c r="FE85" i="52" s="1"/>
  <c r="FM95" i="52"/>
  <c r="FM85" i="52" s="1"/>
  <c r="AH97" i="52"/>
  <c r="DV97" i="52"/>
  <c r="EX97" i="52"/>
  <c r="FH95" i="52"/>
  <c r="DJ98" i="52"/>
  <c r="CC99" i="52"/>
  <c r="DM99" i="52"/>
  <c r="CO102" i="52"/>
  <c r="CO101" i="52" s="1"/>
  <c r="FL102" i="52"/>
  <c r="AH102" i="52"/>
  <c r="EM130" i="52"/>
  <c r="EM101" i="52" s="1"/>
  <c r="EM175" i="52" s="1"/>
  <c r="EG131" i="52"/>
  <c r="DJ133" i="52"/>
  <c r="DK130" i="52"/>
  <c r="DJ130" i="52" s="1"/>
  <c r="EZ95" i="52"/>
  <c r="EZ85" i="52" s="1"/>
  <c r="EZ175" i="52" s="1"/>
  <c r="AL98" i="52"/>
  <c r="CV99" i="52"/>
  <c r="DM103" i="52"/>
  <c r="DQ102" i="52"/>
  <c r="AL105" i="52"/>
  <c r="FF107" i="52"/>
  <c r="EC102" i="52"/>
  <c r="DV109" i="52"/>
  <c r="EB102" i="52"/>
  <c r="EB101" i="52" s="1"/>
  <c r="EB175" i="52" s="1"/>
  <c r="DV110" i="52"/>
  <c r="CV113" i="52"/>
  <c r="EH95" i="52"/>
  <c r="DV98" i="52"/>
  <c r="FF98" i="52"/>
  <c r="ER102" i="52"/>
  <c r="AS102" i="52"/>
  <c r="AS101" i="52" s="1"/>
  <c r="AS175" i="52" s="1"/>
  <c r="BA102" i="52"/>
  <c r="BA101" i="52" s="1"/>
  <c r="BA175" i="52" s="1"/>
  <c r="BI102" i="52"/>
  <c r="BI101" i="52" s="1"/>
  <c r="BI175" i="52" s="1"/>
  <c r="BQ102" i="52"/>
  <c r="BQ101" i="52" s="1"/>
  <c r="BY102" i="52"/>
  <c r="BY101" i="52" s="1"/>
  <c r="BY175" i="52" s="1"/>
  <c r="CV103" i="52"/>
  <c r="CZ102" i="52"/>
  <c r="CZ101" i="52" s="1"/>
  <c r="CZ175" i="52" s="1"/>
  <c r="DR101" i="52"/>
  <c r="EK102" i="52"/>
  <c r="EK101" i="52" s="1"/>
  <c r="EK175" i="52" s="1"/>
  <c r="FE101" i="52"/>
  <c r="EA102" i="52"/>
  <c r="EA101" i="52" s="1"/>
  <c r="EA175" i="52" s="1"/>
  <c r="FF116" i="52"/>
  <c r="DF97" i="52"/>
  <c r="EQ97" i="52"/>
  <c r="CC98" i="52"/>
  <c r="DM98" i="52"/>
  <c r="CG99" i="52"/>
  <c r="EG99" i="52"/>
  <c r="CV100" i="52"/>
  <c r="EU100" i="52"/>
  <c r="CG103" i="52"/>
  <c r="CJ102" i="52"/>
  <c r="CJ101" i="52" s="1"/>
  <c r="DN102" i="52"/>
  <c r="DM105" i="52"/>
  <c r="CL102" i="52"/>
  <c r="CL101" i="52" s="1"/>
  <c r="CL175" i="52" s="1"/>
  <c r="DJ110" i="52"/>
  <c r="DK102" i="52"/>
  <c r="CG129" i="52"/>
  <c r="CH102" i="52"/>
  <c r="DT102" i="52"/>
  <c r="DF103" i="52"/>
  <c r="DG102" i="52"/>
  <c r="CV104" i="52"/>
  <c r="DM104" i="52"/>
  <c r="FA108" i="52"/>
  <c r="CV112" i="52"/>
  <c r="DM112" i="52"/>
  <c r="AH113" i="52"/>
  <c r="EG113" i="52"/>
  <c r="DV117" i="52"/>
  <c r="AH133" i="52"/>
  <c r="AI130" i="52"/>
  <c r="CF102" i="52"/>
  <c r="CF101" i="52" s="1"/>
  <c r="AL103" i="52"/>
  <c r="CA102" i="52"/>
  <c r="CA101" i="52" s="1"/>
  <c r="CI102" i="52"/>
  <c r="CI101" i="52" s="1"/>
  <c r="CI175" i="52" s="1"/>
  <c r="CQ102" i="52"/>
  <c r="CQ101" i="52" s="1"/>
  <c r="CQ175" i="52" s="1"/>
  <c r="CY102" i="52"/>
  <c r="CY101" i="52" s="1"/>
  <c r="DZ102" i="52"/>
  <c r="DZ101" i="52" s="1"/>
  <c r="EH102" i="52"/>
  <c r="EP102" i="52"/>
  <c r="EP101" i="52" s="1"/>
  <c r="EP175" i="52" s="1"/>
  <c r="AH105" i="52"/>
  <c r="FF105" i="52"/>
  <c r="CC106" i="52"/>
  <c r="AL107" i="52"/>
  <c r="CG107" i="52"/>
  <c r="DJ109" i="52"/>
  <c r="DS109" i="52"/>
  <c r="CS110" i="52"/>
  <c r="AL111" i="52"/>
  <c r="CG111" i="52"/>
  <c r="CS114" i="52"/>
  <c r="EU116" i="52"/>
  <c r="FM130" i="52"/>
  <c r="FM101" i="52" s="1"/>
  <c r="DN130" i="52"/>
  <c r="DM132" i="52"/>
  <c r="DV138" i="52"/>
  <c r="EC130" i="52"/>
  <c r="EU138" i="52"/>
  <c r="EV130" i="52"/>
  <c r="FD102" i="52"/>
  <c r="FD101" i="52" s="1"/>
  <c r="CG104" i="52"/>
  <c r="EG104" i="52"/>
  <c r="CV108" i="52"/>
  <c r="DM108" i="52"/>
  <c r="FF109" i="52"/>
  <c r="CG112" i="52"/>
  <c r="DM114" i="52"/>
  <c r="CV116" i="52"/>
  <c r="FF119" i="52"/>
  <c r="DV131" i="52"/>
  <c r="DW130" i="52"/>
  <c r="F102" i="52"/>
  <c r="ET102" i="52"/>
  <c r="ET101" i="52" s="1"/>
  <c r="ET175" i="52" s="1"/>
  <c r="CT102" i="52"/>
  <c r="DB102" i="52"/>
  <c r="DB101" i="52" s="1"/>
  <c r="D104" i="52"/>
  <c r="CG106" i="52"/>
  <c r="DV107" i="52"/>
  <c r="AH109" i="52"/>
  <c r="D112" i="52"/>
  <c r="FF113" i="52"/>
  <c r="CD130" i="52"/>
  <c r="CC130" i="52" s="1"/>
  <c r="AZ130" i="52"/>
  <c r="AZ101" i="52" s="1"/>
  <c r="BP130" i="52"/>
  <c r="BP101" i="52" s="1"/>
  <c r="CH130" i="52"/>
  <c r="CG132" i="52"/>
  <c r="CP130" i="52"/>
  <c r="CP101" i="52" s="1"/>
  <c r="CP175" i="52" s="1"/>
  <c r="EQ132" i="52"/>
  <c r="ER130" i="52"/>
  <c r="FB130" i="52"/>
  <c r="FA130" i="52" s="1"/>
  <c r="FA132" i="52"/>
  <c r="AM102" i="52"/>
  <c r="EV102" i="52"/>
  <c r="FG102" i="52"/>
  <c r="FC102" i="52"/>
  <c r="FC101" i="52" s="1"/>
  <c r="FK102" i="52"/>
  <c r="FK101" i="52" s="1"/>
  <c r="FA104" i="52"/>
  <c r="EQ105" i="52"/>
  <c r="EG106" i="52"/>
  <c r="DV113" i="52"/>
  <c r="EX113" i="52"/>
  <c r="D116" i="52"/>
  <c r="DF116" i="52"/>
  <c r="DV120" i="52"/>
  <c r="EU121" i="52"/>
  <c r="AJ130" i="52"/>
  <c r="AJ101" i="52" s="1"/>
  <c r="AJ175" i="52" s="1"/>
  <c r="DV103" i="52"/>
  <c r="DW102" i="52"/>
  <c r="EG105" i="52"/>
  <c r="CG108" i="52"/>
  <c r="EG108" i="52"/>
  <c r="CG110" i="52"/>
  <c r="CC113" i="52"/>
  <c r="CG114" i="52"/>
  <c r="FS114" i="52" s="1"/>
  <c r="EG114" i="52"/>
  <c r="DF131" i="52"/>
  <c r="DG130" i="52"/>
  <c r="CE130" i="52"/>
  <c r="CE101" i="52" s="1"/>
  <c r="CC133" i="52"/>
  <c r="EX133" i="52"/>
  <c r="EY130" i="52"/>
  <c r="EX130" i="52" s="1"/>
  <c r="D108" i="52"/>
  <c r="EG109" i="52"/>
  <c r="DV121" i="52"/>
  <c r="D134" i="52"/>
  <c r="CV117" i="52"/>
  <c r="D118" i="52"/>
  <c r="CV119" i="52"/>
  <c r="EG119" i="52"/>
  <c r="D120" i="52"/>
  <c r="AL120" i="52"/>
  <c r="CV121" i="52"/>
  <c r="D122" i="52"/>
  <c r="DV122" i="52"/>
  <c r="FF122" i="52"/>
  <c r="EG125" i="52"/>
  <c r="CC126" i="52"/>
  <c r="DM126" i="52"/>
  <c r="DM128" i="52"/>
  <c r="I130" i="52"/>
  <c r="I101" i="52" s="1"/>
  <c r="Q130" i="52"/>
  <c r="Q101" i="52" s="1"/>
  <c r="Y130" i="52"/>
  <c r="Y101" i="52" s="1"/>
  <c r="Y175" i="52" s="1"/>
  <c r="AG130" i="52"/>
  <c r="AG101" i="52" s="1"/>
  <c r="DM131" i="52"/>
  <c r="EW130" i="52"/>
  <c r="EW101" i="52" s="1"/>
  <c r="K130" i="52"/>
  <c r="K101" i="52" s="1"/>
  <c r="K175" i="52" s="1"/>
  <c r="S130" i="52"/>
  <c r="S101" i="52" s="1"/>
  <c r="S175" i="52" s="1"/>
  <c r="AA130" i="52"/>
  <c r="AA101" i="52" s="1"/>
  <c r="AA175" i="52" s="1"/>
  <c r="DF135" i="52"/>
  <c r="ES130" i="52"/>
  <c r="ES101" i="52" s="1"/>
  <c r="ES175" i="52" s="1"/>
  <c r="EQ119" i="52"/>
  <c r="CS120" i="52"/>
  <c r="DF121" i="52"/>
  <c r="DM122" i="52"/>
  <c r="DM124" i="52"/>
  <c r="AL126" i="52"/>
  <c r="EG126" i="52"/>
  <c r="D127" i="52"/>
  <c r="CG127" i="52"/>
  <c r="CV128" i="52"/>
  <c r="DJ129" i="52"/>
  <c r="CV131" i="52"/>
  <c r="DY130" i="52"/>
  <c r="DY101" i="52" s="1"/>
  <c r="DY175" i="52" s="1"/>
  <c r="EO130" i="52"/>
  <c r="EO101" i="52" s="1"/>
  <c r="EO175" i="52" s="1"/>
  <c r="AH132" i="52"/>
  <c r="CX130" i="52"/>
  <c r="CX101" i="52" s="1"/>
  <c r="CX175" i="52" s="1"/>
  <c r="EG132" i="52"/>
  <c r="FS132" i="52" s="1"/>
  <c r="FJ130" i="52"/>
  <c r="FJ101" i="52" s="1"/>
  <c r="FJ175" i="52" s="1"/>
  <c r="CV133" i="52"/>
  <c r="AN130" i="52"/>
  <c r="AV130" i="52"/>
  <c r="BD130" i="52"/>
  <c r="BL130" i="52"/>
  <c r="BT130" i="52"/>
  <c r="CB130" i="52"/>
  <c r="DM118" i="52"/>
  <c r="FF118" i="52"/>
  <c r="EG124" i="52"/>
  <c r="CG126" i="52"/>
  <c r="EQ128" i="52"/>
  <c r="CG131" i="52"/>
  <c r="DQ130" i="52"/>
  <c r="FF131" i="52"/>
  <c r="AL133" i="52"/>
  <c r="D138" i="52"/>
  <c r="E130" i="52"/>
  <c r="DS155" i="52"/>
  <c r="DU153" i="52"/>
  <c r="AL117" i="52"/>
  <c r="CG117" i="52"/>
  <c r="FA117" i="52"/>
  <c r="DS119" i="52"/>
  <c r="EG120" i="52"/>
  <c r="D121" i="52"/>
  <c r="AL121" i="52"/>
  <c r="CV122" i="52"/>
  <c r="DF122" i="52"/>
  <c r="FA122" i="52"/>
  <c r="EX125" i="52"/>
  <c r="CV127" i="52"/>
  <c r="EG127" i="52"/>
  <c r="D128" i="52"/>
  <c r="EX129" i="52"/>
  <c r="D131" i="52"/>
  <c r="DI130" i="52"/>
  <c r="DI101" i="52" s="1"/>
  <c r="FA131" i="52"/>
  <c r="AT130" i="52"/>
  <c r="AT101" i="52" s="1"/>
  <c r="AT175" i="52" s="1"/>
  <c r="BB130" i="52"/>
  <c r="BB101" i="52" s="1"/>
  <c r="BB175" i="52" s="1"/>
  <c r="BJ130" i="52"/>
  <c r="BJ101" i="52" s="1"/>
  <c r="BJ175" i="52" s="1"/>
  <c r="BR130" i="52"/>
  <c r="BR101" i="52" s="1"/>
  <c r="BR175" i="52" s="1"/>
  <c r="BZ130" i="52"/>
  <c r="BZ101" i="52" s="1"/>
  <c r="BZ175" i="52" s="1"/>
  <c r="DC130" i="52"/>
  <c r="DV133" i="52"/>
  <c r="EU133" i="52"/>
  <c r="FF133" i="52"/>
  <c r="FG130" i="52"/>
  <c r="FO130" i="52"/>
  <c r="FO101" i="52" s="1"/>
  <c r="FO175" i="52" s="1"/>
  <c r="CV134" i="52"/>
  <c r="EG134" i="52"/>
  <c r="DM140" i="52"/>
  <c r="CV118" i="52"/>
  <c r="AH120" i="52"/>
  <c r="CG122" i="52"/>
  <c r="CG124" i="52"/>
  <c r="EQ124" i="52"/>
  <c r="CC125" i="52"/>
  <c r="DM127" i="52"/>
  <c r="AH129" i="52"/>
  <c r="EG129" i="52"/>
  <c r="AL131" i="52"/>
  <c r="AM130" i="52"/>
  <c r="DA130" i="52"/>
  <c r="DJ132" i="52"/>
  <c r="EL130" i="52"/>
  <c r="EL101" i="52" s="1"/>
  <c r="D133" i="52"/>
  <c r="CM130" i="52"/>
  <c r="CM101" i="52" s="1"/>
  <c r="CM175" i="52" s="1"/>
  <c r="DF134" i="52"/>
  <c r="AL136" i="52"/>
  <c r="FL130" i="52"/>
  <c r="CV150" i="52"/>
  <c r="CW130" i="52"/>
  <c r="DM134" i="52"/>
  <c r="D135" i="52"/>
  <c r="AH136" i="52"/>
  <c r="EX136" i="52"/>
  <c r="CG137" i="52"/>
  <c r="CV137" i="52"/>
  <c r="FA137" i="52"/>
  <c r="DS138" i="52"/>
  <c r="CG139" i="52"/>
  <c r="FS139" i="52" s="1"/>
  <c r="EG140" i="52"/>
  <c r="CC145" i="52"/>
  <c r="EG145" i="52"/>
  <c r="AL146" i="52"/>
  <c r="FS146" i="52" s="1"/>
  <c r="CV148" i="52"/>
  <c r="DM153" i="52"/>
  <c r="CC155" i="52"/>
  <c r="CD153" i="52"/>
  <c r="CC153" i="52" s="1"/>
  <c r="EQ158" i="52"/>
  <c r="ER153" i="52"/>
  <c r="EQ153" i="52" s="1"/>
  <c r="D137" i="52"/>
  <c r="AL137" i="52"/>
  <c r="AL141" i="52"/>
  <c r="EG153" i="52"/>
  <c r="CV138" i="52"/>
  <c r="FF138" i="52"/>
  <c r="DV141" i="52"/>
  <c r="FS142" i="52"/>
  <c r="FS144" i="52"/>
  <c r="FF149" i="52"/>
  <c r="CG153" i="52"/>
  <c r="DV134" i="52"/>
  <c r="CS136" i="52"/>
  <c r="DJ136" i="52"/>
  <c r="DM137" i="52"/>
  <c r="DV137" i="52"/>
  <c r="EU137" i="52"/>
  <c r="FF137" i="52"/>
  <c r="CG142" i="52"/>
  <c r="CV146" i="52"/>
  <c r="DM146" i="52"/>
  <c r="CV152" i="52"/>
  <c r="DM152" i="52"/>
  <c r="DF153" i="52"/>
  <c r="CS156" i="52"/>
  <c r="CT153" i="52"/>
  <c r="CS153" i="52" s="1"/>
  <c r="CV135" i="52"/>
  <c r="DM135" i="52"/>
  <c r="AH138" i="52"/>
  <c r="EG138" i="52"/>
  <c r="DF146" i="52"/>
  <c r="D149" i="52"/>
  <c r="CC136" i="52"/>
  <c r="FF136" i="52"/>
  <c r="EQ138" i="52"/>
  <c r="D140" i="52"/>
  <c r="AL140" i="52"/>
  <c r="DV140" i="52"/>
  <c r="EG144" i="52"/>
  <c r="D148" i="52"/>
  <c r="DM149" i="52"/>
  <c r="FS150" i="52"/>
  <c r="FF150" i="52"/>
  <c r="AH153" i="52"/>
  <c r="EC153" i="52"/>
  <c r="DV153" i="52" s="1"/>
  <c r="DV155" i="52"/>
  <c r="DA153" i="52"/>
  <c r="DM154" i="52"/>
  <c r="DV154" i="52"/>
  <c r="CC156" i="52"/>
  <c r="AL159" i="52"/>
  <c r="EU159" i="52"/>
  <c r="FR164" i="52"/>
  <c r="FR160" i="52" s="1"/>
  <c r="FR175" i="52" s="1"/>
  <c r="FS166" i="52"/>
  <c r="CG155" i="52"/>
  <c r="CV156" i="52"/>
  <c r="EG156" i="52"/>
  <c r="CG157" i="52"/>
  <c r="FS157" i="52" s="1"/>
  <c r="FA157" i="52"/>
  <c r="FF157" i="52"/>
  <c r="AL158" i="52"/>
  <c r="DJ158" i="52"/>
  <c r="DS158" i="52"/>
  <c r="D155" i="52"/>
  <c r="EG155" i="52"/>
  <c r="DM159" i="52"/>
  <c r="CG172" i="52"/>
  <c r="DF154" i="52"/>
  <c r="EQ154" i="52"/>
  <c r="EQ155" i="52"/>
  <c r="CG156" i="52"/>
  <c r="DV158" i="52"/>
  <c r="FF158" i="52"/>
  <c r="FS173" i="52"/>
  <c r="CW153" i="52"/>
  <c r="FS163" i="52"/>
  <c r="DM157" i="52"/>
  <c r="DV157" i="52"/>
  <c r="CG159" i="52"/>
  <c r="DF159" i="52"/>
  <c r="FA159" i="52"/>
  <c r="AL172" i="52"/>
  <c r="EU172" i="52"/>
  <c r="AL17" i="51"/>
  <c r="EX17" i="51"/>
  <c r="CV19" i="51"/>
  <c r="AH21" i="51"/>
  <c r="EQ22" i="51"/>
  <c r="DM25" i="51"/>
  <c r="EX25" i="51"/>
  <c r="DM26" i="51"/>
  <c r="DF27" i="51"/>
  <c r="CC33" i="51"/>
  <c r="EU36" i="51"/>
  <c r="FF36" i="51"/>
  <c r="DJ38" i="51"/>
  <c r="EX38" i="51"/>
  <c r="DM18" i="51"/>
  <c r="EQ18" i="51"/>
  <c r="AH20" i="51"/>
  <c r="AH22" i="51"/>
  <c r="DS22" i="51"/>
  <c r="EU22" i="51"/>
  <c r="DV24" i="51"/>
  <c r="EX24" i="51"/>
  <c r="FA25" i="51"/>
  <c r="CV26" i="51"/>
  <c r="EQ26" i="51"/>
  <c r="DS28" i="51"/>
  <c r="DF29" i="51"/>
  <c r="FA32" i="51"/>
  <c r="DF33" i="51"/>
  <c r="FF35" i="51"/>
  <c r="FC39" i="51"/>
  <c r="D24" i="51"/>
  <c r="AL32" i="51"/>
  <c r="AL37" i="51"/>
  <c r="EQ25" i="51"/>
  <c r="FA26" i="51"/>
  <c r="D27" i="51"/>
  <c r="DJ28" i="51"/>
  <c r="FF28" i="51"/>
  <c r="AH29" i="51"/>
  <c r="CC31" i="51"/>
  <c r="CG33" i="51"/>
  <c r="FF34" i="51"/>
  <c r="AL35" i="51"/>
  <c r="CV35" i="51"/>
  <c r="DV35" i="51"/>
  <c r="EG37" i="51"/>
  <c r="CC38" i="51"/>
  <c r="FF21" i="51"/>
  <c r="CC23" i="51"/>
  <c r="D29" i="51"/>
  <c r="EQ32" i="51"/>
  <c r="DJ33" i="51"/>
  <c r="D34" i="51"/>
  <c r="DV34" i="51"/>
  <c r="EU17" i="51"/>
  <c r="EX19" i="51"/>
  <c r="DM20" i="51"/>
  <c r="EX21" i="51"/>
  <c r="DV22" i="51"/>
  <c r="DF24" i="51"/>
  <c r="CG25" i="51"/>
  <c r="DS25" i="51"/>
  <c r="FF26" i="51"/>
  <c r="DM27" i="51"/>
  <c r="FA29" i="51"/>
  <c r="D30" i="51"/>
  <c r="AH31" i="51"/>
  <c r="CS34" i="51"/>
  <c r="CC35" i="51"/>
  <c r="AH17" i="51"/>
  <c r="EX18" i="51"/>
  <c r="CS19" i="51"/>
  <c r="CC20" i="51"/>
  <c r="CV22" i="51"/>
  <c r="AH24" i="51"/>
  <c r="DJ25" i="51"/>
  <c r="D26" i="51"/>
  <c r="CC29" i="51"/>
  <c r="EG29" i="51"/>
  <c r="EQ29" i="51"/>
  <c r="DF30" i="51"/>
  <c r="DJ32" i="51"/>
  <c r="CS33" i="51"/>
  <c r="CV34" i="51"/>
  <c r="DF35" i="51"/>
  <c r="EQ35" i="51"/>
  <c r="EU38" i="51"/>
  <c r="AH18" i="51"/>
  <c r="DM19" i="51"/>
  <c r="DV19" i="51"/>
  <c r="CV20" i="51"/>
  <c r="EG20" i="51"/>
  <c r="D21" i="51"/>
  <c r="FA22" i="51"/>
  <c r="CV23" i="51"/>
  <c r="DM23" i="51"/>
  <c r="EG23" i="51"/>
  <c r="DM24" i="51"/>
  <c r="AL26" i="51"/>
  <c r="DS29" i="51"/>
  <c r="CV30" i="51"/>
  <c r="DM30" i="51"/>
  <c r="EQ30" i="51"/>
  <c r="CV31" i="51"/>
  <c r="EG32" i="51"/>
  <c r="EG33" i="51"/>
  <c r="CG34" i="51"/>
  <c r="EX34" i="51"/>
  <c r="CS35" i="51"/>
  <c r="DM35" i="51"/>
  <c r="FA36" i="51"/>
  <c r="FF37" i="51"/>
  <c r="CV38" i="51"/>
  <c r="J39" i="51"/>
  <c r="D18" i="51"/>
  <c r="AL18" i="51"/>
  <c r="DJ18" i="51"/>
  <c r="FA19" i="51"/>
  <c r="DF20" i="51"/>
  <c r="CG22" i="51"/>
  <c r="DF23" i="51"/>
  <c r="EQ23" i="51"/>
  <c r="EG24" i="51"/>
  <c r="CV27" i="51"/>
  <c r="FF27" i="51"/>
  <c r="FA28" i="51"/>
  <c r="CG29" i="51"/>
  <c r="FF29" i="51"/>
  <c r="FA30" i="51"/>
  <c r="CG32" i="51"/>
  <c r="DV33" i="51"/>
  <c r="CC34" i="51"/>
  <c r="EG34" i="51"/>
  <c r="CV36" i="51"/>
  <c r="DF38" i="51"/>
  <c r="CF39" i="51"/>
  <c r="DS18" i="51"/>
  <c r="EQ19" i="51"/>
  <c r="CC21" i="51"/>
  <c r="DM21" i="51"/>
  <c r="DF22" i="51"/>
  <c r="FA23" i="51"/>
  <c r="FF23" i="51"/>
  <c r="EG25" i="51"/>
  <c r="CG26" i="51"/>
  <c r="EX26" i="51"/>
  <c r="CS27" i="51"/>
  <c r="AL29" i="51"/>
  <c r="CG31" i="51"/>
  <c r="DJ31" i="51"/>
  <c r="AH34" i="51"/>
  <c r="EQ34" i="51"/>
  <c r="EG35" i="51"/>
  <c r="T39" i="51"/>
  <c r="EG17" i="51"/>
  <c r="CG19" i="51"/>
  <c r="EG19" i="51"/>
  <c r="AL21" i="51"/>
  <c r="BV39" i="51"/>
  <c r="CV21" i="51"/>
  <c r="EG21" i="51"/>
  <c r="D22" i="51"/>
  <c r="CV24" i="51"/>
  <c r="DV25" i="51"/>
  <c r="CC26" i="51"/>
  <c r="DV31" i="51"/>
  <c r="CV33" i="51"/>
  <c r="DV18" i="51"/>
  <c r="DF19" i="51"/>
  <c r="CG20" i="51"/>
  <c r="DJ20" i="51"/>
  <c r="DV21" i="51"/>
  <c r="EQ21" i="51"/>
  <c r="FF22" i="51"/>
  <c r="CG23" i="51"/>
  <c r="CG24" i="51"/>
  <c r="EQ24" i="51"/>
  <c r="EG27" i="51"/>
  <c r="DM28" i="51"/>
  <c r="CV29" i="51"/>
  <c r="DV29" i="51"/>
  <c r="CG30" i="51"/>
  <c r="FF30" i="51"/>
  <c r="AL31" i="51"/>
  <c r="AL33" i="51"/>
  <c r="CG35" i="51"/>
  <c r="CG37" i="51"/>
  <c r="DF37" i="51"/>
  <c r="AL38" i="51"/>
  <c r="V39" i="51"/>
  <c r="DJ17" i="51"/>
  <c r="DS19" i="51"/>
  <c r="FF19" i="51"/>
  <c r="CG21" i="51"/>
  <c r="FA21" i="51"/>
  <c r="AL22" i="51"/>
  <c r="DM22" i="51"/>
  <c r="D23" i="51"/>
  <c r="EG26" i="51"/>
  <c r="FA27" i="51"/>
  <c r="CC28" i="51"/>
  <c r="DJ30" i="51"/>
  <c r="EG30" i="51"/>
  <c r="DM31" i="51"/>
  <c r="EG31" i="51"/>
  <c r="DM32" i="51"/>
  <c r="FF32" i="51"/>
  <c r="AH33" i="51"/>
  <c r="FF33" i="51"/>
  <c r="AL34" i="51"/>
  <c r="D35" i="51"/>
  <c r="DF36" i="51"/>
  <c r="EG36" i="51"/>
  <c r="D37" i="51"/>
  <c r="DS38" i="51"/>
  <c r="CS17" i="51"/>
  <c r="DF18" i="51"/>
  <c r="DJ19" i="51"/>
  <c r="D20" i="51"/>
  <c r="AL20" i="51"/>
  <c r="CS20" i="51"/>
  <c r="DV20" i="51"/>
  <c r="FF20" i="51"/>
  <c r="EG22" i="51"/>
  <c r="EX22" i="51"/>
  <c r="AL23" i="51"/>
  <c r="CS23" i="51"/>
  <c r="DV23" i="51"/>
  <c r="AL24" i="51"/>
  <c r="DJ24" i="51"/>
  <c r="AL25" i="51"/>
  <c r="AH27" i="51"/>
  <c r="CG27" i="51"/>
  <c r="CV28" i="51"/>
  <c r="DF28" i="51"/>
  <c r="EG28" i="51"/>
  <c r="DM29" i="51"/>
  <c r="DV30" i="51"/>
  <c r="D31" i="51"/>
  <c r="EQ31" i="51"/>
  <c r="CC32" i="51"/>
  <c r="D33" i="51"/>
  <c r="DJ34" i="51"/>
  <c r="D36" i="51"/>
  <c r="FA37" i="51"/>
  <c r="DV38" i="51"/>
  <c r="EG38" i="51"/>
  <c r="AD39" i="51"/>
  <c r="AT39" i="51"/>
  <c r="BB39" i="51"/>
  <c r="BR39" i="51"/>
  <c r="BZ39" i="51"/>
  <c r="CH39" i="51"/>
  <c r="CX39" i="51"/>
  <c r="EL39" i="51"/>
  <c r="FJ39" i="51"/>
  <c r="G39" i="51"/>
  <c r="O39" i="51"/>
  <c r="W39" i="51"/>
  <c r="AM39" i="51"/>
  <c r="AU39" i="51"/>
  <c r="BC39" i="51"/>
  <c r="BS39" i="51"/>
  <c r="CA39" i="51"/>
  <c r="CI39" i="51"/>
  <c r="CY39" i="51"/>
  <c r="DG39" i="51"/>
  <c r="DO39" i="51"/>
  <c r="EE39" i="51"/>
  <c r="EM39" i="51"/>
  <c r="FK39" i="51"/>
  <c r="D25" i="51"/>
  <c r="DJ26" i="51"/>
  <c r="FA31" i="51"/>
  <c r="CV32" i="51"/>
  <c r="EQ33" i="51"/>
  <c r="F39" i="51"/>
  <c r="N39" i="51"/>
  <c r="BJ39" i="51"/>
  <c r="CP39" i="51"/>
  <c r="DN39" i="51"/>
  <c r="ED39" i="51"/>
  <c r="ET39" i="51"/>
  <c r="FB39" i="51"/>
  <c r="H39" i="51"/>
  <c r="P39" i="51"/>
  <c r="X39" i="51"/>
  <c r="AF39" i="51"/>
  <c r="AN39" i="51"/>
  <c r="AV39" i="51"/>
  <c r="BD39" i="51"/>
  <c r="BL39" i="51"/>
  <c r="BT39" i="51"/>
  <c r="CB39" i="51"/>
  <c r="CJ39" i="51"/>
  <c r="CR39" i="51"/>
  <c r="CZ39" i="51"/>
  <c r="DH39" i="51"/>
  <c r="DP39" i="51"/>
  <c r="DX39" i="51"/>
  <c r="EF39" i="51"/>
  <c r="EN39" i="51"/>
  <c r="EV39" i="51"/>
  <c r="FD39" i="51"/>
  <c r="FL39" i="51"/>
  <c r="CQ39" i="51"/>
  <c r="CG18" i="51"/>
  <c r="I39" i="51"/>
  <c r="Q39" i="51"/>
  <c r="Y39" i="51"/>
  <c r="AG39" i="51"/>
  <c r="AO39" i="51"/>
  <c r="AW39" i="51"/>
  <c r="BE39" i="51"/>
  <c r="BM39" i="51"/>
  <c r="BU39" i="51"/>
  <c r="CK39" i="51"/>
  <c r="DA39" i="51"/>
  <c r="DI39" i="51"/>
  <c r="DQ39" i="51"/>
  <c r="DY39" i="51"/>
  <c r="EO39" i="51"/>
  <c r="EW39" i="51"/>
  <c r="FE39" i="51"/>
  <c r="FM39" i="51"/>
  <c r="DV26" i="51"/>
  <c r="CG28" i="51"/>
  <c r="DB39" i="51"/>
  <c r="R39" i="51"/>
  <c r="Z39" i="51"/>
  <c r="AX39" i="51"/>
  <c r="BF39" i="51"/>
  <c r="BN39" i="51"/>
  <c r="CD39" i="51"/>
  <c r="CL39" i="51"/>
  <c r="CT39" i="51"/>
  <c r="DR39" i="51"/>
  <c r="DZ39" i="51"/>
  <c r="EP39" i="51"/>
  <c r="FF17" i="51"/>
  <c r="EG18" i="51"/>
  <c r="FA24" i="51"/>
  <c r="AL27" i="51"/>
  <c r="DV27" i="51"/>
  <c r="DS33" i="51"/>
  <c r="DM38" i="51"/>
  <c r="AE39" i="51"/>
  <c r="K39" i="51"/>
  <c r="S39" i="51"/>
  <c r="AA39" i="51"/>
  <c r="AI39" i="51"/>
  <c r="AQ39" i="51"/>
  <c r="AY39" i="51"/>
  <c r="BG39" i="51"/>
  <c r="BO39" i="51"/>
  <c r="BW39" i="51"/>
  <c r="CE39" i="51"/>
  <c r="CM39" i="51"/>
  <c r="CU39" i="51"/>
  <c r="DC39" i="51"/>
  <c r="DK39" i="51"/>
  <c r="EA39" i="51"/>
  <c r="EI39" i="51"/>
  <c r="EQ17" i="51"/>
  <c r="EY39" i="51"/>
  <c r="FG39" i="51"/>
  <c r="FO39" i="51"/>
  <c r="FF18" i="51"/>
  <c r="D28" i="51"/>
  <c r="FF31" i="51"/>
  <c r="DM37" i="51"/>
  <c r="AP39" i="51"/>
  <c r="DW39" i="51"/>
  <c r="D17" i="51"/>
  <c r="L39" i="51"/>
  <c r="AB39" i="51"/>
  <c r="AJ39" i="51"/>
  <c r="AR39" i="51"/>
  <c r="BH39" i="51"/>
  <c r="BP39" i="51"/>
  <c r="BX39" i="51"/>
  <c r="CN39" i="51"/>
  <c r="CV17" i="51"/>
  <c r="DD39" i="51"/>
  <c r="DT39" i="51"/>
  <c r="EB39" i="51"/>
  <c r="EJ39" i="51"/>
  <c r="EZ39" i="51"/>
  <c r="FH39" i="51"/>
  <c r="CC27" i="51"/>
  <c r="AL28" i="51"/>
  <c r="D32" i="51"/>
  <c r="AL36" i="51"/>
  <c r="DV37" i="51"/>
  <c r="FA38" i="51"/>
  <c r="AZ39" i="51"/>
  <c r="EH39" i="51"/>
  <c r="E39" i="51"/>
  <c r="M39" i="51"/>
  <c r="U39" i="51"/>
  <c r="AC39" i="51"/>
  <c r="AK39" i="51"/>
  <c r="AS39" i="51"/>
  <c r="BA39" i="51"/>
  <c r="BI39" i="51"/>
  <c r="BQ39" i="51"/>
  <c r="BY39" i="51"/>
  <c r="CG17" i="51"/>
  <c r="CO39" i="51"/>
  <c r="CW39" i="51"/>
  <c r="DE39" i="51"/>
  <c r="DM17" i="51"/>
  <c r="DU39" i="51"/>
  <c r="EC39" i="51"/>
  <c r="EK39" i="51"/>
  <c r="ES39" i="51"/>
  <c r="FA17" i="51"/>
  <c r="FI39" i="51"/>
  <c r="CV18" i="51"/>
  <c r="CV25" i="51"/>
  <c r="DV28" i="51"/>
  <c r="AL30" i="51"/>
  <c r="DM36" i="51"/>
  <c r="DV36" i="51"/>
  <c r="CV37" i="51"/>
  <c r="D38" i="51"/>
  <c r="CG38" i="51"/>
  <c r="BK39" i="51"/>
  <c r="ER39" i="51"/>
  <c r="FF38" i="51"/>
  <c r="FS43" i="50"/>
  <c r="FS27" i="50"/>
  <c r="CG34" i="50"/>
  <c r="CH33" i="50"/>
  <c r="BO77" i="50"/>
  <c r="BO178" i="50" s="1"/>
  <c r="D34" i="50"/>
  <c r="E33" i="50"/>
  <c r="AM33" i="50"/>
  <c r="FS38" i="50"/>
  <c r="FS41" i="50"/>
  <c r="DW33" i="50"/>
  <c r="DM34" i="50"/>
  <c r="DN33" i="50"/>
  <c r="FS37" i="50"/>
  <c r="FS44" i="50"/>
  <c r="FS45" i="50"/>
  <c r="CV34" i="50"/>
  <c r="CW33" i="50"/>
  <c r="FS40" i="50"/>
  <c r="FS42" i="50"/>
  <c r="DG33" i="50"/>
  <c r="FA34" i="50"/>
  <c r="FB33" i="50"/>
  <c r="FS21" i="50"/>
  <c r="FS18" i="50" s="1"/>
  <c r="FS25" i="50"/>
  <c r="FS22" i="50" s="1"/>
  <c r="AO34" i="50"/>
  <c r="AO33" i="50" s="1"/>
  <c r="AO77" i="50" s="1"/>
  <c r="DI34" i="50"/>
  <c r="DI33" i="50" s="1"/>
  <c r="DI77" i="50" s="1"/>
  <c r="DY34" i="50"/>
  <c r="DY33" i="50" s="1"/>
  <c r="DY77" i="50" s="1"/>
  <c r="EO34" i="50"/>
  <c r="EO33" i="50" s="1"/>
  <c r="EO77" i="50" s="1"/>
  <c r="EW34" i="50"/>
  <c r="EW33" i="50" s="1"/>
  <c r="EW77" i="50" s="1"/>
  <c r="FM34" i="50"/>
  <c r="FM33" i="50" s="1"/>
  <c r="FM77" i="50" s="1"/>
  <c r="CG35" i="50"/>
  <c r="D36" i="50"/>
  <c r="CV36" i="50"/>
  <c r="CD34" i="50"/>
  <c r="CT34" i="50"/>
  <c r="EH34" i="50"/>
  <c r="AL35" i="50"/>
  <c r="DF35" i="50"/>
  <c r="DV35" i="50"/>
  <c r="CG36" i="50"/>
  <c r="DM36" i="50"/>
  <c r="FA36" i="50"/>
  <c r="EU50" i="50"/>
  <c r="CC59" i="50"/>
  <c r="CG63" i="50"/>
  <c r="DM69" i="50"/>
  <c r="DN66" i="50"/>
  <c r="AI34" i="50"/>
  <c r="CE34" i="50"/>
  <c r="CE33" i="50" s="1"/>
  <c r="CE77" i="50" s="1"/>
  <c r="CU34" i="50"/>
  <c r="CU33" i="50" s="1"/>
  <c r="DK34" i="50"/>
  <c r="EI34" i="50"/>
  <c r="EI33" i="50" s="1"/>
  <c r="EY34" i="50"/>
  <c r="FG34" i="50"/>
  <c r="AL54" i="50"/>
  <c r="CV59" i="50"/>
  <c r="CC69" i="50"/>
  <c r="CD66" i="50"/>
  <c r="CC66" i="50" s="1"/>
  <c r="AH85" i="50"/>
  <c r="FR27" i="50"/>
  <c r="FR17" i="50" s="1"/>
  <c r="FR77" i="50" s="1"/>
  <c r="EV33" i="50"/>
  <c r="CF34" i="50"/>
  <c r="CF33" i="50" s="1"/>
  <c r="DT34" i="50"/>
  <c r="EJ34" i="50"/>
  <c r="EJ33" i="50" s="1"/>
  <c r="ER34" i="50"/>
  <c r="CG49" i="50"/>
  <c r="DV49" i="50"/>
  <c r="CV50" i="50"/>
  <c r="DM53" i="50"/>
  <c r="FA56" i="50"/>
  <c r="CV57" i="50"/>
  <c r="EG57" i="50"/>
  <c r="D61" i="50"/>
  <c r="EX64" i="50"/>
  <c r="DV46" i="50"/>
  <c r="FF46" i="50"/>
  <c r="CC49" i="50"/>
  <c r="DF50" i="50"/>
  <c r="AL51" i="50"/>
  <c r="FS51" i="50" s="1"/>
  <c r="DM51" i="50"/>
  <c r="CG52" i="50"/>
  <c r="FF52" i="50"/>
  <c r="CG56" i="50"/>
  <c r="EQ56" i="50"/>
  <c r="EQ57" i="50"/>
  <c r="DJ58" i="50"/>
  <c r="EG59" i="50"/>
  <c r="AH68" i="50"/>
  <c r="AI66" i="50"/>
  <c r="AH66" i="50" s="1"/>
  <c r="FH74" i="50"/>
  <c r="FF74" i="50" s="1"/>
  <c r="FF75" i="50"/>
  <c r="AL39" i="50"/>
  <c r="FS39" i="50" s="1"/>
  <c r="EX46" i="50"/>
  <c r="AL48" i="50"/>
  <c r="EG49" i="50"/>
  <c r="FS49" i="50" s="1"/>
  <c r="DV51" i="50"/>
  <c r="D52" i="50"/>
  <c r="AL52" i="50"/>
  <c r="FA52" i="50"/>
  <c r="CV53" i="50"/>
  <c r="FA53" i="50"/>
  <c r="D56" i="50"/>
  <c r="FF58" i="50"/>
  <c r="DV59" i="50"/>
  <c r="AL60" i="50"/>
  <c r="CG60" i="50"/>
  <c r="CG61" i="50"/>
  <c r="CV61" i="50"/>
  <c r="CV63" i="50"/>
  <c r="DL74" i="50"/>
  <c r="DJ74" i="50" s="1"/>
  <c r="DJ75" i="50"/>
  <c r="CG50" i="50"/>
  <c r="EQ53" i="50"/>
  <c r="CC58" i="50"/>
  <c r="DV60" i="50"/>
  <c r="FD62" i="50"/>
  <c r="FA63" i="50"/>
  <c r="CZ66" i="50"/>
  <c r="CZ62" i="50" s="1"/>
  <c r="CZ77" i="50" s="1"/>
  <c r="CV67" i="50"/>
  <c r="DS67" i="50"/>
  <c r="DT66" i="50"/>
  <c r="DS66" i="50" s="1"/>
  <c r="D71" i="50"/>
  <c r="EG46" i="50"/>
  <c r="FF48" i="50"/>
  <c r="AL50" i="50"/>
  <c r="FA51" i="50"/>
  <c r="DV52" i="50"/>
  <c r="CG53" i="50"/>
  <c r="CV54" i="50"/>
  <c r="EG56" i="50"/>
  <c r="FF56" i="50"/>
  <c r="DS57" i="50"/>
  <c r="EX58" i="50"/>
  <c r="D59" i="50"/>
  <c r="CC60" i="50"/>
  <c r="DZ62" i="50"/>
  <c r="DZ77" i="50" s="1"/>
  <c r="DV65" i="50"/>
  <c r="CJ66" i="50"/>
  <c r="CJ62" i="50" s="1"/>
  <c r="CJ77" i="50" s="1"/>
  <c r="CG67" i="50"/>
  <c r="EG87" i="50"/>
  <c r="EH86" i="50"/>
  <c r="F62" i="50"/>
  <c r="F77" i="50" s="1"/>
  <c r="DS63" i="50"/>
  <c r="EU63" i="50"/>
  <c r="AQ62" i="50"/>
  <c r="AQ77" i="50" s="1"/>
  <c r="AQ178" i="50" s="1"/>
  <c r="AY62" i="50"/>
  <c r="AY77" i="50" s="1"/>
  <c r="BG62" i="50"/>
  <c r="BG77" i="50" s="1"/>
  <c r="BO62" i="50"/>
  <c r="BW62" i="50"/>
  <c r="BW77" i="50" s="1"/>
  <c r="DF64" i="50"/>
  <c r="EG64" i="50"/>
  <c r="EI62" i="50"/>
  <c r="DB62" i="50"/>
  <c r="DB77" i="50" s="1"/>
  <c r="AN66" i="50"/>
  <c r="AN62" i="50" s="1"/>
  <c r="AL67" i="50"/>
  <c r="EU67" i="50"/>
  <c r="EV66" i="50"/>
  <c r="EU66" i="50" s="1"/>
  <c r="DJ68" i="50"/>
  <c r="DK66" i="50"/>
  <c r="DJ66" i="50" s="1"/>
  <c r="CV69" i="50"/>
  <c r="CX66" i="50"/>
  <c r="CX62" i="50" s="1"/>
  <c r="CX77" i="50" s="1"/>
  <c r="FF69" i="50"/>
  <c r="CV70" i="50"/>
  <c r="DV71" i="50"/>
  <c r="DJ72" i="50"/>
  <c r="CC73" i="50"/>
  <c r="DM73" i="50"/>
  <c r="DX74" i="50"/>
  <c r="DV74" i="50" s="1"/>
  <c r="DV75" i="50"/>
  <c r="R178" i="50"/>
  <c r="EE178" i="50"/>
  <c r="DL86" i="50"/>
  <c r="CC88" i="50"/>
  <c r="CD86" i="50"/>
  <c r="FF88" i="50"/>
  <c r="DS89" i="50"/>
  <c r="DT86" i="50"/>
  <c r="FA61" i="50"/>
  <c r="DL62" i="50"/>
  <c r="AH64" i="50"/>
  <c r="AI62" i="50"/>
  <c r="AH62" i="50" s="1"/>
  <c r="CG64" i="50"/>
  <c r="EA62" i="50"/>
  <c r="EA77" i="50" s="1"/>
  <c r="CS65" i="50"/>
  <c r="CC67" i="50"/>
  <c r="FH66" i="50"/>
  <c r="FH62" i="50" s="1"/>
  <c r="FF67" i="50"/>
  <c r="EM66" i="50"/>
  <c r="EG66" i="50" s="1"/>
  <c r="EG71" i="50"/>
  <c r="AL72" i="50"/>
  <c r="CV73" i="50"/>
  <c r="EG75" i="50"/>
  <c r="EZ74" i="50"/>
  <c r="EX74" i="50" s="1"/>
  <c r="EX75" i="50"/>
  <c r="BA175" i="50"/>
  <c r="FA86" i="50"/>
  <c r="BX175" i="50"/>
  <c r="AX86" i="50"/>
  <c r="BN86" i="50"/>
  <c r="AL89" i="50"/>
  <c r="CS89" i="50"/>
  <c r="CT86" i="50"/>
  <c r="AH90" i="50"/>
  <c r="D94" i="50"/>
  <c r="J90" i="50"/>
  <c r="J85" i="50" s="1"/>
  <c r="J175" i="50" s="1"/>
  <c r="DM94" i="50"/>
  <c r="EQ94" i="50"/>
  <c r="ER90" i="50"/>
  <c r="EQ90" i="50" s="1"/>
  <c r="AF62" i="50"/>
  <c r="AF77" i="50" s="1"/>
  <c r="DM63" i="50"/>
  <c r="FF63" i="50"/>
  <c r="K62" i="50"/>
  <c r="K77" i="50" s="1"/>
  <c r="S62" i="50"/>
  <c r="S77" i="50" s="1"/>
  <c r="S178" i="50" s="1"/>
  <c r="AA62" i="50"/>
  <c r="AA77" i="50" s="1"/>
  <c r="FA64" i="50"/>
  <c r="FC62" i="50"/>
  <c r="FC77" i="50" s="1"/>
  <c r="CL62" i="50"/>
  <c r="CL77" i="50" s="1"/>
  <c r="CT66" i="50"/>
  <c r="CS66" i="50" s="1"/>
  <c r="H66" i="50"/>
  <c r="H62" i="50" s="1"/>
  <c r="H77" i="50" s="1"/>
  <c r="P66" i="50"/>
  <c r="P62" i="50" s="1"/>
  <c r="P77" i="50" s="1"/>
  <c r="X66" i="50"/>
  <c r="X62" i="50" s="1"/>
  <c r="X77" i="50" s="1"/>
  <c r="AF66" i="50"/>
  <c r="DM67" i="50"/>
  <c r="DX66" i="50"/>
  <c r="DX62" i="50" s="1"/>
  <c r="DX77" i="50" s="1"/>
  <c r="DV67" i="50"/>
  <c r="D68" i="50"/>
  <c r="AL68" i="50"/>
  <c r="AM66" i="50"/>
  <c r="AM62" i="50" s="1"/>
  <c r="AU66" i="50"/>
  <c r="AU62" i="50" s="1"/>
  <c r="AU77" i="50" s="1"/>
  <c r="AU178" i="50" s="1"/>
  <c r="BC66" i="50"/>
  <c r="BK66" i="50"/>
  <c r="BK62" i="50" s="1"/>
  <c r="BK77" i="50" s="1"/>
  <c r="BK178" i="50" s="1"/>
  <c r="BS66" i="50"/>
  <c r="BS62" i="50" s="1"/>
  <c r="BS77" i="50" s="1"/>
  <c r="BS178" i="50" s="1"/>
  <c r="CA66" i="50"/>
  <c r="CA62" i="50" s="1"/>
  <c r="CA77" i="50" s="1"/>
  <c r="CA178" i="50" s="1"/>
  <c r="DM68" i="50"/>
  <c r="DV68" i="50"/>
  <c r="DW66" i="50"/>
  <c r="DW62" i="50" s="1"/>
  <c r="FF68" i="50"/>
  <c r="FG66" i="50"/>
  <c r="CG69" i="50"/>
  <c r="CH66" i="50"/>
  <c r="EG69" i="50"/>
  <c r="DV72" i="50"/>
  <c r="DP74" i="50"/>
  <c r="DM74" i="50" s="1"/>
  <c r="DM75" i="50"/>
  <c r="D89" i="50"/>
  <c r="EG106" i="50"/>
  <c r="EH102" i="50"/>
  <c r="CW62" i="50"/>
  <c r="CF62" i="50"/>
  <c r="CC63" i="50"/>
  <c r="CN62" i="50"/>
  <c r="CN77" i="50" s="1"/>
  <c r="DV63" i="50"/>
  <c r="DJ64" i="50"/>
  <c r="CC65" i="50"/>
  <c r="CD62" i="50"/>
  <c r="CV65" i="50"/>
  <c r="DM65" i="50"/>
  <c r="EG67" i="50"/>
  <c r="EZ66" i="50"/>
  <c r="EZ62" i="50" s="1"/>
  <c r="EX67" i="50"/>
  <c r="D69" i="50"/>
  <c r="CG73" i="50"/>
  <c r="EG73" i="50"/>
  <c r="CV74" i="50"/>
  <c r="AJ74" i="50"/>
  <c r="AH74" i="50" s="1"/>
  <c r="AH75" i="50"/>
  <c r="EQ75" i="50"/>
  <c r="ER74" i="50"/>
  <c r="EQ74" i="50" s="1"/>
  <c r="FF86" i="50"/>
  <c r="EU87" i="50"/>
  <c r="EV86" i="50"/>
  <c r="FF87" i="50"/>
  <c r="DV89" i="50"/>
  <c r="AH63" i="50"/>
  <c r="AL64" i="50"/>
  <c r="BC62" i="50"/>
  <c r="BC77" i="50" s="1"/>
  <c r="BC178" i="50" s="1"/>
  <c r="CS64" i="50"/>
  <c r="Z62" i="50"/>
  <c r="Z77" i="50" s="1"/>
  <c r="AP62" i="50"/>
  <c r="AP77" i="50" s="1"/>
  <c r="AH67" i="50"/>
  <c r="G66" i="50"/>
  <c r="O66" i="50"/>
  <c r="W66" i="50"/>
  <c r="W62" i="50" s="1"/>
  <c r="W77" i="50" s="1"/>
  <c r="AE66" i="50"/>
  <c r="CC68" i="50"/>
  <c r="EG68" i="50"/>
  <c r="EX68" i="50"/>
  <c r="EY66" i="50"/>
  <c r="EX66" i="50" s="1"/>
  <c r="FA69" i="50"/>
  <c r="FB66" i="50"/>
  <c r="FF70" i="50"/>
  <c r="CC72" i="50"/>
  <c r="EG72" i="50"/>
  <c r="EX72" i="50"/>
  <c r="D74" i="50"/>
  <c r="DH74" i="50"/>
  <c r="DF74" i="50" s="1"/>
  <c r="DF75" i="50"/>
  <c r="FD74" i="50"/>
  <c r="FA74" i="50" s="1"/>
  <c r="FA75" i="50"/>
  <c r="DR178" i="50"/>
  <c r="P85" i="50"/>
  <c r="AM86" i="50"/>
  <c r="AL87" i="50"/>
  <c r="ED86" i="50"/>
  <c r="EQ63" i="50"/>
  <c r="CU62" i="50"/>
  <c r="DV64" i="50"/>
  <c r="FF64" i="50"/>
  <c r="FG62" i="50"/>
  <c r="DF67" i="50"/>
  <c r="EQ67" i="50"/>
  <c r="ER66" i="50"/>
  <c r="FA67" i="50"/>
  <c r="FL66" i="50"/>
  <c r="FL62" i="50" s="1"/>
  <c r="FL77" i="50" s="1"/>
  <c r="DF68" i="50"/>
  <c r="DG66" i="50"/>
  <c r="DF66" i="50" s="1"/>
  <c r="EQ69" i="50"/>
  <c r="ET66" i="50"/>
  <c r="ET62" i="50" s="1"/>
  <c r="ET77" i="50" s="1"/>
  <c r="EQ70" i="50"/>
  <c r="CJ74" i="50"/>
  <c r="CG74" i="50" s="1"/>
  <c r="CG75" i="50"/>
  <c r="DS75" i="50"/>
  <c r="DT74" i="50"/>
  <c r="DS74" i="50" s="1"/>
  <c r="DM87" i="50"/>
  <c r="DN86" i="50"/>
  <c r="D88" i="50"/>
  <c r="F86" i="50"/>
  <c r="ET86" i="50"/>
  <c r="DH62" i="50"/>
  <c r="DF63" i="50"/>
  <c r="EJ62" i="50"/>
  <c r="EG63" i="50"/>
  <c r="O62" i="50"/>
  <c r="O77" i="50" s="1"/>
  <c r="AE62" i="50"/>
  <c r="AE77" i="50" s="1"/>
  <c r="CC64" i="50"/>
  <c r="CV64" i="50"/>
  <c r="CG65" i="50"/>
  <c r="EG65" i="50"/>
  <c r="EH62" i="50"/>
  <c r="EP62" i="50"/>
  <c r="EP77" i="50" s="1"/>
  <c r="EP178" i="50" s="1"/>
  <c r="D67" i="50"/>
  <c r="CY66" i="50"/>
  <c r="CV68" i="50"/>
  <c r="FA68" i="50"/>
  <c r="FK66" i="50"/>
  <c r="FK62" i="50" s="1"/>
  <c r="FK77" i="50" s="1"/>
  <c r="DS70" i="50"/>
  <c r="AH72" i="50"/>
  <c r="CS73" i="50"/>
  <c r="AN74" i="50"/>
  <c r="AL74" i="50" s="1"/>
  <c r="AL75" i="50"/>
  <c r="EU75" i="50"/>
  <c r="EV74" i="50"/>
  <c r="EU74" i="50" s="1"/>
  <c r="AH86" i="50"/>
  <c r="CV87" i="50"/>
  <c r="DO178" i="50"/>
  <c r="EX87" i="50"/>
  <c r="EZ86" i="50"/>
  <c r="H85" i="50"/>
  <c r="AF85" i="50"/>
  <c r="CV111" i="50"/>
  <c r="DB102" i="50"/>
  <c r="DB101" i="50" s="1"/>
  <c r="AH135" i="50"/>
  <c r="AI130" i="50"/>
  <c r="AH130" i="50" s="1"/>
  <c r="CV135" i="50"/>
  <c r="CZ130" i="50"/>
  <c r="EG141" i="50"/>
  <c r="EL130" i="50"/>
  <c r="AY175" i="50"/>
  <c r="CX86" i="50"/>
  <c r="CV86" i="50" s="1"/>
  <c r="CG87" i="50"/>
  <c r="DM88" i="50"/>
  <c r="Z90" i="50"/>
  <c r="Z85" i="50" s="1"/>
  <c r="Z175" i="50" s="1"/>
  <c r="AH91" i="50"/>
  <c r="DD90" i="50"/>
  <c r="DD85" i="50" s="1"/>
  <c r="DV91" i="50"/>
  <c r="FJ95" i="50"/>
  <c r="FJ85" i="50" s="1"/>
  <c r="EG97" i="50"/>
  <c r="FA98" i="50"/>
  <c r="DP102" i="50"/>
  <c r="DP101" i="50" s="1"/>
  <c r="DM109" i="50"/>
  <c r="DY86" i="50"/>
  <c r="EO86" i="50"/>
  <c r="EO85" i="50" s="1"/>
  <c r="EO175" i="50" s="1"/>
  <c r="CG88" i="50"/>
  <c r="DM89" i="50"/>
  <c r="EH90" i="50"/>
  <c r="EG90" i="50" s="1"/>
  <c r="EG91" i="50"/>
  <c r="DV93" i="50"/>
  <c r="FF93" i="50"/>
  <c r="FH90" i="50"/>
  <c r="CC95" i="50"/>
  <c r="CH95" i="50"/>
  <c r="CG96" i="50"/>
  <c r="CP95" i="50"/>
  <c r="CP85" i="50" s="1"/>
  <c r="CP175" i="50" s="1"/>
  <c r="CV97" i="50"/>
  <c r="EQ98" i="50"/>
  <c r="CC104" i="50"/>
  <c r="CF102" i="50"/>
  <c r="CF101" i="50" s="1"/>
  <c r="CG89" i="50"/>
  <c r="DM91" i="50"/>
  <c r="DP90" i="50"/>
  <c r="DP85" i="50" s="1"/>
  <c r="DZ90" i="50"/>
  <c r="DZ85" i="50" s="1"/>
  <c r="CV103" i="50"/>
  <c r="CW102" i="50"/>
  <c r="ES85" i="50"/>
  <c r="FO175" i="50"/>
  <c r="EQ87" i="50"/>
  <c r="FA87" i="50"/>
  <c r="DQ90" i="50"/>
  <c r="DQ85" i="50" s="1"/>
  <c r="FF94" i="50"/>
  <c r="DV107" i="50"/>
  <c r="DY102" i="50"/>
  <c r="DY101" i="50" s="1"/>
  <c r="CH86" i="50"/>
  <c r="I86" i="50"/>
  <c r="I85" i="50" s="1"/>
  <c r="I175" i="50" s="1"/>
  <c r="Q86" i="50"/>
  <c r="Q85" i="50" s="1"/>
  <c r="Q175" i="50" s="1"/>
  <c r="Y86" i="50"/>
  <c r="Y85" i="50" s="1"/>
  <c r="Y175" i="50" s="1"/>
  <c r="AG86" i="50"/>
  <c r="AG85" i="50" s="1"/>
  <c r="AG175" i="50" s="1"/>
  <c r="AO86" i="50"/>
  <c r="AO85" i="50" s="1"/>
  <c r="AW86" i="50"/>
  <c r="AW85" i="50" s="1"/>
  <c r="AW175" i="50" s="1"/>
  <c r="BE86" i="50"/>
  <c r="BE85" i="50" s="1"/>
  <c r="BE175" i="50" s="1"/>
  <c r="BM86" i="50"/>
  <c r="BM85" i="50" s="1"/>
  <c r="BM175" i="50" s="1"/>
  <c r="BU86" i="50"/>
  <c r="BU85" i="50" s="1"/>
  <c r="BU175" i="50" s="1"/>
  <c r="EQ88" i="50"/>
  <c r="FA88" i="50"/>
  <c r="CG91" i="50"/>
  <c r="FA91" i="50"/>
  <c r="FD90" i="50"/>
  <c r="DV94" i="50"/>
  <c r="EV95" i="50"/>
  <c r="EU95" i="50" s="1"/>
  <c r="EU96" i="50"/>
  <c r="FQ85" i="50"/>
  <c r="FQ175" i="50" s="1"/>
  <c r="EQ89" i="50"/>
  <c r="DX90" i="50"/>
  <c r="FE90" i="50"/>
  <c r="FE85" i="50" s="1"/>
  <c r="EU92" i="50"/>
  <c r="F95" i="50"/>
  <c r="N95" i="50"/>
  <c r="N85" i="50" s="1"/>
  <c r="N175" i="50" s="1"/>
  <c r="V95" i="50"/>
  <c r="V85" i="50" s="1"/>
  <c r="V175" i="50" s="1"/>
  <c r="AD95" i="50"/>
  <c r="AD85" i="50" s="1"/>
  <c r="AD175" i="50" s="1"/>
  <c r="AL96" i="50"/>
  <c r="DM96" i="50"/>
  <c r="DV96" i="50"/>
  <c r="ED95" i="50"/>
  <c r="D97" i="50"/>
  <c r="FF99" i="50"/>
  <c r="DC102" i="50"/>
  <c r="DC101" i="50" s="1"/>
  <c r="DC175" i="50" s="1"/>
  <c r="CH102" i="50"/>
  <c r="CG103" i="50"/>
  <c r="CL90" i="50"/>
  <c r="CL85" i="50" s="1"/>
  <c r="CL175" i="50" s="1"/>
  <c r="CT90" i="50"/>
  <c r="CS90" i="50" s="1"/>
  <c r="DB90" i="50"/>
  <c r="DB85" i="50" s="1"/>
  <c r="DB175" i="50" s="1"/>
  <c r="FM90" i="50"/>
  <c r="FM85" i="50" s="1"/>
  <c r="DV92" i="50"/>
  <c r="DM93" i="50"/>
  <c r="FS93" i="50" s="1"/>
  <c r="CG94" i="50"/>
  <c r="CV96" i="50"/>
  <c r="CW95" i="50"/>
  <c r="DE95" i="50"/>
  <c r="DE85" i="50" s="1"/>
  <c r="DE175" i="50" s="1"/>
  <c r="DN95" i="50"/>
  <c r="DM95" i="50" s="1"/>
  <c r="EN95" i="50"/>
  <c r="EN85" i="50" s="1"/>
  <c r="FF96" i="50"/>
  <c r="FA100" i="50"/>
  <c r="DW101" i="50"/>
  <c r="DW175" i="50" s="1"/>
  <c r="CU102" i="50"/>
  <c r="FF105" i="50"/>
  <c r="FG102" i="50"/>
  <c r="EV90" i="50"/>
  <c r="EU90" i="50" s="1"/>
  <c r="AP90" i="50"/>
  <c r="AX90" i="50"/>
  <c r="BF90" i="50"/>
  <c r="BF85" i="50" s="1"/>
  <c r="BF175" i="50" s="1"/>
  <c r="BN90" i="50"/>
  <c r="BV90" i="50"/>
  <c r="BV85" i="50" s="1"/>
  <c r="BV175" i="50" s="1"/>
  <c r="CD90" i="50"/>
  <c r="CC90" i="50" s="1"/>
  <c r="FN90" i="50"/>
  <c r="FN85" i="50" s="1"/>
  <c r="FN175" i="50" s="1"/>
  <c r="DF93" i="50"/>
  <c r="AL94" i="50"/>
  <c r="FA94" i="50"/>
  <c r="AH96" i="50"/>
  <c r="CO95" i="50"/>
  <c r="CO85" i="50" s="1"/>
  <c r="CX95" i="50"/>
  <c r="DX95" i="50"/>
  <c r="DV95" i="50" s="1"/>
  <c r="EF95" i="50"/>
  <c r="EF85" i="50" s="1"/>
  <c r="EF175" i="50" s="1"/>
  <c r="FI95" i="50"/>
  <c r="DS97" i="50"/>
  <c r="AH98" i="50"/>
  <c r="EG98" i="50"/>
  <c r="D100" i="50"/>
  <c r="DK101" i="50"/>
  <c r="DK175" i="50" s="1"/>
  <c r="CG105" i="50"/>
  <c r="CM102" i="50"/>
  <c r="CM101" i="50" s="1"/>
  <c r="CM175" i="50" s="1"/>
  <c r="EX105" i="50"/>
  <c r="EY102" i="50"/>
  <c r="H101" i="50"/>
  <c r="P101" i="50"/>
  <c r="X101" i="50"/>
  <c r="AF101" i="50"/>
  <c r="DF92" i="50"/>
  <c r="AL93" i="50"/>
  <c r="FA93" i="50"/>
  <c r="D96" i="50"/>
  <c r="E95" i="50"/>
  <c r="M95" i="50"/>
  <c r="M85" i="50" s="1"/>
  <c r="M175" i="50" s="1"/>
  <c r="U95" i="50"/>
  <c r="U85" i="50" s="1"/>
  <c r="U175" i="50" s="1"/>
  <c r="AC95" i="50"/>
  <c r="AC85" i="50" s="1"/>
  <c r="AC175" i="50" s="1"/>
  <c r="AT95" i="50"/>
  <c r="AT85" i="50" s="1"/>
  <c r="BB95" i="50"/>
  <c r="BB85" i="50" s="1"/>
  <c r="BJ95" i="50"/>
  <c r="BJ85" i="50" s="1"/>
  <c r="BR95" i="50"/>
  <c r="BR85" i="50" s="1"/>
  <c r="BZ95" i="50"/>
  <c r="BZ85" i="50" s="1"/>
  <c r="CZ95" i="50"/>
  <c r="CZ85" i="50" s="1"/>
  <c r="DH95" i="50"/>
  <c r="DF95" i="50" s="1"/>
  <c r="EQ96" i="50"/>
  <c r="FB95" i="50"/>
  <c r="D98" i="50"/>
  <c r="AS101" i="50"/>
  <c r="AS175" i="50" s="1"/>
  <c r="BI101" i="50"/>
  <c r="BI175" i="50" s="1"/>
  <c r="BQ101" i="50"/>
  <c r="BQ175" i="50" s="1"/>
  <c r="BY101" i="50"/>
  <c r="BY175" i="50" s="1"/>
  <c r="BG102" i="50"/>
  <c r="BG101" i="50" s="1"/>
  <c r="BG175" i="50" s="1"/>
  <c r="BW102" i="50"/>
  <c r="BW101" i="50" s="1"/>
  <c r="BW175" i="50" s="1"/>
  <c r="AH103" i="50"/>
  <c r="AK102" i="50"/>
  <c r="AK101" i="50" s="1"/>
  <c r="AK175" i="50" s="1"/>
  <c r="DJ104" i="50"/>
  <c r="DL102" i="50"/>
  <c r="DS110" i="50"/>
  <c r="FM102" i="50"/>
  <c r="EU89" i="50"/>
  <c r="DF91" i="50"/>
  <c r="AL92" i="50"/>
  <c r="FS92" i="50" s="1"/>
  <c r="FA92" i="50"/>
  <c r="AN95" i="50"/>
  <c r="AV95" i="50"/>
  <c r="AV85" i="50" s="1"/>
  <c r="BD95" i="50"/>
  <c r="BD85" i="50" s="1"/>
  <c r="BL95" i="50"/>
  <c r="BL85" i="50" s="1"/>
  <c r="BT95" i="50"/>
  <c r="BT85" i="50" s="1"/>
  <c r="CB95" i="50"/>
  <c r="CB85" i="50" s="1"/>
  <c r="CB175" i="50" s="1"/>
  <c r="DS96" i="50"/>
  <c r="EK95" i="50"/>
  <c r="ET95" i="50"/>
  <c r="EQ95" i="50" s="1"/>
  <c r="FD95" i="50"/>
  <c r="AH97" i="50"/>
  <c r="EQ99" i="50"/>
  <c r="CV100" i="50"/>
  <c r="FC101" i="50"/>
  <c r="FC175" i="50" s="1"/>
  <c r="CN102" i="50"/>
  <c r="K102" i="50"/>
  <c r="K101" i="50" s="1"/>
  <c r="K175" i="50" s="1"/>
  <c r="AA102" i="50"/>
  <c r="AA101" i="50" s="1"/>
  <c r="AA175" i="50" s="1"/>
  <c r="FF106" i="50"/>
  <c r="CD101" i="50"/>
  <c r="CO102" i="50"/>
  <c r="CY102" i="50"/>
  <c r="CY101" i="50" s="1"/>
  <c r="CY175" i="50" s="1"/>
  <c r="AJ102" i="50"/>
  <c r="AJ101" i="50" s="1"/>
  <c r="AJ175" i="50" s="1"/>
  <c r="AR102" i="50"/>
  <c r="AR101" i="50" s="1"/>
  <c r="AR175" i="50" s="1"/>
  <c r="AZ102" i="50"/>
  <c r="AZ101" i="50" s="1"/>
  <c r="AZ175" i="50" s="1"/>
  <c r="BH102" i="50"/>
  <c r="BH101" i="50" s="1"/>
  <c r="BH175" i="50" s="1"/>
  <c r="BP102" i="50"/>
  <c r="BP101" i="50" s="1"/>
  <c r="BP175" i="50" s="1"/>
  <c r="BX102" i="50"/>
  <c r="BX101" i="50" s="1"/>
  <c r="AH105" i="50"/>
  <c r="CG106" i="50"/>
  <c r="EQ109" i="50"/>
  <c r="CS111" i="50"/>
  <c r="EG112" i="50"/>
  <c r="CG114" i="50"/>
  <c r="FA114" i="50"/>
  <c r="CV115" i="50"/>
  <c r="DF115" i="50"/>
  <c r="FA117" i="50"/>
  <c r="EX118" i="50"/>
  <c r="EG103" i="50"/>
  <c r="L102" i="50"/>
  <c r="L101" i="50" s="1"/>
  <c r="L175" i="50" s="1"/>
  <c r="T102" i="50"/>
  <c r="T101" i="50" s="1"/>
  <c r="AB102" i="50"/>
  <c r="AB101" i="50" s="1"/>
  <c r="AB175" i="50" s="1"/>
  <c r="FF104" i="50"/>
  <c r="FH102" i="50"/>
  <c r="D107" i="50"/>
  <c r="DF109" i="50"/>
  <c r="DH102" i="50"/>
  <c r="DH101" i="50" s="1"/>
  <c r="FL101" i="50"/>
  <c r="FL175" i="50" s="1"/>
  <c r="FD102" i="50"/>
  <c r="FD101" i="50" s="1"/>
  <c r="FF100" i="50"/>
  <c r="EI102" i="50"/>
  <c r="EI101" i="50" s="1"/>
  <c r="EI175" i="50" s="1"/>
  <c r="D103" i="50"/>
  <c r="E102" i="50"/>
  <c r="AL103" i="50"/>
  <c r="AT102" i="50"/>
  <c r="AT101" i="50" s="1"/>
  <c r="BB102" i="50"/>
  <c r="BB101" i="50" s="1"/>
  <c r="BJ102" i="50"/>
  <c r="BJ101" i="50" s="1"/>
  <c r="BR102" i="50"/>
  <c r="BR101" i="50" s="1"/>
  <c r="BZ102" i="50"/>
  <c r="BZ101" i="50" s="1"/>
  <c r="CI102" i="50"/>
  <c r="CI101" i="50" s="1"/>
  <c r="CI175" i="50" s="1"/>
  <c r="CQ102" i="50"/>
  <c r="CQ101" i="50" s="1"/>
  <c r="CQ175" i="50" s="1"/>
  <c r="FF103" i="50"/>
  <c r="FI102" i="50"/>
  <c r="FI101" i="50" s="1"/>
  <c r="EX104" i="50"/>
  <c r="EZ102" i="50"/>
  <c r="AL106" i="50"/>
  <c r="CS106" i="50"/>
  <c r="AL108" i="50"/>
  <c r="CC108" i="50"/>
  <c r="CZ102" i="50"/>
  <c r="CV109" i="50"/>
  <c r="EG117" i="50"/>
  <c r="DV121" i="50"/>
  <c r="AL122" i="50"/>
  <c r="DV122" i="50"/>
  <c r="EQ103" i="50"/>
  <c r="ES102" i="50"/>
  <c r="FA103" i="50"/>
  <c r="FJ102" i="50"/>
  <c r="EQ104" i="50"/>
  <c r="ER102" i="50"/>
  <c r="AL107" i="50"/>
  <c r="AL109" i="50"/>
  <c r="CJ102" i="50"/>
  <c r="CJ101" i="50" s="1"/>
  <c r="CJ175" i="50" s="1"/>
  <c r="CG109" i="50"/>
  <c r="CR102" i="50"/>
  <c r="CR101" i="50" s="1"/>
  <c r="CR175" i="50" s="1"/>
  <c r="FF111" i="50"/>
  <c r="CV127" i="50"/>
  <c r="EQ100" i="50"/>
  <c r="AO102" i="50"/>
  <c r="AO101" i="50" s="1"/>
  <c r="G102" i="50"/>
  <c r="G101" i="50" s="1"/>
  <c r="G175" i="50" s="1"/>
  <c r="O102" i="50"/>
  <c r="O101" i="50" s="1"/>
  <c r="O175" i="50" s="1"/>
  <c r="W102" i="50"/>
  <c r="W101" i="50" s="1"/>
  <c r="W175" i="50" s="1"/>
  <c r="AE102" i="50"/>
  <c r="AE101" i="50" s="1"/>
  <c r="AE175" i="50" s="1"/>
  <c r="EK102" i="50"/>
  <c r="EK101" i="50" s="1"/>
  <c r="ET102" i="50"/>
  <c r="ET101" i="50" s="1"/>
  <c r="FB102" i="50"/>
  <c r="FK102" i="50"/>
  <c r="FK101" i="50" s="1"/>
  <c r="FK175" i="50" s="1"/>
  <c r="EG104" i="50"/>
  <c r="EJ102" i="50"/>
  <c r="CS105" i="50"/>
  <c r="CC106" i="50"/>
  <c r="DV106" i="50"/>
  <c r="DM107" i="50"/>
  <c r="FF108" i="50"/>
  <c r="DJ110" i="50"/>
  <c r="EX111" i="50"/>
  <c r="DS117" i="50"/>
  <c r="EU117" i="50"/>
  <c r="EV102" i="50"/>
  <c r="CC126" i="50"/>
  <c r="EG126" i="50"/>
  <c r="FA126" i="50"/>
  <c r="DS103" i="50"/>
  <c r="DU102" i="50"/>
  <c r="EC102" i="50"/>
  <c r="EC101" i="50" s="1"/>
  <c r="EC175" i="50" s="1"/>
  <c r="EL102" i="50"/>
  <c r="EL101" i="50" s="1"/>
  <c r="EL175" i="50" s="1"/>
  <c r="DS104" i="50"/>
  <c r="DT102" i="50"/>
  <c r="EB102" i="50"/>
  <c r="EB101" i="50" s="1"/>
  <c r="EB175" i="50" s="1"/>
  <c r="CC105" i="50"/>
  <c r="AN101" i="50"/>
  <c r="AV101" i="50"/>
  <c r="BD101" i="50"/>
  <c r="BL101" i="50"/>
  <c r="BT101" i="50"/>
  <c r="D110" i="50"/>
  <c r="DV111" i="50"/>
  <c r="DF116" i="50"/>
  <c r="FF116" i="50"/>
  <c r="EQ125" i="50"/>
  <c r="DV110" i="50"/>
  <c r="AL113" i="50"/>
  <c r="FF114" i="50"/>
  <c r="D122" i="50"/>
  <c r="DS125" i="50"/>
  <c r="AH126" i="50"/>
  <c r="CG126" i="50"/>
  <c r="D128" i="50"/>
  <c r="CE130" i="50"/>
  <c r="CE101" i="50" s="1"/>
  <c r="CE175" i="50" s="1"/>
  <c r="CV134" i="50"/>
  <c r="CX130" i="50"/>
  <c r="CX101" i="50" s="1"/>
  <c r="D108" i="50"/>
  <c r="FF110" i="50"/>
  <c r="DM111" i="50"/>
  <c r="AL112" i="50"/>
  <c r="CS112" i="50"/>
  <c r="FA113" i="50"/>
  <c r="DM114" i="50"/>
  <c r="FF117" i="50"/>
  <c r="CV120" i="50"/>
  <c r="EG122" i="50"/>
  <c r="FF124" i="50"/>
  <c r="AL125" i="50"/>
  <c r="EG127" i="50"/>
  <c r="FS129" i="50"/>
  <c r="D130" i="50"/>
  <c r="CS131" i="50"/>
  <c r="CU130" i="50"/>
  <c r="CS130" i="50" s="1"/>
  <c r="EN130" i="50"/>
  <c r="EN101" i="50" s="1"/>
  <c r="D115" i="50"/>
  <c r="AL115" i="50"/>
  <c r="CV116" i="50"/>
  <c r="DM116" i="50"/>
  <c r="AL118" i="50"/>
  <c r="DV120" i="50"/>
  <c r="EG120" i="50"/>
  <c r="FS120" i="50" s="1"/>
  <c r="CV122" i="50"/>
  <c r="CV123" i="50"/>
  <c r="EG123" i="50"/>
  <c r="D124" i="50"/>
  <c r="DV125" i="50"/>
  <c r="FS125" i="50" s="1"/>
  <c r="FF125" i="50"/>
  <c r="FF126" i="50"/>
  <c r="CG127" i="50"/>
  <c r="AL130" i="50"/>
  <c r="DI130" i="50"/>
  <c r="DI101" i="50" s="1"/>
  <c r="DI175" i="50" s="1"/>
  <c r="DM133" i="50"/>
  <c r="DN130" i="50"/>
  <c r="DM130" i="50" s="1"/>
  <c r="FF109" i="50"/>
  <c r="EG110" i="50"/>
  <c r="CG111" i="50"/>
  <c r="CV112" i="50"/>
  <c r="DV112" i="50"/>
  <c r="DV113" i="50"/>
  <c r="DF114" i="50"/>
  <c r="DM115" i="50"/>
  <c r="DV115" i="50"/>
  <c r="FF119" i="50"/>
  <c r="CG121" i="50"/>
  <c r="CG122" i="50"/>
  <c r="EQ124" i="50"/>
  <c r="FA124" i="50"/>
  <c r="AL126" i="50"/>
  <c r="DV126" i="50"/>
  <c r="AL128" i="50"/>
  <c r="FA129" i="50"/>
  <c r="DA130" i="50"/>
  <c r="DA101" i="50" s="1"/>
  <c r="DA175" i="50" s="1"/>
  <c r="CV132" i="50"/>
  <c r="EG111" i="50"/>
  <c r="CV114" i="50"/>
  <c r="CG116" i="50"/>
  <c r="D117" i="50"/>
  <c r="EQ117" i="50"/>
  <c r="DV118" i="50"/>
  <c r="FF118" i="50"/>
  <c r="AH119" i="50"/>
  <c r="FS119" i="50" s="1"/>
  <c r="AL121" i="50"/>
  <c r="DJ121" i="50"/>
  <c r="EU121" i="50"/>
  <c r="CG123" i="50"/>
  <c r="FA123" i="50"/>
  <c r="CV125" i="50"/>
  <c r="DM126" i="50"/>
  <c r="EX126" i="50"/>
  <c r="D127" i="50"/>
  <c r="CV128" i="50"/>
  <c r="CO130" i="50"/>
  <c r="DZ130" i="50"/>
  <c r="DZ101" i="50" s="1"/>
  <c r="EY130" i="50"/>
  <c r="CV131" i="50"/>
  <c r="DD130" i="50"/>
  <c r="DD101" i="50" s="1"/>
  <c r="DV131" i="50"/>
  <c r="DV132" i="50"/>
  <c r="EW130" i="50"/>
  <c r="EU130" i="50" s="1"/>
  <c r="EG134" i="50"/>
  <c r="D138" i="50"/>
  <c r="CC139" i="50"/>
  <c r="EG139" i="50"/>
  <c r="AL140" i="50"/>
  <c r="EU140" i="50"/>
  <c r="DG130" i="50"/>
  <c r="EA130" i="50"/>
  <c r="EA101" i="50" s="1"/>
  <c r="EA175" i="50" s="1"/>
  <c r="FB130" i="50"/>
  <c r="CN130" i="50"/>
  <c r="FF131" i="50"/>
  <c r="CG134" i="50"/>
  <c r="FF135" i="50"/>
  <c r="AH136" i="50"/>
  <c r="D137" i="50"/>
  <c r="DM138" i="50"/>
  <c r="FF140" i="50"/>
  <c r="CV141" i="50"/>
  <c r="CG142" i="50"/>
  <c r="FS144" i="50"/>
  <c r="AL153" i="50"/>
  <c r="EG131" i="50"/>
  <c r="FS150" i="50"/>
  <c r="EZ130" i="50"/>
  <c r="FA133" i="50"/>
  <c r="D141" i="50"/>
  <c r="FS149" i="50"/>
  <c r="CV153" i="50"/>
  <c r="EJ130" i="50"/>
  <c r="DF132" i="50"/>
  <c r="D134" i="50"/>
  <c r="D136" i="50"/>
  <c r="EG136" i="50"/>
  <c r="CG139" i="50"/>
  <c r="FS147" i="50"/>
  <c r="FS152" i="50"/>
  <c r="D153" i="50"/>
  <c r="FG130" i="50"/>
  <c r="AL131" i="50"/>
  <c r="DJ131" i="50"/>
  <c r="DS131" i="50"/>
  <c r="FA132" i="50"/>
  <c r="FM130" i="50"/>
  <c r="D135" i="50"/>
  <c r="DF135" i="50"/>
  <c r="EG135" i="50"/>
  <c r="FA135" i="50"/>
  <c r="AL136" i="50"/>
  <c r="DS136" i="50"/>
  <c r="AL137" i="50"/>
  <c r="CV137" i="50"/>
  <c r="CG138" i="50"/>
  <c r="DJ139" i="50"/>
  <c r="FF139" i="50"/>
  <c r="DF140" i="50"/>
  <c r="EQ141" i="50"/>
  <c r="D142" i="50"/>
  <c r="FS146" i="50"/>
  <c r="FS148" i="50"/>
  <c r="FJ130" i="50"/>
  <c r="AL132" i="50"/>
  <c r="CG132" i="50"/>
  <c r="FE130" i="50"/>
  <c r="FE101" i="50" s="1"/>
  <c r="CC134" i="50"/>
  <c r="FA138" i="50"/>
  <c r="CC142" i="50"/>
  <c r="FS145" i="50"/>
  <c r="AI153" i="50"/>
  <c r="AH153" i="50" s="1"/>
  <c r="FH153" i="50"/>
  <c r="FF153" i="50" s="1"/>
  <c r="DV155" i="50"/>
  <c r="FF155" i="50"/>
  <c r="CV157" i="50"/>
  <c r="DL153" i="50"/>
  <c r="DJ153" i="50" s="1"/>
  <c r="DT153" i="50"/>
  <c r="AL154" i="50"/>
  <c r="EG156" i="50"/>
  <c r="DF157" i="50"/>
  <c r="EG158" i="50"/>
  <c r="DU153" i="50"/>
  <c r="ES153" i="50"/>
  <c r="EQ153" i="50" s="1"/>
  <c r="DV154" i="50"/>
  <c r="CV155" i="50"/>
  <c r="DV156" i="50"/>
  <c r="CG158" i="50"/>
  <c r="EQ158" i="50"/>
  <c r="AL159" i="50"/>
  <c r="CV159" i="50"/>
  <c r="EG172" i="50"/>
  <c r="CI153" i="50"/>
  <c r="DG153" i="50"/>
  <c r="DF153" i="50" s="1"/>
  <c r="EV153" i="50"/>
  <c r="EU153" i="50" s="1"/>
  <c r="DF154" i="50"/>
  <c r="EG155" i="50"/>
  <c r="FA157" i="50"/>
  <c r="CK153" i="50"/>
  <c r="DQ153" i="50"/>
  <c r="DM153" i="50" s="1"/>
  <c r="D155" i="50"/>
  <c r="AL155" i="50"/>
  <c r="AL156" i="50"/>
  <c r="FS156" i="50" s="1"/>
  <c r="CG156" i="50"/>
  <c r="D159" i="50"/>
  <c r="D172" i="50"/>
  <c r="AL172" i="50"/>
  <c r="DF68" i="55"/>
  <c r="DG66" i="55"/>
  <c r="DS35" i="55"/>
  <c r="EX36" i="55"/>
  <c r="CS37" i="55"/>
  <c r="D38" i="55"/>
  <c r="CC38" i="55"/>
  <c r="CW34" i="55"/>
  <c r="CW33" i="55" s="1"/>
  <c r="DE34" i="55"/>
  <c r="DE33" i="55" s="1"/>
  <c r="EQ38" i="55"/>
  <c r="Z34" i="55"/>
  <c r="Z33" i="55" s="1"/>
  <c r="AH42" i="55"/>
  <c r="FF43" i="55"/>
  <c r="AL44" i="55"/>
  <c r="EX44" i="55"/>
  <c r="DF46" i="55"/>
  <c r="DS48" i="55"/>
  <c r="DV49" i="55"/>
  <c r="DV59" i="55"/>
  <c r="P66" i="55"/>
  <c r="AF66" i="55"/>
  <c r="AX66" i="55"/>
  <c r="BF66" i="55"/>
  <c r="BN66" i="55"/>
  <c r="BV66" i="55"/>
  <c r="CX66" i="55"/>
  <c r="DV43" i="55"/>
  <c r="CC46" i="55"/>
  <c r="EA66" i="55"/>
  <c r="D69" i="55"/>
  <c r="J66" i="55"/>
  <c r="AH35" i="55"/>
  <c r="FA36" i="55"/>
  <c r="FA37" i="55"/>
  <c r="EQ39" i="55"/>
  <c r="AH40" i="55"/>
  <c r="EX43" i="55"/>
  <c r="EQ50" i="55"/>
  <c r="AL45" i="55"/>
  <c r="CS36" i="55"/>
  <c r="CE34" i="55"/>
  <c r="CE33" i="55" s="1"/>
  <c r="EX35" i="55"/>
  <c r="CC36" i="55"/>
  <c r="CM34" i="55"/>
  <c r="CM33" i="55" s="1"/>
  <c r="AH38" i="55"/>
  <c r="DS38" i="55"/>
  <c r="EU38" i="55"/>
  <c r="CG40" i="55"/>
  <c r="CS41" i="55"/>
  <c r="EU41" i="55"/>
  <c r="CG42" i="55"/>
  <c r="DM43" i="55"/>
  <c r="EQ44" i="55"/>
  <c r="EX48" i="55"/>
  <c r="EG49" i="55"/>
  <c r="EQ49" i="55"/>
  <c r="AH51" i="55"/>
  <c r="DI66" i="55"/>
  <c r="FS18" i="55"/>
  <c r="AX34" i="55"/>
  <c r="AX33" i="55" s="1"/>
  <c r="DS37" i="55"/>
  <c r="DJ38" i="55"/>
  <c r="DM39" i="55"/>
  <c r="ED34" i="55"/>
  <c r="ED33" i="55" s="1"/>
  <c r="EW34" i="55"/>
  <c r="EW33" i="55" s="1"/>
  <c r="CS40" i="55"/>
  <c r="EX40" i="55"/>
  <c r="EX41" i="55"/>
  <c r="EG43" i="55"/>
  <c r="EQ43" i="55"/>
  <c r="EG44" i="55"/>
  <c r="CG45" i="55"/>
  <c r="EU45" i="55"/>
  <c r="CC48" i="55"/>
  <c r="DF49" i="55"/>
  <c r="DS50" i="55"/>
  <c r="CS57" i="55"/>
  <c r="FI34" i="55"/>
  <c r="FI33" i="55" s="1"/>
  <c r="EQ42" i="55"/>
  <c r="DF43" i="55"/>
  <c r="AH44" i="55"/>
  <c r="CV49" i="55"/>
  <c r="FF51" i="55"/>
  <c r="DG34" i="55"/>
  <c r="DG33" i="55" s="1"/>
  <c r="DP34" i="55"/>
  <c r="DP33" i="55" s="1"/>
  <c r="EI34" i="55"/>
  <c r="EI33" i="55" s="1"/>
  <c r="I34" i="55"/>
  <c r="I33" i="55" s="1"/>
  <c r="Q34" i="55"/>
  <c r="Q33" i="55" s="1"/>
  <c r="Y34" i="55"/>
  <c r="Y33" i="55" s="1"/>
  <c r="AQ34" i="55"/>
  <c r="AQ33" i="55" s="1"/>
  <c r="AY34" i="55"/>
  <c r="AY33" i="55" s="1"/>
  <c r="CO34" i="55"/>
  <c r="CO33" i="55" s="1"/>
  <c r="CY34" i="55"/>
  <c r="CY33" i="55" s="1"/>
  <c r="CC40" i="55"/>
  <c r="CC41" i="55"/>
  <c r="EG41" i="55"/>
  <c r="DJ44" i="55"/>
  <c r="EU44" i="55"/>
  <c r="FF44" i="55"/>
  <c r="EX45" i="55"/>
  <c r="DM48" i="55"/>
  <c r="AH49" i="55"/>
  <c r="DS49" i="55"/>
  <c r="EU49" i="55"/>
  <c r="CS52" i="55"/>
  <c r="CC53" i="55"/>
  <c r="EQ54" i="55"/>
  <c r="DV67" i="55"/>
  <c r="CG58" i="55"/>
  <c r="FA60" i="55"/>
  <c r="AH63" i="55"/>
  <c r="FF63" i="55"/>
  <c r="FA72" i="55"/>
  <c r="EZ86" i="55"/>
  <c r="FJ86" i="55"/>
  <c r="H86" i="55"/>
  <c r="P86" i="55"/>
  <c r="X86" i="55"/>
  <c r="AF86" i="55"/>
  <c r="EG88" i="55"/>
  <c r="CS91" i="55"/>
  <c r="DJ97" i="55"/>
  <c r="AJ95" i="55"/>
  <c r="CV106" i="55"/>
  <c r="CX102" i="55"/>
  <c r="AH108" i="55"/>
  <c r="DF114" i="55"/>
  <c r="EX123" i="55"/>
  <c r="FA51" i="55"/>
  <c r="DJ54" i="55"/>
  <c r="EU54" i="55"/>
  <c r="DF58" i="55"/>
  <c r="AH61" i="55"/>
  <c r="DF61" i="55"/>
  <c r="CS65" i="55"/>
  <c r="DX66" i="55"/>
  <c r="AH67" i="55"/>
  <c r="FA71" i="55"/>
  <c r="DF72" i="55"/>
  <c r="DS86" i="55"/>
  <c r="ER86" i="55"/>
  <c r="CL86" i="55"/>
  <c r="CU86" i="55"/>
  <c r="DD86" i="55"/>
  <c r="FK86" i="55"/>
  <c r="AU90" i="55"/>
  <c r="BC90" i="55"/>
  <c r="BK90" i="55"/>
  <c r="BS90" i="55"/>
  <c r="CA90" i="55"/>
  <c r="CK90" i="55"/>
  <c r="DC90" i="55"/>
  <c r="AI95" i="55"/>
  <c r="BX95" i="55"/>
  <c r="EZ95" i="55"/>
  <c r="FJ95" i="55"/>
  <c r="CN95" i="55"/>
  <c r="CX95" i="55"/>
  <c r="DM106" i="55"/>
  <c r="DJ155" i="55"/>
  <c r="DK153" i="55"/>
  <c r="FF61" i="55"/>
  <c r="FF68" i="55"/>
  <c r="CC87" i="55"/>
  <c r="EQ87" i="55"/>
  <c r="DJ89" i="55"/>
  <c r="EV90" i="55"/>
  <c r="EV85" i="55" s="1"/>
  <c r="EJ90" i="55"/>
  <c r="ES90" i="55"/>
  <c r="T95" i="55"/>
  <c r="DA95" i="55"/>
  <c r="DJ96" i="55"/>
  <c r="FH95" i="55"/>
  <c r="V95" i="55"/>
  <c r="AQ102" i="55"/>
  <c r="BG102" i="55"/>
  <c r="CG105" i="55"/>
  <c r="CE102" i="55"/>
  <c r="DF113" i="55"/>
  <c r="AH114" i="55"/>
  <c r="AL120" i="55"/>
  <c r="DF57" i="55"/>
  <c r="FF60" i="55"/>
  <c r="EL66" i="55"/>
  <c r="CG68" i="55"/>
  <c r="CR66" i="55"/>
  <c r="DB66" i="55"/>
  <c r="DJ68" i="55"/>
  <c r="CS69" i="55"/>
  <c r="FA70" i="55"/>
  <c r="DJ72" i="55"/>
  <c r="EX75" i="55"/>
  <c r="AI86" i="55"/>
  <c r="EW86" i="55"/>
  <c r="EU86" i="55" s="1"/>
  <c r="FG86" i="55"/>
  <c r="DM93" i="55"/>
  <c r="AT95" i="55"/>
  <c r="DL95" i="55"/>
  <c r="DW95" i="55"/>
  <c r="EE95" i="55"/>
  <c r="EQ104" i="55"/>
  <c r="D108" i="55"/>
  <c r="DS51" i="55"/>
  <c r="EG52" i="55"/>
  <c r="EU52" i="55"/>
  <c r="AK34" i="55"/>
  <c r="AK33" i="55" s="1"/>
  <c r="BJ34" i="55"/>
  <c r="BJ33" i="55" s="1"/>
  <c r="EG54" i="55"/>
  <c r="AH56" i="55"/>
  <c r="EQ56" i="55"/>
  <c r="AH58" i="55"/>
  <c r="DS60" i="55"/>
  <c r="CS61" i="55"/>
  <c r="DF65" i="55"/>
  <c r="DK66" i="55"/>
  <c r="ED66" i="55"/>
  <c r="EM66" i="55"/>
  <c r="EW66" i="55"/>
  <c r="M66" i="55"/>
  <c r="U66" i="55"/>
  <c r="AC66" i="55"/>
  <c r="AU66" i="55"/>
  <c r="BC66" i="55"/>
  <c r="BK66" i="55"/>
  <c r="BS66" i="55"/>
  <c r="CA66" i="55"/>
  <c r="DM68" i="55"/>
  <c r="EQ70" i="55"/>
  <c r="CY86" i="55"/>
  <c r="CY85" i="55" s="1"/>
  <c r="DC86" i="55"/>
  <c r="DN86" i="55"/>
  <c r="EN86" i="55"/>
  <c r="J90" i="55"/>
  <c r="R90" i="55"/>
  <c r="Z90" i="55"/>
  <c r="AI90" i="55"/>
  <c r="CG91" i="55"/>
  <c r="EC90" i="55"/>
  <c r="EL90" i="55"/>
  <c r="EL85" i="55" s="1"/>
  <c r="DV92" i="55"/>
  <c r="EF90" i="55"/>
  <c r="EO90" i="55"/>
  <c r="EY90" i="55"/>
  <c r="O90" i="55"/>
  <c r="W90" i="55"/>
  <c r="AE90" i="55"/>
  <c r="AO90" i="55"/>
  <c r="AW90" i="55"/>
  <c r="AW85" i="55" s="1"/>
  <c r="BE90" i="55"/>
  <c r="BM90" i="55"/>
  <c r="BU90" i="55"/>
  <c r="CM90" i="55"/>
  <c r="FA100" i="55"/>
  <c r="DH102" i="55"/>
  <c r="FF120" i="55"/>
  <c r="FQ130" i="55"/>
  <c r="DJ52" i="55"/>
  <c r="CC54" i="55"/>
  <c r="DS56" i="55"/>
  <c r="EU56" i="55"/>
  <c r="EU57" i="55"/>
  <c r="DV60" i="55"/>
  <c r="DF63" i="55"/>
  <c r="EQ63" i="55"/>
  <c r="DF64" i="55"/>
  <c r="AL67" i="55"/>
  <c r="DS70" i="55"/>
  <c r="DJ71" i="55"/>
  <c r="EU71" i="55"/>
  <c r="EU87" i="55"/>
  <c r="CU90" i="55"/>
  <c r="AS90" i="55"/>
  <c r="BA90" i="55"/>
  <c r="BI90" i="55"/>
  <c r="BQ90" i="55"/>
  <c r="BY90" i="55"/>
  <c r="DU90" i="55"/>
  <c r="ED90" i="55"/>
  <c r="O95" i="55"/>
  <c r="AE95" i="55"/>
  <c r="CL95" i="55"/>
  <c r="DO95" i="55"/>
  <c r="FK95" i="55"/>
  <c r="DM100" i="55"/>
  <c r="J102" i="55"/>
  <c r="R102" i="55"/>
  <c r="CG103" i="55"/>
  <c r="CZ102" i="55"/>
  <c r="DS103" i="55"/>
  <c r="EL102" i="55"/>
  <c r="FO102" i="55"/>
  <c r="AH111" i="55"/>
  <c r="CG112" i="55"/>
  <c r="AH118" i="55"/>
  <c r="DJ119" i="55"/>
  <c r="DJ56" i="55"/>
  <c r="CS58" i="55"/>
  <c r="DM58" i="55"/>
  <c r="AH64" i="55"/>
  <c r="DJ65" i="55"/>
  <c r="FJ66" i="55"/>
  <c r="CC68" i="55"/>
  <c r="EQ68" i="55"/>
  <c r="CV69" i="55"/>
  <c r="DH66" i="55"/>
  <c r="DF66" i="55" s="1"/>
  <c r="DR66" i="55"/>
  <c r="EB66" i="55"/>
  <c r="DJ70" i="55"/>
  <c r="EX71" i="55"/>
  <c r="EX72" i="55"/>
  <c r="CC75" i="55"/>
  <c r="DJ87" i="55"/>
  <c r="CS88" i="55"/>
  <c r="FI86" i="55"/>
  <c r="CC89" i="55"/>
  <c r="L90" i="55"/>
  <c r="L85" i="55" s="1"/>
  <c r="T90" i="55"/>
  <c r="AB90" i="55"/>
  <c r="AK90" i="55"/>
  <c r="CV92" i="55"/>
  <c r="EQ92" i="55"/>
  <c r="DF93" i="55"/>
  <c r="DS94" i="55"/>
  <c r="BM95" i="55"/>
  <c r="AH97" i="55"/>
  <c r="CC99" i="55"/>
  <c r="AH103" i="55"/>
  <c r="CI102" i="55"/>
  <c r="CQ102" i="55"/>
  <c r="DA102" i="55"/>
  <c r="DV104" i="55"/>
  <c r="AH109" i="55"/>
  <c r="DS111" i="55"/>
  <c r="AH112" i="55"/>
  <c r="DV113" i="55"/>
  <c r="AH117" i="55"/>
  <c r="AH119" i="55"/>
  <c r="FE95" i="55"/>
  <c r="CJ102" i="55"/>
  <c r="CR102" i="55"/>
  <c r="EU106" i="55"/>
  <c r="EU108" i="55"/>
  <c r="D119" i="55"/>
  <c r="AL119" i="55"/>
  <c r="D120" i="55"/>
  <c r="D122" i="55"/>
  <c r="AL123" i="55"/>
  <c r="CV124" i="55"/>
  <c r="EG124" i="55"/>
  <c r="CG128" i="55"/>
  <c r="N153" i="55"/>
  <c r="V153" i="55"/>
  <c r="AD153" i="55"/>
  <c r="AN153" i="55"/>
  <c r="AV153" i="55"/>
  <c r="BD153" i="55"/>
  <c r="BL153" i="55"/>
  <c r="BT153" i="55"/>
  <c r="CB153" i="55"/>
  <c r="CG156" i="55"/>
  <c r="DJ157" i="55"/>
  <c r="DJ158" i="55"/>
  <c r="CO90" i="55"/>
  <c r="EK90" i="55"/>
  <c r="D94" i="55"/>
  <c r="DM96" i="55"/>
  <c r="DJ99" i="55"/>
  <c r="DS99" i="55"/>
  <c r="ED95" i="55"/>
  <c r="EM95" i="55"/>
  <c r="EW95" i="55"/>
  <c r="DS100" i="55"/>
  <c r="AN102" i="55"/>
  <c r="AV102" i="55"/>
  <c r="BD102" i="55"/>
  <c r="BL102" i="55"/>
  <c r="BT102" i="55"/>
  <c r="CB102" i="55"/>
  <c r="CS103" i="55"/>
  <c r="DX102" i="55"/>
  <c r="EF102" i="55"/>
  <c r="EN102" i="55"/>
  <c r="EX103" i="55"/>
  <c r="CS104" i="55"/>
  <c r="DM104" i="55"/>
  <c r="D105" i="55"/>
  <c r="CS105" i="55"/>
  <c r="EX106" i="55"/>
  <c r="DM107" i="55"/>
  <c r="EX108" i="55"/>
  <c r="EX109" i="55"/>
  <c r="DM110" i="55"/>
  <c r="EX110" i="55"/>
  <c r="D112" i="55"/>
  <c r="AL112" i="55"/>
  <c r="DJ112" i="55"/>
  <c r="DV112" i="55"/>
  <c r="D113" i="55"/>
  <c r="D114" i="55"/>
  <c r="CS114" i="55"/>
  <c r="DJ114" i="55"/>
  <c r="D117" i="55"/>
  <c r="AL117" i="55"/>
  <c r="CS118" i="55"/>
  <c r="EX118" i="55"/>
  <c r="CS120" i="55"/>
  <c r="DM120" i="55"/>
  <c r="EX120" i="55"/>
  <c r="CS121" i="55"/>
  <c r="FA121" i="55"/>
  <c r="FA122" i="55"/>
  <c r="EQ124" i="55"/>
  <c r="DF125" i="55"/>
  <c r="EQ125" i="55"/>
  <c r="AH127" i="55"/>
  <c r="CG127" i="55"/>
  <c r="DS127" i="55"/>
  <c r="DJ128" i="55"/>
  <c r="EX129" i="55"/>
  <c r="CS155" i="55"/>
  <c r="EX155" i="55"/>
  <c r="AL156" i="55"/>
  <c r="DM156" i="55"/>
  <c r="DO102" i="55"/>
  <c r="EO102" i="55"/>
  <c r="DM105" i="55"/>
  <c r="D106" i="55"/>
  <c r="CV107" i="55"/>
  <c r="EG111" i="55"/>
  <c r="DM113" i="55"/>
  <c r="DM114" i="55"/>
  <c r="FF114" i="55"/>
  <c r="DM118" i="55"/>
  <c r="FA120" i="55"/>
  <c r="DM123" i="55"/>
  <c r="FA156" i="55"/>
  <c r="DO90" i="55"/>
  <c r="CD95" i="55"/>
  <c r="DE95" i="55"/>
  <c r="FC95" i="55"/>
  <c r="FL95" i="55"/>
  <c r="DJ98" i="55"/>
  <c r="AM95" i="55"/>
  <c r="AU95" i="55"/>
  <c r="AU85" i="55" s="1"/>
  <c r="BC95" i="55"/>
  <c r="BK95" i="55"/>
  <c r="BS95" i="55"/>
  <c r="CA95" i="55"/>
  <c r="CA85" i="55" s="1"/>
  <c r="CK95" i="55"/>
  <c r="CS99" i="55"/>
  <c r="DM99" i="55"/>
  <c r="EY102" i="55"/>
  <c r="DP102" i="55"/>
  <c r="CC104" i="55"/>
  <c r="CC105" i="55"/>
  <c r="CC106" i="55"/>
  <c r="FA106" i="55"/>
  <c r="FA107" i="55"/>
  <c r="CC108" i="55"/>
  <c r="FA108" i="55"/>
  <c r="EQ110" i="55"/>
  <c r="DF111" i="55"/>
  <c r="EQ111" i="55"/>
  <c r="CC112" i="55"/>
  <c r="EX113" i="55"/>
  <c r="CV114" i="55"/>
  <c r="CC118" i="55"/>
  <c r="EG118" i="55"/>
  <c r="FA118" i="55"/>
  <c r="DF119" i="55"/>
  <c r="FA119" i="55"/>
  <c r="CV120" i="55"/>
  <c r="CG121" i="55"/>
  <c r="DF121" i="55"/>
  <c r="AH122" i="55"/>
  <c r="AH123" i="55"/>
  <c r="DS123" i="55"/>
  <c r="DS126" i="55"/>
  <c r="EU126" i="55"/>
  <c r="DV127" i="55"/>
  <c r="CS128" i="55"/>
  <c r="DM128" i="55"/>
  <c r="EX128" i="55"/>
  <c r="AL129" i="55"/>
  <c r="CC155" i="55"/>
  <c r="EQ155" i="55"/>
  <c r="FL153" i="55"/>
  <c r="EQ157" i="55"/>
  <c r="FA157" i="55"/>
  <c r="FA92" i="55"/>
  <c r="FA93" i="55"/>
  <c r="DF94" i="55"/>
  <c r="DQ95" i="55"/>
  <c r="DQ85" i="55" s="1"/>
  <c r="EJ95" i="55"/>
  <c r="FD95" i="55"/>
  <c r="FD85" i="55" s="1"/>
  <c r="EU97" i="55"/>
  <c r="CS98" i="55"/>
  <c r="EX98" i="55"/>
  <c r="DF104" i="55"/>
  <c r="FA105" i="55"/>
  <c r="DF108" i="55"/>
  <c r="EQ109" i="55"/>
  <c r="EQ112" i="55"/>
  <c r="CC113" i="55"/>
  <c r="CV113" i="55"/>
  <c r="D116" i="55"/>
  <c r="EQ118" i="55"/>
  <c r="DF120" i="55"/>
  <c r="DJ123" i="55"/>
  <c r="DJ124" i="55"/>
  <c r="FF124" i="55"/>
  <c r="DS125" i="55"/>
  <c r="EU125" i="55"/>
  <c r="AL127" i="55"/>
  <c r="CS127" i="55"/>
  <c r="EX127" i="55"/>
  <c r="CC129" i="55"/>
  <c r="AI153" i="55"/>
  <c r="DF155" i="55"/>
  <c r="FD153" i="55"/>
  <c r="DF156" i="55"/>
  <c r="CS159" i="55"/>
  <c r="DS121" i="55"/>
  <c r="EU121" i="55"/>
  <c r="DJ122" i="55"/>
  <c r="EU122" i="55"/>
  <c r="FF122" i="55"/>
  <c r="FF123" i="55"/>
  <c r="EX126" i="55"/>
  <c r="D127" i="55"/>
  <c r="CC128" i="55"/>
  <c r="EQ128" i="55"/>
  <c r="DM129" i="55"/>
  <c r="DM159" i="55"/>
  <c r="DJ121" i="55"/>
  <c r="CS122" i="55"/>
  <c r="CS123" i="55"/>
  <c r="CS124" i="55"/>
  <c r="EX124" i="55"/>
  <c r="AL125" i="55"/>
  <c r="EX125" i="55"/>
  <c r="CC127" i="55"/>
  <c r="EQ127" i="55"/>
  <c r="DF129" i="55"/>
  <c r="EU154" i="55"/>
  <c r="CZ153" i="55"/>
  <c r="DS155" i="55"/>
  <c r="DS156" i="55"/>
  <c r="EU156" i="55"/>
  <c r="AH157" i="55"/>
  <c r="DS157" i="55"/>
  <c r="EU157" i="55"/>
  <c r="EP34" i="55"/>
  <c r="EP33" i="55" s="1"/>
  <c r="BU34" i="55"/>
  <c r="BU33" i="55" s="1"/>
  <c r="CC35" i="55"/>
  <c r="DM35" i="55"/>
  <c r="EO34" i="55"/>
  <c r="EO33" i="55" s="1"/>
  <c r="AL38" i="55"/>
  <c r="CS38" i="55"/>
  <c r="AH39" i="55"/>
  <c r="DQ34" i="55"/>
  <c r="DQ33" i="55" s="1"/>
  <c r="FF41" i="55"/>
  <c r="FQ34" i="55"/>
  <c r="FQ33" i="55" s="1"/>
  <c r="FQ77" i="55" s="1"/>
  <c r="FA42" i="55"/>
  <c r="DV45" i="55"/>
  <c r="FA45" i="55"/>
  <c r="CV50" i="55"/>
  <c r="D51" i="55"/>
  <c r="EQ52" i="55"/>
  <c r="CG56" i="55"/>
  <c r="CC57" i="55"/>
  <c r="FF57" i="55"/>
  <c r="DJ58" i="55"/>
  <c r="DS59" i="55"/>
  <c r="D61" i="55"/>
  <c r="DV61" i="55"/>
  <c r="EQ61" i="55"/>
  <c r="DM65" i="55"/>
  <c r="EG65" i="55"/>
  <c r="EQ65" i="55"/>
  <c r="CT86" i="55"/>
  <c r="CS89" i="55"/>
  <c r="DV91" i="55"/>
  <c r="DY90" i="55"/>
  <c r="EW90" i="55"/>
  <c r="EU94" i="55"/>
  <c r="FR18" i="55"/>
  <c r="AP34" i="55"/>
  <c r="AP33" i="55" s="1"/>
  <c r="BV34" i="55"/>
  <c r="BV33" i="55" s="1"/>
  <c r="CX34" i="55"/>
  <c r="CX33" i="55" s="1"/>
  <c r="DF35" i="55"/>
  <c r="DO34" i="55"/>
  <c r="DO33" i="55" s="1"/>
  <c r="AL36" i="55"/>
  <c r="AW34" i="55"/>
  <c r="AW33" i="55" s="1"/>
  <c r="BE34" i="55"/>
  <c r="BE33" i="55" s="1"/>
  <c r="BM34" i="55"/>
  <c r="BM33" i="55" s="1"/>
  <c r="DM36" i="55"/>
  <c r="DV36" i="55"/>
  <c r="CC37" i="55"/>
  <c r="CG37" i="55"/>
  <c r="DV38" i="55"/>
  <c r="D39" i="55"/>
  <c r="CS39" i="55"/>
  <c r="EL34" i="55"/>
  <c r="EL33" i="55" s="1"/>
  <c r="EU39" i="55"/>
  <c r="FF39" i="55"/>
  <c r="DR34" i="55"/>
  <c r="DR33" i="55" s="1"/>
  <c r="DV41" i="55"/>
  <c r="DF45" i="55"/>
  <c r="EQ45" i="55"/>
  <c r="EX46" i="55"/>
  <c r="FA49" i="55"/>
  <c r="DF50" i="55"/>
  <c r="CS51" i="55"/>
  <c r="FA52" i="55"/>
  <c r="AH53" i="55"/>
  <c r="DS53" i="55"/>
  <c r="EU53" i="55"/>
  <c r="FA57" i="55"/>
  <c r="DV58" i="55"/>
  <c r="DJ59" i="55"/>
  <c r="EU59" i="55"/>
  <c r="FF59" i="55"/>
  <c r="CG61" i="55"/>
  <c r="EX63" i="55"/>
  <c r="CC65" i="55"/>
  <c r="FA65" i="55"/>
  <c r="AN86" i="55"/>
  <c r="AV86" i="55"/>
  <c r="BD86" i="55"/>
  <c r="BL86" i="55"/>
  <c r="BT86" i="55"/>
  <c r="CB86" i="55"/>
  <c r="DM91" i="55"/>
  <c r="DP90" i="55"/>
  <c r="J95" i="55"/>
  <c r="R95" i="55"/>
  <c r="Z95" i="55"/>
  <c r="AQ95" i="55"/>
  <c r="AY95" i="55"/>
  <c r="BG95" i="55"/>
  <c r="BO95" i="55"/>
  <c r="BO85" i="55" s="1"/>
  <c r="BW95" i="55"/>
  <c r="CF95" i="55"/>
  <c r="CO95" i="55"/>
  <c r="CY95" i="55"/>
  <c r="FA99" i="55"/>
  <c r="EH34" i="55"/>
  <c r="CK34" i="55"/>
  <c r="CK33" i="55" s="1"/>
  <c r="J34" i="55"/>
  <c r="J33" i="55" s="1"/>
  <c r="R34" i="55"/>
  <c r="R33" i="55" s="1"/>
  <c r="CH34" i="55"/>
  <c r="CH33" i="55" s="1"/>
  <c r="CP34" i="55"/>
  <c r="CP33" i="55" s="1"/>
  <c r="ES34" i="55"/>
  <c r="ES33" i="55" s="1"/>
  <c r="FL34" i="55"/>
  <c r="FL33" i="55" s="1"/>
  <c r="AG34" i="55"/>
  <c r="AG33" i="55" s="1"/>
  <c r="CV36" i="55"/>
  <c r="DF38" i="55"/>
  <c r="FF38" i="55"/>
  <c r="CC39" i="55"/>
  <c r="DF41" i="55"/>
  <c r="CC42" i="55"/>
  <c r="CS44" i="55"/>
  <c r="AH46" i="55"/>
  <c r="EG48" i="55"/>
  <c r="FA48" i="55"/>
  <c r="DM51" i="55"/>
  <c r="CS53" i="55"/>
  <c r="EG56" i="55"/>
  <c r="CG57" i="55"/>
  <c r="EX58" i="55"/>
  <c r="CS59" i="55"/>
  <c r="DM59" i="55"/>
  <c r="EX59" i="55"/>
  <c r="EX60" i="55"/>
  <c r="CV61" i="55"/>
  <c r="DS61" i="55"/>
  <c r="EG64" i="55"/>
  <c r="AH65" i="55"/>
  <c r="CV65" i="55"/>
  <c r="DS65" i="55"/>
  <c r="EU65" i="55"/>
  <c r="FF71" i="55"/>
  <c r="CT90" i="55"/>
  <c r="CV91" i="55"/>
  <c r="CY90" i="55"/>
  <c r="EX88" i="55"/>
  <c r="EY86" i="55"/>
  <c r="DF91" i="55"/>
  <c r="DG90" i="55"/>
  <c r="DF90" i="55" s="1"/>
  <c r="AS34" i="55"/>
  <c r="AS33" i="55" s="1"/>
  <c r="BA34" i="55"/>
  <c r="BA33" i="55" s="1"/>
  <c r="BI34" i="55"/>
  <c r="BI33" i="55" s="1"/>
  <c r="BQ34" i="55"/>
  <c r="BQ33" i="55" s="1"/>
  <c r="BY34" i="55"/>
  <c r="BY33" i="55" s="1"/>
  <c r="FD34" i="55"/>
  <c r="FD33" i="55" s="1"/>
  <c r="FM34" i="55"/>
  <c r="FM33" i="55" s="1"/>
  <c r="AH36" i="55"/>
  <c r="BG34" i="55"/>
  <c r="BG33" i="55" s="1"/>
  <c r="BO34" i="55"/>
  <c r="BO33" i="55" s="1"/>
  <c r="D41" i="55"/>
  <c r="CV41" i="55"/>
  <c r="CL34" i="55"/>
  <c r="CL33" i="55" s="1"/>
  <c r="CG48" i="55"/>
  <c r="CV53" i="55"/>
  <c r="DV56" i="55"/>
  <c r="FF56" i="55"/>
  <c r="CG60" i="55"/>
  <c r="CV60" i="55"/>
  <c r="DV64" i="55"/>
  <c r="CG65" i="55"/>
  <c r="CC88" i="55"/>
  <c r="CD86" i="55"/>
  <c r="CV88" i="55"/>
  <c r="CW86" i="55"/>
  <c r="CC93" i="55"/>
  <c r="CD90" i="55"/>
  <c r="EY34" i="55"/>
  <c r="EY33" i="55" s="1"/>
  <c r="AL54" i="55"/>
  <c r="AL68" i="55"/>
  <c r="AM66" i="55"/>
  <c r="AT34" i="55"/>
  <c r="AT33" i="55" s="1"/>
  <c r="BB34" i="55"/>
  <c r="BB33" i="55" s="1"/>
  <c r="BR34" i="55"/>
  <c r="BR33" i="55" s="1"/>
  <c r="BZ34" i="55"/>
  <c r="BZ33" i="55" s="1"/>
  <c r="DB34" i="55"/>
  <c r="DB33" i="55" s="1"/>
  <c r="EV34" i="55"/>
  <c r="EU34" i="55" s="1"/>
  <c r="FE34" i="55"/>
  <c r="FE33" i="55" s="1"/>
  <c r="FN34" i="55"/>
  <c r="FN33" i="55" s="1"/>
  <c r="CG36" i="55"/>
  <c r="EB34" i="55"/>
  <c r="EB33" i="55" s="1"/>
  <c r="ET34" i="55"/>
  <c r="ET33" i="55" s="1"/>
  <c r="EA34" i="55"/>
  <c r="EA33" i="55" s="1"/>
  <c r="CG39" i="55"/>
  <c r="EG39" i="55"/>
  <c r="D40" i="55"/>
  <c r="BF34" i="55"/>
  <c r="BF33" i="55" s="1"/>
  <c r="AL41" i="55"/>
  <c r="D43" i="55"/>
  <c r="BN34" i="55"/>
  <c r="BN33" i="55" s="1"/>
  <c r="CC44" i="55"/>
  <c r="DF44" i="55"/>
  <c r="FA46" i="55"/>
  <c r="D48" i="55"/>
  <c r="AL48" i="55"/>
  <c r="EG53" i="55"/>
  <c r="DS57" i="55"/>
  <c r="CV59" i="55"/>
  <c r="FA59" i="55"/>
  <c r="DF60" i="55"/>
  <c r="DO86" i="55"/>
  <c r="DY86" i="55"/>
  <c r="DY85" i="55" s="1"/>
  <c r="EH86" i="55"/>
  <c r="DX90" i="55"/>
  <c r="FF99" i="55"/>
  <c r="DZ34" i="55"/>
  <c r="DZ33" i="55" s="1"/>
  <c r="AM90" i="55"/>
  <c r="AL94" i="55"/>
  <c r="FR22" i="55"/>
  <c r="D35" i="55"/>
  <c r="M34" i="55"/>
  <c r="M33" i="55" s="1"/>
  <c r="U34" i="55"/>
  <c r="U33" i="55" s="1"/>
  <c r="AC34" i="55"/>
  <c r="AC33" i="55" s="1"/>
  <c r="CT34" i="55"/>
  <c r="CT33" i="55" s="1"/>
  <c r="EM34" i="55"/>
  <c r="EM33" i="55" s="1"/>
  <c r="EU35" i="55"/>
  <c r="DI34" i="55"/>
  <c r="DI33" i="55" s="1"/>
  <c r="EC34" i="55"/>
  <c r="EC33" i="55" s="1"/>
  <c r="CV40" i="55"/>
  <c r="EG40" i="55"/>
  <c r="FF40" i="55"/>
  <c r="DM42" i="55"/>
  <c r="CG46" i="55"/>
  <c r="EG46" i="55"/>
  <c r="DJ48" i="55"/>
  <c r="D49" i="55"/>
  <c r="D53" i="55"/>
  <c r="EQ53" i="55"/>
  <c r="CV54" i="55"/>
  <c r="EX56" i="55"/>
  <c r="EG59" i="55"/>
  <c r="EQ59" i="55"/>
  <c r="EQ60" i="55"/>
  <c r="DM61" i="55"/>
  <c r="EX61" i="55"/>
  <c r="EX64" i="55"/>
  <c r="AL65" i="55"/>
  <c r="AI66" i="55"/>
  <c r="FA68" i="55"/>
  <c r="FE66" i="55"/>
  <c r="FN66" i="55"/>
  <c r="EG72" i="55"/>
  <c r="AR95" i="55"/>
  <c r="EX95" i="55"/>
  <c r="F34" i="55"/>
  <c r="F33" i="55" s="1"/>
  <c r="N34" i="55"/>
  <c r="N33" i="55" s="1"/>
  <c r="V34" i="55"/>
  <c r="V33" i="55" s="1"/>
  <c r="AD34" i="55"/>
  <c r="AD33" i="55" s="1"/>
  <c r="DW34" i="55"/>
  <c r="DW33" i="55" s="1"/>
  <c r="EE34" i="55"/>
  <c r="EE33" i="55" s="1"/>
  <c r="EN34" i="55"/>
  <c r="EN33" i="55" s="1"/>
  <c r="D36" i="55"/>
  <c r="DA34" i="55"/>
  <c r="DA33" i="55" s="1"/>
  <c r="DU34" i="55"/>
  <c r="DU33" i="55" s="1"/>
  <c r="D37" i="55"/>
  <c r="DC34" i="55"/>
  <c r="DC33" i="55" s="1"/>
  <c r="CV38" i="55"/>
  <c r="AL39" i="55"/>
  <c r="S34" i="55"/>
  <c r="S33" i="55" s="1"/>
  <c r="AA34" i="55"/>
  <c r="AA33" i="55" s="1"/>
  <c r="FF45" i="55"/>
  <c r="DV46" i="55"/>
  <c r="EX49" i="55"/>
  <c r="DM50" i="55"/>
  <c r="EX50" i="55"/>
  <c r="DV51" i="55"/>
  <c r="CG52" i="55"/>
  <c r="DF52" i="55"/>
  <c r="DM52" i="55"/>
  <c r="AL57" i="55"/>
  <c r="DV57" i="55"/>
  <c r="AL59" i="55"/>
  <c r="CG59" i="55"/>
  <c r="EG61" i="55"/>
  <c r="FA61" i="55"/>
  <c r="CV64" i="55"/>
  <c r="EV66" i="55"/>
  <c r="EU66" i="55" s="1"/>
  <c r="EU68" i="55"/>
  <c r="AM74" i="55"/>
  <c r="AL74" i="55" s="1"/>
  <c r="AL75" i="55"/>
  <c r="CS75" i="55"/>
  <c r="CT74" i="55"/>
  <c r="CS74" i="55" s="1"/>
  <c r="EW85" i="55"/>
  <c r="FG95" i="55"/>
  <c r="FF98" i="55"/>
  <c r="AS66" i="55"/>
  <c r="BA66" i="55"/>
  <c r="BI66" i="55"/>
  <c r="BQ66" i="55"/>
  <c r="BY66" i="55"/>
  <c r="EK66" i="55"/>
  <c r="CN66" i="55"/>
  <c r="DF70" i="55"/>
  <c r="CC71" i="55"/>
  <c r="EG71" i="55"/>
  <c r="AH74" i="55"/>
  <c r="DS75" i="55"/>
  <c r="DV87" i="55"/>
  <c r="EE86" i="55"/>
  <c r="AL88" i="55"/>
  <c r="DV88" i="55"/>
  <c r="D89" i="55"/>
  <c r="CN90" i="55"/>
  <c r="CN85" i="55" s="1"/>
  <c r="CW90" i="55"/>
  <c r="DE90" i="55"/>
  <c r="CS93" i="55"/>
  <c r="H95" i="55"/>
  <c r="P95" i="55"/>
  <c r="X95" i="55"/>
  <c r="AF95" i="55"/>
  <c r="CC97" i="55"/>
  <c r="CS67" i="55"/>
  <c r="EU67" i="55"/>
  <c r="EC66" i="55"/>
  <c r="CF66" i="55"/>
  <c r="CC66" i="55" s="1"/>
  <c r="EJ66" i="55"/>
  <c r="AH70" i="55"/>
  <c r="D71" i="55"/>
  <c r="DF71" i="55"/>
  <c r="EQ71" i="55"/>
  <c r="DM72" i="55"/>
  <c r="EU72" i="55"/>
  <c r="FF72" i="55"/>
  <c r="DV74" i="55"/>
  <c r="EG74" i="55"/>
  <c r="D75" i="55"/>
  <c r="DJ75" i="55"/>
  <c r="EU75" i="55"/>
  <c r="FF75" i="55"/>
  <c r="D87" i="55"/>
  <c r="AL87" i="55"/>
  <c r="CS87" i="55"/>
  <c r="DM87" i="55"/>
  <c r="EX87" i="55"/>
  <c r="DM88" i="55"/>
  <c r="CK86" i="55"/>
  <c r="CG86" i="55" s="1"/>
  <c r="DB86" i="55"/>
  <c r="EU89" i="55"/>
  <c r="FI90" i="55"/>
  <c r="CC92" i="55"/>
  <c r="DM92" i="55"/>
  <c r="D93" i="55"/>
  <c r="AX95" i="55"/>
  <c r="AX85" i="55" s="1"/>
  <c r="BF95" i="55"/>
  <c r="BF85" i="55" s="1"/>
  <c r="BN95" i="55"/>
  <c r="BV95" i="55"/>
  <c r="CE95" i="55"/>
  <c r="DG95" i="55"/>
  <c r="EX97" i="55"/>
  <c r="CC98" i="55"/>
  <c r="AH99" i="55"/>
  <c r="EU99" i="55"/>
  <c r="CC67" i="55"/>
  <c r="EX67" i="55"/>
  <c r="CS68" i="55"/>
  <c r="AJ66" i="55"/>
  <c r="DF69" i="55"/>
  <c r="EU69" i="55"/>
  <c r="CG70" i="55"/>
  <c r="EU70" i="55"/>
  <c r="CC74" i="55"/>
  <c r="FF74" i="55"/>
  <c r="G86" i="55"/>
  <c r="O86" i="55"/>
  <c r="W86" i="55"/>
  <c r="AE86" i="55"/>
  <c r="CV87" i="55"/>
  <c r="EG87" i="55"/>
  <c r="DI85" i="55"/>
  <c r="EG92" i="55"/>
  <c r="K95" i="55"/>
  <c r="K85" i="55" s="1"/>
  <c r="S95" i="55"/>
  <c r="AA95" i="55"/>
  <c r="AA85" i="55" s="1"/>
  <c r="EI95" i="55"/>
  <c r="EI85" i="55" s="1"/>
  <c r="FA97" i="55"/>
  <c r="AH100" i="55"/>
  <c r="L66" i="55"/>
  <c r="T66" i="55"/>
  <c r="AB66" i="55"/>
  <c r="DJ69" i="55"/>
  <c r="FH66" i="55"/>
  <c r="FF70" i="55"/>
  <c r="CG71" i="55"/>
  <c r="AH72" i="55"/>
  <c r="CV72" i="55"/>
  <c r="DF87" i="55"/>
  <c r="FA87" i="55"/>
  <c r="FF88" i="55"/>
  <c r="EG89" i="55"/>
  <c r="AL92" i="55"/>
  <c r="CG92" i="55"/>
  <c r="EG94" i="55"/>
  <c r="EU95" i="55"/>
  <c r="FN85" i="55"/>
  <c r="EA95" i="55"/>
  <c r="EA85" i="55" s="1"/>
  <c r="AH98" i="55"/>
  <c r="CG98" i="55"/>
  <c r="CZ95" i="55"/>
  <c r="DV99" i="55"/>
  <c r="DE66" i="55"/>
  <c r="EG68" i="55"/>
  <c r="EX68" i="55"/>
  <c r="FI66" i="55"/>
  <c r="DL66" i="55"/>
  <c r="AL70" i="55"/>
  <c r="DV70" i="55"/>
  <c r="CG72" i="55"/>
  <c r="FA88" i="55"/>
  <c r="CG93" i="55"/>
  <c r="CV94" i="55"/>
  <c r="FA94" i="55"/>
  <c r="CJ95" i="55"/>
  <c r="CJ85" i="55" s="1"/>
  <c r="CR95" i="55"/>
  <c r="CR85" i="55" s="1"/>
  <c r="DB95" i="55"/>
  <c r="BA95" i="55"/>
  <c r="BI95" i="55"/>
  <c r="BQ95" i="55"/>
  <c r="BQ85" i="55" s="1"/>
  <c r="BY95" i="55"/>
  <c r="AL99" i="55"/>
  <c r="CP66" i="55"/>
  <c r="DM69" i="55"/>
  <c r="EZ66" i="55"/>
  <c r="DM70" i="55"/>
  <c r="EG70" i="55"/>
  <c r="CS71" i="55"/>
  <c r="DF74" i="55"/>
  <c r="AH75" i="55"/>
  <c r="S85" i="55"/>
  <c r="AY85" i="55"/>
  <c r="AH87" i="55"/>
  <c r="CG87" i="55"/>
  <c r="DS87" i="55"/>
  <c r="CG88" i="55"/>
  <c r="F90" i="55"/>
  <c r="F85" i="55" s="1"/>
  <c r="N90" i="55"/>
  <c r="V90" i="55"/>
  <c r="AD90" i="55"/>
  <c r="AD85" i="55" s="1"/>
  <c r="DL90" i="55"/>
  <c r="DV93" i="55"/>
  <c r="AH94" i="55"/>
  <c r="DC95" i="55"/>
  <c r="DK95" i="55"/>
  <c r="DK85" i="55" s="1"/>
  <c r="AK95" i="55"/>
  <c r="CO66" i="55"/>
  <c r="ES66" i="55"/>
  <c r="DD66" i="55"/>
  <c r="FA69" i="55"/>
  <c r="CI85" i="55"/>
  <c r="CQ85" i="55"/>
  <c r="FF87" i="55"/>
  <c r="D88" i="55"/>
  <c r="FF89" i="55"/>
  <c r="FM85" i="55"/>
  <c r="D92" i="55"/>
  <c r="AL93" i="55"/>
  <c r="CG94" i="55"/>
  <c r="DV94" i="55"/>
  <c r="FF96" i="55"/>
  <c r="G95" i="55"/>
  <c r="AL97" i="55"/>
  <c r="AV95" i="55"/>
  <c r="BD95" i="55"/>
  <c r="BL95" i="55"/>
  <c r="BT95" i="55"/>
  <c r="CB95" i="55"/>
  <c r="CU95" i="55"/>
  <c r="FF97" i="55"/>
  <c r="M95" i="55"/>
  <c r="U95" i="55"/>
  <c r="AC95" i="55"/>
  <c r="CG99" i="55"/>
  <c r="DF100" i="55"/>
  <c r="EQ100" i="55"/>
  <c r="N102" i="55"/>
  <c r="AD102" i="55"/>
  <c r="AT102" i="55"/>
  <c r="BB102" i="55"/>
  <c r="BJ102" i="55"/>
  <c r="BR102" i="55"/>
  <c r="BZ102" i="55"/>
  <c r="BA102" i="55"/>
  <c r="BI102" i="55"/>
  <c r="BQ102" i="55"/>
  <c r="BY102" i="55"/>
  <c r="EC102" i="55"/>
  <c r="AZ102" i="55"/>
  <c r="BH102" i="55"/>
  <c r="BP102" i="55"/>
  <c r="BX102" i="55"/>
  <c r="CO102" i="55"/>
  <c r="EZ102" i="55"/>
  <c r="FI102" i="55"/>
  <c r="CV108" i="55"/>
  <c r="EG110" i="55"/>
  <c r="DM112" i="55"/>
  <c r="EX112" i="55"/>
  <c r="DJ120" i="55"/>
  <c r="DM125" i="55"/>
  <c r="CV154" i="55"/>
  <c r="AL155" i="55"/>
  <c r="M153" i="55"/>
  <c r="U153" i="55"/>
  <c r="AC153" i="55"/>
  <c r="EC153" i="55"/>
  <c r="AP153" i="55"/>
  <c r="AX153" i="55"/>
  <c r="BF153" i="55"/>
  <c r="BN153" i="55"/>
  <c r="BV153" i="55"/>
  <c r="DZ153" i="55"/>
  <c r="AU153" i="55"/>
  <c r="BC153" i="55"/>
  <c r="BK153" i="55"/>
  <c r="BS153" i="55"/>
  <c r="CA153" i="55"/>
  <c r="AR153" i="55"/>
  <c r="AZ153" i="55"/>
  <c r="BH153" i="55"/>
  <c r="BP153" i="55"/>
  <c r="BX153" i="55"/>
  <c r="EJ153" i="55"/>
  <c r="DU102" i="55"/>
  <c r="EU109" i="55"/>
  <c r="G102" i="55"/>
  <c r="O102" i="55"/>
  <c r="W102" i="55"/>
  <c r="AE102" i="55"/>
  <c r="FF116" i="55"/>
  <c r="DS119" i="55"/>
  <c r="FF125" i="55"/>
  <c r="EG128" i="55"/>
  <c r="FA154" i="55"/>
  <c r="EG155" i="55"/>
  <c r="DU153" i="55"/>
  <c r="J153" i="55"/>
  <c r="R153" i="55"/>
  <c r="Z153" i="55"/>
  <c r="DF157" i="55"/>
  <c r="EB153" i="55"/>
  <c r="EM102" i="55"/>
  <c r="DV106" i="55"/>
  <c r="FF109" i="55"/>
  <c r="H102" i="55"/>
  <c r="P102" i="55"/>
  <c r="X102" i="55"/>
  <c r="AF102" i="55"/>
  <c r="FA112" i="55"/>
  <c r="D115" i="55"/>
  <c r="FF118" i="55"/>
  <c r="EG119" i="55"/>
  <c r="CV121" i="55"/>
  <c r="DF123" i="55"/>
  <c r="DM124" i="55"/>
  <c r="CV128" i="55"/>
  <c r="FA128" i="55"/>
  <c r="CV129" i="55"/>
  <c r="DF154" i="55"/>
  <c r="D155" i="55"/>
  <c r="DV156" i="55"/>
  <c r="EX156" i="55"/>
  <c r="CG157" i="55"/>
  <c r="DR153" i="55"/>
  <c r="CV158" i="55"/>
  <c r="L153" i="55"/>
  <c r="T153" i="55"/>
  <c r="AB153" i="55"/>
  <c r="EU159" i="55"/>
  <c r="EQ103" i="55"/>
  <c r="EX105" i="55"/>
  <c r="S102" i="55"/>
  <c r="AA102" i="55"/>
  <c r="EX114" i="55"/>
  <c r="EG127" i="55"/>
  <c r="DF128" i="55"/>
  <c r="FA129" i="55"/>
  <c r="H153" i="55"/>
  <c r="P153" i="55"/>
  <c r="X153" i="55"/>
  <c r="AF153" i="55"/>
  <c r="FI153" i="55"/>
  <c r="FQ153" i="55"/>
  <c r="FQ101" i="55" s="1"/>
  <c r="FQ175" i="55" s="1"/>
  <c r="CC158" i="55"/>
  <c r="EQ158" i="55"/>
  <c r="FK153" i="55"/>
  <c r="FP153" i="55"/>
  <c r="FP101" i="55" s="1"/>
  <c r="DE102" i="55"/>
  <c r="DJ106" i="55"/>
  <c r="D109" i="55"/>
  <c r="FF110" i="55"/>
  <c r="CV111" i="55"/>
  <c r="FA113" i="55"/>
  <c r="CG118" i="55"/>
  <c r="DD102" i="55"/>
  <c r="D124" i="55"/>
  <c r="CC156" i="55"/>
  <c r="DE153" i="55"/>
  <c r="DB153" i="55"/>
  <c r="FN153" i="55"/>
  <c r="CY153" i="55"/>
  <c r="CC100" i="55"/>
  <c r="FH102" i="55"/>
  <c r="DC102" i="55"/>
  <c r="EG109" i="55"/>
  <c r="CF102" i="55"/>
  <c r="EP102" i="55"/>
  <c r="D126" i="55"/>
  <c r="DJ126" i="55"/>
  <c r="EG126" i="55"/>
  <c r="AL128" i="55"/>
  <c r="CS154" i="55"/>
  <c r="FF154" i="55"/>
  <c r="AH155" i="55"/>
  <c r="CO153" i="55"/>
  <c r="DD153" i="55"/>
  <c r="FF100" i="55"/>
  <c r="CU102" i="55"/>
  <c r="DI102" i="55"/>
  <c r="DV110" i="55"/>
  <c r="AH113" i="55"/>
  <c r="CG113" i="55"/>
  <c r="AL114" i="55"/>
  <c r="DV114" i="55"/>
  <c r="DZ102" i="55"/>
  <c r="EG117" i="55"/>
  <c r="DV120" i="55"/>
  <c r="EU120" i="55"/>
  <c r="DV126" i="55"/>
  <c r="AS153" i="55"/>
  <c r="BA153" i="55"/>
  <c r="BI153" i="55"/>
  <c r="BQ153" i="55"/>
  <c r="BY153" i="55"/>
  <c r="EG156" i="55"/>
  <c r="ES153" i="55"/>
  <c r="CL153" i="55"/>
  <c r="CQ153" i="55"/>
  <c r="DS158" i="55"/>
  <c r="EM153" i="55"/>
  <c r="CN153" i="55"/>
  <c r="EG159" i="55"/>
  <c r="CP102" i="55"/>
  <c r="CG107" i="55"/>
  <c r="L102" i="55"/>
  <c r="T102" i="55"/>
  <c r="AB102" i="55"/>
  <c r="FF108" i="55"/>
  <c r="I102" i="55"/>
  <c r="Q102" i="55"/>
  <c r="AG102" i="55"/>
  <c r="AP102" i="55"/>
  <c r="AX102" i="55"/>
  <c r="BF102" i="55"/>
  <c r="BN102" i="55"/>
  <c r="BV102" i="55"/>
  <c r="FG102" i="55"/>
  <c r="CV123" i="55"/>
  <c r="CV125" i="55"/>
  <c r="EG125" i="55"/>
  <c r="DV128" i="55"/>
  <c r="D129" i="55"/>
  <c r="DV129" i="55"/>
  <c r="EX154" i="55"/>
  <c r="AK153" i="55"/>
  <c r="EK153" i="55"/>
  <c r="CV157" i="55"/>
  <c r="EP153" i="55"/>
  <c r="EE153" i="55"/>
  <c r="CF153" i="55"/>
  <c r="DV159" i="55"/>
  <c r="DJ91" i="55"/>
  <c r="DS91" i="55"/>
  <c r="DT90" i="55"/>
  <c r="EB90" i="55"/>
  <c r="EB85" i="55" s="1"/>
  <c r="ET90" i="55"/>
  <c r="ET85" i="55" s="1"/>
  <c r="EX92" i="55"/>
  <c r="DJ93" i="55"/>
  <c r="EQ94" i="55"/>
  <c r="DN95" i="55"/>
  <c r="DS96" i="55"/>
  <c r="DU95" i="55"/>
  <c r="DU85" i="55" s="1"/>
  <c r="AL98" i="55"/>
  <c r="AS95" i="55"/>
  <c r="AS85" i="55" s="1"/>
  <c r="ET102" i="55"/>
  <c r="DM89" i="55"/>
  <c r="DV89" i="55"/>
  <c r="AH92" i="55"/>
  <c r="FF93" i="55"/>
  <c r="DD90" i="55"/>
  <c r="DD85" i="55" s="1"/>
  <c r="D98" i="55"/>
  <c r="E95" i="55"/>
  <c r="AM86" i="55"/>
  <c r="DG86" i="55"/>
  <c r="DW86" i="55"/>
  <c r="FC86" i="55"/>
  <c r="FC85" i="55" s="1"/>
  <c r="DF89" i="55"/>
  <c r="AH91" i="55"/>
  <c r="CF90" i="55"/>
  <c r="DN90" i="55"/>
  <c r="FF91" i="55"/>
  <c r="EX93" i="55"/>
  <c r="DJ94" i="55"/>
  <c r="CH95" i="55"/>
  <c r="CM95" i="55"/>
  <c r="CG96" i="55"/>
  <c r="CV96" i="55"/>
  <c r="CW95" i="55"/>
  <c r="DM98" i="55"/>
  <c r="DR95" i="55"/>
  <c r="DR85" i="55" s="1"/>
  <c r="DM97" i="55"/>
  <c r="CG89" i="55"/>
  <c r="CV89" i="55"/>
  <c r="AJ90" i="55"/>
  <c r="AR90" i="55"/>
  <c r="AZ90" i="55"/>
  <c r="AZ85" i="55" s="1"/>
  <c r="BH90" i="55"/>
  <c r="BP90" i="55"/>
  <c r="BP85" i="55" s="1"/>
  <c r="BX90" i="55"/>
  <c r="BX85" i="55" s="1"/>
  <c r="CX90" i="55"/>
  <c r="CX85" i="55" s="1"/>
  <c r="EX91" i="55"/>
  <c r="FH90" i="55"/>
  <c r="AH93" i="55"/>
  <c r="EG93" i="55"/>
  <c r="FF94" i="55"/>
  <c r="AP95" i="55"/>
  <c r="AP85" i="55" s="1"/>
  <c r="AL96" i="55"/>
  <c r="FA96" i="55"/>
  <c r="FB95" i="55"/>
  <c r="DV98" i="55"/>
  <c r="DX95" i="55"/>
  <c r="EH102" i="55"/>
  <c r="EG116" i="55"/>
  <c r="D91" i="55"/>
  <c r="CH90" i="55"/>
  <c r="CP90" i="55"/>
  <c r="EG91" i="55"/>
  <c r="EZ90" i="55"/>
  <c r="EQ93" i="55"/>
  <c r="CC94" i="55"/>
  <c r="EQ96" i="55"/>
  <c r="AL89" i="55"/>
  <c r="AL91" i="55"/>
  <c r="AT90" i="55"/>
  <c r="BB90" i="55"/>
  <c r="BB85" i="55" s="1"/>
  <c r="BJ90" i="55"/>
  <c r="BR90" i="55"/>
  <c r="BR85" i="55" s="1"/>
  <c r="BZ90" i="55"/>
  <c r="BZ85" i="55" s="1"/>
  <c r="EQ91" i="55"/>
  <c r="ER90" i="55"/>
  <c r="FA91" i="55"/>
  <c r="FJ90" i="55"/>
  <c r="FF92" i="55"/>
  <c r="EX94" i="55"/>
  <c r="CG97" i="55"/>
  <c r="DZ95" i="55"/>
  <c r="DZ85" i="55" s="1"/>
  <c r="DV97" i="55"/>
  <c r="DF98" i="55"/>
  <c r="DH95" i="55"/>
  <c r="DF96" i="55"/>
  <c r="DV96" i="55"/>
  <c r="EU96" i="55"/>
  <c r="CS97" i="55"/>
  <c r="EG98" i="55"/>
  <c r="D100" i="55"/>
  <c r="FB102" i="55"/>
  <c r="CD102" i="55"/>
  <c r="CC110" i="55"/>
  <c r="EN95" i="55"/>
  <c r="D99" i="55"/>
  <c r="EG99" i="55"/>
  <c r="AS102" i="55"/>
  <c r="AL105" i="55"/>
  <c r="AR102" i="55"/>
  <c r="AL106" i="55"/>
  <c r="DL102" i="55"/>
  <c r="DJ108" i="55"/>
  <c r="AH115" i="55"/>
  <c r="AI102" i="55"/>
  <c r="D96" i="55"/>
  <c r="EF95" i="55"/>
  <c r="EF85" i="55" s="1"/>
  <c r="CV97" i="55"/>
  <c r="FF104" i="55"/>
  <c r="AH105" i="55"/>
  <c r="AK102" i="55"/>
  <c r="AJ102" i="55"/>
  <c r="EJ102" i="55"/>
  <c r="AN95" i="55"/>
  <c r="EG96" i="55"/>
  <c r="M102" i="55"/>
  <c r="U102" i="55"/>
  <c r="AC102" i="55"/>
  <c r="DV105" i="55"/>
  <c r="DW102" i="55"/>
  <c r="EE102" i="55"/>
  <c r="FF105" i="55"/>
  <c r="EG107" i="55"/>
  <c r="CG108" i="55"/>
  <c r="CL102" i="55"/>
  <c r="CT102" i="55"/>
  <c r="CS109" i="55"/>
  <c r="EH95" i="55"/>
  <c r="CV98" i="55"/>
  <c r="CH102" i="55"/>
  <c r="FC102" i="55"/>
  <c r="FL102" i="55"/>
  <c r="EI102" i="55"/>
  <c r="CM102" i="55"/>
  <c r="FA110" i="55"/>
  <c r="CT95" i="55"/>
  <c r="CS96" i="55"/>
  <c r="D97" i="55"/>
  <c r="CV100" i="55"/>
  <c r="DV100" i="55"/>
  <c r="FJ102" i="55"/>
  <c r="CV105" i="55"/>
  <c r="CW102" i="55"/>
  <c r="K102" i="55"/>
  <c r="D107" i="55"/>
  <c r="EQ108" i="55"/>
  <c r="ER102" i="55"/>
  <c r="DF112" i="55"/>
  <c r="DG102" i="55"/>
  <c r="DM116" i="55"/>
  <c r="DV116" i="55"/>
  <c r="CC96" i="55"/>
  <c r="EK95" i="55"/>
  <c r="ES95" i="55"/>
  <c r="FI95" i="55"/>
  <c r="EG97" i="55"/>
  <c r="CV99" i="55"/>
  <c r="EG100" i="55"/>
  <c r="FE102" i="55"/>
  <c r="DJ107" i="55"/>
  <c r="DK102" i="55"/>
  <c r="DM108" i="55"/>
  <c r="DR102" i="55"/>
  <c r="EA102" i="55"/>
  <c r="AL110" i="55"/>
  <c r="CN102" i="55"/>
  <c r="CG114" i="55"/>
  <c r="CV103" i="55"/>
  <c r="EG106" i="55"/>
  <c r="AL109" i="55"/>
  <c r="CV109" i="55"/>
  <c r="FA109" i="55"/>
  <c r="DV111" i="55"/>
  <c r="CV112" i="55"/>
  <c r="CC114" i="55"/>
  <c r="CG117" i="55"/>
  <c r="AH121" i="55"/>
  <c r="EG121" i="55"/>
  <c r="DV123" i="55"/>
  <c r="EV102" i="55"/>
  <c r="DF103" i="55"/>
  <c r="FA103" i="55"/>
  <c r="FK102" i="55"/>
  <c r="EQ106" i="55"/>
  <c r="DV107" i="55"/>
  <c r="AL108" i="55"/>
  <c r="CS108" i="55"/>
  <c r="DM111" i="55"/>
  <c r="AL115" i="55"/>
  <c r="DF116" i="55"/>
  <c r="FA117" i="55"/>
  <c r="CV118" i="55"/>
  <c r="DF118" i="55"/>
  <c r="D103" i="55"/>
  <c r="FD102" i="55"/>
  <c r="FM102" i="55"/>
  <c r="DV108" i="55"/>
  <c r="DM109" i="55"/>
  <c r="DV109" i="55"/>
  <c r="CV110" i="55"/>
  <c r="AL121" i="55"/>
  <c r="DF127" i="55"/>
  <c r="AL103" i="55"/>
  <c r="CV104" i="55"/>
  <c r="DS105" i="55"/>
  <c r="EG105" i="55"/>
  <c r="FN102" i="55"/>
  <c r="DF110" i="55"/>
  <c r="CG111" i="55"/>
  <c r="FF113" i="55"/>
  <c r="AL116" i="55"/>
  <c r="CV116" i="55"/>
  <c r="FA116" i="55"/>
  <c r="DV117" i="55"/>
  <c r="EU117" i="55"/>
  <c r="FF117" i="55"/>
  <c r="CV119" i="55"/>
  <c r="DM119" i="55"/>
  <c r="AL122" i="55"/>
  <c r="EG122" i="55"/>
  <c r="EX122" i="55"/>
  <c r="D123" i="55"/>
  <c r="DT102" i="55"/>
  <c r="EB102" i="55"/>
  <c r="DV103" i="55"/>
  <c r="FF103" i="55"/>
  <c r="CG104" i="55"/>
  <c r="EG104" i="55"/>
  <c r="AL107" i="55"/>
  <c r="FF107" i="55"/>
  <c r="EG108" i="55"/>
  <c r="DF109" i="55"/>
  <c r="CG110" i="55"/>
  <c r="D111" i="55"/>
  <c r="FA111" i="55"/>
  <c r="FF111" i="55"/>
  <c r="EG112" i="55"/>
  <c r="EG113" i="55"/>
  <c r="EQ114" i="55"/>
  <c r="EQ120" i="55"/>
  <c r="DV121" i="55"/>
  <c r="FF121" i="55"/>
  <c r="CG122" i="55"/>
  <c r="E102" i="55"/>
  <c r="EK102" i="55"/>
  <c r="ES102" i="55"/>
  <c r="DM103" i="55"/>
  <c r="D104" i="55"/>
  <c r="FA104" i="55"/>
  <c r="AH106" i="55"/>
  <c r="FF106" i="55"/>
  <c r="AH107" i="55"/>
  <c r="EX107" i="55"/>
  <c r="CG109" i="55"/>
  <c r="D110" i="55"/>
  <c r="AL111" i="55"/>
  <c r="FF112" i="55"/>
  <c r="EQ113" i="55"/>
  <c r="EG114" i="55"/>
  <c r="CV117" i="55"/>
  <c r="DM117" i="55"/>
  <c r="D118" i="55"/>
  <c r="AL118" i="55"/>
  <c r="DV118" i="55"/>
  <c r="CG119" i="55"/>
  <c r="FF119" i="55"/>
  <c r="EG120" i="55"/>
  <c r="CC121" i="55"/>
  <c r="EX121" i="55"/>
  <c r="DV122" i="55"/>
  <c r="CG123" i="55"/>
  <c r="DF124" i="55"/>
  <c r="DV124" i="55"/>
  <c r="CG125" i="55"/>
  <c r="FA125" i="55"/>
  <c r="DM126" i="55"/>
  <c r="AH128" i="55"/>
  <c r="DS129" i="55"/>
  <c r="CG124" i="55"/>
  <c r="D125" i="55"/>
  <c r="FF127" i="55"/>
  <c r="FF129" i="55"/>
  <c r="DS159" i="55"/>
  <c r="DT153" i="55"/>
  <c r="DS153" i="55" s="1"/>
  <c r="FP172" i="55"/>
  <c r="FS173" i="55"/>
  <c r="FS172" i="55" s="1"/>
  <c r="FA124" i="55"/>
  <c r="DF126" i="55"/>
  <c r="DM127" i="55"/>
  <c r="D128" i="55"/>
  <c r="AL124" i="55"/>
  <c r="DV125" i="55"/>
  <c r="CG126" i="55"/>
  <c r="CV126" i="55"/>
  <c r="FA126" i="55"/>
  <c r="FF126" i="55"/>
  <c r="CV127" i="55"/>
  <c r="DS128" i="55"/>
  <c r="AH129" i="55"/>
  <c r="EG129" i="55"/>
  <c r="EU124" i="55"/>
  <c r="AL126" i="55"/>
  <c r="FA127" i="55"/>
  <c r="FF128" i="55"/>
  <c r="EQ129" i="55"/>
  <c r="DF158" i="55"/>
  <c r="DG153" i="55"/>
  <c r="DF153" i="55" s="1"/>
  <c r="FF159" i="55"/>
  <c r="FH153" i="55"/>
  <c r="CV155" i="55"/>
  <c r="CV156" i="55"/>
  <c r="CW153" i="55"/>
  <c r="D157" i="55"/>
  <c r="FA158" i="55"/>
  <c r="FC153" i="55"/>
  <c r="FA153" i="55" s="1"/>
  <c r="DJ159" i="55"/>
  <c r="DL153" i="55"/>
  <c r="AL154" i="55"/>
  <c r="DV154" i="55"/>
  <c r="CG155" i="55"/>
  <c r="EU155" i="55"/>
  <c r="EV153" i="55"/>
  <c r="EU153" i="55" s="1"/>
  <c r="AH156" i="55"/>
  <c r="EQ156" i="55"/>
  <c r="CS157" i="55"/>
  <c r="CT153" i="55"/>
  <c r="CS153" i="55" s="1"/>
  <c r="EX159" i="55"/>
  <c r="EZ153" i="55"/>
  <c r="EX153" i="55" s="1"/>
  <c r="DM154" i="55"/>
  <c r="FF155" i="55"/>
  <c r="DM157" i="55"/>
  <c r="DV157" i="55"/>
  <c r="CG158" i="55"/>
  <c r="CI153" i="55"/>
  <c r="AL159" i="55"/>
  <c r="G153" i="55"/>
  <c r="O153" i="55"/>
  <c r="W153" i="55"/>
  <c r="AE153" i="55"/>
  <c r="EG154" i="55"/>
  <c r="DV155" i="55"/>
  <c r="AL157" i="55"/>
  <c r="CC157" i="55"/>
  <c r="CD153" i="55"/>
  <c r="EG157" i="55"/>
  <c r="EH153" i="55"/>
  <c r="DV158" i="55"/>
  <c r="DW153" i="55"/>
  <c r="EQ159" i="55"/>
  <c r="ER153" i="55"/>
  <c r="DM155" i="55"/>
  <c r="D156" i="55"/>
  <c r="E153" i="55"/>
  <c r="D158" i="55"/>
  <c r="AL158" i="55"/>
  <c r="AM153" i="55"/>
  <c r="CG159" i="55"/>
  <c r="DM172" i="55"/>
  <c r="FA155" i="55"/>
  <c r="FF156" i="55"/>
  <c r="DM158" i="55"/>
  <c r="DO153" i="55"/>
  <c r="EG158" i="55"/>
  <c r="FF158" i="55"/>
  <c r="AH159" i="55"/>
  <c r="AJ153" i="55"/>
  <c r="FS164" i="55"/>
  <c r="D172" i="55"/>
  <c r="FR164" i="55"/>
  <c r="FS22" i="55"/>
  <c r="FR27" i="55"/>
  <c r="FS31" i="55"/>
  <c r="FS27" i="55" s="1"/>
  <c r="EH33" i="55"/>
  <c r="CG49" i="55"/>
  <c r="DY34" i="55"/>
  <c r="DY33" i="55" s="1"/>
  <c r="AL35" i="55"/>
  <c r="CG35" i="55"/>
  <c r="DX34" i="55"/>
  <c r="AO34" i="55"/>
  <c r="AO33" i="55" s="1"/>
  <c r="O34" i="55"/>
  <c r="O33" i="55" s="1"/>
  <c r="BS34" i="55"/>
  <c r="BS33" i="55" s="1"/>
  <c r="DH34" i="55"/>
  <c r="DH33" i="55" s="1"/>
  <c r="FF35" i="55"/>
  <c r="EK34" i="55"/>
  <c r="EK33" i="55" s="1"/>
  <c r="AM34" i="55"/>
  <c r="CQ34" i="55"/>
  <c r="CQ33" i="55" s="1"/>
  <c r="CV37" i="55"/>
  <c r="DN34" i="55"/>
  <c r="H34" i="55"/>
  <c r="H33" i="55" s="1"/>
  <c r="P34" i="55"/>
  <c r="P33" i="55" s="1"/>
  <c r="X34" i="55"/>
  <c r="X33" i="55" s="1"/>
  <c r="AF34" i="55"/>
  <c r="AF33" i="55" s="1"/>
  <c r="AN34" i="55"/>
  <c r="AN33" i="55" s="1"/>
  <c r="AV34" i="55"/>
  <c r="AV33" i="55" s="1"/>
  <c r="BD34" i="55"/>
  <c r="BD33" i="55" s="1"/>
  <c r="BL34" i="55"/>
  <c r="BL33" i="55" s="1"/>
  <c r="BT34" i="55"/>
  <c r="BT33" i="55" s="1"/>
  <c r="CB34" i="55"/>
  <c r="CB33" i="55" s="1"/>
  <c r="CJ34" i="55"/>
  <c r="CJ33" i="55" s="1"/>
  <c r="CR34" i="55"/>
  <c r="CR33" i="55" s="1"/>
  <c r="AJ34" i="55"/>
  <c r="AJ33" i="55" s="1"/>
  <c r="AR34" i="55"/>
  <c r="AR33" i="55" s="1"/>
  <c r="AZ34" i="55"/>
  <c r="AZ33" i="55" s="1"/>
  <c r="BH34" i="55"/>
  <c r="BH33" i="55" s="1"/>
  <c r="BP34" i="55"/>
  <c r="BP33" i="55" s="1"/>
  <c r="BX34" i="55"/>
  <c r="BX33" i="55" s="1"/>
  <c r="CF34" i="55"/>
  <c r="CF33" i="55" s="1"/>
  <c r="CN34" i="55"/>
  <c r="CN33" i="55" s="1"/>
  <c r="DD34" i="55"/>
  <c r="DD33" i="55" s="1"/>
  <c r="EU36" i="55"/>
  <c r="FF37" i="55"/>
  <c r="DM38" i="55"/>
  <c r="EU40" i="55"/>
  <c r="FA41" i="55"/>
  <c r="AL42" i="55"/>
  <c r="D45" i="55"/>
  <c r="DV48" i="55"/>
  <c r="DJ49" i="55"/>
  <c r="FF49" i="55"/>
  <c r="CG50" i="55"/>
  <c r="CV51" i="55"/>
  <c r="ER34" i="55"/>
  <c r="EQ36" i="55"/>
  <c r="EF34" i="55"/>
  <c r="EF33" i="55" s="1"/>
  <c r="W34" i="55"/>
  <c r="W33" i="55" s="1"/>
  <c r="CA34" i="55"/>
  <c r="CA33" i="55" s="1"/>
  <c r="EG35" i="55"/>
  <c r="E34" i="55"/>
  <c r="CD34" i="55"/>
  <c r="FB34" i="55"/>
  <c r="CS35" i="55"/>
  <c r="EQ35" i="55"/>
  <c r="L34" i="55"/>
  <c r="L33" i="55" s="1"/>
  <c r="T34" i="55"/>
  <c r="T33" i="55" s="1"/>
  <c r="AB34" i="55"/>
  <c r="AB33" i="55" s="1"/>
  <c r="FF36" i="55"/>
  <c r="AH37" i="55"/>
  <c r="DF37" i="55"/>
  <c r="EG37" i="55"/>
  <c r="EX37" i="55"/>
  <c r="DV40" i="55"/>
  <c r="CS42" i="55"/>
  <c r="EU42" i="55"/>
  <c r="FF42" i="55"/>
  <c r="AL49" i="55"/>
  <c r="CG53" i="55"/>
  <c r="AH59" i="55"/>
  <c r="D63" i="55"/>
  <c r="CC63" i="55"/>
  <c r="EG63" i="55"/>
  <c r="D64" i="55"/>
  <c r="DK34" i="55"/>
  <c r="DT34" i="55"/>
  <c r="DS36" i="55"/>
  <c r="BC34" i="55"/>
  <c r="BC33" i="55" s="1"/>
  <c r="CV44" i="55"/>
  <c r="DV50" i="55"/>
  <c r="FF50" i="55"/>
  <c r="EG57" i="55"/>
  <c r="DM64" i="55"/>
  <c r="EU63" i="55"/>
  <c r="EJ34" i="55"/>
  <c r="EJ33" i="55" s="1"/>
  <c r="AE34" i="55"/>
  <c r="AE33" i="55" s="1"/>
  <c r="BK34" i="55"/>
  <c r="BK33" i="55" s="1"/>
  <c r="CZ34" i="55"/>
  <c r="CZ33" i="55" s="1"/>
  <c r="DL34" i="55"/>
  <c r="DL33" i="55" s="1"/>
  <c r="FA35" i="55"/>
  <c r="DF36" i="55"/>
  <c r="FH34" i="55"/>
  <c r="FH33" i="55" s="1"/>
  <c r="CG38" i="55"/>
  <c r="DM41" i="55"/>
  <c r="EG36" i="55"/>
  <c r="EZ34" i="55"/>
  <c r="EZ33" i="55" s="1"/>
  <c r="EG38" i="55"/>
  <c r="DF40" i="55"/>
  <c r="AH41" i="55"/>
  <c r="CV42" i="55"/>
  <c r="DV42" i="55"/>
  <c r="CV43" i="55"/>
  <c r="FA44" i="55"/>
  <c r="DM45" i="55"/>
  <c r="EQ48" i="55"/>
  <c r="FF53" i="55"/>
  <c r="D59" i="55"/>
  <c r="G34" i="55"/>
  <c r="G33" i="55" s="1"/>
  <c r="AU34" i="55"/>
  <c r="AU33" i="55" s="1"/>
  <c r="CI34" i="55"/>
  <c r="CI33" i="55" s="1"/>
  <c r="DV37" i="55"/>
  <c r="AI34" i="55"/>
  <c r="CU34" i="55"/>
  <c r="CU33" i="55" s="1"/>
  <c r="FG34" i="55"/>
  <c r="CV35" i="55"/>
  <c r="DV35" i="55"/>
  <c r="FC34" i="55"/>
  <c r="FC33" i="55" s="1"/>
  <c r="FK34" i="55"/>
  <c r="FK33" i="55" s="1"/>
  <c r="AL37" i="55"/>
  <c r="DJ37" i="55"/>
  <c r="CV39" i="55"/>
  <c r="AL40" i="55"/>
  <c r="EG42" i="55"/>
  <c r="EU43" i="55"/>
  <c r="CV45" i="55"/>
  <c r="CC50" i="55"/>
  <c r="DM67" i="55"/>
  <c r="DN66" i="55"/>
  <c r="D68" i="55"/>
  <c r="E66" i="55"/>
  <c r="CG41" i="55"/>
  <c r="CG43" i="55"/>
  <c r="D44" i="55"/>
  <c r="D46" i="55"/>
  <c r="AL46" i="55"/>
  <c r="CV48" i="55"/>
  <c r="FF48" i="55"/>
  <c r="EG50" i="55"/>
  <c r="CG51" i="55"/>
  <c r="EG51" i="55"/>
  <c r="D52" i="55"/>
  <c r="AL52" i="55"/>
  <c r="AL53" i="55"/>
  <c r="DF54" i="55"/>
  <c r="D57" i="55"/>
  <c r="EQ57" i="55"/>
  <c r="FF58" i="55"/>
  <c r="EG60" i="55"/>
  <c r="FF64" i="55"/>
  <c r="AL43" i="55"/>
  <c r="FA43" i="55"/>
  <c r="DM44" i="55"/>
  <c r="DV44" i="55"/>
  <c r="EG45" i="55"/>
  <c r="DS46" i="55"/>
  <c r="AH48" i="55"/>
  <c r="DF48" i="55"/>
  <c r="AH50" i="55"/>
  <c r="EQ51" i="55"/>
  <c r="DV53" i="55"/>
  <c r="CG54" i="55"/>
  <c r="FA54" i="55"/>
  <c r="CV56" i="55"/>
  <c r="DF56" i="55"/>
  <c r="CV58" i="55"/>
  <c r="AH60" i="55"/>
  <c r="CV63" i="55"/>
  <c r="D65" i="55"/>
  <c r="DM53" i="55"/>
  <c r="FA56" i="55"/>
  <c r="CG64" i="55"/>
  <c r="DM49" i="55"/>
  <c r="D50" i="55"/>
  <c r="AL50" i="55"/>
  <c r="DV52" i="55"/>
  <c r="D54" i="55"/>
  <c r="AL56" i="55"/>
  <c r="CV57" i="55"/>
  <c r="DM57" i="55"/>
  <c r="D58" i="55"/>
  <c r="AL58" i="55"/>
  <c r="EG58" i="55"/>
  <c r="D60" i="55"/>
  <c r="AL60" i="55"/>
  <c r="CC61" i="55"/>
  <c r="AL63" i="55"/>
  <c r="CS63" i="55"/>
  <c r="DV63" i="55"/>
  <c r="FA64" i="55"/>
  <c r="D42" i="55"/>
  <c r="DF42" i="55"/>
  <c r="CG44" i="55"/>
  <c r="CV46" i="55"/>
  <c r="FF46" i="55"/>
  <c r="CC49" i="55"/>
  <c r="CS50" i="55"/>
  <c r="CC51" i="55"/>
  <c r="AH52" i="55"/>
  <c r="CV52" i="55"/>
  <c r="FF52" i="55"/>
  <c r="FA53" i="55"/>
  <c r="DM54" i="55"/>
  <c r="DV54" i="55"/>
  <c r="FF54" i="55"/>
  <c r="D56" i="55"/>
  <c r="DS58" i="55"/>
  <c r="CC59" i="55"/>
  <c r="CS60" i="55"/>
  <c r="AL61" i="55"/>
  <c r="AL64" i="55"/>
  <c r="CV67" i="55"/>
  <c r="DV68" i="55"/>
  <c r="DS69" i="55"/>
  <c r="DT66" i="55"/>
  <c r="FF69" i="55"/>
  <c r="DV72" i="55"/>
  <c r="DM75" i="55"/>
  <c r="DN74" i="55"/>
  <c r="DM74" i="55" s="1"/>
  <c r="EG67" i="55"/>
  <c r="FA67" i="55"/>
  <c r="FB66" i="55"/>
  <c r="CV68" i="55"/>
  <c r="CW66" i="55"/>
  <c r="EX69" i="55"/>
  <c r="D70" i="55"/>
  <c r="CS70" i="55"/>
  <c r="CV71" i="55"/>
  <c r="CV75" i="55"/>
  <c r="CG67" i="55"/>
  <c r="CH66" i="55"/>
  <c r="EG75" i="55"/>
  <c r="FA75" i="55"/>
  <c r="FB74" i="55"/>
  <c r="FA74" i="55" s="1"/>
  <c r="CG63" i="55"/>
  <c r="DM63" i="55"/>
  <c r="FA63" i="55"/>
  <c r="FF65" i="55"/>
  <c r="DV69" i="55"/>
  <c r="CV70" i="55"/>
  <c r="AL71" i="55"/>
  <c r="DV71" i="55"/>
  <c r="EQ75" i="55"/>
  <c r="D67" i="55"/>
  <c r="ET66" i="55"/>
  <c r="EQ67" i="55"/>
  <c r="CC69" i="55"/>
  <c r="EG69" i="55"/>
  <c r="EQ69" i="55"/>
  <c r="ER66" i="55"/>
  <c r="CG75" i="55"/>
  <c r="CH74" i="55"/>
  <c r="CG74" i="55" s="1"/>
  <c r="DV65" i="55"/>
  <c r="FF67" i="55"/>
  <c r="AK66" i="55"/>
  <c r="AH68" i="55"/>
  <c r="DS68" i="55"/>
  <c r="AL69" i="55"/>
  <c r="DM71" i="55"/>
  <c r="D72" i="55"/>
  <c r="AL72" i="55"/>
  <c r="DS74" i="55"/>
  <c r="E74" i="55"/>
  <c r="D74" i="55" s="1"/>
  <c r="CW74" i="55"/>
  <c r="CV74" i="55" s="1"/>
  <c r="FP25" i="53" l="1"/>
  <c r="EX39" i="53"/>
  <c r="FP33" i="53"/>
  <c r="FP29" i="53"/>
  <c r="FP35" i="53"/>
  <c r="FP26" i="53"/>
  <c r="FP37" i="53"/>
  <c r="FP30" i="53"/>
  <c r="FP32" i="53"/>
  <c r="FP38" i="53"/>
  <c r="EC85" i="55"/>
  <c r="DV62" i="50"/>
  <c r="CV153" i="52"/>
  <c r="EQ130" i="52"/>
  <c r="FS111" i="52"/>
  <c r="AL95" i="52"/>
  <c r="FD85" i="52"/>
  <c r="FD175" i="52" s="1"/>
  <c r="FD178" i="52" s="1"/>
  <c r="FP24" i="53"/>
  <c r="EV33" i="55"/>
  <c r="R85" i="55"/>
  <c r="CS86" i="55"/>
  <c r="BC85" i="55"/>
  <c r="T85" i="55"/>
  <c r="FS158" i="50"/>
  <c r="X175" i="50"/>
  <c r="X178" i="50" s="1"/>
  <c r="CV66" i="50"/>
  <c r="EQ66" i="50"/>
  <c r="EZ77" i="50"/>
  <c r="AL34" i="50"/>
  <c r="DA101" i="52"/>
  <c r="FS124" i="52"/>
  <c r="FS110" i="52"/>
  <c r="FS68" i="52"/>
  <c r="FU166" i="52" s="1"/>
  <c r="FS60" i="52"/>
  <c r="FS65" i="52"/>
  <c r="FA90" i="55"/>
  <c r="EX66" i="55"/>
  <c r="FS103" i="50"/>
  <c r="CF175" i="50"/>
  <c r="V175" i="52"/>
  <c r="AT175" i="50"/>
  <c r="DP85" i="55"/>
  <c r="BZ175" i="50"/>
  <c r="FS116" i="52"/>
  <c r="FS109" i="52"/>
  <c r="D90" i="52"/>
  <c r="FS89" i="52"/>
  <c r="FU89" i="52" s="1"/>
  <c r="P178" i="52"/>
  <c r="FR17" i="55"/>
  <c r="FR77" i="55" s="1"/>
  <c r="BR175" i="50"/>
  <c r="EU39" i="51"/>
  <c r="DI175" i="52"/>
  <c r="DR175" i="52"/>
  <c r="FS17" i="52"/>
  <c r="FS36" i="52"/>
  <c r="FS34" i="52" s="1"/>
  <c r="FS33" i="52" s="1"/>
  <c r="EQ39" i="53"/>
  <c r="FP34" i="53"/>
  <c r="AR175" i="52"/>
  <c r="AR178" i="52" s="1"/>
  <c r="FS157" i="50"/>
  <c r="T175" i="50"/>
  <c r="FS70" i="50"/>
  <c r="FS63" i="50"/>
  <c r="FS87" i="50"/>
  <c r="FS54" i="50"/>
  <c r="FS126" i="52"/>
  <c r="AH62" i="52"/>
  <c r="FP19" i="53"/>
  <c r="EL85" i="52"/>
  <c r="EX86" i="55"/>
  <c r="CG153" i="50"/>
  <c r="EG95" i="50"/>
  <c r="DT62" i="50"/>
  <c r="DS62" i="50" s="1"/>
  <c r="FS53" i="50"/>
  <c r="EU34" i="50"/>
  <c r="FS152" i="52"/>
  <c r="DJ90" i="52"/>
  <c r="FS69" i="52"/>
  <c r="FU167" i="52" s="1"/>
  <c r="FS64" i="50"/>
  <c r="DS153" i="50"/>
  <c r="FS139" i="50"/>
  <c r="FS141" i="50"/>
  <c r="FS123" i="50"/>
  <c r="FS124" i="50"/>
  <c r="FS116" i="50"/>
  <c r="DU101" i="50"/>
  <c r="DU175" i="50" s="1"/>
  <c r="FS105" i="50"/>
  <c r="BT175" i="50"/>
  <c r="FS100" i="50"/>
  <c r="FS65" i="50"/>
  <c r="FS56" i="50"/>
  <c r="FS48" i="50"/>
  <c r="FS57" i="50"/>
  <c r="DF34" i="50"/>
  <c r="FS149" i="52"/>
  <c r="FS105" i="52"/>
  <c r="BT101" i="52"/>
  <c r="FC85" i="52"/>
  <c r="FC175" i="52" s="1"/>
  <c r="CY77" i="52"/>
  <c r="G85" i="55"/>
  <c r="CG130" i="50"/>
  <c r="FS126" i="50"/>
  <c r="FS133" i="50"/>
  <c r="AL101" i="50"/>
  <c r="CC102" i="50"/>
  <c r="FS99" i="50"/>
  <c r="BL175" i="50"/>
  <c r="BL178" i="50" s="1"/>
  <c r="DV102" i="50"/>
  <c r="DP175" i="50"/>
  <c r="CG90" i="50"/>
  <c r="FS69" i="50"/>
  <c r="DK62" i="50"/>
  <c r="DJ62" i="50" s="1"/>
  <c r="FH77" i="50"/>
  <c r="FS50" i="50"/>
  <c r="DF39" i="51"/>
  <c r="DS39" i="51"/>
  <c r="FS141" i="52"/>
  <c r="FS145" i="52"/>
  <c r="FS136" i="52"/>
  <c r="FS129" i="52"/>
  <c r="FS117" i="52"/>
  <c r="EG95" i="52"/>
  <c r="D95" i="52"/>
  <c r="DE175" i="52"/>
  <c r="DS86" i="52"/>
  <c r="CV90" i="52"/>
  <c r="FS131" i="50"/>
  <c r="FS114" i="50"/>
  <c r="EZ101" i="50"/>
  <c r="BD175" i="50"/>
  <c r="EM62" i="50"/>
  <c r="EM77" i="50" s="1"/>
  <c r="EM178" i="50" s="1"/>
  <c r="AN77" i="50"/>
  <c r="FD77" i="50"/>
  <c r="CG66" i="52"/>
  <c r="CM85" i="55"/>
  <c r="AV175" i="50"/>
  <c r="AV178" i="50" s="1"/>
  <c r="EK85" i="50"/>
  <c r="FS46" i="50"/>
  <c r="FS154" i="52"/>
  <c r="FS158" i="52"/>
  <c r="FS125" i="52"/>
  <c r="FL101" i="52"/>
  <c r="FL175" i="52" s="1"/>
  <c r="FL178" i="52" s="1"/>
  <c r="FS97" i="52"/>
  <c r="FU97" i="52" s="1"/>
  <c r="FS88" i="52"/>
  <c r="FU88" i="52" s="1"/>
  <c r="CV62" i="52"/>
  <c r="CH85" i="52"/>
  <c r="DX175" i="52"/>
  <c r="FS64" i="52"/>
  <c r="FU162" i="52" s="1"/>
  <c r="BG85" i="55"/>
  <c r="AH86" i="55"/>
  <c r="FG85" i="55"/>
  <c r="Y85" i="55"/>
  <c r="AT85" i="55"/>
  <c r="BS85" i="55"/>
  <c r="FS132" i="50"/>
  <c r="FS112" i="50"/>
  <c r="FS122" i="50"/>
  <c r="BJ175" i="50"/>
  <c r="FF95" i="50"/>
  <c r="FF90" i="50"/>
  <c r="FS73" i="50"/>
  <c r="FS75" i="50"/>
  <c r="FS74" i="50" s="1"/>
  <c r="FS58" i="50"/>
  <c r="EY62" i="50"/>
  <c r="FS35" i="50"/>
  <c r="FS140" i="52"/>
  <c r="FS107" i="52"/>
  <c r="FU107" i="52" s="1"/>
  <c r="FS99" i="52"/>
  <c r="FU99" i="52" s="1"/>
  <c r="AJ77" i="52"/>
  <c r="EV62" i="52"/>
  <c r="EU62" i="52" s="1"/>
  <c r="FP17" i="53"/>
  <c r="DJ86" i="55"/>
  <c r="I85" i="55"/>
  <c r="EG130" i="50"/>
  <c r="FS140" i="50"/>
  <c r="FS111" i="50"/>
  <c r="FS104" i="50"/>
  <c r="FS91" i="50"/>
  <c r="FS72" i="50"/>
  <c r="FS60" i="50"/>
  <c r="DH77" i="50"/>
  <c r="FS159" i="52"/>
  <c r="FS106" i="52"/>
  <c r="FS113" i="52"/>
  <c r="FE175" i="52"/>
  <c r="FE178" i="52" s="1"/>
  <c r="DA175" i="52"/>
  <c r="AE85" i="52"/>
  <c r="AE175" i="52" s="1"/>
  <c r="FS59" i="52"/>
  <c r="CS39" i="53"/>
  <c r="FS118" i="50"/>
  <c r="FS113" i="50"/>
  <c r="FS109" i="50"/>
  <c r="FA95" i="50"/>
  <c r="DH85" i="50"/>
  <c r="D66" i="50"/>
  <c r="FS156" i="52"/>
  <c r="FS119" i="52"/>
  <c r="DZ175" i="52"/>
  <c r="FS75" i="52"/>
  <c r="FS74" i="52" s="1"/>
  <c r="FP36" i="53"/>
  <c r="FP28" i="53"/>
  <c r="AH39" i="51"/>
  <c r="FS137" i="52"/>
  <c r="G85" i="52"/>
  <c r="EG90" i="52"/>
  <c r="FS71" i="52"/>
  <c r="FU169" i="52" s="1"/>
  <c r="CZ85" i="55"/>
  <c r="DC85" i="55"/>
  <c r="BV85" i="55"/>
  <c r="X85" i="55"/>
  <c r="EQ86" i="55"/>
  <c r="AG85" i="55"/>
  <c r="DJ66" i="55"/>
  <c r="FE85" i="55"/>
  <c r="BU85" i="55"/>
  <c r="EQ95" i="55"/>
  <c r="AN85" i="55"/>
  <c r="U85" i="55"/>
  <c r="BY85" i="55"/>
  <c r="CK85" i="55"/>
  <c r="EU85" i="55"/>
  <c r="EK85" i="55"/>
  <c r="DX85" i="55"/>
  <c r="M85" i="55"/>
  <c r="DJ90" i="55"/>
  <c r="AE85" i="55"/>
  <c r="DV66" i="55"/>
  <c r="BE85" i="55"/>
  <c r="DM66" i="55"/>
  <c r="CE85" i="55"/>
  <c r="CF85" i="55"/>
  <c r="EX102" i="55"/>
  <c r="W85" i="55"/>
  <c r="AQ85" i="55"/>
  <c r="AI85" i="55"/>
  <c r="CS66" i="55"/>
  <c r="EU90" i="55"/>
  <c r="V85" i="55"/>
  <c r="EJ85" i="55"/>
  <c r="AB85" i="55"/>
  <c r="DS66" i="55"/>
  <c r="BH85" i="55"/>
  <c r="DJ95" i="55"/>
  <c r="BA85" i="55"/>
  <c r="O85" i="55"/>
  <c r="DE85" i="55"/>
  <c r="FL85" i="55"/>
  <c r="EO85" i="55"/>
  <c r="DA85" i="55"/>
  <c r="FA66" i="55"/>
  <c r="AK85" i="55"/>
  <c r="N85" i="55"/>
  <c r="BJ85" i="55"/>
  <c r="AC85" i="55"/>
  <c r="AF85" i="55"/>
  <c r="EN85" i="55"/>
  <c r="BN85" i="55"/>
  <c r="CP85" i="55"/>
  <c r="CS90" i="55"/>
  <c r="J85" i="55"/>
  <c r="DJ153" i="55"/>
  <c r="BW85" i="55"/>
  <c r="EP85" i="55"/>
  <c r="DV153" i="55"/>
  <c r="CU85" i="55"/>
  <c r="EG66" i="55"/>
  <c r="EG86" i="55"/>
  <c r="EM85" i="55"/>
  <c r="FF86" i="55"/>
  <c r="DM153" i="55"/>
  <c r="EG153" i="55"/>
  <c r="AR85" i="55"/>
  <c r="AO85" i="55"/>
  <c r="FA95" i="55"/>
  <c r="CO85" i="55"/>
  <c r="EQ153" i="55"/>
  <c r="FJ85" i="55"/>
  <c r="H85" i="55"/>
  <c r="FS126" i="55"/>
  <c r="FS88" i="55"/>
  <c r="EY85" i="55"/>
  <c r="Z85" i="55"/>
  <c r="CC39" i="53"/>
  <c r="FP20" i="53"/>
  <c r="DS39" i="53"/>
  <c r="FA39" i="53"/>
  <c r="FP21" i="53"/>
  <c r="EG39" i="53"/>
  <c r="AH39" i="53"/>
  <c r="DJ39" i="53"/>
  <c r="AL39" i="53"/>
  <c r="DV39" i="53"/>
  <c r="FP22" i="53"/>
  <c r="FF39" i="53"/>
  <c r="FP18" i="53"/>
  <c r="DM39" i="53"/>
  <c r="EU39" i="53"/>
  <c r="DF39" i="53"/>
  <c r="FP23" i="53"/>
  <c r="CV39" i="53"/>
  <c r="D39" i="53"/>
  <c r="CG39" i="53"/>
  <c r="CP178" i="52"/>
  <c r="FU129" i="52"/>
  <c r="BZ178" i="52"/>
  <c r="DY178" i="52"/>
  <c r="S178" i="52"/>
  <c r="EO178" i="52"/>
  <c r="BB178" i="52"/>
  <c r="BI178" i="52"/>
  <c r="J178" i="52"/>
  <c r="AP178" i="52"/>
  <c r="EM178" i="52"/>
  <c r="Z178" i="52"/>
  <c r="CL178" i="52"/>
  <c r="AX178" i="52"/>
  <c r="V178" i="52"/>
  <c r="BR178" i="52"/>
  <c r="BA178" i="52"/>
  <c r="EB178" i="52"/>
  <c r="ES178" i="52"/>
  <c r="EP178" i="52"/>
  <c r="BN178" i="52"/>
  <c r="DA178" i="52"/>
  <c r="DL178" i="52"/>
  <c r="CM178" i="52"/>
  <c r="DI178" i="52"/>
  <c r="BY178" i="52"/>
  <c r="BF178" i="52"/>
  <c r="AA178" i="52"/>
  <c r="EA178" i="52"/>
  <c r="Y178" i="52"/>
  <c r="EN178" i="52"/>
  <c r="EE178" i="52"/>
  <c r="FO178" i="52"/>
  <c r="BJ178" i="52"/>
  <c r="FU113" i="52"/>
  <c r="EZ178" i="52"/>
  <c r="W178" i="52"/>
  <c r="CX178" i="52"/>
  <c r="CR178" i="52"/>
  <c r="FJ178" i="52"/>
  <c r="AJ178" i="52"/>
  <c r="K178" i="52"/>
  <c r="DR178" i="52"/>
  <c r="CN178" i="52"/>
  <c r="EF178" i="52"/>
  <c r="DZ178" i="52"/>
  <c r="AT178" i="52"/>
  <c r="ET178" i="52"/>
  <c r="CZ178" i="52"/>
  <c r="BV178" i="52"/>
  <c r="FU117" i="52"/>
  <c r="AL130" i="52"/>
  <c r="FF130" i="52"/>
  <c r="DF130" i="52"/>
  <c r="FS112" i="52"/>
  <c r="F101" i="52"/>
  <c r="D102" i="52"/>
  <c r="DQ101" i="52"/>
  <c r="DQ175" i="52" s="1"/>
  <c r="BL101" i="52"/>
  <c r="BL175" i="52" s="1"/>
  <c r="AD178" i="52"/>
  <c r="FS92" i="52"/>
  <c r="FU92" i="52" s="1"/>
  <c r="DN85" i="52"/>
  <c r="EH85" i="52"/>
  <c r="BQ175" i="52"/>
  <c r="BT175" i="52"/>
  <c r="EQ85" i="52"/>
  <c r="CJ85" i="52"/>
  <c r="CJ175" i="52" s="1"/>
  <c r="R175" i="52"/>
  <c r="AG175" i="52"/>
  <c r="DF66" i="52"/>
  <c r="DG62" i="52"/>
  <c r="DF62" i="52" s="1"/>
  <c r="DS85" i="52"/>
  <c r="L178" i="52"/>
  <c r="I175" i="52"/>
  <c r="DW33" i="52"/>
  <c r="DV34" i="52"/>
  <c r="EY77" i="52"/>
  <c r="EX77" i="52" s="1"/>
  <c r="EX33" i="52"/>
  <c r="EG66" i="52"/>
  <c r="EH62" i="52"/>
  <c r="EG62" i="52" s="1"/>
  <c r="DT33" i="52"/>
  <c r="DS34" i="52"/>
  <c r="FU126" i="52"/>
  <c r="FU114" i="52"/>
  <c r="FU111" i="52"/>
  <c r="CQ178" i="52"/>
  <c r="CU85" i="52"/>
  <c r="CU175" i="52" s="1"/>
  <c r="CS86" i="52"/>
  <c r="AB178" i="52"/>
  <c r="FS148" i="52"/>
  <c r="FS164" i="52"/>
  <c r="FS160" i="52" s="1"/>
  <c r="FS118" i="52"/>
  <c r="FS108" i="52"/>
  <c r="FU108" i="52" s="1"/>
  <c r="FF102" i="52"/>
  <c r="FG101" i="52"/>
  <c r="FF101" i="52" s="1"/>
  <c r="CD101" i="52"/>
  <c r="CC101" i="52" s="1"/>
  <c r="CH101" i="52"/>
  <c r="CG101" i="52" s="1"/>
  <c r="CG102" i="52"/>
  <c r="DH178" i="52"/>
  <c r="DP178" i="52"/>
  <c r="CA175" i="52"/>
  <c r="AH86" i="52"/>
  <c r="AI85" i="52"/>
  <c r="BD101" i="52"/>
  <c r="BD175" i="52" s="1"/>
  <c r="FI178" i="52"/>
  <c r="AC178" i="52"/>
  <c r="BS178" i="52"/>
  <c r="CF175" i="52"/>
  <c r="CT85" i="52"/>
  <c r="DO77" i="52"/>
  <c r="DO178" i="52" s="1"/>
  <c r="DK77" i="52"/>
  <c r="DJ77" i="52" s="1"/>
  <c r="DJ33" i="52"/>
  <c r="FB33" i="52"/>
  <c r="FA34" i="52"/>
  <c r="AO175" i="52"/>
  <c r="EV77" i="52"/>
  <c r="EU77" i="52" s="1"/>
  <c r="EU33" i="52"/>
  <c r="EG33" i="52"/>
  <c r="D34" i="52"/>
  <c r="FU112" i="52"/>
  <c r="FS138" i="52"/>
  <c r="FU110" i="52" s="1"/>
  <c r="DJ86" i="52"/>
  <c r="DK85" i="52"/>
  <c r="FC178" i="52"/>
  <c r="EQ34" i="52"/>
  <c r="ER33" i="52"/>
  <c r="CC66" i="52"/>
  <c r="CD62" i="52"/>
  <c r="CC62" i="52" s="1"/>
  <c r="FS135" i="52"/>
  <c r="FS127" i="52"/>
  <c r="EX102" i="52"/>
  <c r="EG130" i="52"/>
  <c r="EU102" i="52"/>
  <c r="EV101" i="52"/>
  <c r="EU101" i="52" s="1"/>
  <c r="CG130" i="52"/>
  <c r="DV130" i="52"/>
  <c r="CC102" i="52"/>
  <c r="FM175" i="52"/>
  <c r="FF95" i="52"/>
  <c r="EX95" i="52"/>
  <c r="EG86" i="52"/>
  <c r="EI85" i="52"/>
  <c r="EI175" i="52" s="1"/>
  <c r="DB175" i="52"/>
  <c r="EV85" i="52"/>
  <c r="AV101" i="52"/>
  <c r="AV175" i="52" s="1"/>
  <c r="N178" i="52"/>
  <c r="U178" i="52"/>
  <c r="CS90" i="52"/>
  <c r="AM62" i="52"/>
  <c r="AL62" i="52" s="1"/>
  <c r="AL66" i="52"/>
  <c r="CW85" i="52"/>
  <c r="CV86" i="52"/>
  <c r="BP175" i="52"/>
  <c r="CS66" i="52"/>
  <c r="CT62" i="52"/>
  <c r="CS62" i="52" s="1"/>
  <c r="DV86" i="52"/>
  <c r="DF34" i="52"/>
  <c r="DG33" i="52"/>
  <c r="AI77" i="52"/>
  <c r="AH77" i="52" s="1"/>
  <c r="AH33" i="52"/>
  <c r="EY101" i="52"/>
  <c r="EX101" i="52" s="1"/>
  <c r="FU109" i="52"/>
  <c r="D33" i="52"/>
  <c r="FU124" i="52"/>
  <c r="EU130" i="52"/>
  <c r="CK178" i="52"/>
  <c r="FS91" i="52"/>
  <c r="FG77" i="52"/>
  <c r="FF77" i="52" s="1"/>
  <c r="FF33" i="52"/>
  <c r="AS178" i="52"/>
  <c r="FS122" i="52"/>
  <c r="FS134" i="52"/>
  <c r="FU106" i="52" s="1"/>
  <c r="DW101" i="52"/>
  <c r="DV102" i="52"/>
  <c r="AL102" i="52"/>
  <c r="AM101" i="52"/>
  <c r="AM175" i="52" s="1"/>
  <c r="EH101" i="52"/>
  <c r="EG101" i="52" s="1"/>
  <c r="EG102" i="52"/>
  <c r="AH130" i="52"/>
  <c r="DJ102" i="52"/>
  <c r="DK101" i="52"/>
  <c r="DJ101" i="52" s="1"/>
  <c r="DM102" i="52"/>
  <c r="DN101" i="52"/>
  <c r="BK178" i="52"/>
  <c r="AN101" i="52"/>
  <c r="AE178" i="52"/>
  <c r="EL175" i="52"/>
  <c r="FS87" i="52"/>
  <c r="Q175" i="52"/>
  <c r="FF62" i="52"/>
  <c r="CY175" i="52"/>
  <c r="CV95" i="52"/>
  <c r="AZ175" i="52"/>
  <c r="DX178" i="52"/>
  <c r="D66" i="52"/>
  <c r="AN77" i="52"/>
  <c r="DN33" i="52"/>
  <c r="DM34" i="52"/>
  <c r="CS33" i="52"/>
  <c r="FU119" i="52"/>
  <c r="EK178" i="52"/>
  <c r="FU163" i="52"/>
  <c r="FS133" i="52"/>
  <c r="FS131" i="52"/>
  <c r="DS153" i="52"/>
  <c r="DU101" i="52"/>
  <c r="DU175" i="52" s="1"/>
  <c r="FS104" i="52"/>
  <c r="DM130" i="52"/>
  <c r="EQ102" i="52"/>
  <c r="ER101" i="52"/>
  <c r="EQ101" i="52" s="1"/>
  <c r="EC101" i="52"/>
  <c r="EC175" i="52" s="1"/>
  <c r="FS103" i="52"/>
  <c r="CO175" i="52"/>
  <c r="E85" i="52"/>
  <c r="D86" i="52"/>
  <c r="FB101" i="52"/>
  <c r="FA101" i="52" s="1"/>
  <c r="FA95" i="52"/>
  <c r="FB85" i="52"/>
  <c r="FF86" i="52"/>
  <c r="FG85" i="52"/>
  <c r="O85" i="52"/>
  <c r="O175" i="52" s="1"/>
  <c r="AN85" i="52"/>
  <c r="AL86" i="52"/>
  <c r="E62" i="52"/>
  <c r="D62" i="52" s="1"/>
  <c r="FH85" i="52"/>
  <c r="FH175" i="52" s="1"/>
  <c r="AK178" i="52"/>
  <c r="EX62" i="52"/>
  <c r="CD85" i="52"/>
  <c r="CC86" i="52"/>
  <c r="EX86" i="52"/>
  <c r="EY85" i="52"/>
  <c r="DM66" i="52"/>
  <c r="FS67" i="52"/>
  <c r="FU165" i="52" s="1"/>
  <c r="DF90" i="52"/>
  <c r="DG85" i="52"/>
  <c r="CI77" i="52"/>
  <c r="CI178" i="52" s="1"/>
  <c r="F85" i="52"/>
  <c r="F175" i="52" s="1"/>
  <c r="CC33" i="52"/>
  <c r="FU116" i="52"/>
  <c r="BC178" i="52"/>
  <c r="FU122" i="52"/>
  <c r="FS155" i="52"/>
  <c r="FS153" i="52" s="1"/>
  <c r="CV130" i="52"/>
  <c r="DF102" i="52"/>
  <c r="DG101" i="52"/>
  <c r="DF101" i="52" s="1"/>
  <c r="AI101" i="52"/>
  <c r="AH101" i="52" s="1"/>
  <c r="FS96" i="52"/>
  <c r="DC101" i="52"/>
  <c r="DC175" i="52" s="1"/>
  <c r="FS94" i="52"/>
  <c r="FU94" i="52" s="1"/>
  <c r="FS98" i="52"/>
  <c r="FU98" i="52" s="1"/>
  <c r="AU178" i="52"/>
  <c r="FA102" i="52"/>
  <c r="FS93" i="52"/>
  <c r="FU93" i="52" s="1"/>
  <c r="G175" i="52"/>
  <c r="EW85" i="52"/>
  <c r="EW175" i="52" s="1"/>
  <c r="EU86" i="52"/>
  <c r="ER62" i="52"/>
  <c r="EQ62" i="52" s="1"/>
  <c r="FF90" i="52"/>
  <c r="EJ178" i="52"/>
  <c r="FK175" i="52"/>
  <c r="FS63" i="52"/>
  <c r="AM33" i="52"/>
  <c r="AL34" i="52"/>
  <c r="CG62" i="52"/>
  <c r="CH33" i="52"/>
  <c r="CG34" i="52"/>
  <c r="CV34" i="52"/>
  <c r="DS102" i="52"/>
  <c r="DT101" i="52"/>
  <c r="DS101" i="52" s="1"/>
  <c r="ED178" i="52"/>
  <c r="DE178" i="52"/>
  <c r="FU105" i="52"/>
  <c r="FS172" i="52"/>
  <c r="FU172" i="52" s="1"/>
  <c r="FU173" i="52"/>
  <c r="FS128" i="52"/>
  <c r="FU128" i="52" s="1"/>
  <c r="FS121" i="52"/>
  <c r="D130" i="52"/>
  <c r="E101" i="52"/>
  <c r="D101" i="52" s="1"/>
  <c r="FS120" i="52"/>
  <c r="CS102" i="52"/>
  <c r="CT101" i="52"/>
  <c r="CS101" i="52" s="1"/>
  <c r="FS100" i="52"/>
  <c r="FU100" i="52" s="1"/>
  <c r="AL90" i="52"/>
  <c r="CB101" i="52"/>
  <c r="CB175" i="52" s="1"/>
  <c r="CE85" i="52"/>
  <c r="CE175" i="52" s="1"/>
  <c r="FA86" i="52"/>
  <c r="DW85" i="52"/>
  <c r="DV90" i="52"/>
  <c r="DV66" i="52"/>
  <c r="DW62" i="52"/>
  <c r="DV62" i="52" s="1"/>
  <c r="DJ62" i="52"/>
  <c r="DF86" i="52"/>
  <c r="CG90" i="52"/>
  <c r="G77" i="52"/>
  <c r="CV102" i="52"/>
  <c r="CW101" i="52"/>
  <c r="DM62" i="52"/>
  <c r="CW77" i="52"/>
  <c r="CV33" i="52"/>
  <c r="FU125" i="52"/>
  <c r="FU121" i="52"/>
  <c r="FP23" i="51"/>
  <c r="FP37" i="51"/>
  <c r="FP24" i="51"/>
  <c r="FP33" i="51"/>
  <c r="FP29" i="51"/>
  <c r="FP26" i="51"/>
  <c r="FP30" i="51"/>
  <c r="CC39" i="51"/>
  <c r="FP35" i="51"/>
  <c r="FP22" i="51"/>
  <c r="EX39" i="51"/>
  <c r="FP19" i="51"/>
  <c r="CS39" i="51"/>
  <c r="FP31" i="51"/>
  <c r="FP27" i="51"/>
  <c r="FP21" i="51"/>
  <c r="DJ39" i="51"/>
  <c r="DV39" i="51"/>
  <c r="FP34" i="51"/>
  <c r="FP36" i="51"/>
  <c r="FP32" i="51"/>
  <c r="FP20" i="51"/>
  <c r="FP28" i="51"/>
  <c r="FF39" i="51"/>
  <c r="EG39" i="51"/>
  <c r="FA39" i="51"/>
  <c r="CG39" i="51"/>
  <c r="AL39" i="51"/>
  <c r="FP25" i="51"/>
  <c r="DM39" i="51"/>
  <c r="D39" i="51"/>
  <c r="FP17" i="51"/>
  <c r="EQ39" i="51"/>
  <c r="CV39" i="51"/>
  <c r="FP18" i="51"/>
  <c r="FP38" i="51"/>
  <c r="EA178" i="50"/>
  <c r="AB178" i="50"/>
  <c r="BP178" i="50"/>
  <c r="BQ178" i="50"/>
  <c r="AD178" i="50"/>
  <c r="EB178" i="50"/>
  <c r="T178" i="50"/>
  <c r="BH178" i="50"/>
  <c r="BI178" i="50"/>
  <c r="BR178" i="50"/>
  <c r="DC178" i="50"/>
  <c r="V178" i="50"/>
  <c r="L178" i="50"/>
  <c r="AZ178" i="50"/>
  <c r="AS178" i="50"/>
  <c r="BJ178" i="50"/>
  <c r="DD175" i="50"/>
  <c r="DA178" i="50"/>
  <c r="CR178" i="50"/>
  <c r="AR178" i="50"/>
  <c r="K178" i="50"/>
  <c r="AK178" i="50"/>
  <c r="CM178" i="50"/>
  <c r="EL178" i="50"/>
  <c r="CQ178" i="50"/>
  <c r="AT178" i="50"/>
  <c r="CE178" i="50"/>
  <c r="EC178" i="50"/>
  <c r="O178" i="50"/>
  <c r="CJ178" i="50"/>
  <c r="CI178" i="50"/>
  <c r="FC178" i="50"/>
  <c r="CB178" i="50"/>
  <c r="BW178" i="50"/>
  <c r="DI178" i="50"/>
  <c r="DU178" i="50"/>
  <c r="BT178" i="50"/>
  <c r="DZ175" i="50"/>
  <c r="CP178" i="50"/>
  <c r="FK178" i="50"/>
  <c r="FS17" i="50"/>
  <c r="FS137" i="50"/>
  <c r="CV102" i="50"/>
  <c r="CW101" i="50"/>
  <c r="DY85" i="50"/>
  <c r="DY175" i="50" s="1"/>
  <c r="DV86" i="50"/>
  <c r="BY178" i="50"/>
  <c r="FE175" i="50"/>
  <c r="DT85" i="50"/>
  <c r="DS86" i="50"/>
  <c r="DL85" i="50"/>
  <c r="DJ86" i="50"/>
  <c r="FS52" i="50"/>
  <c r="FS159" i="50"/>
  <c r="FS142" i="50"/>
  <c r="DF130" i="50"/>
  <c r="DG101" i="50"/>
  <c r="FS127" i="50"/>
  <c r="FS121" i="50"/>
  <c r="DV130" i="50"/>
  <c r="FA102" i="50"/>
  <c r="FB101" i="50"/>
  <c r="FA101" i="50" s="1"/>
  <c r="CZ101" i="50"/>
  <c r="CZ175" i="50" s="1"/>
  <c r="CC101" i="50"/>
  <c r="EW101" i="50"/>
  <c r="EW175" i="50" s="1"/>
  <c r="CK101" i="50"/>
  <c r="CK175" i="50" s="1"/>
  <c r="EY101" i="50"/>
  <c r="EX102" i="50"/>
  <c r="BF178" i="50"/>
  <c r="CU101" i="50"/>
  <c r="CS102" i="50"/>
  <c r="FD85" i="50"/>
  <c r="FD175" i="50" s="1"/>
  <c r="AW178" i="50"/>
  <c r="AF175" i="50"/>
  <c r="EG62" i="50"/>
  <c r="G62" i="50"/>
  <c r="G77" i="50" s="1"/>
  <c r="G178" i="50" s="1"/>
  <c r="DM90" i="50"/>
  <c r="FI85" i="50"/>
  <c r="FI175" i="50" s="1"/>
  <c r="FS68" i="50"/>
  <c r="BN85" i="50"/>
  <c r="BN175" i="50" s="1"/>
  <c r="BA178" i="50"/>
  <c r="CY62" i="50"/>
  <c r="CY77" i="50" s="1"/>
  <c r="CY178" i="50" s="1"/>
  <c r="EV62" i="50"/>
  <c r="EU62" i="50" s="1"/>
  <c r="EG86" i="50"/>
  <c r="EH85" i="50"/>
  <c r="FS59" i="50"/>
  <c r="CF77" i="50"/>
  <c r="CD33" i="50"/>
  <c r="CC34" i="50"/>
  <c r="DM33" i="50"/>
  <c r="ES101" i="50"/>
  <c r="ES175" i="50" s="1"/>
  <c r="FS96" i="50"/>
  <c r="CG102" i="50"/>
  <c r="CH101" i="50"/>
  <c r="BE178" i="50"/>
  <c r="FL178" i="50"/>
  <c r="AM85" i="50"/>
  <c r="AL86" i="50"/>
  <c r="DT33" i="50"/>
  <c r="DS34" i="50"/>
  <c r="AI33" i="50"/>
  <c r="AH34" i="50"/>
  <c r="CT33" i="50"/>
  <c r="CS34" i="50"/>
  <c r="FS115" i="50"/>
  <c r="CC130" i="50"/>
  <c r="FS110" i="50"/>
  <c r="DT101" i="50"/>
  <c r="DS101" i="50" s="1"/>
  <c r="DS102" i="50"/>
  <c r="AL102" i="50"/>
  <c r="D102" i="50"/>
  <c r="E101" i="50"/>
  <c r="D101" i="50" s="1"/>
  <c r="DQ101" i="50"/>
  <c r="DQ175" i="50" s="1"/>
  <c r="FS98" i="50"/>
  <c r="DV101" i="50"/>
  <c r="EN175" i="50"/>
  <c r="AO175" i="50"/>
  <c r="H175" i="50"/>
  <c r="ET85" i="50"/>
  <c r="ET175" i="50" s="1"/>
  <c r="DM86" i="50"/>
  <c r="DN85" i="50"/>
  <c r="EH101" i="50"/>
  <c r="EG102" i="50"/>
  <c r="AX85" i="50"/>
  <c r="AX175" i="50" s="1"/>
  <c r="DG62" i="50"/>
  <c r="DF62" i="50" s="1"/>
  <c r="FA90" i="50"/>
  <c r="EU33" i="50"/>
  <c r="FG33" i="50"/>
  <c r="FF34" i="50"/>
  <c r="DF33" i="50"/>
  <c r="AJ77" i="50"/>
  <c r="AJ178" i="50" s="1"/>
  <c r="FS128" i="50"/>
  <c r="EX62" i="50"/>
  <c r="EY33" i="50"/>
  <c r="EX34" i="50"/>
  <c r="DN62" i="50"/>
  <c r="DM62" i="50" s="1"/>
  <c r="DM66" i="50"/>
  <c r="FS36" i="50"/>
  <c r="EU102" i="50"/>
  <c r="EV101" i="50"/>
  <c r="AP85" i="50"/>
  <c r="AP175" i="50" s="1"/>
  <c r="AL90" i="50"/>
  <c r="FS97" i="50"/>
  <c r="AE178" i="50"/>
  <c r="CH62" i="50"/>
  <c r="CG62" i="50" s="1"/>
  <c r="CG66" i="50"/>
  <c r="BX178" i="50"/>
  <c r="ER101" i="50"/>
  <c r="EQ102" i="50"/>
  <c r="FS107" i="50"/>
  <c r="BD178" i="50"/>
  <c r="AC178" i="50"/>
  <c r="DN101" i="50"/>
  <c r="DE178" i="50"/>
  <c r="Y178" i="50"/>
  <c r="FO178" i="50"/>
  <c r="Z178" i="50"/>
  <c r="EZ85" i="50"/>
  <c r="EX86" i="50"/>
  <c r="W178" i="50"/>
  <c r="BB175" i="50"/>
  <c r="ER85" i="50"/>
  <c r="ER62" i="50"/>
  <c r="EQ62" i="50" s="1"/>
  <c r="ED85" i="50"/>
  <c r="ED175" i="50" s="1"/>
  <c r="FS94" i="50"/>
  <c r="FS90" i="50" s="1"/>
  <c r="EI77" i="50"/>
  <c r="EI178" i="50" s="1"/>
  <c r="DP77" i="50"/>
  <c r="DP178" i="50" s="1"/>
  <c r="DW77" i="50"/>
  <c r="DV77" i="50" s="1"/>
  <c r="DV33" i="50"/>
  <c r="DB178" i="50"/>
  <c r="EK175" i="50"/>
  <c r="BG178" i="50"/>
  <c r="FB62" i="50"/>
  <c r="FA62" i="50" s="1"/>
  <c r="FA66" i="50"/>
  <c r="AA178" i="50"/>
  <c r="J178" i="50"/>
  <c r="CC86" i="50"/>
  <c r="CD85" i="50"/>
  <c r="BZ178" i="50"/>
  <c r="FS155" i="50"/>
  <c r="FS154" i="50"/>
  <c r="FF130" i="50"/>
  <c r="FS136" i="50"/>
  <c r="CV130" i="50"/>
  <c r="EX130" i="50"/>
  <c r="FS108" i="50"/>
  <c r="FS106" i="50"/>
  <c r="FH101" i="50"/>
  <c r="DF102" i="50"/>
  <c r="U178" i="50"/>
  <c r="FN178" i="50"/>
  <c r="AH102" i="50"/>
  <c r="DM102" i="50"/>
  <c r="CV95" i="50"/>
  <c r="CW85" i="50"/>
  <c r="CL178" i="50"/>
  <c r="Q178" i="50"/>
  <c r="CG95" i="50"/>
  <c r="EQ86" i="50"/>
  <c r="P175" i="50"/>
  <c r="EU86" i="50"/>
  <c r="EV85" i="50"/>
  <c r="FH85" i="50"/>
  <c r="FS89" i="50"/>
  <c r="FF66" i="50"/>
  <c r="CT62" i="50"/>
  <c r="CS62" i="50" s="1"/>
  <c r="FS71" i="50"/>
  <c r="DK33" i="50"/>
  <c r="DJ34" i="50"/>
  <c r="DV34" i="50"/>
  <c r="AM77" i="50"/>
  <c r="AL77" i="50" s="1"/>
  <c r="AL33" i="50"/>
  <c r="FM101" i="50"/>
  <c r="FM175" i="50" s="1"/>
  <c r="AG178" i="50"/>
  <c r="FS134" i="50"/>
  <c r="FS138" i="50"/>
  <c r="FS117" i="50"/>
  <c r="EJ101" i="50"/>
  <c r="EJ175" i="50" s="1"/>
  <c r="FJ101" i="50"/>
  <c r="FJ175" i="50" s="1"/>
  <c r="AL95" i="50"/>
  <c r="AN85" i="50"/>
  <c r="AN175" i="50" s="1"/>
  <c r="DL101" i="50"/>
  <c r="DJ101" i="50" s="1"/>
  <c r="M178" i="50"/>
  <c r="DJ102" i="50"/>
  <c r="AI101" i="50"/>
  <c r="BU178" i="50"/>
  <c r="I178" i="50"/>
  <c r="EF178" i="50"/>
  <c r="F85" i="50"/>
  <c r="F175" i="50" s="1"/>
  <c r="CV90" i="50"/>
  <c r="CS86" i="50"/>
  <c r="CT85" i="50"/>
  <c r="FB85" i="50"/>
  <c r="FS61" i="50"/>
  <c r="ER33" i="50"/>
  <c r="EQ34" i="50"/>
  <c r="CU77" i="50"/>
  <c r="D86" i="50"/>
  <c r="FA33" i="50"/>
  <c r="CW77" i="50"/>
  <c r="CV77" i="50" s="1"/>
  <c r="CV33" i="50"/>
  <c r="FS135" i="50"/>
  <c r="FA130" i="50"/>
  <c r="CO101" i="50"/>
  <c r="CO175" i="50" s="1"/>
  <c r="CN101" i="50"/>
  <c r="CN175" i="50" s="1"/>
  <c r="D95" i="50"/>
  <c r="E85" i="50"/>
  <c r="BV178" i="50"/>
  <c r="FG101" i="50"/>
  <c r="FF102" i="50"/>
  <c r="DV90" i="50"/>
  <c r="DX85" i="50"/>
  <c r="BM178" i="50"/>
  <c r="CG86" i="50"/>
  <c r="CH85" i="50"/>
  <c r="EO178" i="50"/>
  <c r="CX85" i="50"/>
  <c r="CX175" i="50" s="1"/>
  <c r="AY178" i="50"/>
  <c r="DH175" i="50"/>
  <c r="DF85" i="50"/>
  <c r="FS67" i="50"/>
  <c r="FS88" i="50"/>
  <c r="FF62" i="50"/>
  <c r="D90" i="50"/>
  <c r="AL62" i="50"/>
  <c r="N178" i="50"/>
  <c r="CC62" i="50"/>
  <c r="DV66" i="50"/>
  <c r="AL66" i="50"/>
  <c r="EJ77" i="50"/>
  <c r="EH33" i="50"/>
  <c r="EG34" i="50"/>
  <c r="DL77" i="50"/>
  <c r="E77" i="50"/>
  <c r="D33" i="50"/>
  <c r="CG33" i="50"/>
  <c r="BI85" i="55"/>
  <c r="FS39" i="55"/>
  <c r="DO85" i="55"/>
  <c r="BM85" i="55"/>
  <c r="FI85" i="55"/>
  <c r="FF66" i="55"/>
  <c r="BK85" i="55"/>
  <c r="CC95" i="55"/>
  <c r="EG90" i="55"/>
  <c r="AH95" i="55"/>
  <c r="AL153" i="55"/>
  <c r="FS87" i="55"/>
  <c r="FS116" i="55"/>
  <c r="DV90" i="55"/>
  <c r="CL85" i="55"/>
  <c r="FS89" i="55"/>
  <c r="FP175" i="55"/>
  <c r="FS35" i="55"/>
  <c r="FB85" i="55"/>
  <c r="D86" i="55"/>
  <c r="AL66" i="55"/>
  <c r="FS69" i="55"/>
  <c r="EQ66" i="55"/>
  <c r="CC153" i="55"/>
  <c r="ED85" i="55"/>
  <c r="FS114" i="55"/>
  <c r="P85" i="55"/>
  <c r="FS109" i="55"/>
  <c r="FS112" i="55"/>
  <c r="EE85" i="55"/>
  <c r="FK85" i="55"/>
  <c r="FS72" i="55"/>
  <c r="FS54" i="55"/>
  <c r="FS53" i="55"/>
  <c r="CG153" i="55"/>
  <c r="FS105" i="55"/>
  <c r="AL102" i="55"/>
  <c r="CV86" i="55"/>
  <c r="AV85" i="55"/>
  <c r="FS75" i="55"/>
  <c r="FS74" i="55" s="1"/>
  <c r="FS122" i="55"/>
  <c r="FS117" i="55"/>
  <c r="D90" i="55"/>
  <c r="CG66" i="55"/>
  <c r="FS61" i="55"/>
  <c r="FS49" i="55"/>
  <c r="FS41" i="55"/>
  <c r="FS38" i="55"/>
  <c r="FS155" i="55"/>
  <c r="FS129" i="55"/>
  <c r="FS124" i="55"/>
  <c r="FS121" i="55"/>
  <c r="FS119" i="55"/>
  <c r="FS91" i="55"/>
  <c r="FS93" i="55"/>
  <c r="FS92" i="55"/>
  <c r="CB85" i="55"/>
  <c r="CC86" i="55"/>
  <c r="CD85" i="55"/>
  <c r="FS43" i="55"/>
  <c r="FS40" i="55"/>
  <c r="AH153" i="55"/>
  <c r="FS159" i="55"/>
  <c r="FS113" i="55"/>
  <c r="FS108" i="55"/>
  <c r="DB85" i="55"/>
  <c r="BT85" i="55"/>
  <c r="FS59" i="55"/>
  <c r="FS36" i="55"/>
  <c r="FS156" i="55"/>
  <c r="FS127" i="55"/>
  <c r="FS125" i="55"/>
  <c r="FS120" i="55"/>
  <c r="FS115" i="55"/>
  <c r="FS94" i="55"/>
  <c r="FF95" i="55"/>
  <c r="BL85" i="55"/>
  <c r="DM86" i="55"/>
  <c r="FS71" i="55"/>
  <c r="FS42" i="55"/>
  <c r="FS48" i="55"/>
  <c r="FS37" i="55"/>
  <c r="CV153" i="55"/>
  <c r="FS123" i="55"/>
  <c r="DL85" i="55"/>
  <c r="DJ85" i="55" s="1"/>
  <c r="BD85" i="55"/>
  <c r="FS128" i="55"/>
  <c r="DF102" i="55"/>
  <c r="EG102" i="55"/>
  <c r="FS106" i="55"/>
  <c r="AH102" i="55"/>
  <c r="CC102" i="55"/>
  <c r="FA102" i="55"/>
  <c r="CV102" i="55"/>
  <c r="DV102" i="55"/>
  <c r="DS102" i="55"/>
  <c r="EQ102" i="55"/>
  <c r="FF102" i="55"/>
  <c r="FS97" i="55"/>
  <c r="EG95" i="55"/>
  <c r="EH85" i="55"/>
  <c r="CS102" i="55"/>
  <c r="DF95" i="55"/>
  <c r="DH85" i="55"/>
  <c r="FH85" i="55"/>
  <c r="FF90" i="55"/>
  <c r="AH90" i="55"/>
  <c r="AJ85" i="55"/>
  <c r="CG95" i="55"/>
  <c r="E85" i="55"/>
  <c r="D95" i="55"/>
  <c r="DS90" i="55"/>
  <c r="DT85" i="55"/>
  <c r="ES85" i="55"/>
  <c r="FF153" i="55"/>
  <c r="FS104" i="55"/>
  <c r="FS110" i="55"/>
  <c r="EU102" i="55"/>
  <c r="CS95" i="55"/>
  <c r="CT85" i="55"/>
  <c r="FS100" i="55"/>
  <c r="EQ90" i="55"/>
  <c r="ER85" i="55"/>
  <c r="EX90" i="55"/>
  <c r="EZ85" i="55"/>
  <c r="DV86" i="55"/>
  <c r="DW85" i="55"/>
  <c r="FS98" i="55"/>
  <c r="CC90" i="55"/>
  <c r="FS158" i="55"/>
  <c r="D153" i="55"/>
  <c r="FS118" i="55"/>
  <c r="FS103" i="55"/>
  <c r="DJ102" i="55"/>
  <c r="DM102" i="55"/>
  <c r="FS96" i="55"/>
  <c r="CW85" i="55"/>
  <c r="CV95" i="55"/>
  <c r="DG85" i="55"/>
  <c r="DF86" i="55"/>
  <c r="DS95" i="55"/>
  <c r="DM95" i="55"/>
  <c r="FS107" i="55"/>
  <c r="FS99" i="55"/>
  <c r="DM90" i="55"/>
  <c r="DN85" i="55"/>
  <c r="AL86" i="55"/>
  <c r="AM85" i="55"/>
  <c r="AL90" i="55"/>
  <c r="FA86" i="55"/>
  <c r="FS154" i="55"/>
  <c r="FS157" i="55"/>
  <c r="D102" i="55"/>
  <c r="FS111" i="55"/>
  <c r="CG102" i="55"/>
  <c r="AL95" i="55"/>
  <c r="CG90" i="55"/>
  <c r="CH85" i="55"/>
  <c r="CV90" i="55"/>
  <c r="DV95" i="55"/>
  <c r="DT33" i="55"/>
  <c r="DS34" i="55"/>
  <c r="FB33" i="55"/>
  <c r="FA34" i="55"/>
  <c r="DV34" i="55"/>
  <c r="DX33" i="55"/>
  <c r="D66" i="55"/>
  <c r="EU33" i="55"/>
  <c r="DK33" i="55"/>
  <c r="DJ34" i="55"/>
  <c r="CD33" i="55"/>
  <c r="CC34" i="55"/>
  <c r="ER33" i="55"/>
  <c r="EQ34" i="55"/>
  <c r="FS45" i="55"/>
  <c r="AM33" i="55"/>
  <c r="AL34" i="55"/>
  <c r="CV33" i="55"/>
  <c r="EX34" i="55"/>
  <c r="EG34" i="55"/>
  <c r="FG33" i="55"/>
  <c r="FF34" i="55"/>
  <c r="EX33" i="55"/>
  <c r="FS60" i="55"/>
  <c r="AI33" i="55"/>
  <c r="AH34" i="55"/>
  <c r="FS63" i="55"/>
  <c r="CS33" i="55"/>
  <c r="EG33" i="55"/>
  <c r="DF34" i="55"/>
  <c r="FS68" i="55"/>
  <c r="D34" i="55"/>
  <c r="E33" i="55"/>
  <c r="FS56" i="55"/>
  <c r="CV66" i="55"/>
  <c r="FS46" i="55"/>
  <c r="AH66" i="55"/>
  <c r="DM34" i="55"/>
  <c r="DN33" i="55"/>
  <c r="CS34" i="55"/>
  <c r="CG33" i="55"/>
  <c r="FS57" i="55"/>
  <c r="FS70" i="55"/>
  <c r="FS51" i="55"/>
  <c r="FS67" i="55"/>
  <c r="FS50" i="55"/>
  <c r="FS65" i="55"/>
  <c r="FS52" i="55"/>
  <c r="FS44" i="55"/>
  <c r="FS64" i="55"/>
  <c r="DF33" i="55"/>
  <c r="CG34" i="55"/>
  <c r="FS58" i="55"/>
  <c r="CV34" i="55"/>
  <c r="FS17" i="55"/>
  <c r="FU104" i="52" l="1"/>
  <c r="AN175" i="52"/>
  <c r="FU120" i="52"/>
  <c r="DV101" i="52"/>
  <c r="CH77" i="50"/>
  <c r="CG77" i="50" s="1"/>
  <c r="CF178" i="50"/>
  <c r="CV77" i="52"/>
  <c r="FS153" i="50"/>
  <c r="EH77" i="52"/>
  <c r="EG77" i="52" s="1"/>
  <c r="D77" i="50"/>
  <c r="EQ101" i="50"/>
  <c r="FU127" i="52"/>
  <c r="CD77" i="52"/>
  <c r="CC77" i="52" s="1"/>
  <c r="FS102" i="50"/>
  <c r="FS101" i="50" s="1"/>
  <c r="EU101" i="50"/>
  <c r="ER175" i="52"/>
  <c r="EQ175" i="52" s="1"/>
  <c r="FS86" i="50"/>
  <c r="FS66" i="50"/>
  <c r="FS62" i="50" s="1"/>
  <c r="FS77" i="50" s="1"/>
  <c r="FB77" i="50"/>
  <c r="FA77" i="50" s="1"/>
  <c r="DM101" i="50"/>
  <c r="FS34" i="50"/>
  <c r="FS33" i="50" s="1"/>
  <c r="EG101" i="50"/>
  <c r="E77" i="52"/>
  <c r="D77" i="52" s="1"/>
  <c r="FS130" i="50"/>
  <c r="CC85" i="55"/>
  <c r="FA85" i="55"/>
  <c r="FP39" i="53"/>
  <c r="BD178" i="52"/>
  <c r="DU178" i="52"/>
  <c r="CB178" i="52"/>
  <c r="AV178" i="52"/>
  <c r="EC178" i="52"/>
  <c r="BL178" i="52"/>
  <c r="CD175" i="52"/>
  <c r="CC85" i="52"/>
  <c r="EI178" i="52"/>
  <c r="CF178" i="52"/>
  <c r="DG175" i="52"/>
  <c r="DF85" i="52"/>
  <c r="AZ178" i="52"/>
  <c r="FS102" i="52"/>
  <c r="FS101" i="52" s="1"/>
  <c r="FS130" i="52"/>
  <c r="CT77" i="52"/>
  <c r="CS77" i="52" s="1"/>
  <c r="BP178" i="52"/>
  <c r="FB77" i="52"/>
  <c r="FA77" i="52" s="1"/>
  <c r="FA33" i="52"/>
  <c r="BQ178" i="52"/>
  <c r="CG85" i="52"/>
  <c r="AM77" i="52"/>
  <c r="AL77" i="52" s="1"/>
  <c r="AL33" i="52"/>
  <c r="AN178" i="52"/>
  <c r="AL85" i="52"/>
  <c r="FU96" i="52"/>
  <c r="FS95" i="52"/>
  <c r="FU95" i="52" s="1"/>
  <c r="CY178" i="52"/>
  <c r="CA178" i="52"/>
  <c r="EH175" i="52"/>
  <c r="EG85" i="52"/>
  <c r="CH175" i="52"/>
  <c r="EW178" i="52"/>
  <c r="FU118" i="52"/>
  <c r="G178" i="52"/>
  <c r="DW175" i="52"/>
  <c r="DV85" i="52"/>
  <c r="FH178" i="52"/>
  <c r="FB175" i="52"/>
  <c r="FA85" i="52"/>
  <c r="DN77" i="52"/>
  <c r="DM77" i="52" s="1"/>
  <c r="DM33" i="52"/>
  <c r="FU103" i="52"/>
  <c r="CW175" i="52"/>
  <c r="CV85" i="52"/>
  <c r="FM178" i="52"/>
  <c r="DW77" i="52"/>
  <c r="DV77" i="52" s="1"/>
  <c r="DV33" i="52"/>
  <c r="AG178" i="52"/>
  <c r="DN175" i="52"/>
  <c r="DM85" i="52"/>
  <c r="EL178" i="52"/>
  <c r="ER77" i="52"/>
  <c r="EQ77" i="52" s="1"/>
  <c r="EQ33" i="52"/>
  <c r="AO178" i="52"/>
  <c r="FS90" i="52"/>
  <c r="FU90" i="52" s="1"/>
  <c r="FU91" i="52"/>
  <c r="AL175" i="52"/>
  <c r="CH77" i="52"/>
  <c r="CG77" i="52" s="1"/>
  <c r="CG33" i="52"/>
  <c r="EY175" i="52"/>
  <c r="EX85" i="52"/>
  <c r="Q178" i="52"/>
  <c r="AL101" i="52"/>
  <c r="DG77" i="52"/>
  <c r="DF77" i="52" s="1"/>
  <c r="DF33" i="52"/>
  <c r="I178" i="52"/>
  <c r="R178" i="52"/>
  <c r="E175" i="52"/>
  <c r="D85" i="52"/>
  <c r="FU161" i="52"/>
  <c r="O178" i="52"/>
  <c r="AI175" i="52"/>
  <c r="AH85" i="52"/>
  <c r="BT178" i="52"/>
  <c r="CE178" i="52"/>
  <c r="FS66" i="52"/>
  <c r="FS62" i="52" s="1"/>
  <c r="FU87" i="52"/>
  <c r="FS86" i="52"/>
  <c r="DM101" i="52"/>
  <c r="EV175" i="52"/>
  <c r="EU85" i="52"/>
  <c r="DK175" i="52"/>
  <c r="DJ85" i="52"/>
  <c r="CT175" i="52"/>
  <c r="CS85" i="52"/>
  <c r="CU178" i="52"/>
  <c r="DT77" i="52"/>
  <c r="DS77" i="52" s="1"/>
  <c r="DS33" i="52"/>
  <c r="CJ178" i="52"/>
  <c r="CO178" i="52"/>
  <c r="DT175" i="52"/>
  <c r="DQ178" i="52"/>
  <c r="FK178" i="52"/>
  <c r="DC178" i="52"/>
  <c r="FG175" i="52"/>
  <c r="FF85" i="52"/>
  <c r="CV101" i="52"/>
  <c r="F178" i="52"/>
  <c r="DB178" i="52"/>
  <c r="FU164" i="52"/>
  <c r="FP39" i="51"/>
  <c r="FM178" i="50"/>
  <c r="CZ178" i="50"/>
  <c r="FJ178" i="50"/>
  <c r="CO178" i="50"/>
  <c r="EV175" i="50"/>
  <c r="EU85" i="50"/>
  <c r="CH175" i="50"/>
  <c r="CG85" i="50"/>
  <c r="ER77" i="50"/>
  <c r="EQ77" i="50" s="1"/>
  <c r="EQ33" i="50"/>
  <c r="ED178" i="50"/>
  <c r="AP178" i="50"/>
  <c r="FG77" i="50"/>
  <c r="FF77" i="50" s="1"/>
  <c r="FF33" i="50"/>
  <c r="DN175" i="50"/>
  <c r="DM85" i="50"/>
  <c r="AM175" i="50"/>
  <c r="AL85" i="50"/>
  <c r="CK178" i="50"/>
  <c r="DK77" i="50"/>
  <c r="DJ33" i="50"/>
  <c r="P178" i="50"/>
  <c r="CW175" i="50"/>
  <c r="CV85" i="50"/>
  <c r="EY77" i="50"/>
  <c r="EX77" i="50" s="1"/>
  <c r="EX33" i="50"/>
  <c r="FS95" i="50"/>
  <c r="FS85" i="50" s="1"/>
  <c r="EH175" i="50"/>
  <c r="EG85" i="50"/>
  <c r="CV62" i="50"/>
  <c r="FD178" i="50"/>
  <c r="EW178" i="50"/>
  <c r="DF101" i="50"/>
  <c r="DG175" i="50"/>
  <c r="DT175" i="50"/>
  <c r="DS85" i="50"/>
  <c r="DY178" i="50"/>
  <c r="DW178" i="50"/>
  <c r="DH178" i="50"/>
  <c r="DQ178" i="50"/>
  <c r="ER175" i="50"/>
  <c r="EQ85" i="50"/>
  <c r="EV77" i="50"/>
  <c r="EU77" i="50" s="1"/>
  <c r="ET178" i="50"/>
  <c r="CT77" i="50"/>
  <c r="CS77" i="50" s="1"/>
  <c r="CS33" i="50"/>
  <c r="FI178" i="50"/>
  <c r="FE178" i="50"/>
  <c r="CV101" i="50"/>
  <c r="EZ175" i="50"/>
  <c r="EX85" i="50"/>
  <c r="BN178" i="50"/>
  <c r="E175" i="50"/>
  <c r="D85" i="50"/>
  <c r="FB175" i="50"/>
  <c r="FA85" i="50"/>
  <c r="AN178" i="50"/>
  <c r="BB178" i="50"/>
  <c r="H178" i="50"/>
  <c r="CS101" i="50"/>
  <c r="CU175" i="50"/>
  <c r="FF101" i="50"/>
  <c r="FG175" i="50"/>
  <c r="EH77" i="50"/>
  <c r="EG77" i="50" s="1"/>
  <c r="EG33" i="50"/>
  <c r="DX175" i="50"/>
  <c r="DV85" i="50"/>
  <c r="CT175" i="50"/>
  <c r="CS85" i="50"/>
  <c r="ES178" i="50"/>
  <c r="AO178" i="50"/>
  <c r="AI77" i="50"/>
  <c r="AH77" i="50" s="1"/>
  <c r="AH33" i="50"/>
  <c r="DN77" i="50"/>
  <c r="DM77" i="50" s="1"/>
  <c r="F178" i="50"/>
  <c r="EK178" i="50"/>
  <c r="EX101" i="50"/>
  <c r="EY175" i="50"/>
  <c r="DD178" i="50"/>
  <c r="CX178" i="50"/>
  <c r="CN178" i="50"/>
  <c r="CD175" i="50"/>
  <c r="CC85" i="50"/>
  <c r="AX178" i="50"/>
  <c r="EN178" i="50"/>
  <c r="DL175" i="50"/>
  <c r="DJ85" i="50"/>
  <c r="DZ178" i="50"/>
  <c r="AH101" i="50"/>
  <c r="AI175" i="50"/>
  <c r="EJ178" i="50"/>
  <c r="FH175" i="50"/>
  <c r="FF85" i="50"/>
  <c r="DG77" i="50"/>
  <c r="DF77" i="50" s="1"/>
  <c r="DT77" i="50"/>
  <c r="DS77" i="50" s="1"/>
  <c r="DS33" i="50"/>
  <c r="CG101" i="50"/>
  <c r="CD77" i="50"/>
  <c r="CC77" i="50" s="1"/>
  <c r="CC33" i="50"/>
  <c r="AF178" i="50"/>
  <c r="D62" i="50"/>
  <c r="FS86" i="55"/>
  <c r="FS90" i="55"/>
  <c r="FS34" i="55"/>
  <c r="FS33" i="55" s="1"/>
  <c r="FF85" i="55"/>
  <c r="DS85" i="55"/>
  <c r="FS153" i="55"/>
  <c r="DF85" i="55"/>
  <c r="EQ85" i="55"/>
  <c r="FS102" i="55"/>
  <c r="CV85" i="55"/>
  <c r="D85" i="55"/>
  <c r="DV85" i="55"/>
  <c r="CS85" i="55"/>
  <c r="EG85" i="55"/>
  <c r="AL85" i="55"/>
  <c r="CG85" i="55"/>
  <c r="FS95" i="55"/>
  <c r="DM85" i="55"/>
  <c r="AH85" i="55"/>
  <c r="EX85" i="55"/>
  <c r="DJ33" i="55"/>
  <c r="AH33" i="55"/>
  <c r="EQ33" i="55"/>
  <c r="FA33" i="55"/>
  <c r="FS66" i="55"/>
  <c r="AL33" i="55"/>
  <c r="FF33" i="55"/>
  <c r="CC33" i="55"/>
  <c r="DS33" i="55"/>
  <c r="DV33" i="55"/>
  <c r="DM33" i="55"/>
  <c r="D33" i="55"/>
  <c r="ER178" i="52" l="1"/>
  <c r="FS175" i="50"/>
  <c r="AM178" i="52"/>
  <c r="FS85" i="55"/>
  <c r="FS77" i="52"/>
  <c r="FU160" i="52"/>
  <c r="EQ178" i="52"/>
  <c r="DM175" i="52"/>
  <c r="DN178" i="52"/>
  <c r="DK178" i="52"/>
  <c r="DJ175" i="52"/>
  <c r="AL178" i="52"/>
  <c r="CD178" i="52"/>
  <c r="CC175" i="52"/>
  <c r="CV175" i="52"/>
  <c r="CW178" i="52"/>
  <c r="CG175" i="52"/>
  <c r="CH178" i="52"/>
  <c r="DW178" i="52"/>
  <c r="DV175" i="52"/>
  <c r="EH178" i="52"/>
  <c r="EG175" i="52"/>
  <c r="D175" i="52"/>
  <c r="E178" i="52"/>
  <c r="DG178" i="52"/>
  <c r="DF175" i="52"/>
  <c r="EY178" i="52"/>
  <c r="EX175" i="52"/>
  <c r="CT178" i="52"/>
  <c r="CS175" i="52"/>
  <c r="EV178" i="52"/>
  <c r="EU175" i="52"/>
  <c r="DT178" i="52"/>
  <c r="DS175" i="52"/>
  <c r="FU86" i="52"/>
  <c r="FS85" i="52"/>
  <c r="AI178" i="52"/>
  <c r="AH175" i="52"/>
  <c r="FG178" i="52"/>
  <c r="FF175" i="52"/>
  <c r="FA175" i="52"/>
  <c r="FB178" i="52"/>
  <c r="FS178" i="50"/>
  <c r="EY178" i="50"/>
  <c r="EX175" i="50"/>
  <c r="DX178" i="50"/>
  <c r="DV175" i="50"/>
  <c r="D175" i="50"/>
  <c r="E178" i="50"/>
  <c r="ER178" i="50"/>
  <c r="EQ175" i="50"/>
  <c r="CD178" i="50"/>
  <c r="CC175" i="50"/>
  <c r="DT178" i="50"/>
  <c r="DS175" i="50"/>
  <c r="DN178" i="50"/>
  <c r="DM175" i="50"/>
  <c r="AM178" i="50"/>
  <c r="AL175" i="50"/>
  <c r="FH178" i="50"/>
  <c r="DL178" i="50"/>
  <c r="DJ175" i="50"/>
  <c r="DG178" i="50"/>
  <c r="DF175" i="50"/>
  <c r="EH178" i="50"/>
  <c r="EG175" i="50"/>
  <c r="FG178" i="50"/>
  <c r="FF175" i="50"/>
  <c r="DJ77" i="50"/>
  <c r="DK178" i="50"/>
  <c r="CH178" i="50"/>
  <c r="CG175" i="50"/>
  <c r="CV175" i="50"/>
  <c r="CW178" i="50"/>
  <c r="EZ178" i="50"/>
  <c r="AI178" i="50"/>
  <c r="AH175" i="50"/>
  <c r="CU178" i="50"/>
  <c r="EV178" i="50"/>
  <c r="EU175" i="50"/>
  <c r="CT178" i="50"/>
  <c r="CS175" i="50"/>
  <c r="FB178" i="50"/>
  <c r="FA175" i="50"/>
  <c r="FS175" i="52" l="1"/>
  <c r="FU85" i="52"/>
  <c r="FA178" i="52"/>
  <c r="CS178" i="52"/>
  <c r="CC178" i="52"/>
  <c r="DS178" i="52"/>
  <c r="DV178" i="52"/>
  <c r="DM178" i="52"/>
  <c r="FF178" i="52"/>
  <c r="EX178" i="52"/>
  <c r="CG178" i="52"/>
  <c r="CV178" i="52"/>
  <c r="D178" i="52"/>
  <c r="EU178" i="52"/>
  <c r="EG178" i="52"/>
  <c r="AH178" i="52"/>
  <c r="DF178" i="52"/>
  <c r="DJ178" i="52"/>
  <c r="CC178" i="50"/>
  <c r="FF178" i="50"/>
  <c r="DM178" i="50"/>
  <c r="CV178" i="50"/>
  <c r="DJ178" i="50"/>
  <c r="CG178" i="50"/>
  <c r="EQ178" i="50"/>
  <c r="FA178" i="50"/>
  <c r="CS178" i="50"/>
  <c r="AH178" i="50"/>
  <c r="EG178" i="50"/>
  <c r="EX178" i="50"/>
  <c r="DS178" i="50"/>
  <c r="DF178" i="50"/>
  <c r="DV178" i="50"/>
  <c r="EU178" i="50"/>
  <c r="AL178" i="50"/>
  <c r="D178" i="50"/>
  <c r="FQ130" i="46"/>
  <c r="FS178" i="52" l="1"/>
  <c r="FU175" i="52"/>
  <c r="FP130" i="46"/>
  <c r="M34" i="46" l="1"/>
  <c r="M33" i="46" s="1"/>
  <c r="H34" i="46"/>
  <c r="H33" i="46" s="1"/>
  <c r="FS28" i="46"/>
  <c r="FS24" i="46"/>
  <c r="FF175" i="46"/>
  <c r="FA175" i="46"/>
  <c r="EX175" i="46"/>
  <c r="EU175" i="46"/>
  <c r="EQ175" i="46"/>
  <c r="EG175" i="46"/>
  <c r="DV175" i="46"/>
  <c r="DS175" i="46"/>
  <c r="DM175" i="46"/>
  <c r="DJ175" i="46"/>
  <c r="DF175" i="46"/>
  <c r="CV175" i="46"/>
  <c r="CS175" i="46"/>
  <c r="CG175" i="46"/>
  <c r="CC175" i="46"/>
  <c r="AL175" i="46"/>
  <c r="AH175" i="46"/>
  <c r="D175" i="46"/>
  <c r="FP173" i="46"/>
  <c r="FR173" i="46"/>
  <c r="FQ173" i="46"/>
  <c r="FO173" i="46"/>
  <c r="FN173" i="46"/>
  <c r="FM173" i="46"/>
  <c r="FL173" i="46"/>
  <c r="FK173" i="46"/>
  <c r="FJ173" i="46"/>
  <c r="FI173" i="46"/>
  <c r="FH173" i="46"/>
  <c r="FG173" i="46"/>
  <c r="FE173" i="46"/>
  <c r="FD173" i="46"/>
  <c r="FC173" i="46"/>
  <c r="FB173" i="46"/>
  <c r="EZ173" i="46"/>
  <c r="EY173" i="46"/>
  <c r="EX173" i="46" s="1"/>
  <c r="EW173" i="46"/>
  <c r="EV173" i="46"/>
  <c r="ET173" i="46"/>
  <c r="ES173" i="46"/>
  <c r="ER173" i="46"/>
  <c r="EP173" i="46"/>
  <c r="EO173" i="46"/>
  <c r="EN173" i="46"/>
  <c r="EM173" i="46"/>
  <c r="EL173" i="46"/>
  <c r="EK173" i="46"/>
  <c r="EJ173" i="46"/>
  <c r="EI173" i="46"/>
  <c r="EH173" i="46"/>
  <c r="EF173" i="46"/>
  <c r="EE173" i="46"/>
  <c r="ED173" i="46"/>
  <c r="EC173" i="46"/>
  <c r="EB173" i="46"/>
  <c r="EA173" i="46"/>
  <c r="DZ173" i="46"/>
  <c r="DY173" i="46"/>
  <c r="DX173" i="46"/>
  <c r="DW173" i="46"/>
  <c r="DU173" i="46"/>
  <c r="DT173" i="46"/>
  <c r="DR173" i="46"/>
  <c r="DQ173" i="46"/>
  <c r="DP173" i="46"/>
  <c r="DO173" i="46"/>
  <c r="DN173" i="46"/>
  <c r="DL173" i="46"/>
  <c r="DK173" i="46"/>
  <c r="DI173" i="46"/>
  <c r="DH173" i="46"/>
  <c r="DG173" i="46"/>
  <c r="DE173" i="46"/>
  <c r="DD173" i="46"/>
  <c r="DC173" i="46"/>
  <c r="DB173" i="46"/>
  <c r="DA173" i="46"/>
  <c r="CZ173" i="46"/>
  <c r="CY173" i="46"/>
  <c r="CX173" i="46"/>
  <c r="CW173" i="46"/>
  <c r="CU173" i="46"/>
  <c r="CT173" i="46"/>
  <c r="CR173" i="46"/>
  <c r="CQ173" i="46"/>
  <c r="CP173" i="46"/>
  <c r="CO173" i="46"/>
  <c r="CN173" i="46"/>
  <c r="CM173" i="46"/>
  <c r="CL173" i="46"/>
  <c r="CK173" i="46"/>
  <c r="CJ173" i="46"/>
  <c r="CI173" i="46"/>
  <c r="CH173" i="46"/>
  <c r="CF173" i="46"/>
  <c r="CE173" i="46"/>
  <c r="CD173" i="46"/>
  <c r="CB173" i="46"/>
  <c r="CA173" i="46"/>
  <c r="BZ173" i="46"/>
  <c r="BY173" i="46"/>
  <c r="BX173" i="46"/>
  <c r="BW173" i="46"/>
  <c r="BV173" i="46"/>
  <c r="BU173" i="46"/>
  <c r="BT173" i="46"/>
  <c r="BS173" i="46"/>
  <c r="BR173" i="46"/>
  <c r="BQ173" i="46"/>
  <c r="BP173" i="46"/>
  <c r="BO173" i="46"/>
  <c r="BN173" i="46"/>
  <c r="BM173" i="46"/>
  <c r="BL173" i="46"/>
  <c r="BK173" i="46"/>
  <c r="BJ173" i="46"/>
  <c r="BI173" i="46"/>
  <c r="BH173" i="46"/>
  <c r="BG173" i="46"/>
  <c r="BF173" i="46"/>
  <c r="BE173" i="46"/>
  <c r="BD173" i="46"/>
  <c r="BC173" i="46"/>
  <c r="BB173" i="46"/>
  <c r="BA173" i="46"/>
  <c r="AZ173" i="46"/>
  <c r="AY173" i="46"/>
  <c r="AX173" i="46"/>
  <c r="AW173" i="46"/>
  <c r="AV173" i="46"/>
  <c r="AU173" i="46"/>
  <c r="AT173" i="46"/>
  <c r="AS173" i="46"/>
  <c r="AR173" i="46"/>
  <c r="AQ173" i="46"/>
  <c r="AP173" i="46"/>
  <c r="AO173" i="46"/>
  <c r="AN173" i="46"/>
  <c r="AM173" i="46"/>
  <c r="AK173" i="46"/>
  <c r="AJ173" i="46"/>
  <c r="AI173" i="46"/>
  <c r="AG173" i="46"/>
  <c r="AF173" i="46"/>
  <c r="AE173" i="46"/>
  <c r="AD173" i="46"/>
  <c r="AC173" i="46"/>
  <c r="AB173" i="46"/>
  <c r="AA173" i="46"/>
  <c r="Z173" i="46"/>
  <c r="Y173" i="46"/>
  <c r="X173" i="46"/>
  <c r="W173" i="46"/>
  <c r="V173" i="46"/>
  <c r="U173" i="46"/>
  <c r="T173" i="46"/>
  <c r="S173" i="46"/>
  <c r="R173" i="46"/>
  <c r="Q173" i="46"/>
  <c r="P173" i="46"/>
  <c r="O173" i="46"/>
  <c r="N173" i="46"/>
  <c r="M173" i="46"/>
  <c r="L173" i="46"/>
  <c r="K173" i="46"/>
  <c r="J173" i="46"/>
  <c r="I173" i="46"/>
  <c r="H173" i="46"/>
  <c r="G173" i="46"/>
  <c r="F173" i="46"/>
  <c r="E173" i="46"/>
  <c r="FS171" i="46"/>
  <c r="FS170" i="46"/>
  <c r="FS169" i="46"/>
  <c r="FS168" i="46"/>
  <c r="FS167" i="46"/>
  <c r="FR165" i="46"/>
  <c r="FS164" i="46"/>
  <c r="FS163" i="46"/>
  <c r="FF161" i="46"/>
  <c r="FA161" i="46"/>
  <c r="EX161" i="46"/>
  <c r="EU161" i="46"/>
  <c r="EQ161" i="46"/>
  <c r="EG161" i="46"/>
  <c r="DV161" i="46"/>
  <c r="DS161" i="46"/>
  <c r="DM161" i="46"/>
  <c r="DJ161" i="46"/>
  <c r="DF161" i="46"/>
  <c r="CV161" i="46"/>
  <c r="CS161" i="46"/>
  <c r="CG161" i="46"/>
  <c r="CC161" i="46"/>
  <c r="AL161" i="46"/>
  <c r="AH161" i="46"/>
  <c r="FF160" i="46"/>
  <c r="EX160" i="46"/>
  <c r="EU160" i="46"/>
  <c r="EQ160" i="46"/>
  <c r="EG160" i="46"/>
  <c r="DV160" i="46"/>
  <c r="DS160" i="46"/>
  <c r="DM160" i="46"/>
  <c r="DJ160" i="46"/>
  <c r="DF160" i="46"/>
  <c r="CV160" i="46"/>
  <c r="CS160" i="46"/>
  <c r="CG160" i="46"/>
  <c r="CC160" i="46"/>
  <c r="AL160" i="46"/>
  <c r="AH160" i="46"/>
  <c r="FF159" i="46"/>
  <c r="FA159" i="46"/>
  <c r="EX159" i="46"/>
  <c r="EU159" i="46"/>
  <c r="EQ159" i="46"/>
  <c r="DM159" i="46"/>
  <c r="DJ159" i="46"/>
  <c r="DF159" i="46"/>
  <c r="CV159" i="46"/>
  <c r="CS159" i="46"/>
  <c r="CG159" i="46"/>
  <c r="D159" i="46"/>
  <c r="FF158" i="46"/>
  <c r="FA158" i="46"/>
  <c r="EX158" i="46"/>
  <c r="EU158" i="46"/>
  <c r="EQ158" i="46"/>
  <c r="DV158" i="46"/>
  <c r="DS158" i="46"/>
  <c r="DM158" i="46"/>
  <c r="DJ158" i="46"/>
  <c r="DF158" i="46"/>
  <c r="CV158" i="46"/>
  <c r="CS158" i="46"/>
  <c r="CG158" i="46"/>
  <c r="CC158" i="46"/>
  <c r="AL158" i="46"/>
  <c r="D158" i="46"/>
  <c r="FL154" i="46"/>
  <c r="FD154" i="46"/>
  <c r="EX157" i="46"/>
  <c r="EU157" i="46"/>
  <c r="EQ157" i="46"/>
  <c r="DV157" i="46"/>
  <c r="DS157" i="46"/>
  <c r="DJ157" i="46"/>
  <c r="CS157" i="46"/>
  <c r="CQ154" i="46"/>
  <c r="CI154" i="46"/>
  <c r="CC157" i="46"/>
  <c r="AL157" i="46"/>
  <c r="AH157" i="46"/>
  <c r="FO154" i="46"/>
  <c r="FI154" i="46"/>
  <c r="FA156" i="46"/>
  <c r="EX156" i="46"/>
  <c r="EU156" i="46"/>
  <c r="EQ156" i="46"/>
  <c r="DZ154" i="46"/>
  <c r="DS156" i="46"/>
  <c r="DM156" i="46"/>
  <c r="DF156" i="46"/>
  <c r="DB154" i="46"/>
  <c r="CS156" i="46"/>
  <c r="CG156" i="46"/>
  <c r="CC156" i="46"/>
  <c r="AL156" i="46"/>
  <c r="AH156" i="46"/>
  <c r="FA155" i="46"/>
  <c r="EX155" i="46"/>
  <c r="EU155" i="46"/>
  <c r="EQ155" i="46"/>
  <c r="DV155" i="46"/>
  <c r="DM155" i="46"/>
  <c r="DJ155" i="46"/>
  <c r="DF155" i="46"/>
  <c r="CV155" i="46"/>
  <c r="CS155" i="46"/>
  <c r="CB154" i="46"/>
  <c r="BT154" i="46"/>
  <c r="BL154" i="46"/>
  <c r="BD154" i="46"/>
  <c r="AV154" i="46"/>
  <c r="AN154" i="46"/>
  <c r="AL155" i="46"/>
  <c r="M154" i="46"/>
  <c r="E154" i="46"/>
  <c r="FP154" i="46"/>
  <c r="FN154" i="46"/>
  <c r="FM154" i="46"/>
  <c r="FK154" i="46"/>
  <c r="FJ154" i="46"/>
  <c r="FH154" i="46"/>
  <c r="FG154" i="46"/>
  <c r="FE154" i="46"/>
  <c r="FC154" i="46"/>
  <c r="FB154" i="46"/>
  <c r="EZ154" i="46"/>
  <c r="EY154" i="46"/>
  <c r="EW154" i="46"/>
  <c r="EV154" i="46"/>
  <c r="ET154" i="46"/>
  <c r="ER154" i="46"/>
  <c r="EP154" i="46"/>
  <c r="EO154" i="46"/>
  <c r="EN154" i="46"/>
  <c r="EM154" i="46"/>
  <c r="EL154" i="46"/>
  <c r="EK154" i="46"/>
  <c r="EJ154" i="46"/>
  <c r="EI154" i="46"/>
  <c r="EH154" i="46"/>
  <c r="EF154" i="46"/>
  <c r="EE154" i="46"/>
  <c r="ED154" i="46"/>
  <c r="EC154" i="46"/>
  <c r="EB154" i="46"/>
  <c r="EA154" i="46"/>
  <c r="DY154" i="46"/>
  <c r="DX154" i="46"/>
  <c r="DW154" i="46"/>
  <c r="DU154" i="46"/>
  <c r="DR154" i="46"/>
  <c r="DQ154" i="46"/>
  <c r="DP154" i="46"/>
  <c r="DO154" i="46"/>
  <c r="DN154" i="46"/>
  <c r="DL154" i="46"/>
  <c r="DI154" i="46"/>
  <c r="DH154" i="46"/>
  <c r="DG154" i="46"/>
  <c r="DE154" i="46"/>
  <c r="DD154" i="46"/>
  <c r="DC154" i="46"/>
  <c r="DA154" i="46"/>
  <c r="CZ154" i="46"/>
  <c r="CY154" i="46"/>
  <c r="CX154" i="46"/>
  <c r="CW154" i="46"/>
  <c r="CU154" i="46"/>
  <c r="CR154" i="46"/>
  <c r="CP154" i="46"/>
  <c r="CO154" i="46"/>
  <c r="CN154" i="46"/>
  <c r="CM154" i="46"/>
  <c r="CL154" i="46"/>
  <c r="CK154" i="46"/>
  <c r="CJ154" i="46"/>
  <c r="CH154" i="46"/>
  <c r="CF154" i="46"/>
  <c r="CE154" i="46"/>
  <c r="CD154" i="46"/>
  <c r="CA154" i="46"/>
  <c r="BZ154" i="46"/>
  <c r="BY154" i="46"/>
  <c r="BX154" i="46"/>
  <c r="BW154" i="46"/>
  <c r="BV154" i="46"/>
  <c r="BU154" i="46"/>
  <c r="BS154" i="46"/>
  <c r="BR154" i="46"/>
  <c r="BQ154" i="46"/>
  <c r="BP154" i="46"/>
  <c r="BO154" i="46"/>
  <c r="BN154" i="46"/>
  <c r="BM154" i="46"/>
  <c r="BK154" i="46"/>
  <c r="BJ154" i="46"/>
  <c r="BI154" i="46"/>
  <c r="BH154" i="46"/>
  <c r="BG154" i="46"/>
  <c r="BF154" i="46"/>
  <c r="BE154" i="46"/>
  <c r="BC154" i="46"/>
  <c r="BB154" i="46"/>
  <c r="BA154" i="46"/>
  <c r="AZ154" i="46"/>
  <c r="AY154" i="46"/>
  <c r="AX154" i="46"/>
  <c r="AW154" i="46"/>
  <c r="AU154" i="46"/>
  <c r="AT154" i="46"/>
  <c r="AS154" i="46"/>
  <c r="AR154" i="46"/>
  <c r="AQ154" i="46"/>
  <c r="AP154" i="46"/>
  <c r="AO154" i="46"/>
  <c r="AM154" i="46"/>
  <c r="AK154" i="46"/>
  <c r="AI154" i="46"/>
  <c r="AG154" i="46"/>
  <c r="AF154" i="46"/>
  <c r="AE154" i="46"/>
  <c r="AD154" i="46"/>
  <c r="AC154" i="46"/>
  <c r="AB154" i="46"/>
  <c r="AA154" i="46"/>
  <c r="Z154" i="46"/>
  <c r="Y154" i="46"/>
  <c r="X154" i="46"/>
  <c r="W154" i="46"/>
  <c r="V154" i="46"/>
  <c r="U154" i="46"/>
  <c r="T154" i="46"/>
  <c r="S154" i="46"/>
  <c r="R154" i="46"/>
  <c r="Q154" i="46"/>
  <c r="P154" i="46"/>
  <c r="O154" i="46"/>
  <c r="N154" i="46"/>
  <c r="L154" i="46"/>
  <c r="K154" i="46"/>
  <c r="J154" i="46"/>
  <c r="I154" i="46"/>
  <c r="H154" i="46"/>
  <c r="G154" i="46"/>
  <c r="F154" i="46"/>
  <c r="FF129" i="46"/>
  <c r="FA129" i="46"/>
  <c r="EX129" i="46"/>
  <c r="EU129" i="46"/>
  <c r="EQ129" i="46"/>
  <c r="EG129" i="46"/>
  <c r="DV129" i="46"/>
  <c r="DS129" i="46"/>
  <c r="DM129" i="46"/>
  <c r="DJ129" i="46"/>
  <c r="DF129" i="46"/>
  <c r="CV129" i="46"/>
  <c r="CS129" i="46"/>
  <c r="CG129" i="46"/>
  <c r="CC129" i="46"/>
  <c r="D129" i="46"/>
  <c r="FF128" i="46"/>
  <c r="FA128" i="46"/>
  <c r="EX128" i="46"/>
  <c r="EU128" i="46"/>
  <c r="EQ128" i="46"/>
  <c r="DV128" i="46"/>
  <c r="DS128" i="46"/>
  <c r="DM128" i="46"/>
  <c r="DJ128" i="46"/>
  <c r="DF128" i="46"/>
  <c r="CV128" i="46"/>
  <c r="CS128" i="46"/>
  <c r="CG128" i="46"/>
  <c r="CC128" i="46"/>
  <c r="AL128" i="46"/>
  <c r="AH128" i="46"/>
  <c r="D128" i="46"/>
  <c r="FA127" i="46"/>
  <c r="EX127" i="46"/>
  <c r="EU127" i="46"/>
  <c r="EQ127" i="46"/>
  <c r="EG127" i="46"/>
  <c r="DV127" i="46"/>
  <c r="DS127" i="46"/>
  <c r="DJ127" i="46"/>
  <c r="DF127" i="46"/>
  <c r="CS127" i="46"/>
  <c r="CG127" i="46"/>
  <c r="CC127" i="46"/>
  <c r="AL127" i="46"/>
  <c r="AH127" i="46"/>
  <c r="D127" i="46"/>
  <c r="FF126" i="46"/>
  <c r="FA126" i="46"/>
  <c r="EX126" i="46"/>
  <c r="EU126" i="46"/>
  <c r="EQ126" i="46"/>
  <c r="DS126" i="46"/>
  <c r="DJ126" i="46"/>
  <c r="DF126" i="46"/>
  <c r="CV126" i="46"/>
  <c r="CS126" i="46"/>
  <c r="CC126" i="46"/>
  <c r="AH126" i="46"/>
  <c r="D126" i="46"/>
  <c r="FF125" i="46"/>
  <c r="FA125" i="46"/>
  <c r="EX125" i="46"/>
  <c r="EU125" i="46"/>
  <c r="EQ125" i="46"/>
  <c r="EG125" i="46"/>
  <c r="DV125" i="46"/>
  <c r="DS125" i="46"/>
  <c r="DJ125" i="46"/>
  <c r="CS125" i="46"/>
  <c r="CG125" i="46"/>
  <c r="CC125" i="46"/>
  <c r="AH125" i="46"/>
  <c r="D125" i="46"/>
  <c r="FA124" i="46"/>
  <c r="EX124" i="46"/>
  <c r="EU124" i="46"/>
  <c r="EQ124" i="46"/>
  <c r="EG124" i="46"/>
  <c r="DV124" i="46"/>
  <c r="DS124" i="46"/>
  <c r="DM124" i="46"/>
  <c r="DJ124" i="46"/>
  <c r="DF124" i="46"/>
  <c r="CV124" i="46"/>
  <c r="CS124" i="46"/>
  <c r="AL124" i="46"/>
  <c r="AH124" i="46"/>
  <c r="D124" i="46"/>
  <c r="FF123" i="46"/>
  <c r="FA123" i="46"/>
  <c r="EX123" i="46"/>
  <c r="EU123" i="46"/>
  <c r="EQ123" i="46"/>
  <c r="EG123" i="46"/>
  <c r="DS123" i="46"/>
  <c r="DM123" i="46"/>
  <c r="DJ123" i="46"/>
  <c r="DF123" i="46"/>
  <c r="CS123" i="46"/>
  <c r="CG123" i="46"/>
  <c r="AL123" i="46"/>
  <c r="AH123" i="46"/>
  <c r="D123" i="46"/>
  <c r="FA122" i="46"/>
  <c r="EX122" i="46"/>
  <c r="EU122" i="46"/>
  <c r="EQ122" i="46"/>
  <c r="DV122" i="46"/>
  <c r="DS122" i="46"/>
  <c r="DM122" i="46"/>
  <c r="DJ122" i="46"/>
  <c r="DF122" i="46"/>
  <c r="DD102" i="46"/>
  <c r="CV122" i="46"/>
  <c r="CS122" i="46"/>
  <c r="CC122" i="46"/>
  <c r="AL122" i="46"/>
  <c r="D122" i="46"/>
  <c r="FF121" i="46"/>
  <c r="EX121" i="46"/>
  <c r="EU121" i="46"/>
  <c r="EQ121" i="46"/>
  <c r="DV121" i="46"/>
  <c r="DS121" i="46"/>
  <c r="DM121" i="46"/>
  <c r="DJ121" i="46"/>
  <c r="DF121" i="46"/>
  <c r="CV121" i="46"/>
  <c r="CS121" i="46"/>
  <c r="CG121" i="46"/>
  <c r="CC121" i="46"/>
  <c r="AL121" i="46"/>
  <c r="D121" i="46"/>
  <c r="EX120" i="46"/>
  <c r="EU120" i="46"/>
  <c r="DV120" i="46"/>
  <c r="DS120" i="46"/>
  <c r="DM120" i="46"/>
  <c r="DJ120" i="46"/>
  <c r="DF120" i="46"/>
  <c r="CV120" i="46"/>
  <c r="CS120" i="46"/>
  <c r="CC120" i="46"/>
  <c r="AL120" i="46"/>
  <c r="AH120" i="46"/>
  <c r="FA119" i="46"/>
  <c r="EX119" i="46"/>
  <c r="EU119" i="46"/>
  <c r="EQ119" i="46"/>
  <c r="EG119" i="46"/>
  <c r="DV119" i="46"/>
  <c r="DS119" i="46"/>
  <c r="DJ119" i="46"/>
  <c r="DF119" i="46"/>
  <c r="CV119" i="46"/>
  <c r="CS119" i="46"/>
  <c r="CC119" i="46"/>
  <c r="AH119" i="46"/>
  <c r="FF118" i="46"/>
  <c r="EX118" i="46"/>
  <c r="EU118" i="46"/>
  <c r="EQ118" i="46"/>
  <c r="DS118" i="46"/>
  <c r="DR102" i="46"/>
  <c r="DJ118" i="46"/>
  <c r="DF118" i="46"/>
  <c r="CS118" i="46"/>
  <c r="CG118" i="46"/>
  <c r="CC118" i="46"/>
  <c r="AH118" i="46"/>
  <c r="D118" i="46"/>
  <c r="FF117" i="46"/>
  <c r="EX117" i="46"/>
  <c r="EU117" i="46"/>
  <c r="EQ117" i="46"/>
  <c r="EG117" i="46"/>
  <c r="DS117" i="46"/>
  <c r="DM117" i="46"/>
  <c r="DJ117" i="46"/>
  <c r="CS117" i="46"/>
  <c r="CC117" i="46"/>
  <c r="AL117" i="46"/>
  <c r="AH117" i="46"/>
  <c r="FF116" i="46"/>
  <c r="FA116" i="46"/>
  <c r="EX116" i="46"/>
  <c r="EU116" i="46"/>
  <c r="DZ102" i="46"/>
  <c r="DS116" i="46"/>
  <c r="DM116" i="46"/>
  <c r="DJ116" i="46"/>
  <c r="DF116" i="46"/>
  <c r="CV116" i="46"/>
  <c r="CS116" i="46"/>
  <c r="AH116" i="46"/>
  <c r="D116" i="46"/>
  <c r="FF115" i="46"/>
  <c r="FA115" i="46"/>
  <c r="EX115" i="46"/>
  <c r="EU115" i="46"/>
  <c r="EQ115" i="46"/>
  <c r="DV115" i="46"/>
  <c r="DS115" i="46"/>
  <c r="DM115" i="46"/>
  <c r="DJ115" i="46"/>
  <c r="DF115" i="46"/>
  <c r="CS115" i="46"/>
  <c r="CG115" i="46"/>
  <c r="CC115" i="46"/>
  <c r="FA114" i="46"/>
  <c r="EU114" i="46"/>
  <c r="DV114" i="46"/>
  <c r="DS114" i="46"/>
  <c r="DM114" i="46"/>
  <c r="DF114" i="46"/>
  <c r="CV114" i="46"/>
  <c r="CS114" i="46"/>
  <c r="CC114" i="46"/>
  <c r="AL114" i="46"/>
  <c r="AH114" i="46"/>
  <c r="D114" i="46"/>
  <c r="FF113" i="46"/>
  <c r="FA113" i="46"/>
  <c r="EX113" i="46"/>
  <c r="EU113" i="46"/>
  <c r="DS113" i="46"/>
  <c r="DM113" i="46"/>
  <c r="DJ113" i="46"/>
  <c r="DF113" i="46"/>
  <c r="CS113" i="46"/>
  <c r="CQ102" i="46"/>
  <c r="CC113" i="46"/>
  <c r="AL113" i="46"/>
  <c r="D113" i="46"/>
  <c r="FF112" i="46"/>
  <c r="EX112" i="46"/>
  <c r="EU112" i="46"/>
  <c r="EQ112" i="46"/>
  <c r="DV112" i="46"/>
  <c r="DS112" i="46"/>
  <c r="DJ112" i="46"/>
  <c r="DF112" i="46"/>
  <c r="CV112" i="46"/>
  <c r="CS112" i="46"/>
  <c r="CC112" i="46"/>
  <c r="AL112" i="46"/>
  <c r="AH112" i="46"/>
  <c r="D112" i="46"/>
  <c r="FA111" i="46"/>
  <c r="EX111" i="46"/>
  <c r="EU111" i="46"/>
  <c r="EQ111" i="46"/>
  <c r="EG111" i="46"/>
  <c r="DS111" i="46"/>
  <c r="DJ111" i="46"/>
  <c r="CV111" i="46"/>
  <c r="CS111" i="46"/>
  <c r="CG111" i="46"/>
  <c r="CC111" i="46"/>
  <c r="AL111" i="46"/>
  <c r="AH111" i="46"/>
  <c r="FF110" i="46"/>
  <c r="EX110" i="46"/>
  <c r="EU110" i="46"/>
  <c r="EQ110" i="46"/>
  <c r="EG110" i="46"/>
  <c r="DV110" i="46"/>
  <c r="DS110" i="46"/>
  <c r="DJ110" i="46"/>
  <c r="CV110" i="46"/>
  <c r="CS110" i="46"/>
  <c r="CG110" i="46"/>
  <c r="CC110" i="46"/>
  <c r="AL110" i="46"/>
  <c r="AH110" i="46"/>
  <c r="Z102" i="46"/>
  <c r="R102" i="46"/>
  <c r="J102" i="46"/>
  <c r="EX109" i="46"/>
  <c r="EQ109" i="46"/>
  <c r="EG109" i="46"/>
  <c r="DS109" i="46"/>
  <c r="DM109" i="46"/>
  <c r="DF109" i="46"/>
  <c r="CS109" i="46"/>
  <c r="CC109" i="46"/>
  <c r="AL109" i="46"/>
  <c r="AH109" i="46"/>
  <c r="D109" i="46"/>
  <c r="FF108" i="46"/>
  <c r="FA108" i="46"/>
  <c r="EX108" i="46"/>
  <c r="EU108" i="46"/>
  <c r="EQ108" i="46"/>
  <c r="EP102" i="46"/>
  <c r="DS108" i="46"/>
  <c r="DJ108" i="46"/>
  <c r="DF108" i="46"/>
  <c r="CV108" i="46"/>
  <c r="CS108" i="46"/>
  <c r="BV102" i="46"/>
  <c r="BN102" i="46"/>
  <c r="BF102" i="46"/>
  <c r="AX102" i="46"/>
  <c r="AH108" i="46"/>
  <c r="D108" i="46"/>
  <c r="FA107" i="46"/>
  <c r="EX107" i="46"/>
  <c r="EU107" i="46"/>
  <c r="EQ107" i="46"/>
  <c r="EG107" i="46"/>
  <c r="DV107" i="46"/>
  <c r="DS107" i="46"/>
  <c r="DM107" i="46"/>
  <c r="DJ107" i="46"/>
  <c r="DF107" i="46"/>
  <c r="DC102" i="46"/>
  <c r="CS107" i="46"/>
  <c r="CG107" i="46"/>
  <c r="CC107" i="46"/>
  <c r="FA106" i="46"/>
  <c r="EU106" i="46"/>
  <c r="EG106" i="46"/>
  <c r="DV106" i="46"/>
  <c r="DS106" i="46"/>
  <c r="DM106" i="46"/>
  <c r="DJ106" i="46"/>
  <c r="DF106" i="46"/>
  <c r="CV106" i="46"/>
  <c r="CS106" i="46"/>
  <c r="AL106" i="46"/>
  <c r="AH106" i="46"/>
  <c r="D106" i="46"/>
  <c r="FF105" i="46"/>
  <c r="EX105" i="46"/>
  <c r="EU105" i="46"/>
  <c r="EM102" i="46"/>
  <c r="EG105" i="46"/>
  <c r="EE102" i="46"/>
  <c r="DS105" i="46"/>
  <c r="DM105" i="46"/>
  <c r="DJ105" i="46"/>
  <c r="DF105" i="46"/>
  <c r="CV105" i="46"/>
  <c r="CS105" i="46"/>
  <c r="CG105" i="46"/>
  <c r="CC105" i="46"/>
  <c r="AL105" i="46"/>
  <c r="FN102" i="46"/>
  <c r="FF104" i="46"/>
  <c r="EX104" i="46"/>
  <c r="EU104" i="46"/>
  <c r="EQ104" i="46"/>
  <c r="EG104" i="46"/>
  <c r="DV104" i="46"/>
  <c r="DS104" i="46"/>
  <c r="DO102" i="46"/>
  <c r="DJ104" i="46"/>
  <c r="DG102" i="46"/>
  <c r="DF104" i="46"/>
  <c r="CY102" i="46"/>
  <c r="CV104" i="46"/>
  <c r="CS104" i="46"/>
  <c r="CG104" i="46"/>
  <c r="CF102" i="46"/>
  <c r="BX102" i="46"/>
  <c r="BP102" i="46"/>
  <c r="BH102" i="46"/>
  <c r="AZ102" i="46"/>
  <c r="AR102" i="46"/>
  <c r="AB102" i="46"/>
  <c r="T102" i="46"/>
  <c r="L102" i="46"/>
  <c r="D104" i="46"/>
  <c r="FL102" i="46"/>
  <c r="FJ102" i="46"/>
  <c r="FI102" i="46"/>
  <c r="FF103" i="46"/>
  <c r="FD102" i="46"/>
  <c r="FB102" i="46"/>
  <c r="FA103" i="46"/>
  <c r="EX103" i="46"/>
  <c r="EU103" i="46"/>
  <c r="ET102" i="46"/>
  <c r="EN102" i="46"/>
  <c r="EL102" i="46"/>
  <c r="EK102" i="46"/>
  <c r="DP102" i="46"/>
  <c r="DN102" i="46"/>
  <c r="DM103" i="46"/>
  <c r="DJ103" i="46"/>
  <c r="DH102" i="46"/>
  <c r="DF103" i="46"/>
  <c r="DE102" i="46"/>
  <c r="CZ102" i="46"/>
  <c r="CS103" i="46"/>
  <c r="CR102" i="46"/>
  <c r="CP102" i="46"/>
  <c r="CO102" i="46"/>
  <c r="CJ102" i="46"/>
  <c r="CH102" i="46"/>
  <c r="CG103" i="46"/>
  <c r="CC103" i="46"/>
  <c r="CB102" i="46"/>
  <c r="BZ102" i="46"/>
  <c r="BY102" i="46"/>
  <c r="BT102" i="46"/>
  <c r="BR102" i="46"/>
  <c r="BQ102" i="46"/>
  <c r="BL102" i="46"/>
  <c r="BJ102" i="46"/>
  <c r="BI102" i="46"/>
  <c r="BD102" i="46"/>
  <c r="BB102" i="46"/>
  <c r="BA102" i="46"/>
  <c r="AV102" i="46"/>
  <c r="AT102" i="46"/>
  <c r="AN102" i="46"/>
  <c r="AK102" i="46"/>
  <c r="AF102" i="46"/>
  <c r="AD102" i="46"/>
  <c r="AC102" i="46"/>
  <c r="X102" i="46"/>
  <c r="V102" i="46"/>
  <c r="U102" i="46"/>
  <c r="P102" i="46"/>
  <c r="N102" i="46"/>
  <c r="M102" i="46"/>
  <c r="H102" i="46"/>
  <c r="F102" i="46"/>
  <c r="FR102" i="46"/>
  <c r="FQ102" i="46"/>
  <c r="FP102" i="46"/>
  <c r="FO102" i="46"/>
  <c r="FM102" i="46"/>
  <c r="FK102" i="46"/>
  <c r="FG102" i="46"/>
  <c r="FE102" i="46"/>
  <c r="EY102" i="46"/>
  <c r="EW102" i="46"/>
  <c r="EO102" i="46"/>
  <c r="EJ102" i="46"/>
  <c r="EI102" i="46"/>
  <c r="EB102" i="46"/>
  <c r="EA102" i="46"/>
  <c r="DY102" i="46"/>
  <c r="DT102" i="46"/>
  <c r="DQ102" i="46"/>
  <c r="DL102" i="46"/>
  <c r="DI102" i="46"/>
  <c r="DB102" i="46"/>
  <c r="DA102" i="46"/>
  <c r="CU102" i="46"/>
  <c r="CT102" i="46"/>
  <c r="CM102" i="46"/>
  <c r="CL102" i="46"/>
  <c r="CK102" i="46"/>
  <c r="CE102" i="46"/>
  <c r="CA102" i="46"/>
  <c r="BW102" i="46"/>
  <c r="BU102" i="46"/>
  <c r="BS102" i="46"/>
  <c r="BO102" i="46"/>
  <c r="BM102" i="46"/>
  <c r="BK102" i="46"/>
  <c r="BG102" i="46"/>
  <c r="BE102" i="46"/>
  <c r="BC102" i="46"/>
  <c r="AY102" i="46"/>
  <c r="AW102" i="46"/>
  <c r="AU102" i="46"/>
  <c r="AQ102" i="46"/>
  <c r="AO102" i="46"/>
  <c r="AM102" i="46"/>
  <c r="AI102" i="46"/>
  <c r="AG102" i="46"/>
  <c r="AE102" i="46"/>
  <c r="AA102" i="46"/>
  <c r="Y102" i="46"/>
  <c r="W102" i="46"/>
  <c r="S102" i="46"/>
  <c r="Q102" i="46"/>
  <c r="O102" i="46"/>
  <c r="K102" i="46"/>
  <c r="I102" i="46"/>
  <c r="G102" i="46"/>
  <c r="FR101" i="46"/>
  <c r="FF100" i="46"/>
  <c r="FA100" i="46"/>
  <c r="EX100" i="46"/>
  <c r="EU100" i="46"/>
  <c r="EQ100" i="46"/>
  <c r="EG100" i="46"/>
  <c r="DV100" i="46"/>
  <c r="DS100" i="46"/>
  <c r="DM100" i="46"/>
  <c r="DJ100" i="46"/>
  <c r="DF100" i="46"/>
  <c r="CV100" i="46"/>
  <c r="CS100" i="46"/>
  <c r="CG100" i="46"/>
  <c r="CC100" i="46"/>
  <c r="AL100" i="46"/>
  <c r="AH100" i="46"/>
  <c r="D100" i="46"/>
  <c r="FF99" i="46"/>
  <c r="FA99" i="46"/>
  <c r="EX99" i="46"/>
  <c r="EU99" i="46"/>
  <c r="EQ99" i="46"/>
  <c r="EG99" i="46"/>
  <c r="DV99" i="46"/>
  <c r="DS99" i="46"/>
  <c r="DM99" i="46"/>
  <c r="DJ99" i="46"/>
  <c r="DF99" i="46"/>
  <c r="CV99" i="46"/>
  <c r="CS99" i="46"/>
  <c r="CG99" i="46"/>
  <c r="CC99" i="46"/>
  <c r="AL99" i="46"/>
  <c r="AH99" i="46"/>
  <c r="D99" i="46"/>
  <c r="FA98" i="46"/>
  <c r="EX98" i="46"/>
  <c r="EU98" i="46"/>
  <c r="EQ98" i="46"/>
  <c r="EG98" i="46"/>
  <c r="DV98" i="46"/>
  <c r="DS98" i="46"/>
  <c r="DM98" i="46"/>
  <c r="DJ98" i="46"/>
  <c r="DF98" i="46"/>
  <c r="CV98" i="46"/>
  <c r="CS98" i="46"/>
  <c r="CG98" i="46"/>
  <c r="CC98" i="46"/>
  <c r="AL98" i="46"/>
  <c r="AH98" i="46"/>
  <c r="D98" i="46"/>
  <c r="FF97" i="46"/>
  <c r="FA97" i="46"/>
  <c r="EX97" i="46"/>
  <c r="EU97" i="46"/>
  <c r="EQ97" i="46"/>
  <c r="EK95" i="46"/>
  <c r="DV97" i="46"/>
  <c r="DS97" i="46"/>
  <c r="DM97" i="46"/>
  <c r="DJ97" i="46"/>
  <c r="DF97" i="46"/>
  <c r="CV97" i="46"/>
  <c r="CS97" i="46"/>
  <c r="CG97" i="46"/>
  <c r="CC97" i="46"/>
  <c r="BZ95" i="46"/>
  <c r="BR95" i="46"/>
  <c r="BJ95" i="46"/>
  <c r="BB95" i="46"/>
  <c r="AT95" i="46"/>
  <c r="AL97" i="46"/>
  <c r="D97" i="46"/>
  <c r="FJ95" i="46"/>
  <c r="FI95" i="46"/>
  <c r="FF96" i="46"/>
  <c r="FB95" i="46"/>
  <c r="EX96" i="46"/>
  <c r="EU96" i="46"/>
  <c r="EQ96" i="46"/>
  <c r="EG96" i="46"/>
  <c r="DV96" i="46"/>
  <c r="DS96" i="46"/>
  <c r="DJ96" i="46"/>
  <c r="DF96" i="46"/>
  <c r="DE95" i="46"/>
  <c r="CS96" i="46"/>
  <c r="CO95" i="46"/>
  <c r="CG96" i="46"/>
  <c r="CC96" i="46"/>
  <c r="BY95" i="46"/>
  <c r="BQ95" i="46"/>
  <c r="BI95" i="46"/>
  <c r="BA95" i="46"/>
  <c r="AS95" i="46"/>
  <c r="AL96" i="46"/>
  <c r="AK95" i="46"/>
  <c r="AH96" i="46"/>
  <c r="D96" i="46"/>
  <c r="FR95" i="46"/>
  <c r="FR85" i="46" s="1"/>
  <c r="FQ95" i="46"/>
  <c r="FP95" i="46"/>
  <c r="FO95" i="46"/>
  <c r="FN95" i="46"/>
  <c r="FM95" i="46"/>
  <c r="FL95" i="46"/>
  <c r="FK95" i="46"/>
  <c r="FH95" i="46"/>
  <c r="FG95" i="46"/>
  <c r="FE95" i="46"/>
  <c r="FD95" i="46"/>
  <c r="FC95" i="46"/>
  <c r="EZ95" i="46"/>
  <c r="EY95" i="46"/>
  <c r="EW95" i="46"/>
  <c r="EV95" i="46"/>
  <c r="ET95" i="46"/>
  <c r="ER95" i="46"/>
  <c r="EP95" i="46"/>
  <c r="EO95" i="46"/>
  <c r="EN95" i="46"/>
  <c r="EM95" i="46"/>
  <c r="EL95" i="46"/>
  <c r="EJ95" i="46"/>
  <c r="EJ85" i="46" s="1"/>
  <c r="EI95" i="46"/>
  <c r="EH95" i="46"/>
  <c r="EF95" i="46"/>
  <c r="EE95" i="46"/>
  <c r="ED95" i="46"/>
  <c r="EB95" i="46"/>
  <c r="EA95" i="46"/>
  <c r="DZ95" i="46"/>
  <c r="DY95" i="46"/>
  <c r="DX95" i="46"/>
  <c r="DW95" i="46"/>
  <c r="DT95" i="46"/>
  <c r="DR95" i="46"/>
  <c r="DQ95" i="46"/>
  <c r="DP95" i="46"/>
  <c r="DO95" i="46"/>
  <c r="DL95" i="46"/>
  <c r="DK95" i="46"/>
  <c r="DI95" i="46"/>
  <c r="DH95" i="46"/>
  <c r="DG95" i="46"/>
  <c r="DD95" i="46"/>
  <c r="DC95" i="46"/>
  <c r="DB95" i="46"/>
  <c r="DA95" i="46"/>
  <c r="CZ95" i="46"/>
  <c r="CY95" i="46"/>
  <c r="CX95" i="46"/>
  <c r="CU95" i="46"/>
  <c r="CT95" i="46"/>
  <c r="CR95" i="46"/>
  <c r="CQ95" i="46"/>
  <c r="CP95" i="46"/>
  <c r="CN95" i="46"/>
  <c r="CM95" i="46"/>
  <c r="CL95" i="46"/>
  <c r="CK95" i="46"/>
  <c r="CJ95" i="46"/>
  <c r="CI95" i="46"/>
  <c r="CH95" i="46"/>
  <c r="CF95" i="46"/>
  <c r="CE95" i="46"/>
  <c r="CD95" i="46"/>
  <c r="CB95" i="46"/>
  <c r="CA95" i="46"/>
  <c r="BX95" i="46"/>
  <c r="BW95" i="46"/>
  <c r="BV95" i="46"/>
  <c r="BU95" i="46"/>
  <c r="BT95" i="46"/>
  <c r="BS95" i="46"/>
  <c r="BP95" i="46"/>
  <c r="BO95" i="46"/>
  <c r="BN95" i="46"/>
  <c r="BM95" i="46"/>
  <c r="BL95" i="46"/>
  <c r="BK95" i="46"/>
  <c r="BH95" i="46"/>
  <c r="BG95" i="46"/>
  <c r="BF95" i="46"/>
  <c r="BE95" i="46"/>
  <c r="BD95" i="46"/>
  <c r="BC95" i="46"/>
  <c r="AZ95" i="46"/>
  <c r="AY95" i="46"/>
  <c r="AX95" i="46"/>
  <c r="AW95" i="46"/>
  <c r="AV95" i="46"/>
  <c r="AU95" i="46"/>
  <c r="AR95" i="46"/>
  <c r="AQ95" i="46"/>
  <c r="AP95" i="46"/>
  <c r="AO95" i="46"/>
  <c r="AN95" i="46"/>
  <c r="AM95" i="46"/>
  <c r="AJ95" i="46"/>
  <c r="AI95" i="46"/>
  <c r="AG95" i="46"/>
  <c r="AF95" i="46"/>
  <c r="AE95" i="46"/>
  <c r="AD95" i="46"/>
  <c r="AB95" i="46"/>
  <c r="AA95" i="46"/>
  <c r="Z95" i="46"/>
  <c r="Y95" i="46"/>
  <c r="X95" i="46"/>
  <c r="W95" i="46"/>
  <c r="V95" i="46"/>
  <c r="T95" i="46"/>
  <c r="S95" i="46"/>
  <c r="R95" i="46"/>
  <c r="Q95" i="46"/>
  <c r="P95" i="46"/>
  <c r="O95" i="46"/>
  <c r="N95" i="46"/>
  <c r="L95" i="46"/>
  <c r="K95" i="46"/>
  <c r="J95" i="46"/>
  <c r="I95" i="46"/>
  <c r="H95" i="46"/>
  <c r="G95" i="46"/>
  <c r="F95" i="46"/>
  <c r="FF94" i="46"/>
  <c r="FA94" i="46"/>
  <c r="EX94" i="46"/>
  <c r="EU94" i="46"/>
  <c r="EQ94" i="46"/>
  <c r="DV94" i="46"/>
  <c r="DS94" i="46"/>
  <c r="DM94" i="46"/>
  <c r="DJ94" i="46"/>
  <c r="DF94" i="46"/>
  <c r="CV94" i="46"/>
  <c r="CS94" i="46"/>
  <c r="CC94" i="46"/>
  <c r="AL94" i="46"/>
  <c r="AH94" i="46"/>
  <c r="FF93" i="46"/>
  <c r="FA93" i="46"/>
  <c r="EX93" i="46"/>
  <c r="EU93" i="46"/>
  <c r="EQ93" i="46"/>
  <c r="DV93" i="46"/>
  <c r="DS93" i="46"/>
  <c r="DJ93" i="46"/>
  <c r="DF93" i="46"/>
  <c r="CV93" i="46"/>
  <c r="CS93" i="46"/>
  <c r="CC93" i="46"/>
  <c r="AL93" i="46"/>
  <c r="AH93" i="46"/>
  <c r="FF92" i="46"/>
  <c r="EX92" i="46"/>
  <c r="EU92" i="46"/>
  <c r="EQ92" i="46"/>
  <c r="DV92" i="46"/>
  <c r="DS92" i="46"/>
  <c r="DM92" i="46"/>
  <c r="DJ92" i="46"/>
  <c r="DF92" i="46"/>
  <c r="CS92" i="46"/>
  <c r="CC92" i="46"/>
  <c r="AL92" i="46"/>
  <c r="AH92" i="46"/>
  <c r="FF91" i="46"/>
  <c r="FC90" i="46"/>
  <c r="FA91" i="46"/>
  <c r="EX91" i="46"/>
  <c r="EU91" i="46"/>
  <c r="EQ91" i="46"/>
  <c r="EM90" i="46"/>
  <c r="EG91" i="46"/>
  <c r="DS91" i="46"/>
  <c r="DO90" i="46"/>
  <c r="DJ91" i="46"/>
  <c r="CY90" i="46"/>
  <c r="CV91" i="46"/>
  <c r="CS91" i="46"/>
  <c r="CC91" i="46"/>
  <c r="CA90" i="46"/>
  <c r="BS90" i="46"/>
  <c r="BK90" i="46"/>
  <c r="BC90" i="46"/>
  <c r="AU90" i="46"/>
  <c r="AH91" i="46"/>
  <c r="D91" i="46"/>
  <c r="FR90" i="46"/>
  <c r="FQ90" i="46"/>
  <c r="FQ85" i="46" s="1"/>
  <c r="FP90" i="46"/>
  <c r="FO90" i="46"/>
  <c r="FN90" i="46"/>
  <c r="FM90" i="46"/>
  <c r="FL90" i="46"/>
  <c r="FJ90" i="46"/>
  <c r="FI90" i="46"/>
  <c r="FH90" i="46"/>
  <c r="FG90" i="46"/>
  <c r="FE90" i="46"/>
  <c r="FD90" i="46"/>
  <c r="FB90" i="46"/>
  <c r="EZ90" i="46"/>
  <c r="EY90" i="46"/>
  <c r="EW90" i="46"/>
  <c r="EV90" i="46"/>
  <c r="ET90" i="46"/>
  <c r="ES90" i="46"/>
  <c r="ER90" i="46"/>
  <c r="EP90" i="46"/>
  <c r="EO90" i="46"/>
  <c r="EN90" i="46"/>
  <c r="EL90" i="46"/>
  <c r="EK90" i="46"/>
  <c r="EJ90" i="46"/>
  <c r="EI90" i="46"/>
  <c r="EH90" i="46"/>
  <c r="EF90" i="46"/>
  <c r="ED90" i="46"/>
  <c r="EC90" i="46"/>
  <c r="EB90" i="46"/>
  <c r="EA90" i="46"/>
  <c r="DZ90" i="46"/>
  <c r="DY90" i="46"/>
  <c r="DX90" i="46"/>
  <c r="DU90" i="46"/>
  <c r="DT90" i="46"/>
  <c r="DR90" i="46"/>
  <c r="DQ90" i="46"/>
  <c r="DP90" i="46"/>
  <c r="DN90" i="46"/>
  <c r="DL90" i="46"/>
  <c r="DK90" i="46"/>
  <c r="DI90" i="46"/>
  <c r="DH90" i="46"/>
  <c r="DE90" i="46"/>
  <c r="DD90" i="46"/>
  <c r="DC90" i="46"/>
  <c r="DB90" i="46"/>
  <c r="DA90" i="46"/>
  <c r="CZ90" i="46"/>
  <c r="CX90" i="46"/>
  <c r="CW90" i="46"/>
  <c r="CU90" i="46"/>
  <c r="CT90" i="46"/>
  <c r="CR90" i="46"/>
  <c r="CP90" i="46"/>
  <c r="CO90" i="46"/>
  <c r="CN90" i="46"/>
  <c r="CM90" i="46"/>
  <c r="CL90" i="46"/>
  <c r="CK90" i="46"/>
  <c r="CJ90" i="46"/>
  <c r="CH90" i="46"/>
  <c r="CF90" i="46"/>
  <c r="CE90" i="46"/>
  <c r="CD90" i="46"/>
  <c r="CB90" i="46"/>
  <c r="BZ90" i="46"/>
  <c r="BY90" i="46"/>
  <c r="BX90" i="46"/>
  <c r="BW90" i="46"/>
  <c r="BV90" i="46"/>
  <c r="BU90" i="46"/>
  <c r="BT90" i="46"/>
  <c r="BR90" i="46"/>
  <c r="BQ90" i="46"/>
  <c r="BP90" i="46"/>
  <c r="BO90" i="46"/>
  <c r="BN90" i="46"/>
  <c r="BM90" i="46"/>
  <c r="BL90" i="46"/>
  <c r="BJ90" i="46"/>
  <c r="BI90" i="46"/>
  <c r="BH90" i="46"/>
  <c r="BG90" i="46"/>
  <c r="BF90" i="46"/>
  <c r="BE90" i="46"/>
  <c r="BD90" i="46"/>
  <c r="BB90" i="46"/>
  <c r="BA90" i="46"/>
  <c r="AZ90" i="46"/>
  <c r="AY90" i="46"/>
  <c r="AX90" i="46"/>
  <c r="AW90" i="46"/>
  <c r="AV90" i="46"/>
  <c r="AT90" i="46"/>
  <c r="AS90" i="46"/>
  <c r="AR90" i="46"/>
  <c r="AQ90" i="46"/>
  <c r="AP90" i="46"/>
  <c r="AO90" i="46"/>
  <c r="AN90" i="46"/>
  <c r="AK90" i="46"/>
  <c r="AJ90" i="46"/>
  <c r="AI90" i="46"/>
  <c r="AG90" i="46"/>
  <c r="AF90" i="46"/>
  <c r="AD90" i="46"/>
  <c r="AC90" i="46"/>
  <c r="AB90" i="46"/>
  <c r="AA90" i="46"/>
  <c r="Z90" i="46"/>
  <c r="Y90" i="46"/>
  <c r="X90" i="46"/>
  <c r="V90" i="46"/>
  <c r="U90" i="46"/>
  <c r="T90" i="46"/>
  <c r="S90" i="46"/>
  <c r="R90" i="46"/>
  <c r="Q90" i="46"/>
  <c r="P90" i="46"/>
  <c r="N90" i="46"/>
  <c r="M90" i="46"/>
  <c r="L90" i="46"/>
  <c r="K90" i="46"/>
  <c r="J90" i="46"/>
  <c r="I90" i="46"/>
  <c r="H90" i="46"/>
  <c r="F90" i="46"/>
  <c r="E90" i="46"/>
  <c r="FF89" i="46"/>
  <c r="FA89" i="46"/>
  <c r="EX89" i="46"/>
  <c r="EU89" i="46"/>
  <c r="EQ89" i="46"/>
  <c r="DV89" i="46"/>
  <c r="DS89" i="46"/>
  <c r="DM89" i="46"/>
  <c r="DJ89" i="46"/>
  <c r="DF89" i="46"/>
  <c r="CV89" i="46"/>
  <c r="CS89" i="46"/>
  <c r="AL89" i="46"/>
  <c r="AH89" i="46"/>
  <c r="D89" i="46"/>
  <c r="FF88" i="46"/>
  <c r="FA88" i="46"/>
  <c r="EX88" i="46"/>
  <c r="EU88" i="46"/>
  <c r="EQ88" i="46"/>
  <c r="DV88" i="46"/>
  <c r="DS88" i="46"/>
  <c r="DM88" i="46"/>
  <c r="DJ88" i="46"/>
  <c r="DF88" i="46"/>
  <c r="CV88" i="46"/>
  <c r="CS88" i="46"/>
  <c r="AL88" i="46"/>
  <c r="AH88" i="46"/>
  <c r="D88" i="46"/>
  <c r="FA87" i="46"/>
  <c r="EU87" i="46"/>
  <c r="EQ87" i="46"/>
  <c r="EA86" i="46"/>
  <c r="DS87" i="46"/>
  <c r="DM87" i="46"/>
  <c r="DF87" i="46"/>
  <c r="CV87" i="46"/>
  <c r="CM86" i="46"/>
  <c r="AA86" i="46"/>
  <c r="S86" i="46"/>
  <c r="K86" i="46"/>
  <c r="FR86" i="46"/>
  <c r="FQ86" i="46"/>
  <c r="FP86" i="46"/>
  <c r="FP85" i="46" s="1"/>
  <c r="FO86" i="46"/>
  <c r="FN86" i="46"/>
  <c r="FM86" i="46"/>
  <c r="FL86" i="46"/>
  <c r="FK86" i="46"/>
  <c r="FJ86" i="46"/>
  <c r="FJ85" i="46" s="1"/>
  <c r="FI86" i="46"/>
  <c r="FI85" i="46" s="1"/>
  <c r="FH86" i="46"/>
  <c r="FE86" i="46"/>
  <c r="FD86" i="46"/>
  <c r="FD85" i="46" s="1"/>
  <c r="FC86" i="46"/>
  <c r="FB86" i="46"/>
  <c r="EZ86" i="46"/>
  <c r="EZ85" i="46" s="1"/>
  <c r="EW86" i="46"/>
  <c r="EW85" i="46" s="1"/>
  <c r="EV86" i="46"/>
  <c r="ET86" i="46"/>
  <c r="ES86" i="46"/>
  <c r="ER86" i="46"/>
  <c r="EP86" i="46"/>
  <c r="EO86" i="46"/>
  <c r="EN86" i="46"/>
  <c r="EM86" i="46"/>
  <c r="EL86" i="46"/>
  <c r="EL85" i="46" s="1"/>
  <c r="EK86" i="46"/>
  <c r="EJ86" i="46"/>
  <c r="EH86" i="46"/>
  <c r="EH85" i="46" s="1"/>
  <c r="EF86" i="46"/>
  <c r="EE86" i="46"/>
  <c r="ED86" i="46"/>
  <c r="ED85" i="46" s="1"/>
  <c r="EC86" i="46"/>
  <c r="EB86" i="46"/>
  <c r="EB85" i="46" s="1"/>
  <c r="DZ86" i="46"/>
  <c r="DY86" i="46"/>
  <c r="DX86" i="46"/>
  <c r="DX85" i="46" s="1"/>
  <c r="DW86" i="46"/>
  <c r="DU86" i="46"/>
  <c r="DT86" i="46"/>
  <c r="DR86" i="46"/>
  <c r="DQ86" i="46"/>
  <c r="DQ85" i="46" s="1"/>
  <c r="DP86" i="46"/>
  <c r="DO86" i="46"/>
  <c r="DN86" i="46"/>
  <c r="DL86" i="46"/>
  <c r="DI86" i="46"/>
  <c r="DH86" i="46"/>
  <c r="DG86" i="46"/>
  <c r="DE86" i="46"/>
  <c r="DD86" i="46"/>
  <c r="DB86" i="46"/>
  <c r="DA86" i="46"/>
  <c r="CZ86" i="46"/>
  <c r="CY86" i="46"/>
  <c r="CX86" i="46"/>
  <c r="CW86" i="46"/>
  <c r="CT86" i="46"/>
  <c r="CT85" i="46" s="1"/>
  <c r="CR86" i="46"/>
  <c r="CR85" i="46" s="1"/>
  <c r="CQ86" i="46"/>
  <c r="CP86" i="46"/>
  <c r="CO86" i="46"/>
  <c r="CN86" i="46"/>
  <c r="CL86" i="46"/>
  <c r="CK86" i="46"/>
  <c r="CK85" i="46" s="1"/>
  <c r="CJ86" i="46"/>
  <c r="CJ85" i="46" s="1"/>
  <c r="CI86" i="46"/>
  <c r="CH86" i="46"/>
  <c r="CF86" i="46"/>
  <c r="CD86" i="46"/>
  <c r="CD85" i="46" s="1"/>
  <c r="CB86" i="46"/>
  <c r="CA86" i="46"/>
  <c r="BZ86" i="46"/>
  <c r="BY86" i="46"/>
  <c r="BX86" i="46"/>
  <c r="BV86" i="46"/>
  <c r="BU86" i="46"/>
  <c r="BT86" i="46"/>
  <c r="BS86" i="46"/>
  <c r="BR86" i="46"/>
  <c r="BQ86" i="46"/>
  <c r="BP86" i="46"/>
  <c r="BN86" i="46"/>
  <c r="BM86" i="46"/>
  <c r="BL86" i="46"/>
  <c r="BK86" i="46"/>
  <c r="BJ86" i="46"/>
  <c r="BI86" i="46"/>
  <c r="BH86" i="46"/>
  <c r="BF86" i="46"/>
  <c r="BE86" i="46"/>
  <c r="BD86" i="46"/>
  <c r="BD85" i="46" s="1"/>
  <c r="BC86" i="46"/>
  <c r="BB86" i="46"/>
  <c r="BA86" i="46"/>
  <c r="AZ86" i="46"/>
  <c r="AX86" i="46"/>
  <c r="AW86" i="46"/>
  <c r="AW85" i="46" s="1"/>
  <c r="AV86" i="46"/>
  <c r="AU86" i="46"/>
  <c r="AT86" i="46"/>
  <c r="AS86" i="46"/>
  <c r="AR86" i="46"/>
  <c r="AP86" i="46"/>
  <c r="AO86" i="46"/>
  <c r="AN86" i="46"/>
  <c r="AM86" i="46"/>
  <c r="AK86" i="46"/>
  <c r="AJ86" i="46"/>
  <c r="AG86" i="46"/>
  <c r="AF86" i="46"/>
  <c r="AE86" i="46"/>
  <c r="AD86" i="46"/>
  <c r="AC86" i="46"/>
  <c r="AB86" i="46"/>
  <c r="Z86" i="46"/>
  <c r="Y86" i="46"/>
  <c r="X86" i="46"/>
  <c r="W86" i="46"/>
  <c r="V86" i="46"/>
  <c r="U86" i="46"/>
  <c r="T86" i="46"/>
  <c r="R86" i="46"/>
  <c r="R85" i="46" s="1"/>
  <c r="Q86" i="46"/>
  <c r="P86" i="46"/>
  <c r="O86" i="46"/>
  <c r="N86" i="46"/>
  <c r="M86" i="46"/>
  <c r="L86" i="46"/>
  <c r="J86" i="46"/>
  <c r="I86" i="46"/>
  <c r="I85" i="46" s="1"/>
  <c r="H86" i="46"/>
  <c r="G86" i="46"/>
  <c r="F86" i="46"/>
  <c r="E86" i="46"/>
  <c r="FH85" i="46"/>
  <c r="FS76" i="46"/>
  <c r="FF75" i="46"/>
  <c r="EX75" i="46"/>
  <c r="EU75" i="46"/>
  <c r="EQ75" i="46"/>
  <c r="EM74" i="46"/>
  <c r="EE74" i="46"/>
  <c r="DS75" i="46"/>
  <c r="DR74" i="46"/>
  <c r="DJ75" i="46"/>
  <c r="CS75" i="46"/>
  <c r="CQ74" i="46"/>
  <c r="CL74" i="46"/>
  <c r="CI74" i="46"/>
  <c r="CC75" i="46"/>
  <c r="CA74" i="46"/>
  <c r="BV74" i="46"/>
  <c r="BS74" i="46"/>
  <c r="BN74" i="46"/>
  <c r="BK74" i="46"/>
  <c r="BF74" i="46"/>
  <c r="BC74" i="46"/>
  <c r="AX74" i="46"/>
  <c r="AU74" i="46"/>
  <c r="AP74" i="46"/>
  <c r="AL75" i="46"/>
  <c r="AH75" i="46"/>
  <c r="AE74" i="46"/>
  <c r="Z74" i="46"/>
  <c r="W74" i="46"/>
  <c r="R74" i="46"/>
  <c r="O74" i="46"/>
  <c r="J74" i="46"/>
  <c r="G74" i="46"/>
  <c r="D75" i="46"/>
  <c r="FO74" i="46"/>
  <c r="FN74" i="46"/>
  <c r="FM74" i="46"/>
  <c r="FL74" i="46"/>
  <c r="FK74" i="46"/>
  <c r="FJ74" i="46"/>
  <c r="FI74" i="46"/>
  <c r="FH74" i="46"/>
  <c r="FG74" i="46"/>
  <c r="FE74" i="46"/>
  <c r="FD74" i="46"/>
  <c r="FC74" i="46"/>
  <c r="FB74" i="46"/>
  <c r="EZ74" i="46"/>
  <c r="EY74" i="46"/>
  <c r="EW74" i="46"/>
  <c r="EV74" i="46"/>
  <c r="ET74" i="46"/>
  <c r="ES74" i="46"/>
  <c r="ER74" i="46"/>
  <c r="EP74" i="46"/>
  <c r="EO74" i="46"/>
  <c r="EN74" i="46"/>
  <c r="EL74" i="46"/>
  <c r="EK74" i="46"/>
  <c r="EJ74" i="46"/>
  <c r="EI74" i="46"/>
  <c r="EH74" i="46"/>
  <c r="EF74" i="46"/>
  <c r="ED74" i="46"/>
  <c r="EC74" i="46"/>
  <c r="EB74" i="46"/>
  <c r="EA74" i="46"/>
  <c r="DZ74" i="46"/>
  <c r="DY74" i="46"/>
  <c r="DX74" i="46"/>
  <c r="DU74" i="46"/>
  <c r="DT74" i="46"/>
  <c r="DQ74" i="46"/>
  <c r="DP74" i="46"/>
  <c r="DO74" i="46"/>
  <c r="DN74" i="46"/>
  <c r="DL74" i="46"/>
  <c r="DK74" i="46"/>
  <c r="DI74" i="46"/>
  <c r="DH74" i="46"/>
  <c r="DG74" i="46"/>
  <c r="DE74" i="46"/>
  <c r="DD74" i="46"/>
  <c r="DC74" i="46"/>
  <c r="DB74" i="46"/>
  <c r="DA74" i="46"/>
  <c r="CZ74" i="46"/>
  <c r="CY74" i="46"/>
  <c r="CX74" i="46"/>
  <c r="CW74" i="46"/>
  <c r="CU74" i="46"/>
  <c r="CR74" i="46"/>
  <c r="CP74" i="46"/>
  <c r="CO74" i="46"/>
  <c r="CN74" i="46"/>
  <c r="CM74" i="46"/>
  <c r="CK74" i="46"/>
  <c r="CJ74" i="46"/>
  <c r="CH74" i="46"/>
  <c r="CF74" i="46"/>
  <c r="CE74" i="46"/>
  <c r="CB74" i="46"/>
  <c r="BZ74" i="46"/>
  <c r="BY74" i="46"/>
  <c r="BX74" i="46"/>
  <c r="BW74" i="46"/>
  <c r="BU74" i="46"/>
  <c r="BT74" i="46"/>
  <c r="BR74" i="46"/>
  <c r="BQ74" i="46"/>
  <c r="BP74" i="46"/>
  <c r="BO74" i="46"/>
  <c r="BM74" i="46"/>
  <c r="BL74" i="46"/>
  <c r="BJ74" i="46"/>
  <c r="BI74" i="46"/>
  <c r="BH74" i="46"/>
  <c r="BG74" i="46"/>
  <c r="BE74" i="46"/>
  <c r="BD74" i="46"/>
  <c r="BB74" i="46"/>
  <c r="BA74" i="46"/>
  <c r="AZ74" i="46"/>
  <c r="AY74" i="46"/>
  <c r="AW74" i="46"/>
  <c r="AV74" i="46"/>
  <c r="AT74" i="46"/>
  <c r="AS74" i="46"/>
  <c r="AR74" i="46"/>
  <c r="AQ74" i="46"/>
  <c r="AO74" i="46"/>
  <c r="AN74" i="46"/>
  <c r="AK74" i="46"/>
  <c r="AJ74" i="46"/>
  <c r="AI74" i="46"/>
  <c r="AG74" i="46"/>
  <c r="AF74" i="46"/>
  <c r="AD74" i="46"/>
  <c r="AC74" i="46"/>
  <c r="AB74" i="46"/>
  <c r="AA74" i="46"/>
  <c r="Y74" i="46"/>
  <c r="X74" i="46"/>
  <c r="V74" i="46"/>
  <c r="U74" i="46"/>
  <c r="T74" i="46"/>
  <c r="S74" i="46"/>
  <c r="Q74" i="46"/>
  <c r="P74" i="46"/>
  <c r="N74" i="46"/>
  <c r="M74" i="46"/>
  <c r="L74" i="46"/>
  <c r="K74" i="46"/>
  <c r="I74" i="46"/>
  <c r="H74" i="46"/>
  <c r="F74" i="46"/>
  <c r="E74" i="46"/>
  <c r="FF72" i="46"/>
  <c r="FA72" i="46"/>
  <c r="EX72" i="46"/>
  <c r="EU72" i="46"/>
  <c r="EQ72" i="46"/>
  <c r="EG72" i="46"/>
  <c r="DV72" i="46"/>
  <c r="DS72" i="46"/>
  <c r="DM72" i="46"/>
  <c r="DJ72" i="46"/>
  <c r="DF72" i="46"/>
  <c r="CV72" i="46"/>
  <c r="CS72" i="46"/>
  <c r="CG72" i="46"/>
  <c r="CC72" i="46"/>
  <c r="AL72" i="46"/>
  <c r="AH72" i="46"/>
  <c r="D72" i="46"/>
  <c r="FF71" i="46"/>
  <c r="FA71" i="46"/>
  <c r="EX71" i="46"/>
  <c r="EU71" i="46"/>
  <c r="EQ71" i="46"/>
  <c r="EG71" i="46"/>
  <c r="DV71" i="46"/>
  <c r="DS71" i="46"/>
  <c r="DM71" i="46"/>
  <c r="DJ71" i="46"/>
  <c r="DF71" i="46"/>
  <c r="CV71" i="46"/>
  <c r="CS71" i="46"/>
  <c r="CG71" i="46"/>
  <c r="CC71" i="46"/>
  <c r="AL71" i="46"/>
  <c r="AH71" i="46"/>
  <c r="D71" i="46"/>
  <c r="FF70" i="46"/>
  <c r="FA70" i="46"/>
  <c r="EX70" i="46"/>
  <c r="EU70" i="46"/>
  <c r="EQ70" i="46"/>
  <c r="EG70" i="46"/>
  <c r="DV70" i="46"/>
  <c r="DS70" i="46"/>
  <c r="DM70" i="46"/>
  <c r="DJ70" i="46"/>
  <c r="DF70" i="46"/>
  <c r="CV70" i="46"/>
  <c r="CS70" i="46"/>
  <c r="CG70" i="46"/>
  <c r="CC70" i="46"/>
  <c r="AL70" i="46"/>
  <c r="AH70" i="46"/>
  <c r="D70" i="46"/>
  <c r="FF69" i="46"/>
  <c r="FA69" i="46"/>
  <c r="EX69" i="46"/>
  <c r="EU69" i="46"/>
  <c r="EQ69" i="46"/>
  <c r="EG69" i="46"/>
  <c r="DV69" i="46"/>
  <c r="DS69" i="46"/>
  <c r="DM69" i="46"/>
  <c r="DJ69" i="46"/>
  <c r="DF69" i="46"/>
  <c r="CV69" i="46"/>
  <c r="CS69" i="46"/>
  <c r="CG69" i="46"/>
  <c r="CC69" i="46"/>
  <c r="AL69" i="46"/>
  <c r="AH69" i="46"/>
  <c r="D69" i="46"/>
  <c r="FF68" i="46"/>
  <c r="FA68" i="46"/>
  <c r="EX68" i="46"/>
  <c r="EU68" i="46"/>
  <c r="EQ68" i="46"/>
  <c r="EG68" i="46"/>
  <c r="DV68" i="46"/>
  <c r="DS68" i="46"/>
  <c r="DM68" i="46"/>
  <c r="DJ68" i="46"/>
  <c r="DF68" i="46"/>
  <c r="CV68" i="46"/>
  <c r="CS68" i="46"/>
  <c r="CG68" i="46"/>
  <c r="CC68" i="46"/>
  <c r="AL68" i="46"/>
  <c r="AH68" i="46"/>
  <c r="D68" i="46"/>
  <c r="FF67" i="46"/>
  <c r="FA67" i="46"/>
  <c r="EX67" i="46"/>
  <c r="EU67" i="46"/>
  <c r="EQ67" i="46"/>
  <c r="EG67" i="46"/>
  <c r="DV67" i="46"/>
  <c r="DS67" i="46"/>
  <c r="DM67" i="46"/>
  <c r="DJ67" i="46"/>
  <c r="DF67" i="46"/>
  <c r="CV67" i="46"/>
  <c r="CS67" i="46"/>
  <c r="CG67" i="46"/>
  <c r="CC67" i="46"/>
  <c r="AL67" i="46"/>
  <c r="AH67" i="46"/>
  <c r="D67" i="46"/>
  <c r="FO66" i="46"/>
  <c r="FN66" i="46"/>
  <c r="FM66" i="46"/>
  <c r="FL66" i="46"/>
  <c r="FK66" i="46"/>
  <c r="FJ66" i="46"/>
  <c r="FI66" i="46"/>
  <c r="FH66" i="46"/>
  <c r="FG66" i="46"/>
  <c r="FE66" i="46"/>
  <c r="FD66" i="46"/>
  <c r="FC66" i="46"/>
  <c r="FB66" i="46"/>
  <c r="EZ66" i="46"/>
  <c r="EX66" i="46" s="1"/>
  <c r="EY66" i="46"/>
  <c r="EW66" i="46"/>
  <c r="EV66" i="46"/>
  <c r="ET66" i="46"/>
  <c r="ES66" i="46"/>
  <c r="ER66" i="46"/>
  <c r="EP66" i="46"/>
  <c r="EO66" i="46"/>
  <c r="EN66" i="46"/>
  <c r="EM66" i="46"/>
  <c r="EL66" i="46"/>
  <c r="EK66" i="46"/>
  <c r="EJ66" i="46"/>
  <c r="EI66" i="46"/>
  <c r="EH66" i="46"/>
  <c r="EF66" i="46"/>
  <c r="EE66" i="46"/>
  <c r="ED66" i="46"/>
  <c r="EC66" i="46"/>
  <c r="EB66" i="46"/>
  <c r="EA66" i="46"/>
  <c r="DZ66" i="46"/>
  <c r="DY66" i="46"/>
  <c r="DX66" i="46"/>
  <c r="DW66" i="46"/>
  <c r="DU66" i="46"/>
  <c r="DT66" i="46"/>
  <c r="DR66" i="46"/>
  <c r="DQ66" i="46"/>
  <c r="DP66" i="46"/>
  <c r="DO66" i="46"/>
  <c r="DN66" i="46"/>
  <c r="DL66" i="46"/>
  <c r="DK66" i="46"/>
  <c r="DI66" i="46"/>
  <c r="DH66" i="46"/>
  <c r="DG66" i="46"/>
  <c r="DE66" i="46"/>
  <c r="DD66" i="46"/>
  <c r="DC66" i="46"/>
  <c r="DB66" i="46"/>
  <c r="DA66" i="46"/>
  <c r="CZ66" i="46"/>
  <c r="CY66" i="46"/>
  <c r="CX66" i="46"/>
  <c r="CW66" i="46"/>
  <c r="CU66" i="46"/>
  <c r="CT66" i="46"/>
  <c r="CR66" i="46"/>
  <c r="CQ66" i="46"/>
  <c r="CP66" i="46"/>
  <c r="CO66" i="46"/>
  <c r="CN66" i="46"/>
  <c r="CM66" i="46"/>
  <c r="CL66" i="46"/>
  <c r="CK66" i="46"/>
  <c r="CJ66" i="46"/>
  <c r="CI66" i="46"/>
  <c r="CH66" i="46"/>
  <c r="CF66" i="46"/>
  <c r="CE66" i="46"/>
  <c r="CD66" i="46"/>
  <c r="CB66" i="46"/>
  <c r="CA66" i="46"/>
  <c r="BZ66" i="46"/>
  <c r="BY66" i="46"/>
  <c r="BX66" i="46"/>
  <c r="BW66" i="46"/>
  <c r="BV66" i="46"/>
  <c r="BU66" i="46"/>
  <c r="BT66" i="46"/>
  <c r="BS66" i="46"/>
  <c r="BR66" i="46"/>
  <c r="BQ66" i="46"/>
  <c r="BP66" i="46"/>
  <c r="BO66" i="46"/>
  <c r="BN66" i="46"/>
  <c r="BM66" i="46"/>
  <c r="BL66" i="46"/>
  <c r="BK66" i="46"/>
  <c r="BJ66" i="46"/>
  <c r="BI66" i="46"/>
  <c r="BH66" i="46"/>
  <c r="BG66" i="46"/>
  <c r="BF66" i="46"/>
  <c r="BE66" i="46"/>
  <c r="BD66" i="46"/>
  <c r="BC66" i="46"/>
  <c r="BB66" i="46"/>
  <c r="BA66" i="46"/>
  <c r="AZ66" i="46"/>
  <c r="AY66" i="46"/>
  <c r="AX66" i="46"/>
  <c r="AW66" i="46"/>
  <c r="AV66" i="46"/>
  <c r="AU66" i="46"/>
  <c r="AT66" i="46"/>
  <c r="AS66" i="46"/>
  <c r="AR66" i="46"/>
  <c r="AQ66" i="46"/>
  <c r="AP66" i="46"/>
  <c r="AO66" i="46"/>
  <c r="AN66" i="46"/>
  <c r="AM66" i="46"/>
  <c r="AK66" i="46"/>
  <c r="AJ66" i="46"/>
  <c r="AI66" i="46"/>
  <c r="AG66" i="46"/>
  <c r="AF66" i="46"/>
  <c r="AE66" i="46"/>
  <c r="AD66" i="46"/>
  <c r="AC66" i="46"/>
  <c r="AB66" i="46"/>
  <c r="AA66" i="46"/>
  <c r="Z66" i="46"/>
  <c r="Y66" i="46"/>
  <c r="X66" i="46"/>
  <c r="W66" i="46"/>
  <c r="V66" i="46"/>
  <c r="U66" i="46"/>
  <c r="T66" i="46"/>
  <c r="S66" i="46"/>
  <c r="R66" i="46"/>
  <c r="Q66" i="46"/>
  <c r="P66" i="46"/>
  <c r="O66" i="46"/>
  <c r="N66" i="46"/>
  <c r="M66" i="46"/>
  <c r="L66" i="46"/>
  <c r="K66" i="46"/>
  <c r="J66" i="46"/>
  <c r="I66" i="46"/>
  <c r="H66" i="46"/>
  <c r="G66" i="46"/>
  <c r="F66" i="46"/>
  <c r="E66" i="46"/>
  <c r="FF65" i="46"/>
  <c r="FA65" i="46"/>
  <c r="EX65" i="46"/>
  <c r="EU65" i="46"/>
  <c r="EQ65" i="46"/>
  <c r="EG65" i="46"/>
  <c r="DV65" i="46"/>
  <c r="DS65" i="46"/>
  <c r="DM65" i="46"/>
  <c r="DJ65" i="46"/>
  <c r="DF65" i="46"/>
  <c r="CV65" i="46"/>
  <c r="CS65" i="46"/>
  <c r="CG65" i="46"/>
  <c r="CC65" i="46"/>
  <c r="AL65" i="46"/>
  <c r="AH65" i="46"/>
  <c r="D65" i="46"/>
  <c r="FF64" i="46"/>
  <c r="FA64" i="46"/>
  <c r="EX64" i="46"/>
  <c r="EU64" i="46"/>
  <c r="EQ64" i="46"/>
  <c r="EG64" i="46"/>
  <c r="DV64" i="46"/>
  <c r="DS64" i="46"/>
  <c r="DM64" i="46"/>
  <c r="DJ64" i="46"/>
  <c r="DF64" i="46"/>
  <c r="CV64" i="46"/>
  <c r="CS64" i="46"/>
  <c r="CG64" i="46"/>
  <c r="CC64" i="46"/>
  <c r="AL64" i="46"/>
  <c r="AH64" i="46"/>
  <c r="D64" i="46"/>
  <c r="FF63" i="46"/>
  <c r="FA63" i="46"/>
  <c r="EX63" i="46"/>
  <c r="EU63" i="46"/>
  <c r="EQ63" i="46"/>
  <c r="EG63" i="46"/>
  <c r="DV63" i="46"/>
  <c r="DS63" i="46"/>
  <c r="DM63" i="46"/>
  <c r="DJ63" i="46"/>
  <c r="DF63" i="46"/>
  <c r="CV63" i="46"/>
  <c r="CS63" i="46"/>
  <c r="CG63" i="46"/>
  <c r="CC63" i="46"/>
  <c r="AL63" i="46"/>
  <c r="AH63" i="46"/>
  <c r="D63" i="46"/>
  <c r="FF61" i="46"/>
  <c r="FA61" i="46"/>
  <c r="EX61" i="46"/>
  <c r="EU61" i="46"/>
  <c r="EQ61" i="46"/>
  <c r="EG61" i="46"/>
  <c r="DV61" i="46"/>
  <c r="DS61" i="46"/>
  <c r="DM61" i="46"/>
  <c r="DJ61" i="46"/>
  <c r="DF61" i="46"/>
  <c r="CV61" i="46"/>
  <c r="CS61" i="46"/>
  <c r="CG61" i="46"/>
  <c r="CC61" i="46"/>
  <c r="AL61" i="46"/>
  <c r="AH61" i="46"/>
  <c r="D61" i="46"/>
  <c r="FF60" i="46"/>
  <c r="FA60" i="46"/>
  <c r="EX60" i="46"/>
  <c r="EU60" i="46"/>
  <c r="EQ60" i="46"/>
  <c r="EG60" i="46"/>
  <c r="DV60" i="46"/>
  <c r="DS60" i="46"/>
  <c r="DM60" i="46"/>
  <c r="DJ60" i="46"/>
  <c r="DF60" i="46"/>
  <c r="CV60" i="46"/>
  <c r="CS60" i="46"/>
  <c r="CG60" i="46"/>
  <c r="CC60" i="46"/>
  <c r="AL60" i="46"/>
  <c r="AH60" i="46"/>
  <c r="D60" i="46"/>
  <c r="FF59" i="46"/>
  <c r="FA59" i="46"/>
  <c r="EX59" i="46"/>
  <c r="EU59" i="46"/>
  <c r="EQ59" i="46"/>
  <c r="EG59" i="46"/>
  <c r="DV59" i="46"/>
  <c r="DS59" i="46"/>
  <c r="DM59" i="46"/>
  <c r="DJ59" i="46"/>
  <c r="DF59" i="46"/>
  <c r="CV59" i="46"/>
  <c r="CS59" i="46"/>
  <c r="CG59" i="46"/>
  <c r="CC59" i="46"/>
  <c r="AL59" i="46"/>
  <c r="AH59" i="46"/>
  <c r="D59" i="46"/>
  <c r="FF58" i="46"/>
  <c r="FA58" i="46"/>
  <c r="EX58" i="46"/>
  <c r="EU58" i="46"/>
  <c r="EQ58" i="46"/>
  <c r="EG58" i="46"/>
  <c r="DV58" i="46"/>
  <c r="DS58" i="46"/>
  <c r="DM58" i="46"/>
  <c r="DJ58" i="46"/>
  <c r="DF58" i="46"/>
  <c r="CV58" i="46"/>
  <c r="CS58" i="46"/>
  <c r="CG58" i="46"/>
  <c r="CC58" i="46"/>
  <c r="AL58" i="46"/>
  <c r="AH58" i="46"/>
  <c r="D58" i="46"/>
  <c r="FF57" i="46"/>
  <c r="FA57" i="46"/>
  <c r="EX57" i="46"/>
  <c r="EU57" i="46"/>
  <c r="EQ57" i="46"/>
  <c r="EG57" i="46"/>
  <c r="DV57" i="46"/>
  <c r="DS57" i="46"/>
  <c r="DM57" i="46"/>
  <c r="DJ57" i="46"/>
  <c r="DF57" i="46"/>
  <c r="CV57" i="46"/>
  <c r="CS57" i="46"/>
  <c r="CG57" i="46"/>
  <c r="CC57" i="46"/>
  <c r="AL57" i="46"/>
  <c r="AH57" i="46"/>
  <c r="D57" i="46"/>
  <c r="FF56" i="46"/>
  <c r="FA56" i="46"/>
  <c r="EX56" i="46"/>
  <c r="EU56" i="46"/>
  <c r="EQ56" i="46"/>
  <c r="EG56" i="46"/>
  <c r="DV56" i="46"/>
  <c r="DS56" i="46"/>
  <c r="DM56" i="46"/>
  <c r="DJ56" i="46"/>
  <c r="DF56" i="46"/>
  <c r="CV56" i="46"/>
  <c r="CS56" i="46"/>
  <c r="CG56" i="46"/>
  <c r="CC56" i="46"/>
  <c r="AL56" i="46"/>
  <c r="AH56" i="46"/>
  <c r="D56" i="46"/>
  <c r="FF54" i="46"/>
  <c r="FA54" i="46"/>
  <c r="EX54" i="46"/>
  <c r="EU54" i="46"/>
  <c r="EQ54" i="46"/>
  <c r="EG54" i="46"/>
  <c r="DV54" i="46"/>
  <c r="DS54" i="46"/>
  <c r="DM54" i="46"/>
  <c r="DJ54" i="46"/>
  <c r="DF54" i="46"/>
  <c r="CV54" i="46"/>
  <c r="CS54" i="46"/>
  <c r="CG54" i="46"/>
  <c r="CC54" i="46"/>
  <c r="AL54" i="46"/>
  <c r="AH54" i="46"/>
  <c r="D54" i="46"/>
  <c r="FF53" i="46"/>
  <c r="FA53" i="46"/>
  <c r="EX53" i="46"/>
  <c r="EU53" i="46"/>
  <c r="EQ53" i="46"/>
  <c r="EG53" i="46"/>
  <c r="DV53" i="46"/>
  <c r="DS53" i="46"/>
  <c r="DM53" i="46"/>
  <c r="DJ53" i="46"/>
  <c r="DF53" i="46"/>
  <c r="CV53" i="46"/>
  <c r="CS53" i="46"/>
  <c r="CG53" i="46"/>
  <c r="CC53" i="46"/>
  <c r="AL53" i="46"/>
  <c r="AH53" i="46"/>
  <c r="D53" i="46"/>
  <c r="FF52" i="46"/>
  <c r="FA52" i="46"/>
  <c r="EX52" i="46"/>
  <c r="EU52" i="46"/>
  <c r="EQ52" i="46"/>
  <c r="EG52" i="46"/>
  <c r="DV52" i="46"/>
  <c r="DS52" i="46"/>
  <c r="DM52" i="46"/>
  <c r="DJ52" i="46"/>
  <c r="DF52" i="46"/>
  <c r="CV52" i="46"/>
  <c r="CS52" i="46"/>
  <c r="CG52" i="46"/>
  <c r="CC52" i="46"/>
  <c r="AL52" i="46"/>
  <c r="AH52" i="46"/>
  <c r="D52" i="46"/>
  <c r="FF51" i="46"/>
  <c r="FA51" i="46"/>
  <c r="EX51" i="46"/>
  <c r="EU51" i="46"/>
  <c r="EQ51" i="46"/>
  <c r="EG51" i="46"/>
  <c r="DS51" i="46"/>
  <c r="DM51" i="46"/>
  <c r="DJ51" i="46"/>
  <c r="DF51" i="46"/>
  <c r="CV51" i="46"/>
  <c r="CS51" i="46"/>
  <c r="CG51" i="46"/>
  <c r="CC51" i="46"/>
  <c r="AH51" i="46"/>
  <c r="FF50" i="46"/>
  <c r="FA50" i="46"/>
  <c r="EX50" i="46"/>
  <c r="EU50" i="46"/>
  <c r="EQ50" i="46"/>
  <c r="DV50" i="46"/>
  <c r="DS50" i="46"/>
  <c r="DM50" i="46"/>
  <c r="DJ50" i="46"/>
  <c r="DF50" i="46"/>
  <c r="CV50" i="46"/>
  <c r="CS50" i="46"/>
  <c r="CC50" i="46"/>
  <c r="AL50" i="46"/>
  <c r="AH50" i="46"/>
  <c r="FH34" i="46"/>
  <c r="FH33" i="46" s="1"/>
  <c r="FA49" i="46"/>
  <c r="EX49" i="46"/>
  <c r="EU49" i="46"/>
  <c r="EQ49" i="46"/>
  <c r="EG49" i="46"/>
  <c r="DS49" i="46"/>
  <c r="DM49" i="46"/>
  <c r="DF49" i="46"/>
  <c r="CV49" i="46"/>
  <c r="CS49" i="46"/>
  <c r="CG49" i="46"/>
  <c r="CC49" i="46"/>
  <c r="AJ34" i="46"/>
  <c r="AJ33" i="46" s="1"/>
  <c r="AH49" i="46"/>
  <c r="D49" i="46"/>
  <c r="FF48" i="46"/>
  <c r="FA48" i="46"/>
  <c r="EX48" i="46"/>
  <c r="EU48" i="46"/>
  <c r="EG48" i="46"/>
  <c r="DS48" i="46"/>
  <c r="DM48" i="46"/>
  <c r="DJ48" i="46"/>
  <c r="DF48" i="46"/>
  <c r="CV48" i="46"/>
  <c r="CS48" i="46"/>
  <c r="CG48" i="46"/>
  <c r="CC48" i="46"/>
  <c r="AL48" i="46"/>
  <c r="D48" i="46"/>
  <c r="FS47" i="46"/>
  <c r="FF46" i="46"/>
  <c r="FA46" i="46"/>
  <c r="EX46" i="46"/>
  <c r="EU46" i="46"/>
  <c r="EG46" i="46"/>
  <c r="DM46" i="46"/>
  <c r="DJ46" i="46"/>
  <c r="DF46" i="46"/>
  <c r="CV46" i="46"/>
  <c r="CS46" i="46"/>
  <c r="CG46" i="46"/>
  <c r="CC46" i="46"/>
  <c r="AL46" i="46"/>
  <c r="D46" i="46"/>
  <c r="FF45" i="46"/>
  <c r="FA45" i="46"/>
  <c r="EX45" i="46"/>
  <c r="EU45" i="46"/>
  <c r="EG45" i="46"/>
  <c r="DV45" i="46"/>
  <c r="DS45" i="46"/>
  <c r="DM45" i="46"/>
  <c r="DJ45" i="46"/>
  <c r="DF45" i="46"/>
  <c r="CV45" i="46"/>
  <c r="CS45" i="46"/>
  <c r="CG45" i="46"/>
  <c r="CC45" i="46"/>
  <c r="AL45" i="46"/>
  <c r="AH45" i="46"/>
  <c r="D45" i="46"/>
  <c r="FF44" i="46"/>
  <c r="FA44" i="46"/>
  <c r="EX44" i="46"/>
  <c r="EU44" i="46"/>
  <c r="EQ44" i="46"/>
  <c r="DV44" i="46"/>
  <c r="DS44" i="46"/>
  <c r="DM44" i="46"/>
  <c r="DJ44" i="46"/>
  <c r="DF44" i="46"/>
  <c r="CS44" i="46"/>
  <c r="CC44" i="46"/>
  <c r="AL44" i="46"/>
  <c r="AH44" i="46"/>
  <c r="EX43" i="46"/>
  <c r="EU43" i="46"/>
  <c r="EQ43" i="46"/>
  <c r="DV43" i="46"/>
  <c r="DS43" i="46"/>
  <c r="DJ43" i="46"/>
  <c r="CS43" i="46"/>
  <c r="CG43" i="46"/>
  <c r="CC43" i="46"/>
  <c r="AL43" i="46"/>
  <c r="AH43" i="46"/>
  <c r="D43" i="46"/>
  <c r="FM34" i="46"/>
  <c r="FM33" i="46" s="1"/>
  <c r="FE34" i="46"/>
  <c r="FE33" i="46" s="1"/>
  <c r="EX42" i="46"/>
  <c r="EW34" i="46"/>
  <c r="EW33" i="46" s="1"/>
  <c r="EU42" i="46"/>
  <c r="EQ42" i="46"/>
  <c r="EO34" i="46"/>
  <c r="EO33" i="46" s="1"/>
  <c r="EG42" i="46"/>
  <c r="DY34" i="46"/>
  <c r="DY33" i="46" s="1"/>
  <c r="DS42" i="46"/>
  <c r="DQ34" i="46"/>
  <c r="DQ33" i="46" s="1"/>
  <c r="DJ42" i="46"/>
  <c r="DI34" i="46"/>
  <c r="DI33" i="46" s="1"/>
  <c r="DF42" i="46"/>
  <c r="CS42" i="46"/>
  <c r="CK34" i="46"/>
  <c r="CK33" i="46" s="1"/>
  <c r="CG42" i="46"/>
  <c r="CC42" i="46"/>
  <c r="BU34" i="46"/>
  <c r="BU33" i="46" s="1"/>
  <c r="BM34" i="46"/>
  <c r="BM33" i="46" s="1"/>
  <c r="BE34" i="46"/>
  <c r="BE33" i="46" s="1"/>
  <c r="AW34" i="46"/>
  <c r="AW33" i="46" s="1"/>
  <c r="AO34" i="46"/>
  <c r="AO33" i="46" s="1"/>
  <c r="AL42" i="46"/>
  <c r="AH42" i="46"/>
  <c r="AG34" i="46"/>
  <c r="AG33" i="46" s="1"/>
  <c r="Y34" i="46"/>
  <c r="Y33" i="46" s="1"/>
  <c r="Q34" i="46"/>
  <c r="Q33" i="46" s="1"/>
  <c r="FN34" i="46"/>
  <c r="FN33" i="46" s="1"/>
  <c r="FF41" i="46"/>
  <c r="FA41" i="46"/>
  <c r="EX41" i="46"/>
  <c r="EU41" i="46"/>
  <c r="EQ41" i="46"/>
  <c r="EP34" i="46"/>
  <c r="EP33" i="46" s="1"/>
  <c r="DV41" i="46"/>
  <c r="DS41" i="46"/>
  <c r="DJ41" i="46"/>
  <c r="DF41" i="46"/>
  <c r="DB34" i="46"/>
  <c r="DB33" i="46" s="1"/>
  <c r="AL41" i="46"/>
  <c r="AH41" i="46"/>
  <c r="Z34" i="46"/>
  <c r="Z33" i="46" s="1"/>
  <c r="R34" i="46"/>
  <c r="R33" i="46" s="1"/>
  <c r="J34" i="46"/>
  <c r="J33" i="46" s="1"/>
  <c r="D41" i="46"/>
  <c r="FQ34" i="46"/>
  <c r="FQ33" i="46" s="1"/>
  <c r="FQ77" i="46" s="1"/>
  <c r="FA40" i="46"/>
  <c r="EU40" i="46"/>
  <c r="EQ40" i="46"/>
  <c r="DS40" i="46"/>
  <c r="DM40" i="46"/>
  <c r="DF40" i="46"/>
  <c r="DC34" i="46"/>
  <c r="DC33" i="46" s="1"/>
  <c r="CV40" i="46"/>
  <c r="CU34" i="46"/>
  <c r="CU33" i="46" s="1"/>
  <c r="CS40" i="46"/>
  <c r="CM34" i="46"/>
  <c r="CM33" i="46" s="1"/>
  <c r="CE34" i="46"/>
  <c r="CE33" i="46" s="1"/>
  <c r="AA34" i="46"/>
  <c r="AA33" i="46" s="1"/>
  <c r="S34" i="46"/>
  <c r="S33" i="46" s="1"/>
  <c r="K34" i="46"/>
  <c r="D40" i="46"/>
  <c r="FF39" i="46"/>
  <c r="FA39" i="46"/>
  <c r="EX39" i="46"/>
  <c r="EU39" i="46"/>
  <c r="EQ39" i="46"/>
  <c r="EG39" i="46"/>
  <c r="DV39" i="46"/>
  <c r="DS39" i="46"/>
  <c r="DM39" i="46"/>
  <c r="DJ39" i="46"/>
  <c r="DF39" i="46"/>
  <c r="CV39" i="46"/>
  <c r="CS39" i="46"/>
  <c r="CG39" i="46"/>
  <c r="CC39" i="46"/>
  <c r="BX34" i="46"/>
  <c r="BX33" i="46" s="1"/>
  <c r="BP34" i="46"/>
  <c r="BP33" i="46" s="1"/>
  <c r="BH34" i="46"/>
  <c r="BH33" i="46" s="1"/>
  <c r="AR34" i="46"/>
  <c r="AR33" i="46" s="1"/>
  <c r="AH39" i="46"/>
  <c r="T34" i="46"/>
  <c r="T33" i="46" s="1"/>
  <c r="L34" i="46"/>
  <c r="L33" i="46" s="1"/>
  <c r="D39" i="46"/>
  <c r="FA38" i="46"/>
  <c r="EX38" i="46"/>
  <c r="EU38" i="46"/>
  <c r="EC34" i="46"/>
  <c r="EC33" i="46" s="1"/>
  <c r="DU34" i="46"/>
  <c r="DU33" i="46" s="1"/>
  <c r="DM38" i="46"/>
  <c r="DJ38" i="46"/>
  <c r="DF38" i="46"/>
  <c r="DE34" i="46"/>
  <c r="DE33" i="46" s="1"/>
  <c r="CS38" i="46"/>
  <c r="CG38" i="46"/>
  <c r="CC38" i="46"/>
  <c r="BY34" i="46"/>
  <c r="BY33" i="46" s="1"/>
  <c r="BQ34" i="46"/>
  <c r="BQ33" i="46" s="1"/>
  <c r="BI34" i="46"/>
  <c r="BI33" i="46" s="1"/>
  <c r="BA34" i="46"/>
  <c r="BA33" i="46" s="1"/>
  <c r="AS34" i="46"/>
  <c r="AS33" i="46" s="1"/>
  <c r="AL38" i="46"/>
  <c r="AC34" i="46"/>
  <c r="AC33" i="46" s="1"/>
  <c r="U34" i="46"/>
  <c r="U33" i="46" s="1"/>
  <c r="FJ34" i="46"/>
  <c r="FJ33" i="46" s="1"/>
  <c r="EX37" i="46"/>
  <c r="EU37" i="46"/>
  <c r="EG37" i="46"/>
  <c r="DV37" i="46"/>
  <c r="DS37" i="46"/>
  <c r="DJ37" i="46"/>
  <c r="DF37" i="46"/>
  <c r="CX34" i="46"/>
  <c r="CX33" i="46" s="1"/>
  <c r="CS37" i="46"/>
  <c r="CP34" i="46"/>
  <c r="CP33" i="46" s="1"/>
  <c r="CC37" i="46"/>
  <c r="AL37" i="46"/>
  <c r="AH37" i="46"/>
  <c r="AD34" i="46"/>
  <c r="AD33" i="46" s="1"/>
  <c r="V34" i="46"/>
  <c r="V33" i="46" s="1"/>
  <c r="N34" i="46"/>
  <c r="N33" i="46" s="1"/>
  <c r="FF36" i="46"/>
  <c r="FC34" i="46"/>
  <c r="FC33" i="46" s="1"/>
  <c r="EX36" i="46"/>
  <c r="EU36" i="46"/>
  <c r="EQ36" i="46"/>
  <c r="EM34" i="46"/>
  <c r="EM33" i="46" s="1"/>
  <c r="EE34" i="46"/>
  <c r="EE33" i="46" s="1"/>
  <c r="DS36" i="46"/>
  <c r="DO34" i="46"/>
  <c r="DO33" i="46" s="1"/>
  <c r="DM36" i="46"/>
  <c r="DJ36" i="46"/>
  <c r="CS36" i="46"/>
  <c r="CQ34" i="46"/>
  <c r="CQ33" i="46" s="1"/>
  <c r="CI34" i="46"/>
  <c r="CI33" i="46" s="1"/>
  <c r="CC36" i="46"/>
  <c r="CA34" i="46"/>
  <c r="CA33" i="46" s="1"/>
  <c r="BS34" i="46"/>
  <c r="BS33" i="46" s="1"/>
  <c r="BK34" i="46"/>
  <c r="BK33" i="46" s="1"/>
  <c r="BC34" i="46"/>
  <c r="BC33" i="46" s="1"/>
  <c r="AU34" i="46"/>
  <c r="AU33" i="46" s="1"/>
  <c r="AH36" i="46"/>
  <c r="FF35" i="46"/>
  <c r="EX35" i="46"/>
  <c r="EQ35" i="46"/>
  <c r="EF34" i="46"/>
  <c r="EF33" i="46" s="1"/>
  <c r="DX34" i="46"/>
  <c r="DX33" i="46" s="1"/>
  <c r="DV35" i="46"/>
  <c r="DS35" i="46"/>
  <c r="DJ35" i="46"/>
  <c r="DH34" i="46"/>
  <c r="DH33" i="46" s="1"/>
  <c r="CZ34" i="46"/>
  <c r="CZ33" i="46" s="1"/>
  <c r="CS35" i="46"/>
  <c r="CR34" i="46"/>
  <c r="CR33" i="46" s="1"/>
  <c r="CC35" i="46"/>
  <c r="CB34" i="46"/>
  <c r="CB33" i="46" s="1"/>
  <c r="BT34" i="46"/>
  <c r="BT33" i="46" s="1"/>
  <c r="BL34" i="46"/>
  <c r="BL33" i="46" s="1"/>
  <c r="BD34" i="46"/>
  <c r="AV34" i="46"/>
  <c r="AV33" i="46" s="1"/>
  <c r="AN34" i="46"/>
  <c r="AN33" i="46" s="1"/>
  <c r="AL35" i="46"/>
  <c r="AH35" i="46"/>
  <c r="AF34" i="46"/>
  <c r="AF33" i="46" s="1"/>
  <c r="X34" i="46"/>
  <c r="X33" i="46" s="1"/>
  <c r="P34" i="46"/>
  <c r="P33" i="46" s="1"/>
  <c r="FR34" i="46"/>
  <c r="FR33" i="46" s="1"/>
  <c r="FP34" i="46"/>
  <c r="FP33" i="46" s="1"/>
  <c r="FP77" i="46" s="1"/>
  <c r="FO34" i="46"/>
  <c r="FO33" i="46" s="1"/>
  <c r="EZ34" i="46"/>
  <c r="EZ33" i="46" s="1"/>
  <c r="EB34" i="46"/>
  <c r="EB33" i="46" s="1"/>
  <c r="DL34" i="46"/>
  <c r="DL33" i="46" s="1"/>
  <c r="DD34" i="46"/>
  <c r="DD33" i="46" s="1"/>
  <c r="CN34" i="46"/>
  <c r="CN33" i="46" s="1"/>
  <c r="AZ34" i="46"/>
  <c r="AZ33" i="46" s="1"/>
  <c r="AB34" i="46"/>
  <c r="AB33" i="46" s="1"/>
  <c r="BD33" i="46"/>
  <c r="K33" i="46"/>
  <c r="FS32" i="46"/>
  <c r="FS31" i="46"/>
  <c r="FS30" i="46"/>
  <c r="FS29" i="46"/>
  <c r="FS26" i="46"/>
  <c r="FS23" i="46"/>
  <c r="FR18" i="46"/>
  <c r="FS20" i="46"/>
  <c r="FS19" i="46"/>
  <c r="BV85" i="46" l="1"/>
  <c r="CH85" i="46"/>
  <c r="DB85" i="46"/>
  <c r="AP85" i="46"/>
  <c r="CA85" i="46"/>
  <c r="FP101" i="46"/>
  <c r="DJ66" i="46"/>
  <c r="EU86" i="46"/>
  <c r="FA173" i="46"/>
  <c r="AA85" i="46"/>
  <c r="CC66" i="46"/>
  <c r="DZ85" i="46"/>
  <c r="FA66" i="46"/>
  <c r="P85" i="46"/>
  <c r="AX85" i="46"/>
  <c r="FR22" i="46"/>
  <c r="J85" i="46"/>
  <c r="T85" i="46"/>
  <c r="AN85" i="46"/>
  <c r="AO85" i="46"/>
  <c r="CN85" i="46"/>
  <c r="BT85" i="46"/>
  <c r="CZ85" i="46"/>
  <c r="EX154" i="46"/>
  <c r="CF85" i="46"/>
  <c r="CP85" i="46"/>
  <c r="ET85" i="46"/>
  <c r="AB85" i="46"/>
  <c r="BX85" i="46"/>
  <c r="DD85" i="46"/>
  <c r="DP85" i="46"/>
  <c r="BN85" i="46"/>
  <c r="BM85" i="46"/>
  <c r="CS66" i="46"/>
  <c r="DS74" i="46"/>
  <c r="EM85" i="46"/>
  <c r="DF66" i="46"/>
  <c r="EN85" i="46"/>
  <c r="K85" i="46"/>
  <c r="EA85" i="46"/>
  <c r="L85" i="46"/>
  <c r="AD85" i="46"/>
  <c r="BH85" i="46"/>
  <c r="BE85" i="46"/>
  <c r="DR85" i="46"/>
  <c r="EV85" i="46"/>
  <c r="EU85" i="46" s="1"/>
  <c r="N85" i="46"/>
  <c r="AR85" i="46"/>
  <c r="FB85" i="46"/>
  <c r="X85" i="46"/>
  <c r="AG85" i="46"/>
  <c r="DS66" i="46"/>
  <c r="EU66" i="46"/>
  <c r="EQ86" i="46"/>
  <c r="AH90" i="46"/>
  <c r="CC95" i="46"/>
  <c r="DJ95" i="46"/>
  <c r="FF66" i="46"/>
  <c r="DS86" i="46"/>
  <c r="EO85" i="46"/>
  <c r="FL85" i="46"/>
  <c r="D66" i="46"/>
  <c r="AL66" i="46"/>
  <c r="EX74" i="46"/>
  <c r="FS72" i="46"/>
  <c r="CG173" i="46"/>
  <c r="CV66" i="46"/>
  <c r="EG66" i="46"/>
  <c r="DS173" i="46"/>
  <c r="DM74" i="46"/>
  <c r="FF95" i="46"/>
  <c r="AH66" i="46"/>
  <c r="CG66" i="46"/>
  <c r="EX90" i="46"/>
  <c r="CS90" i="46"/>
  <c r="V85" i="46"/>
  <c r="AZ85" i="46"/>
  <c r="CX85" i="46"/>
  <c r="EF85" i="46"/>
  <c r="EP85" i="46"/>
  <c r="FM85" i="46"/>
  <c r="AJ85" i="46"/>
  <c r="AV85" i="46"/>
  <c r="BF85" i="46"/>
  <c r="BP85" i="46"/>
  <c r="CL85" i="46"/>
  <c r="DH85" i="46"/>
  <c r="DT85" i="46"/>
  <c r="FN85" i="46"/>
  <c r="EQ173" i="46"/>
  <c r="FO85" i="46"/>
  <c r="CS173" i="46"/>
  <c r="DM173" i="46"/>
  <c r="CB85" i="46"/>
  <c r="EG74" i="46"/>
  <c r="DF154" i="46"/>
  <c r="DI85" i="46"/>
  <c r="AF85" i="46"/>
  <c r="EU74" i="46"/>
  <c r="H85" i="46"/>
  <c r="Q85" i="46"/>
  <c r="Z85" i="46"/>
  <c r="CM85" i="46"/>
  <c r="F85" i="46"/>
  <c r="Y85" i="46"/>
  <c r="BL85" i="46"/>
  <c r="BU85" i="46"/>
  <c r="DA85" i="46"/>
  <c r="DL85" i="46"/>
  <c r="DY85" i="46"/>
  <c r="DF74" i="46"/>
  <c r="FP176" i="46"/>
  <c r="EQ74" i="46"/>
  <c r="DS90" i="46"/>
  <c r="AH95" i="46"/>
  <c r="EQ90" i="46"/>
  <c r="EU90" i="46"/>
  <c r="EU95" i="46"/>
  <c r="DJ173" i="46"/>
  <c r="EU173" i="46"/>
  <c r="D173" i="46"/>
  <c r="AL173" i="46"/>
  <c r="FF173" i="46"/>
  <c r="ER85" i="46"/>
  <c r="EX95" i="46"/>
  <c r="DV173" i="46"/>
  <c r="CC173" i="46"/>
  <c r="S85" i="46"/>
  <c r="CV173" i="46"/>
  <c r="FC85" i="46"/>
  <c r="CC90" i="46"/>
  <c r="DJ90" i="46"/>
  <c r="EU154" i="46"/>
  <c r="DF173" i="46"/>
  <c r="CS102" i="46"/>
  <c r="CV154" i="46"/>
  <c r="CS95" i="46"/>
  <c r="DM154" i="46"/>
  <c r="AH74" i="46"/>
  <c r="DV66" i="46"/>
  <c r="CG74" i="46"/>
  <c r="AL95" i="46"/>
  <c r="DM66" i="46"/>
  <c r="DM90" i="46"/>
  <c r="FA90" i="46"/>
  <c r="AK85" i="46"/>
  <c r="EK85" i="46"/>
  <c r="FF74" i="46"/>
  <c r="CO85" i="46"/>
  <c r="CC154" i="46"/>
  <c r="EQ66" i="46"/>
  <c r="FE85" i="46"/>
  <c r="AS85" i="46"/>
  <c r="AT85" i="46"/>
  <c r="CG154" i="46"/>
  <c r="CV74" i="46"/>
  <c r="BA85" i="46"/>
  <c r="DE85" i="46"/>
  <c r="BB85" i="46"/>
  <c r="EG154" i="46"/>
  <c r="FA154" i="46"/>
  <c r="DJ74" i="46"/>
  <c r="BI85" i="46"/>
  <c r="BJ85" i="46"/>
  <c r="D154" i="46"/>
  <c r="FA74" i="46"/>
  <c r="EG90" i="46"/>
  <c r="DF95" i="46"/>
  <c r="BQ85" i="46"/>
  <c r="BR85" i="46"/>
  <c r="BY85" i="46"/>
  <c r="BZ85" i="46"/>
  <c r="D35" i="46"/>
  <c r="FS27" i="46"/>
  <c r="F34" i="46"/>
  <c r="F33" i="46" s="1"/>
  <c r="FR27" i="46"/>
  <c r="FR17" i="46" s="1"/>
  <c r="FR77" i="46" s="1"/>
  <c r="DT34" i="46"/>
  <c r="EU35" i="46"/>
  <c r="EV34" i="46"/>
  <c r="DV36" i="46"/>
  <c r="DW34" i="46"/>
  <c r="D37" i="46"/>
  <c r="AT34" i="46"/>
  <c r="AT33" i="46" s="1"/>
  <c r="BB34" i="46"/>
  <c r="BB33" i="46" s="1"/>
  <c r="BJ34" i="46"/>
  <c r="BJ33" i="46" s="1"/>
  <c r="BR34" i="46"/>
  <c r="BR33" i="46" s="1"/>
  <c r="BZ34" i="46"/>
  <c r="BZ33" i="46" s="1"/>
  <c r="DV38" i="46"/>
  <c r="AQ34" i="46"/>
  <c r="AQ33" i="46" s="1"/>
  <c r="AL40" i="46"/>
  <c r="AY34" i="46"/>
  <c r="AY33" i="46" s="1"/>
  <c r="BG34" i="46"/>
  <c r="BG33" i="46" s="1"/>
  <c r="BO34" i="46"/>
  <c r="BO33" i="46" s="1"/>
  <c r="BW34" i="46"/>
  <c r="BW33" i="46" s="1"/>
  <c r="EI34" i="46"/>
  <c r="EI33" i="46" s="1"/>
  <c r="EG40" i="46"/>
  <c r="CL34" i="46"/>
  <c r="CL33" i="46" s="1"/>
  <c r="CG41" i="46"/>
  <c r="CG44" i="46"/>
  <c r="DV48" i="46"/>
  <c r="DJ49" i="46"/>
  <c r="FF49" i="46"/>
  <c r="CG35" i="46"/>
  <c r="CJ34" i="46"/>
  <c r="CJ33" i="46" s="1"/>
  <c r="AL36" i="46"/>
  <c r="AM34" i="46"/>
  <c r="EQ37" i="46"/>
  <c r="ET34" i="46"/>
  <c r="ET33" i="46" s="1"/>
  <c r="CW34" i="46"/>
  <c r="CV38" i="46"/>
  <c r="AH40" i="46"/>
  <c r="AI34" i="46"/>
  <c r="CG40" i="46"/>
  <c r="EA34" i="46"/>
  <c r="EA33" i="46" s="1"/>
  <c r="DV40" i="46"/>
  <c r="CC41" i="46"/>
  <c r="CD34" i="46"/>
  <c r="CV41" i="46"/>
  <c r="EG41" i="46"/>
  <c r="EH34" i="46"/>
  <c r="DA34" i="46"/>
  <c r="DA33" i="46" s="1"/>
  <c r="CV42" i="46"/>
  <c r="FF42" i="46"/>
  <c r="FF43" i="46"/>
  <c r="DV46" i="46"/>
  <c r="AL49" i="46"/>
  <c r="DV49" i="46"/>
  <c r="EJ34" i="46"/>
  <c r="EJ33" i="46" s="1"/>
  <c r="EG35" i="46"/>
  <c r="EN34" i="46"/>
  <c r="EN33" i="46" s="1"/>
  <c r="EG36" i="46"/>
  <c r="EL34" i="46"/>
  <c r="EL33" i="46" s="1"/>
  <c r="CO34" i="46"/>
  <c r="CO33" i="46" s="1"/>
  <c r="FI34" i="46"/>
  <c r="FI33" i="46" s="1"/>
  <c r="FF38" i="46"/>
  <c r="AL39" i="46"/>
  <c r="FS39" i="46" s="1"/>
  <c r="AP34" i="46"/>
  <c r="AP33" i="46" s="1"/>
  <c r="AX34" i="46"/>
  <c r="AX33" i="46" s="1"/>
  <c r="BF34" i="46"/>
  <c r="BF33" i="46" s="1"/>
  <c r="BN34" i="46"/>
  <c r="BN33" i="46" s="1"/>
  <c r="BV34" i="46"/>
  <c r="BV33" i="46" s="1"/>
  <c r="DZ34" i="46"/>
  <c r="DZ33" i="46" s="1"/>
  <c r="DV42" i="46"/>
  <c r="DM43" i="46"/>
  <c r="D44" i="46"/>
  <c r="FS52" i="46"/>
  <c r="CF34" i="46"/>
  <c r="CF33" i="46" s="1"/>
  <c r="ER34" i="46"/>
  <c r="D36" i="46"/>
  <c r="G34" i="46"/>
  <c r="G33" i="46" s="1"/>
  <c r="O34" i="46"/>
  <c r="O33" i="46" s="1"/>
  <c r="W34" i="46"/>
  <c r="W33" i="46" s="1"/>
  <c r="AE34" i="46"/>
  <c r="AE33" i="46" s="1"/>
  <c r="FA36" i="46"/>
  <c r="FK34" i="46"/>
  <c r="FK33" i="46" s="1"/>
  <c r="CV37" i="46"/>
  <c r="DM37" i="46"/>
  <c r="DN34" i="46"/>
  <c r="ED34" i="46"/>
  <c r="ED33" i="46" s="1"/>
  <c r="FF37" i="46"/>
  <c r="AK34" i="46"/>
  <c r="AK33" i="46" s="1"/>
  <c r="AH38" i="46"/>
  <c r="DJ40" i="46"/>
  <c r="DK34" i="46"/>
  <c r="DM42" i="46"/>
  <c r="EQ45" i="46"/>
  <c r="FS45" i="46" s="1"/>
  <c r="EQ46" i="46"/>
  <c r="EQ48" i="46"/>
  <c r="D50" i="46"/>
  <c r="D51" i="46"/>
  <c r="CV35" i="46"/>
  <c r="DF36" i="46"/>
  <c r="DG34" i="46"/>
  <c r="E34" i="46"/>
  <c r="D38" i="46"/>
  <c r="ES34" i="46"/>
  <c r="ES33" i="46" s="1"/>
  <c r="EQ38" i="46"/>
  <c r="DR34" i="46"/>
  <c r="DR33" i="46" s="1"/>
  <c r="DM41" i="46"/>
  <c r="CV43" i="46"/>
  <c r="AH46" i="46"/>
  <c r="AH48" i="46"/>
  <c r="AL51" i="46"/>
  <c r="FS21" i="46"/>
  <c r="FS25" i="46"/>
  <c r="DF35" i="46"/>
  <c r="DM35" i="46"/>
  <c r="DP34" i="46"/>
  <c r="DP33" i="46" s="1"/>
  <c r="FL34" i="46"/>
  <c r="FL33" i="46" s="1"/>
  <c r="CV36" i="46"/>
  <c r="CY34" i="46"/>
  <c r="CY33" i="46" s="1"/>
  <c r="EK34" i="46"/>
  <c r="EK33" i="46" s="1"/>
  <c r="EG38" i="46"/>
  <c r="FF40" i="46"/>
  <c r="FG34" i="46"/>
  <c r="I34" i="46"/>
  <c r="I33" i="46" s="1"/>
  <c r="D42" i="46"/>
  <c r="FA42" i="46"/>
  <c r="DF43" i="46"/>
  <c r="EG43" i="46"/>
  <c r="FA43" i="46"/>
  <c r="CV44" i="46"/>
  <c r="EG44" i="46"/>
  <c r="EG50" i="46"/>
  <c r="DV51" i="46"/>
  <c r="FA35" i="46"/>
  <c r="FD34" i="46"/>
  <c r="FD33" i="46" s="1"/>
  <c r="CG36" i="46"/>
  <c r="CG37" i="46"/>
  <c r="CH34" i="46"/>
  <c r="DS38" i="46"/>
  <c r="CC40" i="46"/>
  <c r="DS46" i="46"/>
  <c r="FS46" i="46" s="1"/>
  <c r="FA37" i="46"/>
  <c r="FB34" i="46"/>
  <c r="EX40" i="46"/>
  <c r="EY34" i="46"/>
  <c r="CS41" i="46"/>
  <c r="CT34" i="46"/>
  <c r="CG50" i="46"/>
  <c r="FS53" i="46"/>
  <c r="FS54" i="46"/>
  <c r="FS56" i="46"/>
  <c r="FS58" i="46"/>
  <c r="FS57" i="46"/>
  <c r="FS60" i="46"/>
  <c r="FS63" i="46"/>
  <c r="FS70" i="46"/>
  <c r="FS61" i="46"/>
  <c r="FS67" i="46"/>
  <c r="D74" i="46"/>
  <c r="FS65" i="46"/>
  <c r="FS64" i="46"/>
  <c r="FS69" i="46"/>
  <c r="FS71" i="46"/>
  <c r="FS59" i="46"/>
  <c r="FS68" i="46"/>
  <c r="AL91" i="46"/>
  <c r="AM90" i="46"/>
  <c r="AL90" i="46" s="1"/>
  <c r="CC87" i="46"/>
  <c r="CE86" i="46"/>
  <c r="EX87" i="46"/>
  <c r="EY86" i="46"/>
  <c r="D92" i="46"/>
  <c r="D94" i="46"/>
  <c r="CD74" i="46"/>
  <c r="CC74" i="46" s="1"/>
  <c r="CT74" i="46"/>
  <c r="CS74" i="46" s="1"/>
  <c r="FA75" i="46"/>
  <c r="DF86" i="46"/>
  <c r="AQ86" i="46"/>
  <c r="AQ85" i="46" s="1"/>
  <c r="AY86" i="46"/>
  <c r="AY85" i="46" s="1"/>
  <c r="BG86" i="46"/>
  <c r="BG85" i="46" s="1"/>
  <c r="BO86" i="46"/>
  <c r="BO85" i="46" s="1"/>
  <c r="BW86" i="46"/>
  <c r="BW85" i="46" s="1"/>
  <c r="EG87" i="46"/>
  <c r="EI86" i="46"/>
  <c r="CC88" i="46"/>
  <c r="EG88" i="46"/>
  <c r="CC89" i="46"/>
  <c r="EG89" i="46"/>
  <c r="G90" i="46"/>
  <c r="G85" i="46" s="1"/>
  <c r="O90" i="46"/>
  <c r="O85" i="46" s="1"/>
  <c r="W90" i="46"/>
  <c r="W85" i="46" s="1"/>
  <c r="AE90" i="46"/>
  <c r="AE85" i="46" s="1"/>
  <c r="DM91" i="46"/>
  <c r="DV91" i="46"/>
  <c r="DW90" i="46"/>
  <c r="DW85" i="46" s="1"/>
  <c r="EE90" i="46"/>
  <c r="EE85" i="46" s="1"/>
  <c r="D93" i="46"/>
  <c r="DM93" i="46"/>
  <c r="M95" i="46"/>
  <c r="M85" i="46" s="1"/>
  <c r="U95" i="46"/>
  <c r="U85" i="46" s="1"/>
  <c r="AC95" i="46"/>
  <c r="AC85" i="46" s="1"/>
  <c r="AH87" i="46"/>
  <c r="AI86" i="46"/>
  <c r="CG87" i="46"/>
  <c r="DV75" i="46"/>
  <c r="BS85" i="46"/>
  <c r="CY85" i="46"/>
  <c r="DJ87" i="46"/>
  <c r="DK86" i="46"/>
  <c r="EG94" i="46"/>
  <c r="CV75" i="46"/>
  <c r="DM75" i="46"/>
  <c r="BK85" i="46"/>
  <c r="CG88" i="46"/>
  <c r="DF91" i="46"/>
  <c r="DG90" i="46"/>
  <c r="DF90" i="46" s="1"/>
  <c r="FK90" i="46"/>
  <c r="FK85" i="46" s="1"/>
  <c r="CV92" i="46"/>
  <c r="EG93" i="46"/>
  <c r="EG95" i="46"/>
  <c r="DM96" i="46"/>
  <c r="DN95" i="46"/>
  <c r="CG75" i="46"/>
  <c r="DF75" i="46"/>
  <c r="EG75" i="46"/>
  <c r="D86" i="46"/>
  <c r="BC85" i="46"/>
  <c r="DM86" i="46"/>
  <c r="DV86" i="46"/>
  <c r="FA86" i="46"/>
  <c r="D87" i="46"/>
  <c r="AL87" i="46"/>
  <c r="DC86" i="46"/>
  <c r="DC85" i="46" s="1"/>
  <c r="CG91" i="46"/>
  <c r="CV90" i="46"/>
  <c r="EG92" i="46"/>
  <c r="FA92" i="46"/>
  <c r="CG94" i="46"/>
  <c r="CG95" i="46"/>
  <c r="CV96" i="46"/>
  <c r="CW95" i="46"/>
  <c r="AM74" i="46"/>
  <c r="AL74" i="46" s="1"/>
  <c r="DW74" i="46"/>
  <c r="DV74" i="46" s="1"/>
  <c r="AU85" i="46"/>
  <c r="CG86" i="46"/>
  <c r="DO85" i="46"/>
  <c r="CS87" i="46"/>
  <c r="CU86" i="46"/>
  <c r="DV87" i="46"/>
  <c r="FF87" i="46"/>
  <c r="FG86" i="46"/>
  <c r="CG89" i="46"/>
  <c r="CI90" i="46"/>
  <c r="CQ90" i="46"/>
  <c r="CQ85" i="46" s="1"/>
  <c r="CG92" i="46"/>
  <c r="CG93" i="46"/>
  <c r="E102" i="46"/>
  <c r="D103" i="46"/>
  <c r="EC102" i="46"/>
  <c r="DV103" i="46"/>
  <c r="DF102" i="46"/>
  <c r="DU102" i="46"/>
  <c r="DS102" i="46" s="1"/>
  <c r="DS103" i="46"/>
  <c r="ED102" i="46"/>
  <c r="AJ102" i="46"/>
  <c r="AH104" i="46"/>
  <c r="DV105" i="46"/>
  <c r="DW102" i="46"/>
  <c r="DJ109" i="46"/>
  <c r="DK102" i="46"/>
  <c r="FA96" i="46"/>
  <c r="EX106" i="46"/>
  <c r="EZ102" i="46"/>
  <c r="FA95" i="46"/>
  <c r="CW102" i="46"/>
  <c r="CV103" i="46"/>
  <c r="DM102" i="46"/>
  <c r="DX102" i="46"/>
  <c r="EF102" i="46"/>
  <c r="AL104" i="46"/>
  <c r="CN102" i="46"/>
  <c r="CG106" i="46"/>
  <c r="AH97" i="46"/>
  <c r="EG97" i="46"/>
  <c r="FF98" i="46"/>
  <c r="FS98" i="46" s="1"/>
  <c r="FS99" i="46"/>
  <c r="CX102" i="46"/>
  <c r="FA105" i="46"/>
  <c r="EG108" i="46"/>
  <c r="EH102" i="46"/>
  <c r="CG113" i="46"/>
  <c r="CI102" i="46"/>
  <c r="FH102" i="46"/>
  <c r="FF124" i="46"/>
  <c r="E95" i="46"/>
  <c r="DU95" i="46"/>
  <c r="EC95" i="46"/>
  <c r="EC85" i="46" s="1"/>
  <c r="ES95" i="46"/>
  <c r="AH103" i="46"/>
  <c r="EG103" i="46"/>
  <c r="CC104" i="46"/>
  <c r="FA121" i="46"/>
  <c r="FC102" i="46"/>
  <c r="FA102" i="46" s="1"/>
  <c r="FS100" i="46"/>
  <c r="AS102" i="46"/>
  <c r="AL103" i="46"/>
  <c r="ES102" i="46"/>
  <c r="EQ103" i="46"/>
  <c r="AL108" i="46"/>
  <c r="AP102" i="46"/>
  <c r="EQ116" i="46"/>
  <c r="ER102" i="46"/>
  <c r="CC124" i="46"/>
  <c r="CD102" i="46"/>
  <c r="CC106" i="46"/>
  <c r="FF106" i="46"/>
  <c r="CG112" i="46"/>
  <c r="CC116" i="46"/>
  <c r="DM119" i="46"/>
  <c r="D120" i="46"/>
  <c r="AH121" i="46"/>
  <c r="FF122" i="46"/>
  <c r="EV102" i="46"/>
  <c r="DM104" i="46"/>
  <c r="AH105" i="46"/>
  <c r="D107" i="46"/>
  <c r="AL107" i="46"/>
  <c r="CC108" i="46"/>
  <c r="DM108" i="46"/>
  <c r="DV108" i="46"/>
  <c r="CG109" i="46"/>
  <c r="FA109" i="46"/>
  <c r="DF110" i="46"/>
  <c r="FA110" i="46"/>
  <c r="DM111" i="46"/>
  <c r="DV111" i="46"/>
  <c r="FF111" i="46"/>
  <c r="AH113" i="46"/>
  <c r="EX114" i="46"/>
  <c r="D115" i="46"/>
  <c r="AL115" i="46"/>
  <c r="EG116" i="46"/>
  <c r="D117" i="46"/>
  <c r="FA118" i="46"/>
  <c r="EG121" i="46"/>
  <c r="DF125" i="46"/>
  <c r="DM126" i="46"/>
  <c r="EG126" i="46"/>
  <c r="DM127" i="46"/>
  <c r="AL129" i="46"/>
  <c r="D105" i="46"/>
  <c r="EQ106" i="46"/>
  <c r="CV107" i="46"/>
  <c r="FF107" i="46"/>
  <c r="CG108" i="46"/>
  <c r="DV109" i="46"/>
  <c r="EU109" i="46"/>
  <c r="FF109" i="46"/>
  <c r="DF111" i="46"/>
  <c r="DM112" i="46"/>
  <c r="DV113" i="46"/>
  <c r="CG114" i="46"/>
  <c r="EG114" i="46"/>
  <c r="EQ114" i="46"/>
  <c r="CV115" i="46"/>
  <c r="CG116" i="46"/>
  <c r="DV117" i="46"/>
  <c r="CG119" i="46"/>
  <c r="FF120" i="46"/>
  <c r="AH122" i="46"/>
  <c r="CC123" i="46"/>
  <c r="DV123" i="46"/>
  <c r="AL125" i="46"/>
  <c r="CV127" i="46"/>
  <c r="EG128" i="46"/>
  <c r="FS128" i="46" s="1"/>
  <c r="EG115" i="46"/>
  <c r="CV117" i="46"/>
  <c r="AL118" i="46"/>
  <c r="DV118" i="46"/>
  <c r="EG120" i="46"/>
  <c r="CG122" i="46"/>
  <c r="EG122" i="46"/>
  <c r="CV123" i="46"/>
  <c r="CG124" i="46"/>
  <c r="CG126" i="46"/>
  <c r="FA104" i="46"/>
  <c r="AH107" i="46"/>
  <c r="CV109" i="46"/>
  <c r="D110" i="46"/>
  <c r="EG112" i="46"/>
  <c r="FA112" i="46"/>
  <c r="CV113" i="46"/>
  <c r="EG113" i="46"/>
  <c r="AH115" i="46"/>
  <c r="AL116" i="46"/>
  <c r="AL119" i="46"/>
  <c r="CG120" i="46"/>
  <c r="EQ120" i="46"/>
  <c r="FA120" i="46"/>
  <c r="EQ105" i="46"/>
  <c r="DM110" i="46"/>
  <c r="D111" i="46"/>
  <c r="EQ113" i="46"/>
  <c r="DJ114" i="46"/>
  <c r="FF114" i="46"/>
  <c r="DV116" i="46"/>
  <c r="CG117" i="46"/>
  <c r="DF117" i="46"/>
  <c r="FA117" i="46"/>
  <c r="CV118" i="46"/>
  <c r="DM118" i="46"/>
  <c r="EG118" i="46"/>
  <c r="D119" i="46"/>
  <c r="FF119" i="46"/>
  <c r="CV125" i="46"/>
  <c r="DM125" i="46"/>
  <c r="AL126" i="46"/>
  <c r="DV126" i="46"/>
  <c r="FF127" i="46"/>
  <c r="AH129" i="46"/>
  <c r="ES154" i="46"/>
  <c r="EQ154" i="46" s="1"/>
  <c r="DJ156" i="46"/>
  <c r="DK154" i="46"/>
  <c r="DJ154" i="46" s="1"/>
  <c r="FF154" i="46"/>
  <c r="AL154" i="46"/>
  <c r="FF156" i="46"/>
  <c r="FF157" i="46"/>
  <c r="AH159" i="46"/>
  <c r="AJ154" i="46"/>
  <c r="AH154" i="46" s="1"/>
  <c r="DS159" i="46"/>
  <c r="DT154" i="46"/>
  <c r="DS154" i="46" s="1"/>
  <c r="DV154" i="46"/>
  <c r="EG155" i="46"/>
  <c r="CV157" i="46"/>
  <c r="D156" i="46"/>
  <c r="CG157" i="46"/>
  <c r="FA157" i="46"/>
  <c r="FF155" i="46"/>
  <c r="CV156" i="46"/>
  <c r="DV156" i="46"/>
  <c r="D157" i="46"/>
  <c r="DM157" i="46"/>
  <c r="EG158" i="46"/>
  <c r="D160" i="46"/>
  <c r="FA160" i="46"/>
  <c r="EG173" i="46"/>
  <c r="EG157" i="46"/>
  <c r="AL159" i="46"/>
  <c r="CC159" i="46"/>
  <c r="DV159" i="46"/>
  <c r="EG159" i="46"/>
  <c r="CT154" i="46"/>
  <c r="CS154" i="46" s="1"/>
  <c r="FQ154" i="46"/>
  <c r="FQ101" i="46" s="1"/>
  <c r="FQ176" i="46" s="1"/>
  <c r="EG156" i="46"/>
  <c r="DF157" i="46"/>
  <c r="AH158" i="46"/>
  <c r="AH173" i="46"/>
  <c r="FS162" i="46"/>
  <c r="FS166" i="46"/>
  <c r="FS165" i="46" s="1"/>
  <c r="FS174" i="46"/>
  <c r="FS173" i="46" s="1"/>
  <c r="FS105" i="46" l="1"/>
  <c r="FS129" i="46"/>
  <c r="FS155" i="46"/>
  <c r="FS48" i="46"/>
  <c r="FS49" i="46"/>
  <c r="FS43" i="46"/>
  <c r="FS66" i="46"/>
  <c r="FS41" i="46"/>
  <c r="FS22" i="46"/>
  <c r="FS18" i="46"/>
  <c r="FS89" i="46"/>
  <c r="FS111" i="46"/>
  <c r="FS121" i="46"/>
  <c r="FA85" i="46"/>
  <c r="FS158" i="46"/>
  <c r="FS97" i="46"/>
  <c r="AM85" i="46"/>
  <c r="AL85" i="46" s="1"/>
  <c r="FS156" i="46"/>
  <c r="FS118" i="46"/>
  <c r="CG90" i="46"/>
  <c r="FF90" i="46"/>
  <c r="FS110" i="46"/>
  <c r="FS91" i="46"/>
  <c r="FS124" i="46"/>
  <c r="FS75" i="46"/>
  <c r="FS94" i="46"/>
  <c r="FS127" i="46"/>
  <c r="AL86" i="46"/>
  <c r="FS35" i="46"/>
  <c r="FS125" i="46"/>
  <c r="FS104" i="46"/>
  <c r="FS88" i="46"/>
  <c r="DG85" i="46"/>
  <c r="DF85" i="46" s="1"/>
  <c r="FS40" i="46"/>
  <c r="FS159" i="46"/>
  <c r="FS116" i="46"/>
  <c r="FS123" i="46"/>
  <c r="FS112" i="46"/>
  <c r="FS108" i="46"/>
  <c r="FS122" i="46"/>
  <c r="FS114" i="46"/>
  <c r="FS109" i="46"/>
  <c r="FS96" i="46"/>
  <c r="FS38" i="46"/>
  <c r="FS126" i="46"/>
  <c r="FS113" i="46"/>
  <c r="FS106" i="46"/>
  <c r="FS42" i="46"/>
  <c r="FS107" i="46"/>
  <c r="CC102" i="46"/>
  <c r="DS95" i="46"/>
  <c r="DU85" i="46"/>
  <c r="AH102" i="46"/>
  <c r="FS93" i="46"/>
  <c r="D90" i="46"/>
  <c r="EX34" i="46"/>
  <c r="EY33" i="46"/>
  <c r="CG34" i="46"/>
  <c r="CH33" i="46"/>
  <c r="DJ34" i="46"/>
  <c r="DK33" i="46"/>
  <c r="EQ34" i="46"/>
  <c r="ER33" i="46"/>
  <c r="CC34" i="46"/>
  <c r="CD33" i="46"/>
  <c r="CW33" i="46"/>
  <c r="CV34" i="46"/>
  <c r="AL102" i="46"/>
  <c r="D95" i="46"/>
  <c r="E85" i="46"/>
  <c r="FF102" i="46"/>
  <c r="EX102" i="46"/>
  <c r="CS86" i="46"/>
  <c r="CU85" i="46"/>
  <c r="DV85" i="46"/>
  <c r="DV95" i="46"/>
  <c r="CC86" i="46"/>
  <c r="CE85" i="46"/>
  <c r="DS34" i="46"/>
  <c r="DT33" i="46"/>
  <c r="FS119" i="46"/>
  <c r="FS115" i="46"/>
  <c r="FS120" i="46"/>
  <c r="EQ102" i="46"/>
  <c r="DJ102" i="46"/>
  <c r="DM95" i="46"/>
  <c r="DN85" i="46"/>
  <c r="DJ86" i="46"/>
  <c r="DK85" i="46"/>
  <c r="DV90" i="46"/>
  <c r="FA34" i="46"/>
  <c r="FB33" i="46"/>
  <c r="FS51" i="46"/>
  <c r="EG102" i="46"/>
  <c r="FS160" i="46"/>
  <c r="EU102" i="46"/>
  <c r="CG102" i="46"/>
  <c r="CV102" i="46"/>
  <c r="AH86" i="46"/>
  <c r="AI85" i="46"/>
  <c r="CI85" i="46"/>
  <c r="FS50" i="46"/>
  <c r="FS44" i="46"/>
  <c r="AL34" i="46"/>
  <c r="AM33" i="46"/>
  <c r="CV95" i="46"/>
  <c r="CW85" i="46"/>
  <c r="FS37" i="46"/>
  <c r="DV102" i="46"/>
  <c r="FS103" i="46"/>
  <c r="CV86" i="46"/>
  <c r="EG86" i="46"/>
  <c r="EI85" i="46"/>
  <c r="EG34" i="46"/>
  <c r="EH33" i="46"/>
  <c r="AH34" i="46"/>
  <c r="AI33" i="46"/>
  <c r="DW33" i="46"/>
  <c r="DV34" i="46"/>
  <c r="FS157" i="46"/>
  <c r="EQ95" i="46"/>
  <c r="ES85" i="46"/>
  <c r="D102" i="46"/>
  <c r="FF86" i="46"/>
  <c r="FG85" i="46"/>
  <c r="FS92" i="46"/>
  <c r="CS34" i="46"/>
  <c r="CT33" i="46"/>
  <c r="E33" i="46"/>
  <c r="D34" i="46"/>
  <c r="DM34" i="46"/>
  <c r="DN33" i="46"/>
  <c r="FS117" i="46"/>
  <c r="FS87" i="46"/>
  <c r="EX86" i="46"/>
  <c r="EY85" i="46"/>
  <c r="FF34" i="46"/>
  <c r="FG33" i="46"/>
  <c r="DG33" i="46"/>
  <c r="DF34" i="46"/>
  <c r="FS36" i="46"/>
  <c r="EU34" i="46"/>
  <c r="EV33" i="46"/>
  <c r="FS17" i="46" l="1"/>
  <c r="FS34" i="46"/>
  <c r="FS154" i="46"/>
  <c r="FS95" i="46"/>
  <c r="FS86" i="46"/>
  <c r="FS74" i="46"/>
  <c r="FS90" i="46"/>
  <c r="CS33" i="46"/>
  <c r="AH85" i="46"/>
  <c r="DM85" i="46"/>
  <c r="DJ33" i="46"/>
  <c r="EU33" i="46"/>
  <c r="FF85" i="46"/>
  <c r="DM33" i="46"/>
  <c r="CV33" i="46"/>
  <c r="DS85" i="46"/>
  <c r="AL33" i="46"/>
  <c r="CS85" i="46"/>
  <c r="CG33" i="46"/>
  <c r="EG85" i="46"/>
  <c r="CV85" i="46"/>
  <c r="CC85" i="46"/>
  <c r="D85" i="46"/>
  <c r="CC33" i="46"/>
  <c r="EX33" i="46"/>
  <c r="EQ85" i="46"/>
  <c r="FA33" i="46"/>
  <c r="DV33" i="46"/>
  <c r="DF33" i="46"/>
  <c r="D33" i="46"/>
  <c r="AH33" i="46"/>
  <c r="CG85" i="46"/>
  <c r="DJ85" i="46"/>
  <c r="EQ33" i="46"/>
  <c r="FF33" i="46"/>
  <c r="EG33" i="46"/>
  <c r="EX85" i="46"/>
  <c r="FS102" i="46"/>
  <c r="DS33" i="46"/>
  <c r="FS33" i="46" l="1"/>
  <c r="FS85" i="46"/>
  <c r="CX130" i="46" l="1"/>
  <c r="CX101" i="46" s="1"/>
  <c r="CX176" i="46" s="1"/>
  <c r="CX62" i="46"/>
  <c r="CX77" i="46" s="1"/>
  <c r="FF174" i="48" l="1"/>
  <c r="FA174" i="48"/>
  <c r="EX174" i="48"/>
  <c r="EU174" i="48"/>
  <c r="EQ174" i="48"/>
  <c r="EG174" i="48"/>
  <c r="DV174" i="48"/>
  <c r="DS174" i="48"/>
  <c r="DM174" i="48"/>
  <c r="DJ174" i="48"/>
  <c r="DF174" i="48"/>
  <c r="CV174" i="48"/>
  <c r="CS174" i="48"/>
  <c r="CG174" i="48"/>
  <c r="CC174" i="48"/>
  <c r="AL174" i="48"/>
  <c r="AH174" i="48"/>
  <c r="D174" i="48"/>
  <c r="FS173" i="48"/>
  <c r="FS172" i="48" s="1"/>
  <c r="FR172" i="48"/>
  <c r="FQ172" i="48"/>
  <c r="FP172" i="48"/>
  <c r="FO172" i="48"/>
  <c r="FN172" i="48"/>
  <c r="FM172" i="48"/>
  <c r="FL172" i="48"/>
  <c r="FK172" i="48"/>
  <c r="FJ172" i="48"/>
  <c r="FI172" i="48"/>
  <c r="FH172" i="48"/>
  <c r="FG172" i="48"/>
  <c r="FE172" i="48"/>
  <c r="FA172" i="48" s="1"/>
  <c r="FD172" i="48"/>
  <c r="FC172" i="48"/>
  <c r="FB172" i="48"/>
  <c r="EZ172" i="48"/>
  <c r="EY172" i="48"/>
  <c r="EW172" i="48"/>
  <c r="EV172" i="48"/>
  <c r="EU172" i="48" s="1"/>
  <c r="ET172" i="48"/>
  <c r="ES172" i="48"/>
  <c r="ER172" i="48"/>
  <c r="EQ172" i="48" s="1"/>
  <c r="EP172" i="48"/>
  <c r="EO172" i="48"/>
  <c r="EN172" i="48"/>
  <c r="EM172" i="48"/>
  <c r="EL172" i="48"/>
  <c r="EK172" i="48"/>
  <c r="EJ172" i="48"/>
  <c r="EI172" i="48"/>
  <c r="EH172" i="48"/>
  <c r="EF172" i="48"/>
  <c r="EE172" i="48"/>
  <c r="ED172" i="48"/>
  <c r="EC172" i="48"/>
  <c r="EB172" i="48"/>
  <c r="EA172" i="48"/>
  <c r="DZ172" i="48"/>
  <c r="DY172" i="48"/>
  <c r="DX172" i="48"/>
  <c r="DW172" i="48"/>
  <c r="DU172" i="48"/>
  <c r="DT172" i="48"/>
  <c r="DR172" i="48"/>
  <c r="DQ172" i="48"/>
  <c r="DP172" i="48"/>
  <c r="DO172" i="48"/>
  <c r="DN172" i="48"/>
  <c r="DM172" i="48" s="1"/>
  <c r="DL172" i="48"/>
  <c r="DK172" i="48"/>
  <c r="DI172" i="48"/>
  <c r="DH172" i="48"/>
  <c r="DG172" i="48"/>
  <c r="DE172" i="48"/>
  <c r="DD172" i="48"/>
  <c r="DC172" i="48"/>
  <c r="DB172" i="48"/>
  <c r="DA172" i="48"/>
  <c r="CZ172" i="48"/>
  <c r="CY172" i="48"/>
  <c r="CX172" i="48"/>
  <c r="CW172" i="48"/>
  <c r="CU172" i="48"/>
  <c r="CT172" i="48"/>
  <c r="CR172" i="48"/>
  <c r="CQ172" i="48"/>
  <c r="CP172" i="48"/>
  <c r="CO172" i="48"/>
  <c r="CN172" i="48"/>
  <c r="CM172" i="48"/>
  <c r="CL172" i="48"/>
  <c r="CK172" i="48"/>
  <c r="CJ172" i="48"/>
  <c r="CI172" i="48"/>
  <c r="CH172" i="48"/>
  <c r="CF172" i="48"/>
  <c r="CE172" i="48"/>
  <c r="CD172" i="48"/>
  <c r="CB172" i="48"/>
  <c r="CA172" i="48"/>
  <c r="BZ172" i="48"/>
  <c r="BY172" i="48"/>
  <c r="BX172" i="48"/>
  <c r="BW172" i="48"/>
  <c r="BV172" i="48"/>
  <c r="BU172" i="48"/>
  <c r="BT172" i="48"/>
  <c r="BS172" i="48"/>
  <c r="BR172" i="48"/>
  <c r="BQ172" i="48"/>
  <c r="BP172" i="48"/>
  <c r="BO172" i="48"/>
  <c r="BN172" i="48"/>
  <c r="BM172" i="48"/>
  <c r="BL172" i="48"/>
  <c r="BK172" i="48"/>
  <c r="BJ172" i="48"/>
  <c r="BI172" i="48"/>
  <c r="BH172" i="48"/>
  <c r="BG172" i="48"/>
  <c r="BF172" i="48"/>
  <c r="BE172" i="48"/>
  <c r="BD172" i="48"/>
  <c r="BC172" i="48"/>
  <c r="BB172" i="48"/>
  <c r="BA172" i="48"/>
  <c r="AZ172" i="48"/>
  <c r="AY172" i="48"/>
  <c r="AX172" i="48"/>
  <c r="AW172" i="48"/>
  <c r="AV172" i="48"/>
  <c r="AU172" i="48"/>
  <c r="AT172" i="48"/>
  <c r="AS172" i="48"/>
  <c r="AR172" i="48"/>
  <c r="AQ172" i="48"/>
  <c r="AP172" i="48"/>
  <c r="AO172" i="48"/>
  <c r="AN172" i="48"/>
  <c r="AM172" i="48"/>
  <c r="AK172" i="48"/>
  <c r="AJ172" i="48"/>
  <c r="AI172" i="48"/>
  <c r="AG172" i="48"/>
  <c r="AF172" i="48"/>
  <c r="AE172" i="48"/>
  <c r="AD172" i="48"/>
  <c r="AC172" i="48"/>
  <c r="AB172" i="48"/>
  <c r="AA172" i="48"/>
  <c r="Z172" i="48"/>
  <c r="Y172" i="48"/>
  <c r="X172" i="48"/>
  <c r="W172" i="48"/>
  <c r="V172" i="48"/>
  <c r="U172" i="48"/>
  <c r="T172" i="48"/>
  <c r="S172" i="48"/>
  <c r="R172" i="48"/>
  <c r="Q172" i="48"/>
  <c r="P172" i="48"/>
  <c r="O172" i="48"/>
  <c r="N172" i="48"/>
  <c r="M172" i="48"/>
  <c r="L172" i="48"/>
  <c r="K172" i="48"/>
  <c r="J172" i="48"/>
  <c r="I172" i="48"/>
  <c r="H172" i="48"/>
  <c r="G172" i="48"/>
  <c r="F172" i="48"/>
  <c r="E172" i="48"/>
  <c r="FS170" i="48"/>
  <c r="FS169" i="48"/>
  <c r="FS168" i="48"/>
  <c r="FS167" i="48"/>
  <c r="FS166" i="48"/>
  <c r="FS165" i="48"/>
  <c r="FR164" i="48"/>
  <c r="FS163" i="48"/>
  <c r="FS162" i="48"/>
  <c r="FS161" i="48"/>
  <c r="FF160" i="48"/>
  <c r="FA160" i="48"/>
  <c r="EX160" i="48"/>
  <c r="EU160" i="48"/>
  <c r="EQ160" i="48"/>
  <c r="EG160" i="48"/>
  <c r="DV160" i="48"/>
  <c r="DS160" i="48"/>
  <c r="DM160" i="48"/>
  <c r="DJ160" i="48"/>
  <c r="DF160" i="48"/>
  <c r="CV160" i="48"/>
  <c r="CS160" i="48"/>
  <c r="CG160" i="48"/>
  <c r="CC160" i="48"/>
  <c r="AL160" i="48"/>
  <c r="AH160" i="48"/>
  <c r="FM153" i="48"/>
  <c r="FF159" i="48"/>
  <c r="FE153" i="48"/>
  <c r="EX159" i="48"/>
  <c r="EW153" i="48"/>
  <c r="EU159" i="48"/>
  <c r="EQ159" i="48"/>
  <c r="EO153" i="48"/>
  <c r="EG159" i="48"/>
  <c r="DY153" i="48"/>
  <c r="DV159" i="48"/>
  <c r="DS159" i="48"/>
  <c r="DQ153" i="48"/>
  <c r="DM159" i="48"/>
  <c r="DJ159" i="48"/>
  <c r="DI153" i="48"/>
  <c r="DF159" i="48"/>
  <c r="DA153" i="48"/>
  <c r="CV159" i="48"/>
  <c r="CS159" i="48"/>
  <c r="CK153" i="48"/>
  <c r="CC159" i="48"/>
  <c r="AL159" i="48"/>
  <c r="AH159" i="48"/>
  <c r="AG153" i="48"/>
  <c r="Y153" i="48"/>
  <c r="Q153" i="48"/>
  <c r="I153" i="48"/>
  <c r="FP153" i="48"/>
  <c r="FH153" i="48"/>
  <c r="FA158" i="48"/>
  <c r="EZ153" i="48"/>
  <c r="EX158" i="48"/>
  <c r="EU158" i="48"/>
  <c r="EG158" i="48"/>
  <c r="DS158" i="48"/>
  <c r="DM158" i="48"/>
  <c r="DJ158" i="48"/>
  <c r="DF158" i="48"/>
  <c r="CV158" i="48"/>
  <c r="CS158" i="48"/>
  <c r="CG158" i="48"/>
  <c r="AJ153" i="48"/>
  <c r="D158" i="48"/>
  <c r="FF157" i="48"/>
  <c r="FA157" i="48"/>
  <c r="EX157" i="48"/>
  <c r="EU157" i="48"/>
  <c r="EQ157" i="48"/>
  <c r="EM153" i="48"/>
  <c r="DV157" i="48"/>
  <c r="DS157" i="48"/>
  <c r="DM157" i="48"/>
  <c r="DJ157" i="48"/>
  <c r="DF157" i="48"/>
  <c r="CV157" i="48"/>
  <c r="CS157" i="48"/>
  <c r="CQ153" i="48"/>
  <c r="CI153" i="48"/>
  <c r="CC157" i="48"/>
  <c r="CA153" i="48"/>
  <c r="BS153" i="48"/>
  <c r="BK153" i="48"/>
  <c r="BC153" i="48"/>
  <c r="AU153" i="48"/>
  <c r="AL157" i="48"/>
  <c r="AH157" i="48"/>
  <c r="AE153" i="48"/>
  <c r="W153" i="48"/>
  <c r="O153" i="48"/>
  <c r="D157" i="48"/>
  <c r="FN153" i="48"/>
  <c r="FF156" i="48"/>
  <c r="FA156" i="48"/>
  <c r="EX156" i="48"/>
  <c r="EU156" i="48"/>
  <c r="EQ156" i="48"/>
  <c r="EP153" i="48"/>
  <c r="EG156" i="48"/>
  <c r="DZ153" i="48"/>
  <c r="DS156" i="48"/>
  <c r="DJ156" i="48"/>
  <c r="DF156" i="48"/>
  <c r="CS156" i="48"/>
  <c r="CG156" i="48"/>
  <c r="CC156" i="48"/>
  <c r="AL156" i="48"/>
  <c r="AH156" i="48"/>
  <c r="Z153" i="48"/>
  <c r="R153" i="48"/>
  <c r="J153" i="48"/>
  <c r="FA155" i="48"/>
  <c r="EX155" i="48"/>
  <c r="EU155" i="48"/>
  <c r="EQ155" i="48"/>
  <c r="EG155" i="48"/>
  <c r="DV155" i="48"/>
  <c r="DU153" i="48"/>
  <c r="DM155" i="48"/>
  <c r="DJ155" i="48"/>
  <c r="DF155" i="48"/>
  <c r="DE153" i="48"/>
  <c r="CV155" i="48"/>
  <c r="CO153" i="48"/>
  <c r="CG155" i="48"/>
  <c r="BX153" i="48"/>
  <c r="BV153" i="48"/>
  <c r="BP153" i="48"/>
  <c r="BN153" i="48"/>
  <c r="BH153" i="48"/>
  <c r="BF153" i="48"/>
  <c r="AZ153" i="48"/>
  <c r="AX153" i="48"/>
  <c r="AR153" i="48"/>
  <c r="AL155" i="48"/>
  <c r="AH155" i="48"/>
  <c r="D155" i="48"/>
  <c r="FQ153" i="48"/>
  <c r="FA154" i="48"/>
  <c r="EX154" i="48"/>
  <c r="EU154" i="48"/>
  <c r="EQ154" i="48"/>
  <c r="DF154" i="48"/>
  <c r="CV154" i="48"/>
  <c r="CS154" i="48"/>
  <c r="AL154" i="48"/>
  <c r="AK153" i="48"/>
  <c r="AB153" i="48"/>
  <c r="T153" i="48"/>
  <c r="L153" i="48"/>
  <c r="FO153" i="48"/>
  <c r="FL153" i="48"/>
  <c r="FK153" i="48"/>
  <c r="FJ153" i="48"/>
  <c r="FI153" i="48"/>
  <c r="FG153" i="48"/>
  <c r="FD153" i="48"/>
  <c r="FC153" i="48"/>
  <c r="FB153" i="48"/>
  <c r="EY153" i="48"/>
  <c r="EV153" i="48"/>
  <c r="EU153" i="48" s="1"/>
  <c r="ET153" i="48"/>
  <c r="ES153" i="48"/>
  <c r="EN153" i="48"/>
  <c r="EL153" i="48"/>
  <c r="EK153" i="48"/>
  <c r="EJ153" i="48"/>
  <c r="EI153" i="48"/>
  <c r="EH153" i="48"/>
  <c r="EF153" i="48"/>
  <c r="EE153" i="48"/>
  <c r="ED153" i="48"/>
  <c r="EC153" i="48"/>
  <c r="EB153" i="48"/>
  <c r="EA153" i="48"/>
  <c r="DX153" i="48"/>
  <c r="DW153" i="48"/>
  <c r="DT153" i="48"/>
  <c r="DR153" i="48"/>
  <c r="DP153" i="48"/>
  <c r="DO153" i="48"/>
  <c r="DN153" i="48"/>
  <c r="DL153" i="48"/>
  <c r="DK153" i="48"/>
  <c r="DH153" i="48"/>
  <c r="DG153" i="48"/>
  <c r="DD153" i="48"/>
  <c r="DC153" i="48"/>
  <c r="DB153" i="48"/>
  <c r="CZ153" i="48"/>
  <c r="CY153" i="48"/>
  <c r="CX153" i="48"/>
  <c r="CU153" i="48"/>
  <c r="CR153" i="48"/>
  <c r="CP153" i="48"/>
  <c r="CN153" i="48"/>
  <c r="CM153" i="48"/>
  <c r="CL153" i="48"/>
  <c r="CJ153" i="48"/>
  <c r="CH153" i="48"/>
  <c r="CE153" i="48"/>
  <c r="CD153" i="48"/>
  <c r="CB153" i="48"/>
  <c r="BZ153" i="48"/>
  <c r="BY153" i="48"/>
  <c r="BW153" i="48"/>
  <c r="BU153" i="48"/>
  <c r="BT153" i="48"/>
  <c r="BR153" i="48"/>
  <c r="BQ153" i="48"/>
  <c r="BO153" i="48"/>
  <c r="BM153" i="48"/>
  <c r="BL153" i="48"/>
  <c r="BJ153" i="48"/>
  <c r="BI153" i="48"/>
  <c r="BG153" i="48"/>
  <c r="BE153" i="48"/>
  <c r="BD153" i="48"/>
  <c r="BB153" i="48"/>
  <c r="BA153" i="48"/>
  <c r="AY153" i="48"/>
  <c r="AW153" i="48"/>
  <c r="AV153" i="48"/>
  <c r="AT153" i="48"/>
  <c r="AS153" i="48"/>
  <c r="AQ153" i="48"/>
  <c r="AO153" i="48"/>
  <c r="AN153" i="48"/>
  <c r="AI153" i="48"/>
  <c r="AF153" i="48"/>
  <c r="AD153" i="48"/>
  <c r="AC153" i="48"/>
  <c r="AA153" i="48"/>
  <c r="X153" i="48"/>
  <c r="V153" i="48"/>
  <c r="U153" i="48"/>
  <c r="S153" i="48"/>
  <c r="P153" i="48"/>
  <c r="N153" i="48"/>
  <c r="M153" i="48"/>
  <c r="K153" i="48"/>
  <c r="H153" i="48"/>
  <c r="F153" i="48"/>
  <c r="E153" i="48"/>
  <c r="FF129" i="48"/>
  <c r="FA129" i="48"/>
  <c r="EX129" i="48"/>
  <c r="EU129" i="48"/>
  <c r="EQ129" i="48"/>
  <c r="EG129" i="48"/>
  <c r="DV129" i="48"/>
  <c r="DS129" i="48"/>
  <c r="DM129" i="48"/>
  <c r="DJ129" i="48"/>
  <c r="DF129" i="48"/>
  <c r="CV129" i="48"/>
  <c r="CS129" i="48"/>
  <c r="CG129" i="48"/>
  <c r="CC129" i="48"/>
  <c r="AL129" i="48"/>
  <c r="AH129" i="48"/>
  <c r="FF128" i="48"/>
  <c r="FA128" i="48"/>
  <c r="EX128" i="48"/>
  <c r="EU128" i="48"/>
  <c r="EQ128" i="48"/>
  <c r="EG128" i="48"/>
  <c r="DV128" i="48"/>
  <c r="DS128" i="48"/>
  <c r="DM128" i="48"/>
  <c r="DJ128" i="48"/>
  <c r="DF128" i="48"/>
  <c r="CV128" i="48"/>
  <c r="CS128" i="48"/>
  <c r="CG128" i="48"/>
  <c r="CC128" i="48"/>
  <c r="AL128" i="48"/>
  <c r="AH128" i="48"/>
  <c r="FF127" i="48"/>
  <c r="FA127" i="48"/>
  <c r="EX127" i="48"/>
  <c r="EU127" i="48"/>
  <c r="EQ127" i="48"/>
  <c r="DV127" i="48"/>
  <c r="DS127" i="48"/>
  <c r="DM127" i="48"/>
  <c r="DJ127" i="48"/>
  <c r="DF127" i="48"/>
  <c r="CV127" i="48"/>
  <c r="CS127" i="48"/>
  <c r="CG127" i="48"/>
  <c r="AL127" i="48"/>
  <c r="AH127" i="48"/>
  <c r="D127" i="48"/>
  <c r="FA126" i="48"/>
  <c r="EX126" i="48"/>
  <c r="EU126" i="48"/>
  <c r="EQ126" i="48"/>
  <c r="DV126" i="48"/>
  <c r="DS126" i="48"/>
  <c r="DM126" i="48"/>
  <c r="DJ126" i="48"/>
  <c r="DF126" i="48"/>
  <c r="CV126" i="48"/>
  <c r="CS126" i="48"/>
  <c r="CG126" i="48"/>
  <c r="CC126" i="48"/>
  <c r="AL126" i="48"/>
  <c r="D126" i="48"/>
  <c r="FF125" i="48"/>
  <c r="FA125" i="48"/>
  <c r="EX125" i="48"/>
  <c r="EU125" i="48"/>
  <c r="EQ125" i="48"/>
  <c r="EG125" i="48"/>
  <c r="DV125" i="48"/>
  <c r="DS125" i="48"/>
  <c r="DM125" i="48"/>
  <c r="DJ125" i="48"/>
  <c r="DF125" i="48"/>
  <c r="CV125" i="48"/>
  <c r="CS125" i="48"/>
  <c r="CG125" i="48"/>
  <c r="CC125" i="48"/>
  <c r="AL125" i="48"/>
  <c r="AH125" i="48"/>
  <c r="D125" i="48"/>
  <c r="FF124" i="48"/>
  <c r="FA124" i="48"/>
  <c r="EX124" i="48"/>
  <c r="EU124" i="48"/>
  <c r="EQ124" i="48"/>
  <c r="DV124" i="48"/>
  <c r="DS124" i="48"/>
  <c r="DM124" i="48"/>
  <c r="DJ124" i="48"/>
  <c r="DF124" i="48"/>
  <c r="CS124" i="48"/>
  <c r="CG124" i="48"/>
  <c r="CC124" i="48"/>
  <c r="AL124" i="48"/>
  <c r="AH124" i="48"/>
  <c r="D124" i="48"/>
  <c r="FF123" i="48"/>
  <c r="EX123" i="48"/>
  <c r="EU123" i="48"/>
  <c r="EQ123" i="48"/>
  <c r="EF102" i="48"/>
  <c r="DX102" i="48"/>
  <c r="DS123" i="48"/>
  <c r="DM123" i="48"/>
  <c r="DJ123" i="48"/>
  <c r="DF123" i="48"/>
  <c r="CV123" i="48"/>
  <c r="CS123" i="48"/>
  <c r="CC123" i="48"/>
  <c r="CB102" i="48"/>
  <c r="BT102" i="48"/>
  <c r="BL102" i="48"/>
  <c r="AH123" i="48"/>
  <c r="D123" i="48"/>
  <c r="FF122" i="48"/>
  <c r="FA122" i="48"/>
  <c r="EX122" i="48"/>
  <c r="EU122" i="48"/>
  <c r="EQ122" i="48"/>
  <c r="EG122" i="48"/>
  <c r="DV122" i="48"/>
  <c r="DS122" i="48"/>
  <c r="DM122" i="48"/>
  <c r="DJ122" i="48"/>
  <c r="DF122" i="48"/>
  <c r="CV122" i="48"/>
  <c r="CS122" i="48"/>
  <c r="CG122" i="48"/>
  <c r="CC122" i="48"/>
  <c r="AL122" i="48"/>
  <c r="AH122" i="48"/>
  <c r="D122" i="48"/>
  <c r="FF121" i="48"/>
  <c r="FA121" i="48"/>
  <c r="EX121" i="48"/>
  <c r="EU121" i="48"/>
  <c r="EQ121" i="48"/>
  <c r="EG121" i="48"/>
  <c r="DV121" i="48"/>
  <c r="DS121" i="48"/>
  <c r="DM121" i="48"/>
  <c r="DJ121" i="48"/>
  <c r="DF121" i="48"/>
  <c r="CV121" i="48"/>
  <c r="CS121" i="48"/>
  <c r="CG121" i="48"/>
  <c r="CC121" i="48"/>
  <c r="AH121" i="48"/>
  <c r="FF120" i="48"/>
  <c r="FA120" i="48"/>
  <c r="EX120" i="48"/>
  <c r="EU120" i="48"/>
  <c r="EQ120" i="48"/>
  <c r="DV120" i="48"/>
  <c r="DS120" i="48"/>
  <c r="DM120" i="48"/>
  <c r="DJ120" i="48"/>
  <c r="DF120" i="48"/>
  <c r="CS120" i="48"/>
  <c r="CG120" i="48"/>
  <c r="CC120" i="48"/>
  <c r="AL120" i="48"/>
  <c r="AH120" i="48"/>
  <c r="FA119" i="48"/>
  <c r="EX119" i="48"/>
  <c r="EU119" i="48"/>
  <c r="EQ119" i="48"/>
  <c r="EG119" i="48"/>
  <c r="DS119" i="48"/>
  <c r="DM119" i="48"/>
  <c r="DF119" i="48"/>
  <c r="CV119" i="48"/>
  <c r="CS119" i="48"/>
  <c r="CG119" i="48"/>
  <c r="CC119" i="48"/>
  <c r="AH119" i="48"/>
  <c r="D119" i="48"/>
  <c r="FA118" i="48"/>
  <c r="EX118" i="48"/>
  <c r="EU118" i="48"/>
  <c r="EQ118" i="48"/>
  <c r="EG118" i="48"/>
  <c r="DS118" i="48"/>
  <c r="DM118" i="48"/>
  <c r="DJ118" i="48"/>
  <c r="DF118" i="48"/>
  <c r="CV118" i="48"/>
  <c r="CS118" i="48"/>
  <c r="CG118" i="48"/>
  <c r="CC118" i="48"/>
  <c r="AL118" i="48"/>
  <c r="FF117" i="48"/>
  <c r="FA117" i="48"/>
  <c r="EX117" i="48"/>
  <c r="EU117" i="48"/>
  <c r="EQ117" i="48"/>
  <c r="EG117" i="48"/>
  <c r="DV117" i="48"/>
  <c r="DS117" i="48"/>
  <c r="DJ117" i="48"/>
  <c r="DF117" i="48"/>
  <c r="CV117" i="48"/>
  <c r="CS117" i="48"/>
  <c r="CP102" i="48"/>
  <c r="CC117" i="48"/>
  <c r="AL117" i="48"/>
  <c r="AH117" i="48"/>
  <c r="D117" i="48"/>
  <c r="FF116" i="48"/>
  <c r="FA116" i="48"/>
  <c r="EX116" i="48"/>
  <c r="EU116" i="48"/>
  <c r="EQ116" i="48"/>
  <c r="EG116" i="48"/>
  <c r="DV116" i="48"/>
  <c r="DS116" i="48"/>
  <c r="DJ116" i="48"/>
  <c r="DF116" i="48"/>
  <c r="CS116" i="48"/>
  <c r="CC116" i="48"/>
  <c r="AL116" i="48"/>
  <c r="AH116" i="48"/>
  <c r="D116" i="48"/>
  <c r="FF115" i="48"/>
  <c r="FA115" i="48"/>
  <c r="EX115" i="48"/>
  <c r="EU115" i="48"/>
  <c r="EQ115" i="48"/>
  <c r="DV115" i="48"/>
  <c r="DS115" i="48"/>
  <c r="DM115" i="48"/>
  <c r="DJ115" i="48"/>
  <c r="DF115" i="48"/>
  <c r="CS115" i="48"/>
  <c r="CG115" i="48"/>
  <c r="AL115" i="48"/>
  <c r="AH115" i="48"/>
  <c r="AF102" i="48"/>
  <c r="P102" i="48"/>
  <c r="D115" i="48"/>
  <c r="FA114" i="48"/>
  <c r="EX114" i="48"/>
  <c r="EQ114" i="48"/>
  <c r="EG114" i="48"/>
  <c r="DV114" i="48"/>
  <c r="DS114" i="48"/>
  <c r="DM114" i="48"/>
  <c r="DJ114" i="48"/>
  <c r="DF114" i="48"/>
  <c r="CV114" i="48"/>
  <c r="CS114" i="48"/>
  <c r="CC114" i="48"/>
  <c r="D114" i="48"/>
  <c r="FF113" i="48"/>
  <c r="FA113" i="48"/>
  <c r="EX113" i="48"/>
  <c r="EU113" i="48"/>
  <c r="EQ113" i="48"/>
  <c r="DS113" i="48"/>
  <c r="DM113" i="48"/>
  <c r="DJ113" i="48"/>
  <c r="DF113" i="48"/>
  <c r="CS113" i="48"/>
  <c r="CG113" i="48"/>
  <c r="CC113" i="48"/>
  <c r="AL113" i="48"/>
  <c r="AH113" i="48"/>
  <c r="FA112" i="48"/>
  <c r="EX112" i="48"/>
  <c r="EU112" i="48"/>
  <c r="EQ112" i="48"/>
  <c r="DV112" i="48"/>
  <c r="DS112" i="48"/>
  <c r="DM112" i="48"/>
  <c r="DJ112" i="48"/>
  <c r="DF112" i="48"/>
  <c r="CS112" i="48"/>
  <c r="CG112" i="48"/>
  <c r="CC112" i="48"/>
  <c r="AL112" i="48"/>
  <c r="AH112" i="48"/>
  <c r="AD102" i="48"/>
  <c r="V102" i="48"/>
  <c r="N102" i="48"/>
  <c r="F102" i="48"/>
  <c r="FF111" i="48"/>
  <c r="FA111" i="48"/>
  <c r="EU111" i="48"/>
  <c r="EQ111" i="48"/>
  <c r="EG111" i="48"/>
  <c r="DV111" i="48"/>
  <c r="DS111" i="48"/>
  <c r="DM111" i="48"/>
  <c r="DJ111" i="48"/>
  <c r="DF111" i="48"/>
  <c r="CV111" i="48"/>
  <c r="CS111" i="48"/>
  <c r="CC111" i="48"/>
  <c r="AL111" i="48"/>
  <c r="D111" i="48"/>
  <c r="FF110" i="48"/>
  <c r="FA110" i="48"/>
  <c r="EX110" i="48"/>
  <c r="EQ110" i="48"/>
  <c r="EG110" i="48"/>
  <c r="DS110" i="48"/>
  <c r="DM110" i="48"/>
  <c r="DJ110" i="48"/>
  <c r="CS110" i="48"/>
  <c r="CG110" i="48"/>
  <c r="CC110" i="48"/>
  <c r="AH110" i="48"/>
  <c r="FF109" i="48"/>
  <c r="FA109" i="48"/>
  <c r="EX109" i="48"/>
  <c r="EU109" i="48"/>
  <c r="EQ109" i="48"/>
  <c r="DV109" i="48"/>
  <c r="DS109" i="48"/>
  <c r="DM109" i="48"/>
  <c r="DJ109" i="48"/>
  <c r="DF109" i="48"/>
  <c r="CV109" i="48"/>
  <c r="CS109" i="48"/>
  <c r="CC109" i="48"/>
  <c r="AL109" i="48"/>
  <c r="AH109" i="48"/>
  <c r="D109" i="48"/>
  <c r="FF108" i="48"/>
  <c r="FA108" i="48"/>
  <c r="EX108" i="48"/>
  <c r="EU108" i="48"/>
  <c r="EQ108" i="48"/>
  <c r="DS108" i="48"/>
  <c r="DM108" i="48"/>
  <c r="DJ108" i="48"/>
  <c r="DF108" i="48"/>
  <c r="CV108" i="48"/>
  <c r="CS108" i="48"/>
  <c r="CG108" i="48"/>
  <c r="CC108" i="48"/>
  <c r="AH108" i="48"/>
  <c r="AE102" i="48"/>
  <c r="O102" i="48"/>
  <c r="D108" i="48"/>
  <c r="FL102" i="48"/>
  <c r="EX107" i="48"/>
  <c r="EQ107" i="48"/>
  <c r="EN102" i="48"/>
  <c r="DV107" i="48"/>
  <c r="DS107" i="48"/>
  <c r="DO102" i="48"/>
  <c r="DM107" i="48"/>
  <c r="DJ107" i="48"/>
  <c r="DF107" i="48"/>
  <c r="CV107" i="48"/>
  <c r="CG107" i="48"/>
  <c r="AL107" i="48"/>
  <c r="AH107" i="48"/>
  <c r="D107" i="48"/>
  <c r="FA106" i="48"/>
  <c r="EX106" i="48"/>
  <c r="EU106" i="48"/>
  <c r="EQ106" i="48"/>
  <c r="EG106" i="48"/>
  <c r="DV106" i="48"/>
  <c r="DS106" i="48"/>
  <c r="DM106" i="48"/>
  <c r="DF106" i="48"/>
  <c r="CS106" i="48"/>
  <c r="CC106" i="48"/>
  <c r="AL106" i="48"/>
  <c r="AH106" i="48"/>
  <c r="FM102" i="48"/>
  <c r="FF105" i="48"/>
  <c r="FE102" i="48"/>
  <c r="FA105" i="48"/>
  <c r="EX105" i="48"/>
  <c r="EW102" i="48"/>
  <c r="EU105" i="48"/>
  <c r="EQ105" i="48"/>
  <c r="EO102" i="48"/>
  <c r="EG105" i="48"/>
  <c r="DY102" i="48"/>
  <c r="DV105" i="48"/>
  <c r="DS105" i="48"/>
  <c r="DM105" i="48"/>
  <c r="DJ105" i="48"/>
  <c r="DI102" i="48"/>
  <c r="DF105" i="48"/>
  <c r="DA102" i="48"/>
  <c r="CV105" i="48"/>
  <c r="CS105" i="48"/>
  <c r="CK102" i="48"/>
  <c r="CG105" i="48"/>
  <c r="CC105" i="48"/>
  <c r="BU102" i="48"/>
  <c r="BM102" i="48"/>
  <c r="BE102" i="48"/>
  <c r="AW102" i="48"/>
  <c r="AO102" i="48"/>
  <c r="AL105" i="48"/>
  <c r="AH105" i="48"/>
  <c r="AG102" i="48"/>
  <c r="Y102" i="48"/>
  <c r="Q102" i="48"/>
  <c r="I102" i="48"/>
  <c r="D105" i="48"/>
  <c r="FF104" i="48"/>
  <c r="FA104" i="48"/>
  <c r="EX104" i="48"/>
  <c r="EU104" i="48"/>
  <c r="EQ104" i="48"/>
  <c r="EH102" i="48"/>
  <c r="DZ102" i="48"/>
  <c r="DS104" i="48"/>
  <c r="DM104" i="48"/>
  <c r="DJ104" i="48"/>
  <c r="DF104" i="48"/>
  <c r="CS104" i="48"/>
  <c r="CG104" i="48"/>
  <c r="CC104" i="48"/>
  <c r="BN102" i="48"/>
  <c r="AH104" i="48"/>
  <c r="R102" i="48"/>
  <c r="D104" i="48"/>
  <c r="FO102" i="48"/>
  <c r="FJ102" i="48"/>
  <c r="FA103" i="48"/>
  <c r="EZ102" i="48"/>
  <c r="EU103" i="48"/>
  <c r="EQ103" i="48"/>
  <c r="EL102" i="48"/>
  <c r="EI102" i="48"/>
  <c r="ED102" i="48"/>
  <c r="EC102" i="48"/>
  <c r="EA102" i="48"/>
  <c r="DV103" i="48"/>
  <c r="DS103" i="48"/>
  <c r="DF103" i="48"/>
  <c r="DE102" i="48"/>
  <c r="DD102" i="48"/>
  <c r="DC102" i="48"/>
  <c r="CV103" i="48"/>
  <c r="CU102" i="48"/>
  <c r="CN102" i="48"/>
  <c r="CM102" i="48"/>
  <c r="CG103" i="48"/>
  <c r="CE102" i="48"/>
  <c r="CC103" i="48"/>
  <c r="BX102" i="48"/>
  <c r="BW102" i="48"/>
  <c r="BP102" i="48"/>
  <c r="BO102" i="48"/>
  <c r="BH102" i="48"/>
  <c r="BG102" i="48"/>
  <c r="AZ102" i="48"/>
  <c r="AY102" i="48"/>
  <c r="AR102" i="48"/>
  <c r="AQ102" i="48"/>
  <c r="AA102" i="48"/>
  <c r="S102" i="48"/>
  <c r="K102" i="48"/>
  <c r="FR102" i="48"/>
  <c r="FQ102" i="48"/>
  <c r="FP102" i="48"/>
  <c r="FN102" i="48"/>
  <c r="FK102" i="48"/>
  <c r="FC102" i="48"/>
  <c r="FB102" i="48"/>
  <c r="ET102" i="48"/>
  <c r="EP102" i="48"/>
  <c r="EM102" i="48"/>
  <c r="EE102" i="48"/>
  <c r="DW102" i="48"/>
  <c r="DR102" i="48"/>
  <c r="DP102" i="48"/>
  <c r="DH102" i="48"/>
  <c r="DG102" i="48"/>
  <c r="DB102" i="48"/>
  <c r="CZ102" i="48"/>
  <c r="CX102" i="48"/>
  <c r="CR102" i="48"/>
  <c r="CQ102" i="48"/>
  <c r="CL102" i="48"/>
  <c r="CJ102" i="48"/>
  <c r="CI102" i="48"/>
  <c r="CD102" i="48"/>
  <c r="CA102" i="48"/>
  <c r="BZ102" i="48"/>
  <c r="BV102" i="48"/>
  <c r="BS102" i="48"/>
  <c r="BR102" i="48"/>
  <c r="BK102" i="48"/>
  <c r="BJ102" i="48"/>
  <c r="BF102" i="48"/>
  <c r="BD102" i="48"/>
  <c r="BC102" i="48"/>
  <c r="BB102" i="48"/>
  <c r="AX102" i="48"/>
  <c r="AV102" i="48"/>
  <c r="AU102" i="48"/>
  <c r="AT102" i="48"/>
  <c r="AP102" i="48"/>
  <c r="AN102" i="48"/>
  <c r="AM102" i="48"/>
  <c r="Z102" i="48"/>
  <c r="X102" i="48"/>
  <c r="W102" i="48"/>
  <c r="J102" i="48"/>
  <c r="H102" i="48"/>
  <c r="FR101" i="48"/>
  <c r="FF100" i="48"/>
  <c r="FA100" i="48"/>
  <c r="EX100" i="48"/>
  <c r="EU100" i="48"/>
  <c r="EQ100" i="48"/>
  <c r="EG100" i="48"/>
  <c r="DV100" i="48"/>
  <c r="DS100" i="48"/>
  <c r="DM100" i="48"/>
  <c r="DJ100" i="48"/>
  <c r="DF100" i="48"/>
  <c r="CV100" i="48"/>
  <c r="CS100" i="48"/>
  <c r="CG100" i="48"/>
  <c r="AL100" i="48"/>
  <c r="AH100" i="48"/>
  <c r="D100" i="48"/>
  <c r="FF99" i="48"/>
  <c r="FA99" i="48"/>
  <c r="EX99" i="48"/>
  <c r="EU99" i="48"/>
  <c r="EQ99" i="48"/>
  <c r="ED95" i="48"/>
  <c r="DV99" i="48"/>
  <c r="DS99" i="48"/>
  <c r="DM99" i="48"/>
  <c r="DJ99" i="48"/>
  <c r="DF99" i="48"/>
  <c r="DB95" i="48"/>
  <c r="CX95" i="48"/>
  <c r="CS99" i="48"/>
  <c r="CG99" i="48"/>
  <c r="AL99" i="48"/>
  <c r="AH99" i="48"/>
  <c r="D99" i="48"/>
  <c r="FA98" i="48"/>
  <c r="EU98" i="48"/>
  <c r="EQ98" i="48"/>
  <c r="DV98" i="48"/>
  <c r="DS98" i="48"/>
  <c r="DM98" i="48"/>
  <c r="DF98" i="48"/>
  <c r="CU95" i="48"/>
  <c r="CP95" i="48"/>
  <c r="CL95" i="48"/>
  <c r="CG98" i="48"/>
  <c r="AL98" i="48"/>
  <c r="AH98" i="48"/>
  <c r="D98" i="48"/>
  <c r="FF97" i="48"/>
  <c r="FG95" i="48"/>
  <c r="FA97" i="48"/>
  <c r="EX97" i="48"/>
  <c r="EU97" i="48"/>
  <c r="EQ97" i="48"/>
  <c r="EA95" i="48"/>
  <c r="DV97" i="48"/>
  <c r="DS97" i="48"/>
  <c r="DM97" i="48"/>
  <c r="DJ97" i="48"/>
  <c r="DF97" i="48"/>
  <c r="CV97" i="48"/>
  <c r="CS97" i="48"/>
  <c r="CG97" i="48"/>
  <c r="BZ95" i="48"/>
  <c r="BV95" i="48"/>
  <c r="BR95" i="48"/>
  <c r="BN95" i="48"/>
  <c r="BJ95" i="48"/>
  <c r="BF95" i="48"/>
  <c r="BB95" i="48"/>
  <c r="AX95" i="48"/>
  <c r="AT95" i="48"/>
  <c r="AP95" i="48"/>
  <c r="AL97" i="48"/>
  <c r="AH97" i="48"/>
  <c r="AD95" i="48"/>
  <c r="Z95" i="48"/>
  <c r="V95" i="48"/>
  <c r="R95" i="48"/>
  <c r="N95" i="48"/>
  <c r="J95" i="48"/>
  <c r="F95" i="48"/>
  <c r="D97" i="48"/>
  <c r="FN95" i="48"/>
  <c r="EX96" i="48"/>
  <c r="EU96" i="48"/>
  <c r="ET95" i="48"/>
  <c r="EQ96" i="48"/>
  <c r="EP95" i="48"/>
  <c r="EL95" i="48"/>
  <c r="EH95" i="48"/>
  <c r="DU95" i="48"/>
  <c r="DN95" i="48"/>
  <c r="DM96" i="48"/>
  <c r="DJ96" i="48"/>
  <c r="DF96" i="48"/>
  <c r="DE95" i="48"/>
  <c r="CO95" i="48"/>
  <c r="CF95" i="48"/>
  <c r="BY95" i="48"/>
  <c r="BX95" i="48"/>
  <c r="BW95" i="48"/>
  <c r="BQ95" i="48"/>
  <c r="BP95" i="48"/>
  <c r="BO95" i="48"/>
  <c r="BI95" i="48"/>
  <c r="BH95" i="48"/>
  <c r="BG95" i="48"/>
  <c r="BA95" i="48"/>
  <c r="AZ95" i="48"/>
  <c r="AY95" i="48"/>
  <c r="AS95" i="48"/>
  <c r="AR95" i="48"/>
  <c r="AQ95" i="48"/>
  <c r="AK95" i="48"/>
  <c r="AJ95" i="48"/>
  <c r="AC95" i="48"/>
  <c r="AB95" i="48"/>
  <c r="AA95" i="48"/>
  <c r="U95" i="48"/>
  <c r="T95" i="48"/>
  <c r="S95" i="48"/>
  <c r="M95" i="48"/>
  <c r="L95" i="48"/>
  <c r="K95" i="48"/>
  <c r="D96" i="48"/>
  <c r="E95" i="48"/>
  <c r="FR95" i="48"/>
  <c r="FQ95" i="48"/>
  <c r="FP95" i="48"/>
  <c r="FO95" i="48"/>
  <c r="FO85" i="48" s="1"/>
  <c r="FM95" i="48"/>
  <c r="FL95" i="48"/>
  <c r="FK95" i="48"/>
  <c r="FE95" i="48"/>
  <c r="FD95" i="48"/>
  <c r="FC95" i="48"/>
  <c r="EY95" i="48"/>
  <c r="EW95" i="48"/>
  <c r="EV95" i="48"/>
  <c r="EO95" i="48"/>
  <c r="EN95" i="48"/>
  <c r="EM95" i="48"/>
  <c r="EI95" i="48"/>
  <c r="EF95" i="48"/>
  <c r="EE95" i="48"/>
  <c r="DY95" i="48"/>
  <c r="DX95" i="48"/>
  <c r="DW95" i="48"/>
  <c r="DR95" i="48"/>
  <c r="DQ95" i="48"/>
  <c r="DP95" i="48"/>
  <c r="DO95" i="48"/>
  <c r="DI95" i="48"/>
  <c r="DH95" i="48"/>
  <c r="DG95" i="48"/>
  <c r="DA95" i="48"/>
  <c r="CZ95" i="48"/>
  <c r="CY95" i="48"/>
  <c r="CR95" i="48"/>
  <c r="CQ95" i="48"/>
  <c r="CM95" i="48"/>
  <c r="CK95" i="48"/>
  <c r="CJ95" i="48"/>
  <c r="CI95" i="48"/>
  <c r="CE95" i="48"/>
  <c r="CB95" i="48"/>
  <c r="CA95" i="48"/>
  <c r="BU95" i="48"/>
  <c r="BT95" i="48"/>
  <c r="BS95" i="48"/>
  <c r="BM95" i="48"/>
  <c r="BL95" i="48"/>
  <c r="BK95" i="48"/>
  <c r="BE95" i="48"/>
  <c r="BD95" i="48"/>
  <c r="BC95" i="48"/>
  <c r="AW95" i="48"/>
  <c r="AV95" i="48"/>
  <c r="AU95" i="48"/>
  <c r="AO95" i="48"/>
  <c r="AN95" i="48"/>
  <c r="AM95" i="48"/>
  <c r="AG95" i="48"/>
  <c r="AF95" i="48"/>
  <c r="AE95" i="48"/>
  <c r="Y95" i="48"/>
  <c r="X95" i="48"/>
  <c r="W95" i="48"/>
  <c r="Q95" i="48"/>
  <c r="P95" i="48"/>
  <c r="O95" i="48"/>
  <c r="I95" i="48"/>
  <c r="H95" i="48"/>
  <c r="G95" i="48"/>
  <c r="FF94" i="48"/>
  <c r="FA94" i="48"/>
  <c r="EX94" i="48"/>
  <c r="EU94" i="48"/>
  <c r="EQ94" i="48"/>
  <c r="EG94" i="48"/>
  <c r="DV94" i="48"/>
  <c r="DS94" i="48"/>
  <c r="DM94" i="48"/>
  <c r="DJ94" i="48"/>
  <c r="DF94" i="48"/>
  <c r="CV94" i="48"/>
  <c r="CS94" i="48"/>
  <c r="CC94" i="48"/>
  <c r="AL94" i="48"/>
  <c r="AH94" i="48"/>
  <c r="D94" i="48"/>
  <c r="FF93" i="48"/>
  <c r="EX93" i="48"/>
  <c r="EU93" i="48"/>
  <c r="EQ93" i="48"/>
  <c r="EG93" i="48"/>
  <c r="DV93" i="48"/>
  <c r="DS93" i="48"/>
  <c r="DM93" i="48"/>
  <c r="DJ93" i="48"/>
  <c r="DF93" i="48"/>
  <c r="CV93" i="48"/>
  <c r="CS93" i="48"/>
  <c r="CC93" i="48"/>
  <c r="AL93" i="48"/>
  <c r="AH93" i="48"/>
  <c r="D93" i="48"/>
  <c r="FF92" i="48"/>
  <c r="EX92" i="48"/>
  <c r="EU92" i="48"/>
  <c r="EQ92" i="48"/>
  <c r="EG92" i="48"/>
  <c r="DV92" i="48"/>
  <c r="DS92" i="48"/>
  <c r="DM92" i="48"/>
  <c r="DJ92" i="48"/>
  <c r="DF92" i="48"/>
  <c r="CV92" i="48"/>
  <c r="CS92" i="48"/>
  <c r="CC92" i="48"/>
  <c r="AL92" i="48"/>
  <c r="AH92" i="48"/>
  <c r="D92" i="48"/>
  <c r="FM90" i="48"/>
  <c r="FL90" i="48"/>
  <c r="FK90" i="48"/>
  <c r="FF91" i="48"/>
  <c r="FE90" i="48"/>
  <c r="FD90" i="48"/>
  <c r="FC90" i="48"/>
  <c r="EX91" i="48"/>
  <c r="EW90" i="48"/>
  <c r="EV90" i="48"/>
  <c r="EU91" i="48"/>
  <c r="EQ91" i="48"/>
  <c r="EO90" i="48"/>
  <c r="EN90" i="48"/>
  <c r="EM90" i="48"/>
  <c r="EF90" i="48"/>
  <c r="EE90" i="48"/>
  <c r="DY90" i="48"/>
  <c r="DX90" i="48"/>
  <c r="DS91" i="48"/>
  <c r="DQ90" i="48"/>
  <c r="DP90" i="48"/>
  <c r="DO90" i="48"/>
  <c r="DM91" i="48"/>
  <c r="DJ91" i="48"/>
  <c r="DI90" i="48"/>
  <c r="DH90" i="48"/>
  <c r="DA90" i="48"/>
  <c r="CZ90" i="48"/>
  <c r="CY90" i="48"/>
  <c r="CV91" i="48"/>
  <c r="CS91" i="48"/>
  <c r="CR90" i="48"/>
  <c r="CQ90" i="48"/>
  <c r="CK90" i="48"/>
  <c r="CJ90" i="48"/>
  <c r="CI90" i="48"/>
  <c r="CC91" i="48"/>
  <c r="CB90" i="48"/>
  <c r="CA90" i="48"/>
  <c r="BU90" i="48"/>
  <c r="BT90" i="48"/>
  <c r="BS90" i="48"/>
  <c r="BM90" i="48"/>
  <c r="BL90" i="48"/>
  <c r="BK90" i="48"/>
  <c r="BE90" i="48"/>
  <c r="BD90" i="48"/>
  <c r="BC90" i="48"/>
  <c r="AW90" i="48"/>
  <c r="AV90" i="48"/>
  <c r="AU90" i="48"/>
  <c r="AO90" i="48"/>
  <c r="AN90" i="48"/>
  <c r="AH91" i="48"/>
  <c r="AG90" i="48"/>
  <c r="AF90" i="48"/>
  <c r="Y90" i="48"/>
  <c r="X90" i="48"/>
  <c r="Q90" i="48"/>
  <c r="P90" i="48"/>
  <c r="O90" i="48"/>
  <c r="I90" i="48"/>
  <c r="H90" i="48"/>
  <c r="D91" i="48"/>
  <c r="FR90" i="48"/>
  <c r="FQ90" i="48"/>
  <c r="FP90" i="48"/>
  <c r="FO90" i="48"/>
  <c r="FN90" i="48"/>
  <c r="FJ90" i="48"/>
  <c r="FI90" i="48"/>
  <c r="FH90" i="48"/>
  <c r="FG90" i="48"/>
  <c r="FB90" i="48"/>
  <c r="EZ90" i="48"/>
  <c r="EY90" i="48"/>
  <c r="ET90" i="48"/>
  <c r="ES90" i="48"/>
  <c r="ER90" i="48"/>
  <c r="EQ90" i="48" s="1"/>
  <c r="EP90" i="48"/>
  <c r="EL90" i="48"/>
  <c r="EK90" i="48"/>
  <c r="EJ90" i="48"/>
  <c r="EI90" i="48"/>
  <c r="EH90" i="48"/>
  <c r="ED90" i="48"/>
  <c r="EC90" i="48"/>
  <c r="EB90" i="48"/>
  <c r="EA90" i="48"/>
  <c r="DZ90" i="48"/>
  <c r="DU90" i="48"/>
  <c r="DT90" i="48"/>
  <c r="DS90" i="48" s="1"/>
  <c r="DR90" i="48"/>
  <c r="DN90" i="48"/>
  <c r="DL90" i="48"/>
  <c r="DK90" i="48"/>
  <c r="DE90" i="48"/>
  <c r="DD90" i="48"/>
  <c r="DC90" i="48"/>
  <c r="DB90" i="48"/>
  <c r="CX90" i="48"/>
  <c r="CW90" i="48"/>
  <c r="CU90" i="48"/>
  <c r="CT90" i="48"/>
  <c r="CP90" i="48"/>
  <c r="CO90" i="48"/>
  <c r="CN90" i="48"/>
  <c r="CM90" i="48"/>
  <c r="CL90" i="48"/>
  <c r="CH90" i="48"/>
  <c r="CF90" i="48"/>
  <c r="CE90" i="48"/>
  <c r="CD90" i="48"/>
  <c r="BZ90" i="48"/>
  <c r="BY90" i="48"/>
  <c r="BX90" i="48"/>
  <c r="BW90" i="48"/>
  <c r="BV90" i="48"/>
  <c r="BR90" i="48"/>
  <c r="BQ90" i="48"/>
  <c r="BP90" i="48"/>
  <c r="BO90" i="48"/>
  <c r="BN90" i="48"/>
  <c r="BJ90" i="48"/>
  <c r="BI90" i="48"/>
  <c r="BH90" i="48"/>
  <c r="BG90" i="48"/>
  <c r="BF90" i="48"/>
  <c r="BB90" i="48"/>
  <c r="BA90" i="48"/>
  <c r="AZ90" i="48"/>
  <c r="AY90" i="48"/>
  <c r="AX90" i="48"/>
  <c r="AT90" i="48"/>
  <c r="AS90" i="48"/>
  <c r="AR90" i="48"/>
  <c r="AQ90" i="48"/>
  <c r="AP90" i="48"/>
  <c r="AK90" i="48"/>
  <c r="AJ90" i="48"/>
  <c r="AI90" i="48"/>
  <c r="AE90" i="48"/>
  <c r="AD90" i="48"/>
  <c r="AC90" i="48"/>
  <c r="AB90" i="48"/>
  <c r="AA90" i="48"/>
  <c r="Z90" i="48"/>
  <c r="W90" i="48"/>
  <c r="V90" i="48"/>
  <c r="U90" i="48"/>
  <c r="T90" i="48"/>
  <c r="S90" i="48"/>
  <c r="R90" i="48"/>
  <c r="N90" i="48"/>
  <c r="M90" i="48"/>
  <c r="L90" i="48"/>
  <c r="K90" i="48"/>
  <c r="J90" i="48"/>
  <c r="G90" i="48"/>
  <c r="F90" i="48"/>
  <c r="E90" i="48"/>
  <c r="FF89" i="48"/>
  <c r="FA89" i="48"/>
  <c r="EX89" i="48"/>
  <c r="EU89" i="48"/>
  <c r="EQ89" i="48"/>
  <c r="DV89" i="48"/>
  <c r="DS89" i="48"/>
  <c r="DM89" i="48"/>
  <c r="DJ89" i="48"/>
  <c r="DF89" i="48"/>
  <c r="CS89" i="48"/>
  <c r="CG89" i="48"/>
  <c r="AH89" i="48"/>
  <c r="D89" i="48"/>
  <c r="FF88" i="48"/>
  <c r="FA88" i="48"/>
  <c r="EU88" i="48"/>
  <c r="EQ88" i="48"/>
  <c r="EH86" i="48"/>
  <c r="DZ86" i="48"/>
  <c r="DW86" i="48"/>
  <c r="DS88" i="48"/>
  <c r="DM88" i="48"/>
  <c r="DJ88" i="48"/>
  <c r="DF88" i="48"/>
  <c r="CV88" i="48"/>
  <c r="CS88" i="48"/>
  <c r="CQ86" i="48"/>
  <c r="CI86" i="48"/>
  <c r="CI85" i="48" s="1"/>
  <c r="CG88" i="48"/>
  <c r="BZ86" i="48"/>
  <c r="BJ86" i="48"/>
  <c r="BC86" i="48"/>
  <c r="BC85" i="48" s="1"/>
  <c r="BB86" i="48"/>
  <c r="BB85" i="48" s="1"/>
  <c r="AT86" i="48"/>
  <c r="AL88" i="48"/>
  <c r="AH88" i="48"/>
  <c r="AD86" i="48"/>
  <c r="W86" i="48"/>
  <c r="V86" i="48"/>
  <c r="N86" i="48"/>
  <c r="D88" i="48"/>
  <c r="FI86" i="48"/>
  <c r="FH86" i="48"/>
  <c r="FF87" i="48"/>
  <c r="FB86" i="48"/>
  <c r="FA87" i="48"/>
  <c r="EZ86" i="48"/>
  <c r="EX87" i="48"/>
  <c r="EU87" i="48"/>
  <c r="ET86" i="48"/>
  <c r="ES86" i="48"/>
  <c r="ER86" i="48"/>
  <c r="EL86" i="48"/>
  <c r="EL85" i="48" s="1"/>
  <c r="EK86" i="48"/>
  <c r="EJ86" i="48"/>
  <c r="EI86" i="48"/>
  <c r="EC86" i="48"/>
  <c r="EB86" i="48"/>
  <c r="DV87" i="48"/>
  <c r="DU86" i="48"/>
  <c r="DT86" i="48"/>
  <c r="DO86" i="48"/>
  <c r="DN86" i="48"/>
  <c r="DM87" i="48"/>
  <c r="DL86" i="48"/>
  <c r="DJ87" i="48"/>
  <c r="DF87" i="48"/>
  <c r="DE86" i="48"/>
  <c r="DE85" i="48" s="1"/>
  <c r="DD86" i="48"/>
  <c r="DC86" i="48"/>
  <c r="DB86" i="48"/>
  <c r="CW86" i="48"/>
  <c r="CV87" i="48"/>
  <c r="CP86" i="48"/>
  <c r="CN86" i="48"/>
  <c r="CM86" i="48"/>
  <c r="CG87" i="48"/>
  <c r="CF86" i="48"/>
  <c r="CE86" i="48"/>
  <c r="BW86" i="48"/>
  <c r="BW85" i="48" s="1"/>
  <c r="BV86" i="48"/>
  <c r="BO86" i="48"/>
  <c r="BN86" i="48"/>
  <c r="AY86" i="48"/>
  <c r="AX86" i="48"/>
  <c r="AQ86" i="48"/>
  <c r="AQ85" i="48" s="1"/>
  <c r="AP86" i="48"/>
  <c r="AL87" i="48"/>
  <c r="AH87" i="48"/>
  <c r="S86" i="48"/>
  <c r="S85" i="48" s="1"/>
  <c r="R86" i="48"/>
  <c r="K86" i="48"/>
  <c r="J86" i="48"/>
  <c r="D87" i="48"/>
  <c r="FR86" i="48"/>
  <c r="FR85" i="48" s="1"/>
  <c r="FQ86" i="48"/>
  <c r="FP86" i="48"/>
  <c r="FO86" i="48"/>
  <c r="FN86" i="48"/>
  <c r="FM86" i="48"/>
  <c r="FL86" i="48"/>
  <c r="FL85" i="48" s="1"/>
  <c r="FK86" i="48"/>
  <c r="FJ86" i="48"/>
  <c r="FE86" i="48"/>
  <c r="FD86" i="48"/>
  <c r="EY86" i="48"/>
  <c r="EX86" i="48" s="1"/>
  <c r="EW86" i="48"/>
  <c r="EV86" i="48"/>
  <c r="EP86" i="48"/>
  <c r="EP85" i="48" s="1"/>
  <c r="EO86" i="48"/>
  <c r="EO85" i="48" s="1"/>
  <c r="EN86" i="48"/>
  <c r="EN85" i="48" s="1"/>
  <c r="EM86" i="48"/>
  <c r="EF86" i="48"/>
  <c r="EE86" i="48"/>
  <c r="EE85" i="48" s="1"/>
  <c r="ED86" i="48"/>
  <c r="EA86" i="48"/>
  <c r="DY86" i="48"/>
  <c r="DX86" i="48"/>
  <c r="DR86" i="48"/>
  <c r="DR85" i="48" s="1"/>
  <c r="DQ86" i="48"/>
  <c r="DQ85" i="48" s="1"/>
  <c r="DP86" i="48"/>
  <c r="DP85" i="48" s="1"/>
  <c r="DK86" i="48"/>
  <c r="DJ86" i="48" s="1"/>
  <c r="DI86" i="48"/>
  <c r="DI85" i="48" s="1"/>
  <c r="DH86" i="48"/>
  <c r="DA86" i="48"/>
  <c r="DA85" i="48" s="1"/>
  <c r="CZ86" i="48"/>
  <c r="CZ85" i="48" s="1"/>
  <c r="CY86" i="48"/>
  <c r="CX86" i="48"/>
  <c r="CX85" i="48" s="1"/>
  <c r="CU86" i="48"/>
  <c r="CR86" i="48"/>
  <c r="CL86" i="48"/>
  <c r="CK86" i="48"/>
  <c r="CJ86" i="48"/>
  <c r="CB86" i="48"/>
  <c r="CA86" i="48"/>
  <c r="BU86" i="48"/>
  <c r="BU85" i="48" s="1"/>
  <c r="BT86" i="48"/>
  <c r="BS86" i="48"/>
  <c r="BR86" i="48"/>
  <c r="BM86" i="48"/>
  <c r="BL86" i="48"/>
  <c r="BK86" i="48"/>
  <c r="BK85" i="48" s="1"/>
  <c r="BG86" i="48"/>
  <c r="BF86" i="48"/>
  <c r="BF85" i="48" s="1"/>
  <c r="BE86" i="48"/>
  <c r="BD86" i="48"/>
  <c r="AW86" i="48"/>
  <c r="AW85" i="48" s="1"/>
  <c r="AV86" i="48"/>
  <c r="AU86" i="48"/>
  <c r="AU85" i="48" s="1"/>
  <c r="AO86" i="48"/>
  <c r="AO85" i="48" s="1"/>
  <c r="AN86" i="48"/>
  <c r="AM86" i="48"/>
  <c r="AI86" i="48"/>
  <c r="AG86" i="48"/>
  <c r="AF86" i="48"/>
  <c r="AE86" i="48"/>
  <c r="AA86" i="48"/>
  <c r="Z86" i="48"/>
  <c r="Y86" i="48"/>
  <c r="X86" i="48"/>
  <c r="Q86" i="48"/>
  <c r="P86" i="48"/>
  <c r="O86" i="48"/>
  <c r="I86" i="48"/>
  <c r="H86" i="48"/>
  <c r="G86" i="48"/>
  <c r="F86" i="48"/>
  <c r="FQ85" i="48"/>
  <c r="FP85" i="48"/>
  <c r="ED85" i="48"/>
  <c r="CM85" i="48"/>
  <c r="F85" i="48"/>
  <c r="FS76" i="48"/>
  <c r="FN74" i="48"/>
  <c r="FM74" i="48"/>
  <c r="FH74" i="48"/>
  <c r="FF75" i="48"/>
  <c r="FE74" i="48"/>
  <c r="FA75" i="48"/>
  <c r="EZ74" i="48"/>
  <c r="EX75" i="48"/>
  <c r="EU75" i="48"/>
  <c r="EQ75" i="48"/>
  <c r="EO74" i="48"/>
  <c r="EG75" i="48"/>
  <c r="DV75" i="48"/>
  <c r="DS75" i="48"/>
  <c r="DM75" i="48"/>
  <c r="DJ75" i="48"/>
  <c r="CV75" i="48"/>
  <c r="CS75" i="48"/>
  <c r="CK74" i="48"/>
  <c r="CG75" i="48"/>
  <c r="CC75" i="48"/>
  <c r="BU74" i="48"/>
  <c r="BM74" i="48"/>
  <c r="BE74" i="48"/>
  <c r="AW74" i="48"/>
  <c r="AL75" i="48"/>
  <c r="AH75" i="48"/>
  <c r="AG74" i="48"/>
  <c r="Y74" i="48"/>
  <c r="Q74" i="48"/>
  <c r="I74" i="48"/>
  <c r="FO74" i="48"/>
  <c r="FL74" i="48"/>
  <c r="FK74" i="48"/>
  <c r="FJ74" i="48"/>
  <c r="FI74" i="48"/>
  <c r="FG74" i="48"/>
  <c r="FD74" i="48"/>
  <c r="FC74" i="48"/>
  <c r="FB74" i="48"/>
  <c r="EY74" i="48"/>
  <c r="EW74" i="48"/>
  <c r="EV74" i="48"/>
  <c r="ET74" i="48"/>
  <c r="ES74" i="48"/>
  <c r="ER74" i="48"/>
  <c r="EP74" i="48"/>
  <c r="EN74" i="48"/>
  <c r="EM74" i="48"/>
  <c r="EL74" i="48"/>
  <c r="EK74" i="48"/>
  <c r="EJ74" i="48"/>
  <c r="EI74" i="48"/>
  <c r="EH74" i="48"/>
  <c r="EF74" i="48"/>
  <c r="EE74" i="48"/>
  <c r="ED74" i="48"/>
  <c r="EC74" i="48"/>
  <c r="EB74" i="48"/>
  <c r="EA74" i="48"/>
  <c r="DZ74" i="48"/>
  <c r="DX74" i="48"/>
  <c r="DW74" i="48"/>
  <c r="DU74" i="48"/>
  <c r="DT74" i="48"/>
  <c r="DR74" i="48"/>
  <c r="DQ74" i="48"/>
  <c r="DP74" i="48"/>
  <c r="DO74" i="48"/>
  <c r="DN74" i="48"/>
  <c r="DL74" i="48"/>
  <c r="DK74" i="48"/>
  <c r="DH74" i="48"/>
  <c r="DG74" i="48"/>
  <c r="DE74" i="48"/>
  <c r="DD74" i="48"/>
  <c r="DC74" i="48"/>
  <c r="DB74" i="48"/>
  <c r="DA74" i="48"/>
  <c r="CZ74" i="48"/>
  <c r="CY74" i="48"/>
  <c r="CX74" i="48"/>
  <c r="CW74" i="48"/>
  <c r="CU74" i="48"/>
  <c r="CT74" i="48"/>
  <c r="CR74" i="48"/>
  <c r="CQ74" i="48"/>
  <c r="CP74" i="48"/>
  <c r="CO74" i="48"/>
  <c r="CN74" i="48"/>
  <c r="CM74" i="48"/>
  <c r="CL74" i="48"/>
  <c r="CJ74" i="48"/>
  <c r="CI74" i="48"/>
  <c r="CH74" i="48"/>
  <c r="CF74" i="48"/>
  <c r="CE74" i="48"/>
  <c r="CD74" i="48"/>
  <c r="CB74" i="48"/>
  <c r="CA74" i="48"/>
  <c r="BZ74" i="48"/>
  <c r="BY74" i="48"/>
  <c r="BX74" i="48"/>
  <c r="BW74" i="48"/>
  <c r="BV74" i="48"/>
  <c r="BT74" i="48"/>
  <c r="BS74" i="48"/>
  <c r="BR74" i="48"/>
  <c r="BQ74" i="48"/>
  <c r="BP74" i="48"/>
  <c r="BO74" i="48"/>
  <c r="BN74" i="48"/>
  <c r="BL74" i="48"/>
  <c r="BK74" i="48"/>
  <c r="BJ74" i="48"/>
  <c r="BI74" i="48"/>
  <c r="BH74" i="48"/>
  <c r="BG74" i="48"/>
  <c r="BF74" i="48"/>
  <c r="BD74" i="48"/>
  <c r="BC74" i="48"/>
  <c r="BB74" i="48"/>
  <c r="BA74" i="48"/>
  <c r="AZ74" i="48"/>
  <c r="AY74" i="48"/>
  <c r="AX74" i="48"/>
  <c r="AV74" i="48"/>
  <c r="AU74" i="48"/>
  <c r="AT74" i="48"/>
  <c r="AS74" i="48"/>
  <c r="AR74" i="48"/>
  <c r="AQ74" i="48"/>
  <c r="AP74" i="48"/>
  <c r="AN74" i="48"/>
  <c r="AM74" i="48"/>
  <c r="AK74" i="48"/>
  <c r="AJ74" i="48"/>
  <c r="AI74" i="48"/>
  <c r="AF74" i="48"/>
  <c r="AE74" i="48"/>
  <c r="AD74" i="48"/>
  <c r="AC74" i="48"/>
  <c r="AB74" i="48"/>
  <c r="AA74" i="48"/>
  <c r="Z74" i="48"/>
  <c r="X74" i="48"/>
  <c r="W74" i="48"/>
  <c r="V74" i="48"/>
  <c r="U74" i="48"/>
  <c r="T74" i="48"/>
  <c r="S74" i="48"/>
  <c r="R74" i="48"/>
  <c r="P74" i="48"/>
  <c r="O74" i="48"/>
  <c r="N74" i="48"/>
  <c r="M74" i="48"/>
  <c r="L74" i="48"/>
  <c r="K74" i="48"/>
  <c r="J74" i="48"/>
  <c r="H74" i="48"/>
  <c r="G74" i="48"/>
  <c r="F74" i="48"/>
  <c r="E74" i="48"/>
  <c r="FF72" i="48"/>
  <c r="FA72" i="48"/>
  <c r="EX72" i="48"/>
  <c r="EQ72" i="48"/>
  <c r="EG72" i="48"/>
  <c r="DS72" i="48"/>
  <c r="DM72" i="48"/>
  <c r="DJ72" i="48"/>
  <c r="DF72" i="48"/>
  <c r="CS72" i="48"/>
  <c r="CG72" i="48"/>
  <c r="CC72" i="48"/>
  <c r="AH72" i="48"/>
  <c r="D72" i="48"/>
  <c r="FF71" i="48"/>
  <c r="FA71" i="48"/>
  <c r="EU71" i="48"/>
  <c r="EQ71" i="48"/>
  <c r="DV71" i="48"/>
  <c r="DS71" i="48"/>
  <c r="DJ71" i="48"/>
  <c r="DF71" i="48"/>
  <c r="CV71" i="48"/>
  <c r="AL71" i="48"/>
  <c r="AH71" i="48"/>
  <c r="D71" i="48"/>
  <c r="FA70" i="48"/>
  <c r="EX70" i="48"/>
  <c r="EU70" i="48"/>
  <c r="DS70" i="48"/>
  <c r="DM70" i="48"/>
  <c r="DJ70" i="48"/>
  <c r="DF70" i="48"/>
  <c r="CV70" i="48"/>
  <c r="CG70" i="48"/>
  <c r="AL70" i="48"/>
  <c r="AH70" i="48"/>
  <c r="D70" i="48"/>
  <c r="FJ66" i="48"/>
  <c r="FA69" i="48"/>
  <c r="EU69" i="48"/>
  <c r="EG69" i="48"/>
  <c r="EF66" i="48"/>
  <c r="DV69" i="48"/>
  <c r="DM69" i="48"/>
  <c r="DF69" i="48"/>
  <c r="CV69" i="48"/>
  <c r="CS69" i="48"/>
  <c r="CG69" i="48"/>
  <c r="CC69" i="48"/>
  <c r="D69" i="48"/>
  <c r="FM66" i="48"/>
  <c r="FH66" i="48"/>
  <c r="FC66" i="48"/>
  <c r="FA68" i="48"/>
  <c r="EX68" i="48"/>
  <c r="EU68" i="48"/>
  <c r="ET66" i="48"/>
  <c r="EJ66" i="48"/>
  <c r="EG68" i="48"/>
  <c r="EB66" i="48"/>
  <c r="DM68" i="48"/>
  <c r="DL66" i="48"/>
  <c r="DJ68" i="48"/>
  <c r="DD66" i="48"/>
  <c r="CS68" i="48"/>
  <c r="CN66" i="48"/>
  <c r="CF66" i="48"/>
  <c r="CC68" i="48"/>
  <c r="BR66" i="48"/>
  <c r="BJ66" i="48"/>
  <c r="BB66" i="48"/>
  <c r="AL68" i="48"/>
  <c r="AH68" i="48"/>
  <c r="Y66" i="48"/>
  <c r="I66" i="48"/>
  <c r="D68" i="48"/>
  <c r="FL66" i="48"/>
  <c r="FF67" i="48"/>
  <c r="FD66" i="48"/>
  <c r="FB66" i="48"/>
  <c r="EX67" i="48"/>
  <c r="EU67" i="48"/>
  <c r="ES66" i="48"/>
  <c r="EP66" i="48"/>
  <c r="EM66" i="48"/>
  <c r="ED66" i="48"/>
  <c r="DZ66" i="48"/>
  <c r="DV67" i="48"/>
  <c r="DQ66" i="48"/>
  <c r="DJ67" i="48"/>
  <c r="DF67" i="48"/>
  <c r="DE66" i="48"/>
  <c r="DA66" i="48"/>
  <c r="CZ66" i="48"/>
  <c r="CX66" i="48"/>
  <c r="CS67" i="48"/>
  <c r="CR66" i="48"/>
  <c r="CO66" i="48"/>
  <c r="CG67" i="48"/>
  <c r="CC67" i="48"/>
  <c r="CB66" i="48"/>
  <c r="CA66" i="48"/>
  <c r="BT66" i="48"/>
  <c r="BL66" i="48"/>
  <c r="BD66" i="48"/>
  <c r="AX66" i="48"/>
  <c r="AV66" i="48"/>
  <c r="AU66" i="48"/>
  <c r="AN66" i="48"/>
  <c r="AF66" i="48"/>
  <c r="R66" i="48"/>
  <c r="P66" i="48"/>
  <c r="O66" i="48"/>
  <c r="H66" i="48"/>
  <c r="FO66" i="48"/>
  <c r="FN66" i="48"/>
  <c r="FK66" i="48"/>
  <c r="FG66" i="48"/>
  <c r="FE66" i="48"/>
  <c r="EY66" i="48"/>
  <c r="EW66" i="48"/>
  <c r="EV66" i="48"/>
  <c r="EO66" i="48"/>
  <c r="EN66" i="48"/>
  <c r="EL66" i="48"/>
  <c r="EI66" i="48"/>
  <c r="EE66" i="48"/>
  <c r="EA66" i="48"/>
  <c r="DX66" i="48"/>
  <c r="DR66" i="48"/>
  <c r="DP66" i="48"/>
  <c r="DO66" i="48"/>
  <c r="DK66" i="48"/>
  <c r="DI66" i="48"/>
  <c r="DH66" i="48"/>
  <c r="DC66" i="48"/>
  <c r="DB66" i="48"/>
  <c r="CY66" i="48"/>
  <c r="CU66" i="48"/>
  <c r="CT66" i="48"/>
  <c r="CQ66" i="48"/>
  <c r="CM66" i="48"/>
  <c r="CL66" i="48"/>
  <c r="CK66" i="48"/>
  <c r="CJ66" i="48"/>
  <c r="CI66" i="48"/>
  <c r="CE66" i="48"/>
  <c r="BZ66" i="48"/>
  <c r="BW66" i="48"/>
  <c r="BV66" i="48"/>
  <c r="BU66" i="48"/>
  <c r="BS66" i="48"/>
  <c r="BO66" i="48"/>
  <c r="BN66" i="48"/>
  <c r="BM66" i="48"/>
  <c r="BK66" i="48"/>
  <c r="BG66" i="48"/>
  <c r="BF66" i="48"/>
  <c r="BE66" i="48"/>
  <c r="BC66" i="48"/>
  <c r="AY66" i="48"/>
  <c r="AW66" i="48"/>
  <c r="AT66" i="48"/>
  <c r="AQ66" i="48"/>
  <c r="AP66" i="48"/>
  <c r="AO66" i="48"/>
  <c r="AM66" i="48"/>
  <c r="AI66" i="48"/>
  <c r="AG66" i="48"/>
  <c r="AE66" i="48"/>
  <c r="AD66" i="48"/>
  <c r="AA66" i="48"/>
  <c r="Z66" i="48"/>
  <c r="X66" i="48"/>
  <c r="W66" i="48"/>
  <c r="V66" i="48"/>
  <c r="S66" i="48"/>
  <c r="Q66" i="48"/>
  <c r="N66" i="48"/>
  <c r="K66" i="48"/>
  <c r="J66" i="48"/>
  <c r="G66" i="48"/>
  <c r="F66" i="48"/>
  <c r="FF65" i="48"/>
  <c r="FA65" i="48"/>
  <c r="EX65" i="48"/>
  <c r="EU65" i="48"/>
  <c r="EQ65" i="48"/>
  <c r="EG65" i="48"/>
  <c r="DS65" i="48"/>
  <c r="DJ65" i="48"/>
  <c r="CV65" i="48"/>
  <c r="CS65" i="48"/>
  <c r="CC65" i="48"/>
  <c r="D65" i="48"/>
  <c r="FA64" i="48"/>
  <c r="EX64" i="48"/>
  <c r="DM64" i="48"/>
  <c r="DJ64" i="48"/>
  <c r="DF64" i="48"/>
  <c r="CV64" i="48"/>
  <c r="CS64" i="48"/>
  <c r="CG64" i="48"/>
  <c r="CC64" i="48"/>
  <c r="D64" i="48"/>
  <c r="FF63" i="48"/>
  <c r="FA63" i="48"/>
  <c r="EX63" i="48"/>
  <c r="DV63" i="48"/>
  <c r="DM63" i="48"/>
  <c r="DJ63" i="48"/>
  <c r="CS63" i="48"/>
  <c r="CG63" i="48"/>
  <c r="CC63" i="48"/>
  <c r="AL63" i="48"/>
  <c r="AH63" i="48"/>
  <c r="EX61" i="48"/>
  <c r="EU61" i="48"/>
  <c r="EQ61" i="48"/>
  <c r="EG61" i="48"/>
  <c r="DV61" i="48"/>
  <c r="DS61" i="48"/>
  <c r="DJ61" i="48"/>
  <c r="DF61" i="48"/>
  <c r="CV61" i="48"/>
  <c r="CS61" i="48"/>
  <c r="CC61" i="48"/>
  <c r="AL61" i="48"/>
  <c r="AH61" i="48"/>
  <c r="FF60" i="48"/>
  <c r="FA60" i="48"/>
  <c r="EX60" i="48"/>
  <c r="EU60" i="48"/>
  <c r="EG60" i="48"/>
  <c r="DV60" i="48"/>
  <c r="DS60" i="48"/>
  <c r="DF60" i="48"/>
  <c r="CS60" i="48"/>
  <c r="CC60" i="48"/>
  <c r="AL60" i="48"/>
  <c r="D60" i="48"/>
  <c r="FF59" i="48"/>
  <c r="FA59" i="48"/>
  <c r="EX59" i="48"/>
  <c r="EU59" i="48"/>
  <c r="EQ59" i="48"/>
  <c r="EG59" i="48"/>
  <c r="DS59" i="48"/>
  <c r="DM59" i="48"/>
  <c r="DJ59" i="48"/>
  <c r="DF59" i="48"/>
  <c r="CS59" i="48"/>
  <c r="CG59" i="48"/>
  <c r="CC59" i="48"/>
  <c r="AL59" i="48"/>
  <c r="AH59" i="48"/>
  <c r="FF58" i="48"/>
  <c r="FA58" i="48"/>
  <c r="EX58" i="48"/>
  <c r="EU58" i="48"/>
  <c r="EQ58" i="48"/>
  <c r="DS58" i="48"/>
  <c r="DM58" i="48"/>
  <c r="DJ58" i="48"/>
  <c r="DF58" i="48"/>
  <c r="CV58" i="48"/>
  <c r="CS58" i="48"/>
  <c r="CG58" i="48"/>
  <c r="AH58" i="48"/>
  <c r="D58" i="48"/>
  <c r="FF57" i="48"/>
  <c r="FA57" i="48"/>
  <c r="EX57" i="48"/>
  <c r="EU57" i="48"/>
  <c r="EQ57" i="48"/>
  <c r="EG57" i="48"/>
  <c r="DS57" i="48"/>
  <c r="DM57" i="48"/>
  <c r="DJ57" i="48"/>
  <c r="DF57" i="48"/>
  <c r="CV57" i="48"/>
  <c r="CS57" i="48"/>
  <c r="CG57" i="48"/>
  <c r="CC57" i="48"/>
  <c r="AH57" i="48"/>
  <c r="D57" i="48"/>
  <c r="FF56" i="48"/>
  <c r="FA56" i="48"/>
  <c r="EX56" i="48"/>
  <c r="EU56" i="48"/>
  <c r="EG56" i="48"/>
  <c r="DV56" i="48"/>
  <c r="DS56" i="48"/>
  <c r="DM56" i="48"/>
  <c r="DJ56" i="48"/>
  <c r="DF56" i="48"/>
  <c r="CV56" i="48"/>
  <c r="CS56" i="48"/>
  <c r="CG56" i="48"/>
  <c r="CC56" i="48"/>
  <c r="AL56" i="48"/>
  <c r="AH56" i="48"/>
  <c r="D56" i="48"/>
  <c r="FF54" i="48"/>
  <c r="FA54" i="48"/>
  <c r="EX54" i="48"/>
  <c r="EU54" i="48"/>
  <c r="EQ54" i="48"/>
  <c r="EG54" i="48"/>
  <c r="DS54" i="48"/>
  <c r="DM54" i="48"/>
  <c r="DJ54" i="48"/>
  <c r="DF54" i="48"/>
  <c r="CV54" i="48"/>
  <c r="CS54" i="48"/>
  <c r="CG54" i="48"/>
  <c r="CC54" i="48"/>
  <c r="D54" i="48"/>
  <c r="FF53" i="48"/>
  <c r="FA53" i="48"/>
  <c r="EX53" i="48"/>
  <c r="EU53" i="48"/>
  <c r="EQ53" i="48"/>
  <c r="EG53" i="48"/>
  <c r="DV53" i="48"/>
  <c r="DS53" i="48"/>
  <c r="DM53" i="48"/>
  <c r="DJ53" i="48"/>
  <c r="DF53" i="48"/>
  <c r="CV53" i="48"/>
  <c r="CS53" i="48"/>
  <c r="CG53" i="48"/>
  <c r="CC53" i="48"/>
  <c r="AL53" i="48"/>
  <c r="AH53" i="48"/>
  <c r="D53" i="48"/>
  <c r="FA52" i="48"/>
  <c r="EX52" i="48"/>
  <c r="EU52" i="48"/>
  <c r="EQ52" i="48"/>
  <c r="DV52" i="48"/>
  <c r="DS52" i="48"/>
  <c r="DM52" i="48"/>
  <c r="DJ52" i="48"/>
  <c r="DF52" i="48"/>
  <c r="CS52" i="48"/>
  <c r="CG52" i="48"/>
  <c r="CC52" i="48"/>
  <c r="AL52" i="48"/>
  <c r="AH52" i="48"/>
  <c r="D52" i="48"/>
  <c r="FF51" i="48"/>
  <c r="FA51" i="48"/>
  <c r="EX51" i="48"/>
  <c r="EU51" i="48"/>
  <c r="EQ51" i="48"/>
  <c r="EG51" i="48"/>
  <c r="DV51" i="48"/>
  <c r="DS51" i="48"/>
  <c r="DJ51" i="48"/>
  <c r="DF51" i="48"/>
  <c r="CV51" i="48"/>
  <c r="CS51" i="48"/>
  <c r="CG51" i="48"/>
  <c r="CC51" i="48"/>
  <c r="AL51" i="48"/>
  <c r="AH51" i="48"/>
  <c r="D51" i="48"/>
  <c r="FA50" i="48"/>
  <c r="EX50" i="48"/>
  <c r="EU50" i="48"/>
  <c r="EQ50" i="48"/>
  <c r="EG50" i="48"/>
  <c r="DS50" i="48"/>
  <c r="DM50" i="48"/>
  <c r="DJ50" i="48"/>
  <c r="CV50" i="48"/>
  <c r="CS50" i="48"/>
  <c r="CG50" i="48"/>
  <c r="CC50" i="48"/>
  <c r="AH50" i="48"/>
  <c r="FF49" i="48"/>
  <c r="FA49" i="48"/>
  <c r="EX49" i="48"/>
  <c r="EU49" i="48"/>
  <c r="EQ49" i="48"/>
  <c r="EG49" i="48"/>
  <c r="DV49" i="48"/>
  <c r="DS49" i="48"/>
  <c r="DJ49" i="48"/>
  <c r="DF49" i="48"/>
  <c r="CS49" i="48"/>
  <c r="CG49" i="48"/>
  <c r="CC49" i="48"/>
  <c r="AL49" i="48"/>
  <c r="AH49" i="48"/>
  <c r="FF48" i="48"/>
  <c r="FA48" i="48"/>
  <c r="EX48" i="48"/>
  <c r="EU48" i="48"/>
  <c r="EQ48" i="48"/>
  <c r="EG48" i="48"/>
  <c r="DV48" i="48"/>
  <c r="DS48" i="48"/>
  <c r="DM48" i="48"/>
  <c r="DJ48" i="48"/>
  <c r="DF48" i="48"/>
  <c r="CV48" i="48"/>
  <c r="CS48" i="48"/>
  <c r="CC48" i="48"/>
  <c r="AL48" i="48"/>
  <c r="AH48" i="48"/>
  <c r="FS47" i="48"/>
  <c r="FF46" i="48"/>
  <c r="FA46" i="48"/>
  <c r="EX46" i="48"/>
  <c r="EU46" i="48"/>
  <c r="EQ46" i="48"/>
  <c r="EG46" i="48"/>
  <c r="DV46" i="48"/>
  <c r="DS46" i="48"/>
  <c r="DM46" i="48"/>
  <c r="DJ46" i="48"/>
  <c r="DF46" i="48"/>
  <c r="CV46" i="48"/>
  <c r="CS46" i="48"/>
  <c r="CM34" i="48"/>
  <c r="CM33" i="48" s="1"/>
  <c r="CC46" i="48"/>
  <c r="AL46" i="48"/>
  <c r="AH46" i="48"/>
  <c r="AA34" i="48"/>
  <c r="AA33" i="48" s="1"/>
  <c r="FF45" i="48"/>
  <c r="FA45" i="48"/>
  <c r="EX45" i="48"/>
  <c r="EU45" i="48"/>
  <c r="EQ45" i="48"/>
  <c r="EG45" i="48"/>
  <c r="DV45" i="48"/>
  <c r="DS45" i="48"/>
  <c r="DM45" i="48"/>
  <c r="DJ45" i="48"/>
  <c r="DF45" i="48"/>
  <c r="CV45" i="48"/>
  <c r="CS45" i="48"/>
  <c r="CG45" i="48"/>
  <c r="CC45" i="48"/>
  <c r="AL45" i="48"/>
  <c r="AH45" i="48"/>
  <c r="D45" i="48"/>
  <c r="FF44" i="48"/>
  <c r="FA44" i="48"/>
  <c r="EX44" i="48"/>
  <c r="EU44" i="48"/>
  <c r="EQ44" i="48"/>
  <c r="EG44" i="48"/>
  <c r="DV44" i="48"/>
  <c r="DS44" i="48"/>
  <c r="DM44" i="48"/>
  <c r="DJ44" i="48"/>
  <c r="DF44" i="48"/>
  <c r="CV44" i="48"/>
  <c r="CS44" i="48"/>
  <c r="CG44" i="48"/>
  <c r="CC44" i="48"/>
  <c r="D44" i="48"/>
  <c r="FF43" i="48"/>
  <c r="FA43" i="48"/>
  <c r="EX43" i="48"/>
  <c r="EU43" i="48"/>
  <c r="EQ43" i="48"/>
  <c r="DV43" i="48"/>
  <c r="DS43" i="48"/>
  <c r="DM43" i="48"/>
  <c r="DJ43" i="48"/>
  <c r="DF43" i="48"/>
  <c r="CV43" i="48"/>
  <c r="CS43" i="48"/>
  <c r="CG43" i="48"/>
  <c r="CC43" i="48"/>
  <c r="AL43" i="48"/>
  <c r="AH43" i="48"/>
  <c r="FF42" i="48"/>
  <c r="FA42" i="48"/>
  <c r="EX42" i="48"/>
  <c r="EU42" i="48"/>
  <c r="EQ42" i="48"/>
  <c r="DV42" i="48"/>
  <c r="DS42" i="48"/>
  <c r="DM42" i="48"/>
  <c r="DJ42" i="48"/>
  <c r="DF42" i="48"/>
  <c r="CU34" i="48"/>
  <c r="CU33" i="48" s="1"/>
  <c r="CS42" i="48"/>
  <c r="CG42" i="48"/>
  <c r="CA34" i="48"/>
  <c r="CA33" i="48" s="1"/>
  <c r="AL42" i="48"/>
  <c r="AH42" i="48"/>
  <c r="D42" i="48"/>
  <c r="EX41" i="48"/>
  <c r="EU41" i="48"/>
  <c r="EQ41" i="48"/>
  <c r="DV41" i="48"/>
  <c r="DS41" i="48"/>
  <c r="DJ41" i="48"/>
  <c r="DF41" i="48"/>
  <c r="CV41" i="48"/>
  <c r="CS41" i="48"/>
  <c r="AV34" i="48"/>
  <c r="AV33" i="48" s="1"/>
  <c r="AL41" i="48"/>
  <c r="D41" i="48"/>
  <c r="FA40" i="48"/>
  <c r="EX40" i="48"/>
  <c r="EU40" i="48"/>
  <c r="EG40" i="48"/>
  <c r="DS40" i="48"/>
  <c r="DM40" i="48"/>
  <c r="DJ40" i="48"/>
  <c r="CV40" i="48"/>
  <c r="CS40" i="48"/>
  <c r="CG40" i="48"/>
  <c r="CC40" i="48"/>
  <c r="AL40" i="48"/>
  <c r="AH40" i="48"/>
  <c r="D40" i="48"/>
  <c r="FF39" i="48"/>
  <c r="FA39" i="48"/>
  <c r="EX39" i="48"/>
  <c r="EU39" i="48"/>
  <c r="EQ39" i="48"/>
  <c r="DV39" i="48"/>
  <c r="DS39" i="48"/>
  <c r="DM39" i="48"/>
  <c r="DJ39" i="48"/>
  <c r="DF39" i="48"/>
  <c r="CS39" i="48"/>
  <c r="CL34" i="48"/>
  <c r="CL33" i="48" s="1"/>
  <c r="CC39" i="48"/>
  <c r="AL39" i="48"/>
  <c r="AH39" i="48"/>
  <c r="FC34" i="48"/>
  <c r="FC33" i="48" s="1"/>
  <c r="FA38" i="48"/>
  <c r="EU38" i="48"/>
  <c r="EQ38" i="48"/>
  <c r="EG38" i="48"/>
  <c r="EA34" i="48"/>
  <c r="EA33" i="48" s="1"/>
  <c r="DS38" i="48"/>
  <c r="DM38" i="48"/>
  <c r="DJ38" i="48"/>
  <c r="DF38" i="48"/>
  <c r="CV38" i="48"/>
  <c r="CS38" i="48"/>
  <c r="CG38" i="48"/>
  <c r="CC38" i="48"/>
  <c r="BO34" i="48"/>
  <c r="BO33" i="48" s="1"/>
  <c r="AY34" i="48"/>
  <c r="AY33" i="48" s="1"/>
  <c r="AH38" i="48"/>
  <c r="D38" i="48"/>
  <c r="FL34" i="48"/>
  <c r="FL33" i="48" s="1"/>
  <c r="EJ34" i="48"/>
  <c r="EJ33" i="48" s="1"/>
  <c r="EB34" i="48"/>
  <c r="EB33" i="48" s="1"/>
  <c r="DH34" i="48"/>
  <c r="DH33" i="48" s="1"/>
  <c r="DF37" i="48"/>
  <c r="CV37" i="48"/>
  <c r="CS37" i="48"/>
  <c r="CN34" i="48"/>
  <c r="CN33" i="48" s="1"/>
  <c r="CF34" i="48"/>
  <c r="CF33" i="48" s="1"/>
  <c r="BX34" i="48"/>
  <c r="BX33" i="48" s="1"/>
  <c r="BP34" i="48"/>
  <c r="BP33" i="48" s="1"/>
  <c r="BH34" i="48"/>
  <c r="BH33" i="48" s="1"/>
  <c r="AZ34" i="48"/>
  <c r="AZ33" i="48" s="1"/>
  <c r="AR34" i="48"/>
  <c r="AR33" i="48" s="1"/>
  <c r="AB34" i="48"/>
  <c r="AB33" i="48" s="1"/>
  <c r="P34" i="48"/>
  <c r="P33" i="48" s="1"/>
  <c r="L34" i="48"/>
  <c r="L33" i="48" s="1"/>
  <c r="D37" i="48"/>
  <c r="FA36" i="48"/>
  <c r="EX36" i="48"/>
  <c r="EU36" i="48"/>
  <c r="EK34" i="48"/>
  <c r="EK33" i="48" s="1"/>
  <c r="EC34" i="48"/>
  <c r="EC33" i="48" s="1"/>
  <c r="DM36" i="48"/>
  <c r="DJ36" i="48"/>
  <c r="DF36" i="48"/>
  <c r="DE34" i="48"/>
  <c r="DE33" i="48" s="1"/>
  <c r="CS36" i="48"/>
  <c r="CG36" i="48"/>
  <c r="CC36" i="48"/>
  <c r="AL36" i="48"/>
  <c r="D36" i="48"/>
  <c r="FN34" i="48"/>
  <c r="FN33" i="48" s="1"/>
  <c r="FM34" i="48"/>
  <c r="FM33" i="48" s="1"/>
  <c r="FF35" i="48"/>
  <c r="FE34" i="48"/>
  <c r="FE33" i="48" s="1"/>
  <c r="FA35" i="48"/>
  <c r="EX35" i="48"/>
  <c r="EW34" i="48"/>
  <c r="EW33" i="48" s="1"/>
  <c r="EU35" i="48"/>
  <c r="EQ35" i="48"/>
  <c r="EG35" i="48"/>
  <c r="DZ34" i="48"/>
  <c r="DZ33" i="48" s="1"/>
  <c r="DV35" i="48"/>
  <c r="DS35" i="48"/>
  <c r="DR34" i="48"/>
  <c r="DR33" i="48" s="1"/>
  <c r="DQ34" i="48"/>
  <c r="DQ33" i="48" s="1"/>
  <c r="DM35" i="48"/>
  <c r="DJ35" i="48"/>
  <c r="DI34" i="48"/>
  <c r="DI33" i="48" s="1"/>
  <c r="DF35" i="48"/>
  <c r="DB34" i="48"/>
  <c r="DB33" i="48" s="1"/>
  <c r="DA34" i="48"/>
  <c r="DA33" i="48" s="1"/>
  <c r="CS35" i="48"/>
  <c r="CK34" i="48"/>
  <c r="CK33" i="48" s="1"/>
  <c r="CG35" i="48"/>
  <c r="CC35" i="48"/>
  <c r="BZ34" i="48"/>
  <c r="BZ33" i="48" s="1"/>
  <c r="BV34" i="48"/>
  <c r="BV33" i="48" s="1"/>
  <c r="BU34" i="48"/>
  <c r="BU33" i="48" s="1"/>
  <c r="BN34" i="48"/>
  <c r="BN33" i="48" s="1"/>
  <c r="BM34" i="48"/>
  <c r="BM33" i="48" s="1"/>
  <c r="BJ34" i="48"/>
  <c r="BJ33" i="48" s="1"/>
  <c r="BE34" i="48"/>
  <c r="BB34" i="48"/>
  <c r="BB33" i="48" s="1"/>
  <c r="AW34" i="48"/>
  <c r="AW33" i="48" s="1"/>
  <c r="AO34" i="48"/>
  <c r="AO33" i="48" s="1"/>
  <c r="AL35" i="48"/>
  <c r="AH35" i="48"/>
  <c r="AG34" i="48"/>
  <c r="AG33" i="48" s="1"/>
  <c r="AD34" i="48"/>
  <c r="AD33" i="48" s="1"/>
  <c r="Y34" i="48"/>
  <c r="Q34" i="48"/>
  <c r="Q33" i="48" s="1"/>
  <c r="I34" i="48"/>
  <c r="D35" i="48"/>
  <c r="FR34" i="48"/>
  <c r="FR33" i="48" s="1"/>
  <c r="FP34" i="48"/>
  <c r="FO34" i="48"/>
  <c r="FK34" i="48"/>
  <c r="FK33" i="48" s="1"/>
  <c r="FJ34" i="48"/>
  <c r="FJ33" i="48" s="1"/>
  <c r="EP34" i="48"/>
  <c r="EP33" i="48" s="1"/>
  <c r="EM34" i="48"/>
  <c r="EM33" i="48" s="1"/>
  <c r="EL34" i="48"/>
  <c r="EL33" i="48" s="1"/>
  <c r="EE34" i="48"/>
  <c r="EE33" i="48" s="1"/>
  <c r="ED34" i="48"/>
  <c r="ED33" i="48" s="1"/>
  <c r="DW34" i="48"/>
  <c r="DW33" i="48" s="1"/>
  <c r="DO34" i="48"/>
  <c r="DO33" i="48" s="1"/>
  <c r="DN34" i="48"/>
  <c r="DN33" i="48" s="1"/>
  <c r="DG34" i="48"/>
  <c r="DG33" i="48" s="1"/>
  <c r="DC34" i="48"/>
  <c r="CX34" i="48"/>
  <c r="CX33" i="48" s="1"/>
  <c r="CT34" i="48"/>
  <c r="CT33" i="48" s="1"/>
  <c r="CR34" i="48"/>
  <c r="CR33" i="48" s="1"/>
  <c r="CQ34" i="48"/>
  <c r="CQ33" i="48" s="1"/>
  <c r="CP34" i="48"/>
  <c r="CP33" i="48" s="1"/>
  <c r="CJ34" i="48"/>
  <c r="CJ33" i="48" s="1"/>
  <c r="CI34" i="48"/>
  <c r="CI33" i="48" s="1"/>
  <c r="CH34" i="48"/>
  <c r="CH33" i="48" s="1"/>
  <c r="CE34" i="48"/>
  <c r="CE33" i="48" s="1"/>
  <c r="CD34" i="48"/>
  <c r="CD33" i="48" s="1"/>
  <c r="CB34" i="48"/>
  <c r="CB33" i="48" s="1"/>
  <c r="BW34" i="48"/>
  <c r="BW33" i="48" s="1"/>
  <c r="BT34" i="48"/>
  <c r="BT33" i="48" s="1"/>
  <c r="BS34" i="48"/>
  <c r="BS33" i="48" s="1"/>
  <c r="BR34" i="48"/>
  <c r="BR33" i="48" s="1"/>
  <c r="BL34" i="48"/>
  <c r="BK34" i="48"/>
  <c r="BK33" i="48" s="1"/>
  <c r="BG34" i="48"/>
  <c r="BG33" i="48" s="1"/>
  <c r="BF34" i="48"/>
  <c r="BF33" i="48" s="1"/>
  <c r="BD34" i="48"/>
  <c r="BD33" i="48" s="1"/>
  <c r="BC34" i="48"/>
  <c r="BC33" i="48" s="1"/>
  <c r="AX34" i="48"/>
  <c r="AX33" i="48" s="1"/>
  <c r="AU34" i="48"/>
  <c r="AU33" i="48" s="1"/>
  <c r="AT34" i="48"/>
  <c r="AQ34" i="48"/>
  <c r="AQ33" i="48" s="1"/>
  <c r="AP34" i="48"/>
  <c r="AP33" i="48" s="1"/>
  <c r="AM34" i="48"/>
  <c r="AF34" i="48"/>
  <c r="AF33" i="48" s="1"/>
  <c r="AE34" i="48"/>
  <c r="AE33" i="48" s="1"/>
  <c r="Z34" i="48"/>
  <c r="Z33" i="48" s="1"/>
  <c r="X34" i="48"/>
  <c r="X33" i="48" s="1"/>
  <c r="W34" i="48"/>
  <c r="W33" i="48" s="1"/>
  <c r="V34" i="48"/>
  <c r="V33" i="48" s="1"/>
  <c r="T34" i="48"/>
  <c r="T33" i="48" s="1"/>
  <c r="S34" i="48"/>
  <c r="S33" i="48" s="1"/>
  <c r="R34" i="48"/>
  <c r="R33" i="48" s="1"/>
  <c r="O34" i="48"/>
  <c r="O33" i="48" s="1"/>
  <c r="N34" i="48"/>
  <c r="N33" i="48" s="1"/>
  <c r="K34" i="48"/>
  <c r="K33" i="48" s="1"/>
  <c r="J34" i="48"/>
  <c r="J33" i="48" s="1"/>
  <c r="H34" i="48"/>
  <c r="H33" i="48" s="1"/>
  <c r="G34" i="48"/>
  <c r="G33" i="48" s="1"/>
  <c r="FP33" i="48"/>
  <c r="FP77" i="48" s="1"/>
  <c r="FO33" i="48"/>
  <c r="DC33" i="48"/>
  <c r="BL33" i="48"/>
  <c r="BE33" i="48"/>
  <c r="AT33" i="48"/>
  <c r="AM33" i="48"/>
  <c r="Y33" i="48"/>
  <c r="I33" i="48"/>
  <c r="FS32" i="48"/>
  <c r="FS31" i="48"/>
  <c r="FS30" i="48"/>
  <c r="FS29" i="48"/>
  <c r="FR27" i="48"/>
  <c r="FS26" i="48"/>
  <c r="FS25" i="48"/>
  <c r="FS24" i="48"/>
  <c r="FR22" i="48"/>
  <c r="FS21" i="48"/>
  <c r="FS20" i="48"/>
  <c r="FR18" i="48"/>
  <c r="DJ172" i="48" l="1"/>
  <c r="EY85" i="48"/>
  <c r="EW85" i="48"/>
  <c r="BN85" i="48"/>
  <c r="CQ85" i="48"/>
  <c r="CP85" i="48"/>
  <c r="AT85" i="48"/>
  <c r="EX172" i="48"/>
  <c r="FF172" i="48"/>
  <c r="BV85" i="48"/>
  <c r="EM85" i="48"/>
  <c r="EI85" i="48"/>
  <c r="CE85" i="48"/>
  <c r="DF172" i="48"/>
  <c r="DO85" i="48"/>
  <c r="CS172" i="48"/>
  <c r="CG172" i="48"/>
  <c r="CV172" i="48"/>
  <c r="CC172" i="48"/>
  <c r="EG172" i="48"/>
  <c r="AH172" i="48"/>
  <c r="DV172" i="48"/>
  <c r="D172" i="48"/>
  <c r="BR85" i="48"/>
  <c r="EX90" i="48"/>
  <c r="CY85" i="48"/>
  <c r="EU90" i="48"/>
  <c r="EU86" i="48"/>
  <c r="FK85" i="48"/>
  <c r="AY85" i="48"/>
  <c r="EU95" i="48"/>
  <c r="DS74" i="48"/>
  <c r="R85" i="48"/>
  <c r="AP85" i="48"/>
  <c r="DF102" i="48"/>
  <c r="DM153" i="48"/>
  <c r="CB85" i="48"/>
  <c r="BZ85" i="48"/>
  <c r="AA85" i="48"/>
  <c r="AX85" i="48"/>
  <c r="BG85" i="48"/>
  <c r="CA85" i="48"/>
  <c r="DU85" i="48"/>
  <c r="FN85" i="48"/>
  <c r="AV85" i="48"/>
  <c r="DH85" i="48"/>
  <c r="EA85" i="48"/>
  <c r="BS85" i="48"/>
  <c r="BO85" i="48"/>
  <c r="ET85" i="48"/>
  <c r="BE85" i="48"/>
  <c r="CS74" i="48"/>
  <c r="DB85" i="48"/>
  <c r="BJ85" i="48"/>
  <c r="AE85" i="48"/>
  <c r="CF85" i="48"/>
  <c r="CL85" i="48"/>
  <c r="FM85" i="48"/>
  <c r="CV90" i="48"/>
  <c r="CU85" i="48"/>
  <c r="EQ74" i="48"/>
  <c r="EX153" i="48"/>
  <c r="CC74" i="48"/>
  <c r="DJ153" i="48"/>
  <c r="CS66" i="48"/>
  <c r="DJ74" i="48"/>
  <c r="I85" i="48"/>
  <c r="J85" i="48"/>
  <c r="DS86" i="48"/>
  <c r="AD85" i="48"/>
  <c r="EX74" i="48"/>
  <c r="O85" i="48"/>
  <c r="K85" i="48"/>
  <c r="EU66" i="48"/>
  <c r="P85" i="48"/>
  <c r="AG85" i="48"/>
  <c r="AH90" i="48"/>
  <c r="Q85" i="48"/>
  <c r="DF34" i="48"/>
  <c r="Y85" i="48"/>
  <c r="N85" i="48"/>
  <c r="AH74" i="48"/>
  <c r="G85" i="48"/>
  <c r="Z85" i="48"/>
  <c r="V85" i="48"/>
  <c r="DJ66" i="48"/>
  <c r="W85" i="48"/>
  <c r="EU74" i="48"/>
  <c r="EG74" i="48"/>
  <c r="DF153" i="48"/>
  <c r="CC34" i="48"/>
  <c r="DJ90" i="48"/>
  <c r="FS105" i="48"/>
  <c r="DV153" i="48"/>
  <c r="FS45" i="48"/>
  <c r="FF90" i="48"/>
  <c r="D74" i="48"/>
  <c r="DM95" i="48"/>
  <c r="DM90" i="48"/>
  <c r="FA153" i="48"/>
  <c r="FS164" i="48"/>
  <c r="DS153" i="48"/>
  <c r="CC33" i="48"/>
  <c r="DF33" i="48"/>
  <c r="FR17" i="48"/>
  <c r="FR77" i="48" s="1"/>
  <c r="FS23" i="48"/>
  <c r="FS22" i="48" s="1"/>
  <c r="E34" i="48"/>
  <c r="CY34" i="48"/>
  <c r="CY33" i="48" s="1"/>
  <c r="CV35" i="48"/>
  <c r="AS34" i="48"/>
  <c r="AS33" i="48" s="1"/>
  <c r="BA34" i="48"/>
  <c r="BA33" i="48" s="1"/>
  <c r="BI34" i="48"/>
  <c r="BI33" i="48" s="1"/>
  <c r="BQ34" i="48"/>
  <c r="BQ33" i="48" s="1"/>
  <c r="BY34" i="48"/>
  <c r="BY33" i="48" s="1"/>
  <c r="CO34" i="48"/>
  <c r="CO33" i="48" s="1"/>
  <c r="CG33" i="48" s="1"/>
  <c r="DV36" i="48"/>
  <c r="EG36" i="48"/>
  <c r="FI34" i="48"/>
  <c r="FI33" i="48" s="1"/>
  <c r="DL34" i="48"/>
  <c r="DL33" i="48" s="1"/>
  <c r="DJ37" i="48"/>
  <c r="DV37" i="48"/>
  <c r="EN34" i="48"/>
  <c r="EN33" i="48" s="1"/>
  <c r="AL38" i="48"/>
  <c r="DV38" i="48"/>
  <c r="FG34" i="48"/>
  <c r="FF38" i="48"/>
  <c r="CG39" i="48"/>
  <c r="EG39" i="48"/>
  <c r="FF52" i="48"/>
  <c r="CC58" i="48"/>
  <c r="EG58" i="48"/>
  <c r="CV59" i="48"/>
  <c r="FS19" i="48"/>
  <c r="FS18" i="48" s="1"/>
  <c r="FS28" i="48"/>
  <c r="FS27" i="48" s="1"/>
  <c r="F34" i="48"/>
  <c r="F33" i="48" s="1"/>
  <c r="AN34" i="48"/>
  <c r="EH34" i="48"/>
  <c r="FB34" i="48"/>
  <c r="EO34" i="48"/>
  <c r="EO33" i="48" s="1"/>
  <c r="FQ34" i="48"/>
  <c r="FQ33" i="48" s="1"/>
  <c r="FQ77" i="48" s="1"/>
  <c r="AK34" i="48"/>
  <c r="AK33" i="48" s="1"/>
  <c r="AH36" i="48"/>
  <c r="AL37" i="48"/>
  <c r="DX34" i="48"/>
  <c r="EF34" i="48"/>
  <c r="EF33" i="48" s="1"/>
  <c r="EZ34" i="48"/>
  <c r="EZ33" i="48" s="1"/>
  <c r="EX37" i="48"/>
  <c r="D39" i="48"/>
  <c r="AH41" i="48"/>
  <c r="CG41" i="48"/>
  <c r="AL44" i="48"/>
  <c r="CV49" i="48"/>
  <c r="DM49" i="48"/>
  <c r="D50" i="48"/>
  <c r="AL50" i="48"/>
  <c r="FF50" i="48"/>
  <c r="DV54" i="48"/>
  <c r="DF63" i="48"/>
  <c r="CS33" i="48"/>
  <c r="EI34" i="48"/>
  <c r="EI33" i="48" s="1"/>
  <c r="DY34" i="48"/>
  <c r="DY33" i="48" s="1"/>
  <c r="M34" i="48"/>
  <c r="M33" i="48" s="1"/>
  <c r="U34" i="48"/>
  <c r="U33" i="48" s="1"/>
  <c r="AC34" i="48"/>
  <c r="AC33" i="48" s="1"/>
  <c r="CC37" i="48"/>
  <c r="DD34" i="48"/>
  <c r="DD33" i="48" s="1"/>
  <c r="EG37" i="48"/>
  <c r="EY34" i="48"/>
  <c r="EX38" i="48"/>
  <c r="DV40" i="48"/>
  <c r="FF40" i="48"/>
  <c r="FF41" i="48"/>
  <c r="CG46" i="48"/>
  <c r="CG48" i="48"/>
  <c r="DV50" i="48"/>
  <c r="DM51" i="48"/>
  <c r="FS51" i="48" s="1"/>
  <c r="CV52" i="48"/>
  <c r="EG52" i="48"/>
  <c r="FS53" i="48"/>
  <c r="AH54" i="48"/>
  <c r="AL57" i="48"/>
  <c r="CV60" i="48"/>
  <c r="ES34" i="48"/>
  <c r="ES33" i="48" s="1"/>
  <c r="EQ36" i="48"/>
  <c r="DM37" i="48"/>
  <c r="DP34" i="48"/>
  <c r="DP33" i="48" s="1"/>
  <c r="ER34" i="48"/>
  <c r="EQ37" i="48"/>
  <c r="EG43" i="48"/>
  <c r="FS35" i="48"/>
  <c r="FA37" i="48"/>
  <c r="FD34" i="48"/>
  <c r="FD33" i="48" s="1"/>
  <c r="CS34" i="48"/>
  <c r="DU34" i="48"/>
  <c r="DU33" i="48" s="1"/>
  <c r="DS36" i="48"/>
  <c r="DF40" i="48"/>
  <c r="DM41" i="48"/>
  <c r="D46" i="48"/>
  <c r="D48" i="48"/>
  <c r="AL54" i="48"/>
  <c r="EQ56" i="48"/>
  <c r="DV57" i="48"/>
  <c r="AI34" i="48"/>
  <c r="DK34" i="48"/>
  <c r="ET34" i="48"/>
  <c r="ET33" i="48" s="1"/>
  <c r="FF36" i="48"/>
  <c r="AJ34" i="48"/>
  <c r="AJ33" i="48" s="1"/>
  <c r="AH37" i="48"/>
  <c r="CZ34" i="48"/>
  <c r="CZ33" i="48" s="1"/>
  <c r="DT34" i="48"/>
  <c r="DS37" i="48"/>
  <c r="EU37" i="48"/>
  <c r="EV34" i="48"/>
  <c r="CV39" i="48"/>
  <c r="EQ40" i="48"/>
  <c r="CC41" i="48"/>
  <c r="EG41" i="48"/>
  <c r="FA41" i="48"/>
  <c r="CC42" i="48"/>
  <c r="CV42" i="48"/>
  <c r="EG42" i="48"/>
  <c r="D43" i="48"/>
  <c r="AH44" i="48"/>
  <c r="FS44" i="48" s="1"/>
  <c r="D49" i="48"/>
  <c r="FS49" i="48" s="1"/>
  <c r="DF50" i="48"/>
  <c r="AL58" i="48"/>
  <c r="DV58" i="48"/>
  <c r="D59" i="48"/>
  <c r="CW34" i="48"/>
  <c r="CV36" i="48"/>
  <c r="CG37" i="48"/>
  <c r="FH34" i="48"/>
  <c r="FH33" i="48" s="1"/>
  <c r="FF37" i="48"/>
  <c r="FS56" i="48"/>
  <c r="AH60" i="48"/>
  <c r="DM60" i="48"/>
  <c r="DF65" i="48"/>
  <c r="AS66" i="48"/>
  <c r="BA66" i="48"/>
  <c r="BI66" i="48"/>
  <c r="BQ66" i="48"/>
  <c r="BY66" i="48"/>
  <c r="DY66" i="48"/>
  <c r="DV68" i="48"/>
  <c r="D61" i="48"/>
  <c r="FF61" i="48"/>
  <c r="D63" i="48"/>
  <c r="EG63" i="48"/>
  <c r="AL64" i="48"/>
  <c r="DS64" i="48"/>
  <c r="AK66" i="48"/>
  <c r="AH67" i="48"/>
  <c r="DF68" i="48"/>
  <c r="DG66" i="48"/>
  <c r="AL69" i="48"/>
  <c r="CG60" i="48"/>
  <c r="DM61" i="48"/>
  <c r="FF64" i="48"/>
  <c r="AH65" i="48"/>
  <c r="CG65" i="48"/>
  <c r="D67" i="48"/>
  <c r="E66" i="48"/>
  <c r="M66" i="48"/>
  <c r="U66" i="48"/>
  <c r="AC66" i="48"/>
  <c r="AL67" i="48"/>
  <c r="CH66" i="48"/>
  <c r="CG68" i="48"/>
  <c r="CP66" i="48"/>
  <c r="DF75" i="48"/>
  <c r="DI74" i="48"/>
  <c r="DF74" i="48" s="1"/>
  <c r="EQ60" i="48"/>
  <c r="EQ63" i="48"/>
  <c r="DV64" i="48"/>
  <c r="DM67" i="48"/>
  <c r="DV59" i="48"/>
  <c r="DS63" i="48"/>
  <c r="EG64" i="48"/>
  <c r="EH66" i="48"/>
  <c r="EG67" i="48"/>
  <c r="DJ60" i="48"/>
  <c r="FA61" i="48"/>
  <c r="EU63" i="48"/>
  <c r="EQ64" i="48"/>
  <c r="FA66" i="48"/>
  <c r="EQ70" i="48"/>
  <c r="EX71" i="48"/>
  <c r="CG61" i="48"/>
  <c r="CV63" i="48"/>
  <c r="AH64" i="48"/>
  <c r="FF69" i="48"/>
  <c r="EG70" i="48"/>
  <c r="AL65" i="48"/>
  <c r="AJ66" i="48"/>
  <c r="AR66" i="48"/>
  <c r="AZ66" i="48"/>
  <c r="BH66" i="48"/>
  <c r="BP66" i="48"/>
  <c r="BX66" i="48"/>
  <c r="CV68" i="48"/>
  <c r="AH69" i="48"/>
  <c r="EX69" i="48"/>
  <c r="CG71" i="48"/>
  <c r="CV72" i="48"/>
  <c r="DV72" i="48"/>
  <c r="EU72" i="48"/>
  <c r="CG74" i="48"/>
  <c r="FA74" i="48"/>
  <c r="DV86" i="48"/>
  <c r="EU64" i="48"/>
  <c r="L66" i="48"/>
  <c r="T66" i="48"/>
  <c r="AB66" i="48"/>
  <c r="FF68" i="48"/>
  <c r="EG71" i="48"/>
  <c r="DM86" i="48"/>
  <c r="DN85" i="48"/>
  <c r="EG86" i="48"/>
  <c r="EH85" i="48"/>
  <c r="CD66" i="48"/>
  <c r="EQ67" i="48"/>
  <c r="FI66" i="48"/>
  <c r="FF66" i="48" s="1"/>
  <c r="EQ69" i="48"/>
  <c r="CS70" i="48"/>
  <c r="CS71" i="48"/>
  <c r="AL72" i="48"/>
  <c r="D75" i="48"/>
  <c r="DM65" i="48"/>
  <c r="DV65" i="48"/>
  <c r="DW66" i="48"/>
  <c r="DS67" i="48"/>
  <c r="FA67" i="48"/>
  <c r="EQ68" i="48"/>
  <c r="CC70" i="48"/>
  <c r="AO74" i="48"/>
  <c r="AL74" i="48" s="1"/>
  <c r="DM74" i="48"/>
  <c r="FF74" i="48"/>
  <c r="EQ86" i="48"/>
  <c r="DN66" i="48"/>
  <c r="DM66" i="48" s="1"/>
  <c r="DU66" i="48"/>
  <c r="EC66" i="48"/>
  <c r="EK66" i="48"/>
  <c r="DS68" i="48"/>
  <c r="DJ69" i="48"/>
  <c r="DS69" i="48"/>
  <c r="DV70" i="48"/>
  <c r="CC71" i="48"/>
  <c r="CV67" i="48"/>
  <c r="CW66" i="48"/>
  <c r="CV66" i="48" s="1"/>
  <c r="FF70" i="48"/>
  <c r="DM71" i="48"/>
  <c r="CV74" i="48"/>
  <c r="DY74" i="48"/>
  <c r="DV74" i="48" s="1"/>
  <c r="DT66" i="48"/>
  <c r="ER66" i="48"/>
  <c r="EQ66" i="48" s="1"/>
  <c r="EZ66" i="48"/>
  <c r="AF85" i="48"/>
  <c r="BL85" i="48"/>
  <c r="CH86" i="48"/>
  <c r="CR85" i="48"/>
  <c r="DX85" i="48"/>
  <c r="FD85" i="48"/>
  <c r="CC88" i="48"/>
  <c r="D90" i="48"/>
  <c r="FA91" i="48"/>
  <c r="FA92" i="48"/>
  <c r="FA93" i="48"/>
  <c r="AL95" i="48"/>
  <c r="AI95" i="48"/>
  <c r="AH96" i="48"/>
  <c r="FB95" i="48"/>
  <c r="FA95" i="48" s="1"/>
  <c r="FA96" i="48"/>
  <c r="DC95" i="48"/>
  <c r="DC85" i="48" s="1"/>
  <c r="CV98" i="48"/>
  <c r="BM85" i="48"/>
  <c r="DY85" i="48"/>
  <c r="FE85" i="48"/>
  <c r="EG87" i="48"/>
  <c r="CC89" i="48"/>
  <c r="CV89" i="48"/>
  <c r="EG89" i="48"/>
  <c r="CC90" i="48"/>
  <c r="CG91" i="48"/>
  <c r="FA90" i="48"/>
  <c r="CG92" i="48"/>
  <c r="CG93" i="48"/>
  <c r="CG94" i="48"/>
  <c r="FS94" i="48" s="1"/>
  <c r="X85" i="48"/>
  <c r="BD85" i="48"/>
  <c r="CJ85" i="48"/>
  <c r="CT86" i="48"/>
  <c r="EV85" i="48"/>
  <c r="CS87" i="48"/>
  <c r="EQ87" i="48"/>
  <c r="CS90" i="48"/>
  <c r="CG90" i="48"/>
  <c r="DS96" i="48"/>
  <c r="EC95" i="48"/>
  <c r="EC85" i="48" s="1"/>
  <c r="DV96" i="48"/>
  <c r="CC98" i="48"/>
  <c r="CD95" i="48"/>
  <c r="CC95" i="48" s="1"/>
  <c r="FF98" i="48"/>
  <c r="G102" i="48"/>
  <c r="CK85" i="48"/>
  <c r="DG86" i="48"/>
  <c r="FG86" i="48"/>
  <c r="CC87" i="48"/>
  <c r="DS87" i="48"/>
  <c r="DV88" i="48"/>
  <c r="DF95" i="48"/>
  <c r="D95" i="48"/>
  <c r="AL96" i="48"/>
  <c r="EX98" i="48"/>
  <c r="AM90" i="48"/>
  <c r="AL91" i="48"/>
  <c r="DW90" i="48"/>
  <c r="DV90" i="48" s="1"/>
  <c r="DV91" i="48"/>
  <c r="CG117" i="48"/>
  <c r="CH102" i="48"/>
  <c r="CV86" i="48"/>
  <c r="CV96" i="48"/>
  <c r="CW95" i="48"/>
  <c r="H85" i="48"/>
  <c r="AN85" i="48"/>
  <c r="BT85" i="48"/>
  <c r="CD86" i="48"/>
  <c r="EF85" i="48"/>
  <c r="L86" i="48"/>
  <c r="T86" i="48"/>
  <c r="AB86" i="48"/>
  <c r="AJ86" i="48"/>
  <c r="AR86" i="48"/>
  <c r="AZ86" i="48"/>
  <c r="AZ85" i="48" s="1"/>
  <c r="BH86" i="48"/>
  <c r="BH85" i="48" s="1"/>
  <c r="BP86" i="48"/>
  <c r="BP85" i="48" s="1"/>
  <c r="BX86" i="48"/>
  <c r="BX85" i="48" s="1"/>
  <c r="CO86" i="48"/>
  <c r="CO85" i="48" s="1"/>
  <c r="EG88" i="48"/>
  <c r="EX88" i="48"/>
  <c r="EG90" i="48"/>
  <c r="CG96" i="48"/>
  <c r="CN95" i="48"/>
  <c r="CN85" i="48" s="1"/>
  <c r="CV99" i="48"/>
  <c r="FC86" i="48"/>
  <c r="FC85" i="48" s="1"/>
  <c r="E86" i="48"/>
  <c r="M86" i="48"/>
  <c r="U86" i="48"/>
  <c r="AC86" i="48"/>
  <c r="AK86" i="48"/>
  <c r="AS86" i="48"/>
  <c r="AS85" i="48" s="1"/>
  <c r="BA86" i="48"/>
  <c r="BA85" i="48" s="1"/>
  <c r="BI86" i="48"/>
  <c r="BI85" i="48" s="1"/>
  <c r="BQ86" i="48"/>
  <c r="BQ85" i="48" s="1"/>
  <c r="BY86" i="48"/>
  <c r="BY85" i="48" s="1"/>
  <c r="AL89" i="48"/>
  <c r="DG90" i="48"/>
  <c r="DF90" i="48" s="1"/>
  <c r="DF91" i="48"/>
  <c r="EG91" i="48"/>
  <c r="FF96" i="48"/>
  <c r="FJ95" i="48"/>
  <c r="FJ85" i="48" s="1"/>
  <c r="DK95" i="48"/>
  <c r="DJ98" i="48"/>
  <c r="DM103" i="48"/>
  <c r="DN102" i="48"/>
  <c r="DZ95" i="48"/>
  <c r="DZ85" i="48" s="1"/>
  <c r="CS96" i="48"/>
  <c r="CC99" i="48"/>
  <c r="CY102" i="48"/>
  <c r="L102" i="48"/>
  <c r="T102" i="48"/>
  <c r="AB102" i="48"/>
  <c r="AK102" i="48"/>
  <c r="AS102" i="48"/>
  <c r="BA102" i="48"/>
  <c r="BI102" i="48"/>
  <c r="BQ102" i="48"/>
  <c r="BY102" i="48"/>
  <c r="EJ102" i="48"/>
  <c r="ER102" i="48"/>
  <c r="AL104" i="48"/>
  <c r="DQ102" i="48"/>
  <c r="CV106" i="48"/>
  <c r="EU107" i="48"/>
  <c r="EV102" i="48"/>
  <c r="CC96" i="48"/>
  <c r="EJ95" i="48"/>
  <c r="EJ85" i="48" s="1"/>
  <c r="ER95" i="48"/>
  <c r="EZ95" i="48"/>
  <c r="EZ85" i="48" s="1"/>
  <c r="EX85" i="48" s="1"/>
  <c r="FH95" i="48"/>
  <c r="FH85" i="48" s="1"/>
  <c r="EG98" i="48"/>
  <c r="D103" i="48"/>
  <c r="M102" i="48"/>
  <c r="U102" i="48"/>
  <c r="AC102" i="48"/>
  <c r="AL103" i="48"/>
  <c r="DK102" i="48"/>
  <c r="DJ103" i="48"/>
  <c r="DT102" i="48"/>
  <c r="EB102" i="48"/>
  <c r="DV102" i="48" s="1"/>
  <c r="EK102" i="48"/>
  <c r="ES102" i="48"/>
  <c r="CV104" i="48"/>
  <c r="CG106" i="48"/>
  <c r="FF107" i="48"/>
  <c r="EG109" i="48"/>
  <c r="CH95" i="48"/>
  <c r="DD95" i="48"/>
  <c r="DD85" i="48" s="1"/>
  <c r="DL95" i="48"/>
  <c r="DL85" i="48" s="1"/>
  <c r="DT95" i="48"/>
  <c r="EB95" i="48"/>
  <c r="EK95" i="48"/>
  <c r="EK85" i="48" s="1"/>
  <c r="ES95" i="48"/>
  <c r="ES85" i="48" s="1"/>
  <c r="FI95" i="48"/>
  <c r="FI85" i="48" s="1"/>
  <c r="CS98" i="48"/>
  <c r="CS103" i="48"/>
  <c r="DL102" i="48"/>
  <c r="DU102" i="48"/>
  <c r="DV104" i="48"/>
  <c r="EG104" i="48"/>
  <c r="EG97" i="48"/>
  <c r="FG102" i="48"/>
  <c r="FF103" i="48"/>
  <c r="CC100" i="48"/>
  <c r="FS100" i="48" s="1"/>
  <c r="FH102" i="48"/>
  <c r="CT95" i="48"/>
  <c r="CS95" i="48" s="1"/>
  <c r="CC97" i="48"/>
  <c r="EG99" i="48"/>
  <c r="CT102" i="48"/>
  <c r="AI102" i="48"/>
  <c r="AH103" i="48"/>
  <c r="CF102" i="48"/>
  <c r="CC102" i="48" s="1"/>
  <c r="CO102" i="48"/>
  <c r="EG103" i="48"/>
  <c r="EY102" i="48"/>
  <c r="EX103" i="48"/>
  <c r="FI102" i="48"/>
  <c r="D106" i="48"/>
  <c r="FD102" i="48"/>
  <c r="FA107" i="48"/>
  <c r="EG96" i="48"/>
  <c r="AJ102" i="48"/>
  <c r="EG107" i="48"/>
  <c r="CV112" i="48"/>
  <c r="FF112" i="48"/>
  <c r="DV113" i="48"/>
  <c r="CV115" i="48"/>
  <c r="CV116" i="48"/>
  <c r="AH118" i="48"/>
  <c r="AL121" i="48"/>
  <c r="FS122" i="48"/>
  <c r="EG123" i="48"/>
  <c r="CV124" i="48"/>
  <c r="EG124" i="48"/>
  <c r="FS125" i="48"/>
  <c r="EG126" i="48"/>
  <c r="CC127" i="48"/>
  <c r="EG127" i="48"/>
  <c r="D128" i="48"/>
  <c r="FS128" i="48" s="1"/>
  <c r="D129" i="48"/>
  <c r="FS129" i="48" s="1"/>
  <c r="E102" i="48"/>
  <c r="CW102" i="48"/>
  <c r="CS107" i="48"/>
  <c r="DV108" i="48"/>
  <c r="CV110" i="48"/>
  <c r="DV110" i="48"/>
  <c r="EU110" i="48"/>
  <c r="AH111" i="48"/>
  <c r="CG111" i="48"/>
  <c r="D113" i="48"/>
  <c r="AL114" i="48"/>
  <c r="CG114" i="48"/>
  <c r="EU114" i="48"/>
  <c r="FF114" i="48"/>
  <c r="CG116" i="48"/>
  <c r="CV120" i="48"/>
  <c r="EG120" i="48"/>
  <c r="FA123" i="48"/>
  <c r="AH126" i="48"/>
  <c r="CC107" i="48"/>
  <c r="DF110" i="48"/>
  <c r="EG112" i="48"/>
  <c r="FF106" i="48"/>
  <c r="EG108" i="48"/>
  <c r="D110" i="48"/>
  <c r="DM117" i="48"/>
  <c r="FS117" i="48" s="1"/>
  <c r="D118" i="48"/>
  <c r="FF118" i="48"/>
  <c r="CG123" i="48"/>
  <c r="AL110" i="48"/>
  <c r="DJ119" i="48"/>
  <c r="FF119" i="48"/>
  <c r="FF126" i="48"/>
  <c r="DJ106" i="48"/>
  <c r="AL108" i="48"/>
  <c r="EX111" i="48"/>
  <c r="D112" i="48"/>
  <c r="CV113" i="48"/>
  <c r="AH114" i="48"/>
  <c r="CC115" i="48"/>
  <c r="EG115" i="48"/>
  <c r="DM116" i="48"/>
  <c r="DV118" i="48"/>
  <c r="AL119" i="48"/>
  <c r="DV119" i="48"/>
  <c r="AL123" i="48"/>
  <c r="DV123" i="48"/>
  <c r="CG109" i="48"/>
  <c r="EG113" i="48"/>
  <c r="D120" i="48"/>
  <c r="D121" i="48"/>
  <c r="CS155" i="48"/>
  <c r="CT153" i="48"/>
  <c r="CS153" i="48" s="1"/>
  <c r="CC158" i="48"/>
  <c r="CF153" i="48"/>
  <c r="CC153" i="48" s="1"/>
  <c r="EQ158" i="48"/>
  <c r="ER153" i="48"/>
  <c r="EQ153" i="48" s="1"/>
  <c r="FP130" i="48"/>
  <c r="FP101" i="48" s="1"/>
  <c r="FP175" i="48" s="1"/>
  <c r="AH153" i="48"/>
  <c r="FQ130" i="48"/>
  <c r="FQ101" i="48" s="1"/>
  <c r="FQ175" i="48" s="1"/>
  <c r="CG153" i="48"/>
  <c r="G153" i="48"/>
  <c r="D153" i="48" s="1"/>
  <c r="AM153" i="48"/>
  <c r="FF153" i="48"/>
  <c r="DJ154" i="48"/>
  <c r="CC155" i="48"/>
  <c r="FF155" i="48"/>
  <c r="AH158" i="48"/>
  <c r="AL172" i="48"/>
  <c r="DV154" i="48"/>
  <c r="DM154" i="48"/>
  <c r="FF154" i="48"/>
  <c r="D156" i="48"/>
  <c r="FF158" i="48"/>
  <c r="AP153" i="48"/>
  <c r="EG157" i="48"/>
  <c r="DM156" i="48"/>
  <c r="DV156" i="48"/>
  <c r="AL158" i="48"/>
  <c r="DV158" i="48"/>
  <c r="CG159" i="48"/>
  <c r="FA159" i="48"/>
  <c r="D159" i="48"/>
  <c r="CW153" i="48"/>
  <c r="CV153" i="48" s="1"/>
  <c r="EG153" i="48"/>
  <c r="EG154" i="48"/>
  <c r="DS155" i="48"/>
  <c r="CV156" i="48"/>
  <c r="CG157" i="48"/>
  <c r="DS172" i="48"/>
  <c r="FS58" i="48" l="1"/>
  <c r="AH66" i="48"/>
  <c r="DM34" i="48"/>
  <c r="FS97" i="48"/>
  <c r="FS93" i="48"/>
  <c r="FS109" i="48"/>
  <c r="CG34" i="48"/>
  <c r="FS38" i="48"/>
  <c r="DV95" i="48"/>
  <c r="FS158" i="48"/>
  <c r="FS72" i="48"/>
  <c r="FS40" i="48"/>
  <c r="FS48" i="48"/>
  <c r="FS104" i="48"/>
  <c r="FS107" i="48"/>
  <c r="FS119" i="48"/>
  <c r="FS121" i="48"/>
  <c r="FS108" i="48"/>
  <c r="T85" i="48"/>
  <c r="L85" i="48"/>
  <c r="FS71" i="48"/>
  <c r="CG66" i="48"/>
  <c r="FS60" i="48"/>
  <c r="FS36" i="48"/>
  <c r="FS91" i="48"/>
  <c r="AK85" i="48"/>
  <c r="DS66" i="48"/>
  <c r="FS155" i="48"/>
  <c r="FS115" i="48"/>
  <c r="AC85" i="48"/>
  <c r="FS87" i="48"/>
  <c r="AH95" i="48"/>
  <c r="FS54" i="48"/>
  <c r="FS114" i="48"/>
  <c r="U85" i="48"/>
  <c r="AJ85" i="48"/>
  <c r="FS123" i="48"/>
  <c r="EG102" i="48"/>
  <c r="M85" i="48"/>
  <c r="AB85" i="48"/>
  <c r="FS75" i="48"/>
  <c r="FS74" i="48" s="1"/>
  <c r="FS89" i="48"/>
  <c r="FS57" i="48"/>
  <c r="FS127" i="48"/>
  <c r="EQ95" i="48"/>
  <c r="FS88" i="48"/>
  <c r="FS42" i="48"/>
  <c r="FS69" i="48"/>
  <c r="FS41" i="48"/>
  <c r="FS17" i="48"/>
  <c r="FS118" i="48"/>
  <c r="FS126" i="48"/>
  <c r="FS39" i="48"/>
  <c r="FS157" i="48"/>
  <c r="FS154" i="48"/>
  <c r="FS37" i="48"/>
  <c r="FS52" i="48"/>
  <c r="FS124" i="48"/>
  <c r="FS99" i="48"/>
  <c r="AI85" i="48"/>
  <c r="FS68" i="48"/>
  <c r="FS111" i="48"/>
  <c r="FS98" i="48"/>
  <c r="FS92" i="48"/>
  <c r="FS90" i="48" s="1"/>
  <c r="FS65" i="48"/>
  <c r="FS43" i="48"/>
  <c r="FS46" i="48"/>
  <c r="FS116" i="48"/>
  <c r="FF95" i="48"/>
  <c r="FS96" i="48"/>
  <c r="FS70" i="48"/>
  <c r="FS64" i="48"/>
  <c r="AL153" i="48"/>
  <c r="AL90" i="48"/>
  <c r="AM85" i="48"/>
  <c r="DV66" i="48"/>
  <c r="EX66" i="48"/>
  <c r="AH34" i="48"/>
  <c r="AI33" i="48"/>
  <c r="EY33" i="48"/>
  <c r="EX34" i="48"/>
  <c r="FS159" i="48"/>
  <c r="FS113" i="48"/>
  <c r="CV102" i="48"/>
  <c r="DS95" i="48"/>
  <c r="DT85" i="48"/>
  <c r="CG102" i="48"/>
  <c r="D66" i="48"/>
  <c r="DS34" i="48"/>
  <c r="DT33" i="48"/>
  <c r="EQ34" i="48"/>
  <c r="ER33" i="48"/>
  <c r="FS50" i="48"/>
  <c r="DS102" i="48"/>
  <c r="FS112" i="48"/>
  <c r="D102" i="48"/>
  <c r="DJ102" i="48"/>
  <c r="AR85" i="48"/>
  <c r="AL86" i="48"/>
  <c r="DF86" i="48"/>
  <c r="DG85" i="48"/>
  <c r="EG85" i="48"/>
  <c r="FS67" i="48"/>
  <c r="FA34" i="48"/>
  <c r="FB33" i="48"/>
  <c r="FG33" i="48"/>
  <c r="FF34" i="48"/>
  <c r="DJ95" i="48"/>
  <c r="DK85" i="48"/>
  <c r="EB85" i="48"/>
  <c r="EG34" i="48"/>
  <c r="EH33" i="48"/>
  <c r="FS106" i="48"/>
  <c r="AH102" i="48"/>
  <c r="FF102" i="48"/>
  <c r="CG95" i="48"/>
  <c r="EQ102" i="48"/>
  <c r="D86" i="48"/>
  <c r="E85" i="48"/>
  <c r="CV95" i="48"/>
  <c r="CW85" i="48"/>
  <c r="EU85" i="48"/>
  <c r="AL102" i="48"/>
  <c r="FB85" i="48"/>
  <c r="DM85" i="48"/>
  <c r="FS63" i="48"/>
  <c r="DX33" i="48"/>
  <c r="DV34" i="48"/>
  <c r="AL34" i="48"/>
  <c r="AN33" i="48"/>
  <c r="E33" i="48"/>
  <c r="D34" i="48"/>
  <c r="FS120" i="48"/>
  <c r="CS102" i="48"/>
  <c r="FA86" i="48"/>
  <c r="ER85" i="48"/>
  <c r="CC66" i="48"/>
  <c r="DW85" i="48"/>
  <c r="DF66" i="48"/>
  <c r="FS156" i="48"/>
  <c r="FS110" i="48"/>
  <c r="EU102" i="48"/>
  <c r="EX95" i="48"/>
  <c r="FF86" i="48"/>
  <c r="FG85" i="48"/>
  <c r="EG66" i="48"/>
  <c r="FS61" i="48"/>
  <c r="EU34" i="48"/>
  <c r="EV33" i="48"/>
  <c r="CC86" i="48"/>
  <c r="CD85" i="48"/>
  <c r="FA102" i="48"/>
  <c r="EX102" i="48"/>
  <c r="FS103" i="48"/>
  <c r="DM102" i="48"/>
  <c r="EG95" i="48"/>
  <c r="CS86" i="48"/>
  <c r="CT85" i="48"/>
  <c r="CG86" i="48"/>
  <c r="CH85" i="48"/>
  <c r="AH86" i="48"/>
  <c r="AL66" i="48"/>
  <c r="CV34" i="48"/>
  <c r="CW33" i="48"/>
  <c r="FS59" i="48"/>
  <c r="DJ34" i="48"/>
  <c r="DK33" i="48"/>
  <c r="DM33" i="48"/>
  <c r="FS86" i="48" l="1"/>
  <c r="FS153" i="48"/>
  <c r="AH85" i="48"/>
  <c r="FS34" i="48"/>
  <c r="FS33" i="48" s="1"/>
  <c r="FS95" i="48"/>
  <c r="FS102" i="48"/>
  <c r="CG85" i="48"/>
  <c r="FA85" i="48"/>
  <c r="CV33" i="48"/>
  <c r="DV85" i="48"/>
  <c r="DF85" i="48"/>
  <c r="AL33" i="48"/>
  <c r="EG33" i="48"/>
  <c r="CS85" i="48"/>
  <c r="EQ33" i="48"/>
  <c r="EX33" i="48"/>
  <c r="DV33" i="48"/>
  <c r="D33" i="48"/>
  <c r="CV85" i="48"/>
  <c r="DJ85" i="48"/>
  <c r="AH33" i="48"/>
  <c r="EU33" i="48"/>
  <c r="EQ85" i="48"/>
  <c r="FS85" i="48"/>
  <c r="DS33" i="48"/>
  <c r="DJ33" i="48"/>
  <c r="FF33" i="48"/>
  <c r="DS85" i="48"/>
  <c r="AL85" i="48"/>
  <c r="CC85" i="48"/>
  <c r="FF85" i="48"/>
  <c r="D85" i="48"/>
  <c r="FA33" i="48"/>
  <c r="FS66" i="48"/>
  <c r="EU135" i="48" l="1"/>
  <c r="EX138" i="48"/>
  <c r="DJ135" i="48"/>
  <c r="EU152" i="48"/>
  <c r="DS138" i="48"/>
  <c r="CS135" i="48"/>
  <c r="EU134" i="48"/>
  <c r="CS145" i="48"/>
  <c r="EU133" i="48"/>
  <c r="AH144" i="48"/>
  <c r="DS146" i="48"/>
  <c r="DJ133" i="48"/>
  <c r="DJ148" i="48"/>
  <c r="CS152" i="48"/>
  <c r="EX139" i="48"/>
  <c r="DF137" i="48"/>
  <c r="EQ144" i="48"/>
  <c r="DJ144" i="48"/>
  <c r="DS149" i="48"/>
  <c r="CS141" i="48"/>
  <c r="DF150" i="48"/>
  <c r="CS144" i="48"/>
  <c r="EU149" i="48"/>
  <c r="CS134" i="48"/>
  <c r="DS141" i="48"/>
  <c r="EQ138" i="48"/>
  <c r="DF132" i="48"/>
  <c r="DJ132" i="48"/>
  <c r="DF152" i="48"/>
  <c r="EX132" i="48"/>
  <c r="DS135" i="48"/>
  <c r="CS136" i="48"/>
  <c r="CS132" i="48"/>
  <c r="EX146" i="48"/>
  <c r="DM150" i="48"/>
  <c r="EU146" i="48"/>
  <c r="EX136" i="48"/>
  <c r="DJ150" i="48"/>
  <c r="EX134" i="48"/>
  <c r="DJ140" i="48"/>
  <c r="FA149" i="48"/>
  <c r="FA146" i="48"/>
  <c r="EX142" i="48"/>
  <c r="EQ148" i="48"/>
  <c r="DA130" i="48"/>
  <c r="DA101" i="48" s="1"/>
  <c r="DA175" i="48" s="1"/>
  <c r="AH133" i="48"/>
  <c r="DM141" i="48"/>
  <c r="DS140" i="48"/>
  <c r="DM145" i="48"/>
  <c r="DM136" i="48"/>
  <c r="FA141" i="48"/>
  <c r="DJ145" i="48"/>
  <c r="DS137" i="48"/>
  <c r="DF144" i="48"/>
  <c r="EQ135" i="48"/>
  <c r="DV134" i="48"/>
  <c r="FA142" i="48"/>
  <c r="DM148" i="48"/>
  <c r="CV148" i="48"/>
  <c r="L130" i="48"/>
  <c r="L101" i="48" s="1"/>
  <c r="L175" i="48" s="1"/>
  <c r="CC136" i="48"/>
  <c r="CC132" i="48"/>
  <c r="Q130" i="48"/>
  <c r="Q101" i="48" s="1"/>
  <c r="Q175" i="48" s="1"/>
  <c r="EG142" i="48"/>
  <c r="CG135" i="48"/>
  <c r="EA130" i="48"/>
  <c r="EA101" i="48" s="1"/>
  <c r="EA175" i="48" s="1"/>
  <c r="FS143" i="48"/>
  <c r="EI130" i="48"/>
  <c r="EI101" i="48" s="1"/>
  <c r="EI175" i="48" s="1"/>
  <c r="AH141" i="48"/>
  <c r="FF140" i="48"/>
  <c r="CC141" i="48"/>
  <c r="EU147" i="48"/>
  <c r="CS137" i="48"/>
  <c r="AH150" i="48"/>
  <c r="DS152" i="48"/>
  <c r="EU138" i="48"/>
  <c r="DF145" i="48"/>
  <c r="EG146" i="48"/>
  <c r="DF136" i="48"/>
  <c r="AV130" i="48"/>
  <c r="AV101" i="48" s="1"/>
  <c r="AV175" i="48" s="1"/>
  <c r="EG149" i="48"/>
  <c r="CG144" i="48"/>
  <c r="FF152" i="48"/>
  <c r="CC135" i="48"/>
  <c r="EU139" i="48"/>
  <c r="CP130" i="48"/>
  <c r="CP101" i="48" s="1"/>
  <c r="CP175" i="48" s="1"/>
  <c r="AK130" i="48"/>
  <c r="AK101" i="48" s="1"/>
  <c r="AK175" i="48" s="1"/>
  <c r="EG136" i="48"/>
  <c r="CD130" i="48"/>
  <c r="AH138" i="48"/>
  <c r="CG142" i="48"/>
  <c r="CC139" i="48"/>
  <c r="FS151" i="48"/>
  <c r="AC62" i="48" l="1"/>
  <c r="AC77" i="48" s="1"/>
  <c r="BG62" i="48"/>
  <c r="BG77" i="48" s="1"/>
  <c r="EP62" i="48"/>
  <c r="EP77" i="48" s="1"/>
  <c r="AR62" i="48"/>
  <c r="AR77" i="48" s="1"/>
  <c r="CU62" i="48"/>
  <c r="CU77" i="48" s="1"/>
  <c r="CR62" i="48"/>
  <c r="CR77" i="48" s="1"/>
  <c r="DC62" i="48"/>
  <c r="DC77" i="48" s="1"/>
  <c r="R62" i="48"/>
  <c r="R77" i="48" s="1"/>
  <c r="FE62" i="48"/>
  <c r="FE77" i="48" s="1"/>
  <c r="AS62" i="48"/>
  <c r="AS77" i="48" s="1"/>
  <c r="J62" i="48"/>
  <c r="J77" i="48" s="1"/>
  <c r="AB62" i="48"/>
  <c r="AB77" i="48" s="1"/>
  <c r="CY62" i="48"/>
  <c r="CY77" i="48" s="1"/>
  <c r="CX62" i="48"/>
  <c r="CX77" i="48" s="1"/>
  <c r="FN62" i="48"/>
  <c r="FN77" i="48" s="1"/>
  <c r="DF146" i="48"/>
  <c r="DM142" i="48"/>
  <c r="AR130" i="48"/>
  <c r="AR101" i="48" s="1"/>
  <c r="AR175" i="48" s="1"/>
  <c r="CN130" i="48"/>
  <c r="CN101" i="48" s="1"/>
  <c r="CN175" i="48" s="1"/>
  <c r="D139" i="48"/>
  <c r="D150" i="48"/>
  <c r="DV132" i="48"/>
  <c r="CI130" i="48"/>
  <c r="CI101" i="48" s="1"/>
  <c r="CI175" i="48" s="1"/>
  <c r="DY130" i="48"/>
  <c r="DY101" i="48" s="1"/>
  <c r="DY175" i="48" s="1"/>
  <c r="D132" i="48"/>
  <c r="AA130" i="48"/>
  <c r="AA101" i="48" s="1"/>
  <c r="AA175" i="48" s="1"/>
  <c r="CH130" i="48"/>
  <c r="CG131" i="48"/>
  <c r="AL142" i="48"/>
  <c r="D149" i="48"/>
  <c r="D145" i="48"/>
  <c r="DB130" i="48"/>
  <c r="DB101" i="48" s="1"/>
  <c r="DB175" i="48" s="1"/>
  <c r="EG139" i="48"/>
  <c r="AL133" i="48"/>
  <c r="CJ130" i="48"/>
  <c r="CJ101" i="48" s="1"/>
  <c r="CJ175" i="48" s="1"/>
  <c r="R130" i="48"/>
  <c r="R101" i="48" s="1"/>
  <c r="R175" i="48" s="1"/>
  <c r="BZ130" i="48"/>
  <c r="BZ101" i="48" s="1"/>
  <c r="BZ175" i="48" s="1"/>
  <c r="DV145" i="48"/>
  <c r="FA131" i="48"/>
  <c r="FB130" i="48"/>
  <c r="DV142" i="48"/>
  <c r="AL134" i="48"/>
  <c r="CV150" i="48"/>
  <c r="EJ130" i="48"/>
  <c r="EJ101" i="48" s="1"/>
  <c r="EJ175" i="48" s="1"/>
  <c r="FA150" i="48"/>
  <c r="FA147" i="48"/>
  <c r="BT130" i="48"/>
  <c r="BT101" i="48" s="1"/>
  <c r="BT175" i="48" s="1"/>
  <c r="EB130" i="48"/>
  <c r="EB101" i="48" s="1"/>
  <c r="EB175" i="48" s="1"/>
  <c r="FF145" i="48"/>
  <c r="D140" i="48"/>
  <c r="CG146" i="48"/>
  <c r="BO130" i="48"/>
  <c r="BO101" i="48" s="1"/>
  <c r="BO175" i="48" s="1"/>
  <c r="AX130" i="48"/>
  <c r="AX101" i="48" s="1"/>
  <c r="AX175" i="48" s="1"/>
  <c r="EX141" i="48"/>
  <c r="FE130" i="48"/>
  <c r="FE101" i="48" s="1"/>
  <c r="FE175" i="48" s="1"/>
  <c r="AH148" i="48"/>
  <c r="EO130" i="48"/>
  <c r="EO101" i="48" s="1"/>
  <c r="EO175" i="48" s="1"/>
  <c r="DS147" i="48"/>
  <c r="D152" i="48"/>
  <c r="AO130" i="48"/>
  <c r="AO101" i="48" s="1"/>
  <c r="AO175" i="48" s="1"/>
  <c r="DV150" i="48"/>
  <c r="CE130" i="48"/>
  <c r="CE101" i="48" s="1"/>
  <c r="CE175" i="48" s="1"/>
  <c r="D142" i="48"/>
  <c r="U130" i="48"/>
  <c r="U101" i="48" s="1"/>
  <c r="U175" i="48" s="1"/>
  <c r="AH135" i="48"/>
  <c r="CV141" i="48"/>
  <c r="AH145" i="48"/>
  <c r="CV146" i="48"/>
  <c r="DV144" i="48"/>
  <c r="AH149" i="48"/>
  <c r="S130" i="48"/>
  <c r="S101" i="48" s="1"/>
  <c r="S175" i="48" s="1"/>
  <c r="ES130" i="48"/>
  <c r="ES101" i="48" s="1"/>
  <c r="ES175" i="48" s="1"/>
  <c r="BS130" i="48"/>
  <c r="BS101" i="48" s="1"/>
  <c r="BS175" i="48" s="1"/>
  <c r="EU141" i="48"/>
  <c r="D137" i="48"/>
  <c r="FF134" i="48"/>
  <c r="EQ137" i="48"/>
  <c r="AB130" i="48"/>
  <c r="AB101" i="48" s="1"/>
  <c r="AB175" i="48" s="1"/>
  <c r="BI62" i="48"/>
  <c r="BI77" i="48" s="1"/>
  <c r="Z62" i="48"/>
  <c r="Z77" i="48" s="1"/>
  <c r="CF62" i="48"/>
  <c r="CF77" i="48" s="1"/>
  <c r="CE62" i="48"/>
  <c r="CE77" i="48" s="1"/>
  <c r="S62" i="48"/>
  <c r="S77" i="48" s="1"/>
  <c r="EF62" i="48"/>
  <c r="EF77" i="48" s="1"/>
  <c r="DE62" i="48"/>
  <c r="DE77" i="48" s="1"/>
  <c r="CO62" i="48"/>
  <c r="CO77" i="48" s="1"/>
  <c r="U62" i="48"/>
  <c r="U77" i="48" s="1"/>
  <c r="AV62" i="48"/>
  <c r="AV77" i="48" s="1"/>
  <c r="H62" i="48"/>
  <c r="H77" i="48" s="1"/>
  <c r="DB62" i="48"/>
  <c r="DB77" i="48" s="1"/>
  <c r="CK62" i="48"/>
  <c r="CK77" i="48" s="1"/>
  <c r="BQ62" i="48"/>
  <c r="BQ77" i="48" s="1"/>
  <c r="BF62" i="48"/>
  <c r="BF77" i="48" s="1"/>
  <c r="CZ62" i="48"/>
  <c r="CZ77" i="48" s="1"/>
  <c r="BM130" i="48"/>
  <c r="BM101" i="48" s="1"/>
  <c r="BM175" i="48" s="1"/>
  <c r="EG144" i="48"/>
  <c r="DS148" i="48"/>
  <c r="CG150" i="48"/>
  <c r="FF139" i="48"/>
  <c r="DS133" i="48"/>
  <c r="CG141" i="48"/>
  <c r="CS139" i="48"/>
  <c r="AF130" i="48"/>
  <c r="AF101" i="48" s="1"/>
  <c r="AF175" i="48" s="1"/>
  <c r="CC146" i="48"/>
  <c r="CS148" i="48"/>
  <c r="DS136" i="48"/>
  <c r="CV140" i="48"/>
  <c r="AH147" i="48"/>
  <c r="AL152" i="48"/>
  <c r="CC134" i="48"/>
  <c r="DJ141" i="48"/>
  <c r="CC150" i="48"/>
  <c r="DJ139" i="48"/>
  <c r="AQ130" i="48"/>
  <c r="AQ101" i="48" s="1"/>
  <c r="AQ175" i="48" s="1"/>
  <c r="DM152" i="48"/>
  <c r="FF150" i="48"/>
  <c r="FG130" i="48"/>
  <c r="FF131" i="48"/>
  <c r="EU140" i="48"/>
  <c r="FA134" i="48"/>
  <c r="EQ146" i="48"/>
  <c r="EX137" i="48"/>
  <c r="F130" i="48"/>
  <c r="F101" i="48" s="1"/>
  <c r="F175" i="48" s="1"/>
  <c r="M130" i="48"/>
  <c r="M101" i="48" s="1"/>
  <c r="M175" i="48" s="1"/>
  <c r="FA132" i="48"/>
  <c r="EQ152" i="48"/>
  <c r="EX133" i="48"/>
  <c r="AH152" i="48"/>
  <c r="DJ134" i="48"/>
  <c r="DV147" i="48"/>
  <c r="DV139" i="48"/>
  <c r="DF141" i="48"/>
  <c r="AT62" i="48"/>
  <c r="AT77" i="48" s="1"/>
  <c r="DX62" i="48"/>
  <c r="DX77" i="48" s="1"/>
  <c r="ED62" i="48"/>
  <c r="ED77" i="48" s="1"/>
  <c r="BW62" i="48"/>
  <c r="BW77" i="48" s="1"/>
  <c r="FI62" i="48"/>
  <c r="FI77" i="48" s="1"/>
  <c r="DZ62" i="48"/>
  <c r="DZ77" i="48" s="1"/>
  <c r="Y62" i="48"/>
  <c r="Y77" i="48" s="1"/>
  <c r="CI62" i="48"/>
  <c r="CI77" i="48" s="1"/>
  <c r="AA62" i="48"/>
  <c r="AA77" i="48" s="1"/>
  <c r="BV62" i="48"/>
  <c r="BV77" i="48" s="1"/>
  <c r="AP62" i="48"/>
  <c r="AP77" i="48" s="1"/>
  <c r="AE62" i="48"/>
  <c r="AE77" i="48" s="1"/>
  <c r="BR62" i="48"/>
  <c r="BR77" i="48" s="1"/>
  <c r="FG62" i="48"/>
  <c r="F62" i="48"/>
  <c r="F77" i="48" s="1"/>
  <c r="AI130" i="48"/>
  <c r="EE130" i="48"/>
  <c r="EE101" i="48" s="1"/>
  <c r="EE175" i="48" s="1"/>
  <c r="CC137" i="48"/>
  <c r="DI130" i="48"/>
  <c r="DI101" i="48" s="1"/>
  <c r="DI175" i="48" s="1"/>
  <c r="BA130" i="48"/>
  <c r="BA101" i="48" s="1"/>
  <c r="BA175" i="48" s="1"/>
  <c r="CG137" i="48"/>
  <c r="DL130" i="48"/>
  <c r="DL101" i="48" s="1"/>
  <c r="DL175" i="48" s="1"/>
  <c r="DR130" i="48"/>
  <c r="DR101" i="48" s="1"/>
  <c r="DR175" i="48" s="1"/>
  <c r="EQ131" i="48"/>
  <c r="ER130" i="48"/>
  <c r="AL140" i="48"/>
  <c r="BE130" i="48"/>
  <c r="BE101" i="48" s="1"/>
  <c r="BE175" i="48" s="1"/>
  <c r="CV147" i="48"/>
  <c r="DM134" i="48"/>
  <c r="DM135" i="48"/>
  <c r="DE130" i="48"/>
  <c r="DE101" i="48" s="1"/>
  <c r="DE175" i="48" s="1"/>
  <c r="DM137" i="48"/>
  <c r="AP130" i="48"/>
  <c r="AP101" i="48" s="1"/>
  <c r="AP175" i="48" s="1"/>
  <c r="DO130" i="48"/>
  <c r="DO101" i="48" s="1"/>
  <c r="DO175" i="48" s="1"/>
  <c r="EN130" i="48"/>
  <c r="EN101" i="48" s="1"/>
  <c r="EN175" i="48" s="1"/>
  <c r="DD130" i="48"/>
  <c r="DD101" i="48" s="1"/>
  <c r="DD175" i="48" s="1"/>
  <c r="CS142" i="48"/>
  <c r="CK130" i="48"/>
  <c r="CK101" i="48" s="1"/>
  <c r="CK175" i="48" s="1"/>
  <c r="CS150" i="48"/>
  <c r="EG141" i="48"/>
  <c r="EQ145" i="48"/>
  <c r="CX130" i="48"/>
  <c r="CX101" i="48" s="1"/>
  <c r="CX175" i="48" s="1"/>
  <c r="DF138" i="48"/>
  <c r="FF147" i="48"/>
  <c r="BK130" i="48"/>
  <c r="BK101" i="48" s="1"/>
  <c r="BK175" i="48" s="1"/>
  <c r="DJ146" i="48"/>
  <c r="FC130" i="48"/>
  <c r="FC101" i="48" s="1"/>
  <c r="FC175" i="48" s="1"/>
  <c r="EU132" i="48"/>
  <c r="D134" i="48"/>
  <c r="DV135" i="48"/>
  <c r="AL150" i="48"/>
  <c r="D135" i="48"/>
  <c r="CA130" i="48"/>
  <c r="CA101" i="48" s="1"/>
  <c r="CA175" i="48" s="1"/>
  <c r="FA135" i="48"/>
  <c r="AT130" i="48"/>
  <c r="AT101" i="48" s="1"/>
  <c r="AT175" i="48" s="1"/>
  <c r="FA133" i="48"/>
  <c r="D144" i="48"/>
  <c r="ED130" i="48"/>
  <c r="ED101" i="48" s="1"/>
  <c r="ED175" i="48" s="1"/>
  <c r="EX150" i="48"/>
  <c r="CG145" i="48"/>
  <c r="CV137" i="48"/>
  <c r="CB130" i="48"/>
  <c r="CB101" i="48" s="1"/>
  <c r="CB175" i="48" s="1"/>
  <c r="AU130" i="48"/>
  <c r="AU101" i="48" s="1"/>
  <c r="AU175" i="48" s="1"/>
  <c r="FJ130" i="48"/>
  <c r="FJ101" i="48" s="1"/>
  <c r="FJ175" i="48" s="1"/>
  <c r="CC152" i="48"/>
  <c r="FF146" i="48"/>
  <c r="FA152" i="48"/>
  <c r="FI130" i="48"/>
  <c r="FI101" i="48" s="1"/>
  <c r="FI175" i="48" s="1"/>
  <c r="DZ130" i="48"/>
  <c r="EM130" i="48"/>
  <c r="EM101" i="48" s="1"/>
  <c r="EM175" i="48" s="1"/>
  <c r="EQ132" i="48"/>
  <c r="DJ149" i="48"/>
  <c r="EQ147" i="48"/>
  <c r="BL130" i="48"/>
  <c r="BL101" i="48" s="1"/>
  <c r="BL175" i="48" s="1"/>
  <c r="X130" i="48"/>
  <c r="X101" i="48" s="1"/>
  <c r="X175" i="48" s="1"/>
  <c r="AX62" i="48"/>
  <c r="AX77" i="48" s="1"/>
  <c r="BH62" i="48"/>
  <c r="BH77" i="48" s="1"/>
  <c r="CM62" i="48"/>
  <c r="CM77" i="48" s="1"/>
  <c r="DY62" i="48"/>
  <c r="DY77" i="48" s="1"/>
  <c r="EM62" i="48"/>
  <c r="EM77" i="48" s="1"/>
  <c r="CP62" i="48"/>
  <c r="CP77" i="48" s="1"/>
  <c r="EI62" i="48"/>
  <c r="EI77" i="48" s="1"/>
  <c r="CQ62" i="48"/>
  <c r="CQ77" i="48" s="1"/>
  <c r="DR62" i="48"/>
  <c r="DR77" i="48" s="1"/>
  <c r="EZ62" i="48"/>
  <c r="EZ77" i="48" s="1"/>
  <c r="EL62" i="48"/>
  <c r="EL77" i="48" s="1"/>
  <c r="BY62" i="48"/>
  <c r="BY77" i="48" s="1"/>
  <c r="DD62" i="48"/>
  <c r="DD77" i="48" s="1"/>
  <c r="AZ62" i="48"/>
  <c r="AZ77" i="48" s="1"/>
  <c r="CB62" i="48"/>
  <c r="CB77" i="48" s="1"/>
  <c r="W62" i="48"/>
  <c r="W77" i="48" s="1"/>
  <c r="AD62" i="48"/>
  <c r="AD77" i="48" s="1"/>
  <c r="E130" i="48"/>
  <c r="FA148" i="48"/>
  <c r="EQ136" i="48"/>
  <c r="EQ133" i="48"/>
  <c r="DS142" i="48"/>
  <c r="EQ149" i="48"/>
  <c r="FF136" i="48"/>
  <c r="EQ139" i="48"/>
  <c r="AL149" i="48"/>
  <c r="CG133" i="48"/>
  <c r="CV145" i="48"/>
  <c r="AL147" i="48"/>
  <c r="H130" i="48"/>
  <c r="H101" i="48" s="1"/>
  <c r="H175" i="48" s="1"/>
  <c r="EQ134" i="48"/>
  <c r="EX148" i="48"/>
  <c r="AL137" i="48"/>
  <c r="EC130" i="48"/>
  <c r="EC101" i="48" s="1"/>
  <c r="EC175" i="48" s="1"/>
  <c r="BQ130" i="48"/>
  <c r="BQ101" i="48" s="1"/>
  <c r="BQ175" i="48" s="1"/>
  <c r="CS149" i="48"/>
  <c r="FN130" i="48"/>
  <c r="FN101" i="48" s="1"/>
  <c r="FN175" i="48" s="1"/>
  <c r="DS144" i="48"/>
  <c r="DV149" i="48"/>
  <c r="DM140" i="48"/>
  <c r="DF133" i="48"/>
  <c r="FF144" i="48"/>
  <c r="CS146" i="48"/>
  <c r="CC138" i="48"/>
  <c r="AL146" i="48"/>
  <c r="DJ138" i="48"/>
  <c r="DS131" i="48"/>
  <c r="DT130" i="48"/>
  <c r="DJ137" i="48"/>
  <c r="AH146" i="48"/>
  <c r="EU145" i="48"/>
  <c r="AQ62" i="48"/>
  <c r="AQ77" i="48" s="1"/>
  <c r="CA62" i="48"/>
  <c r="CA77" i="48" s="1"/>
  <c r="AF62" i="48"/>
  <c r="AF77" i="48" s="1"/>
  <c r="EA62" i="48"/>
  <c r="EA77" i="48" s="1"/>
  <c r="BB62" i="48"/>
  <c r="BB77" i="48" s="1"/>
  <c r="M62" i="48"/>
  <c r="M77" i="48" s="1"/>
  <c r="BA62" i="48"/>
  <c r="BA77" i="48" s="1"/>
  <c r="DL62" i="48"/>
  <c r="DL77" i="48" s="1"/>
  <c r="BU62" i="48"/>
  <c r="BU77" i="48" s="1"/>
  <c r="I62" i="48"/>
  <c r="I77" i="48" s="1"/>
  <c r="EN62" i="48"/>
  <c r="EN77" i="48" s="1"/>
  <c r="DO62" i="48"/>
  <c r="DO77" i="48" s="1"/>
  <c r="T62" i="48"/>
  <c r="T77" i="48" s="1"/>
  <c r="BT62" i="48"/>
  <c r="BT77" i="48" s="1"/>
  <c r="EB62" i="48"/>
  <c r="EB77" i="48" s="1"/>
  <c r="AK62" i="48"/>
  <c r="AK77" i="48" s="1"/>
  <c r="BP62" i="48"/>
  <c r="BP77" i="48" s="1"/>
  <c r="FH130" i="48"/>
  <c r="FH101" i="48" s="1"/>
  <c r="FH175" i="48" s="1"/>
  <c r="BJ130" i="48"/>
  <c r="BJ101" i="48" s="1"/>
  <c r="BJ175" i="48" s="1"/>
  <c r="DV136" i="48"/>
  <c r="O130" i="48"/>
  <c r="O101" i="48" s="1"/>
  <c r="O175" i="48" s="1"/>
  <c r="CU130" i="48"/>
  <c r="CU101" i="48" s="1"/>
  <c r="CU175" i="48" s="1"/>
  <c r="DM139" i="48"/>
  <c r="CV152" i="48"/>
  <c r="BB130" i="48"/>
  <c r="BB101" i="48" s="1"/>
  <c r="BB175" i="48" s="1"/>
  <c r="AL144" i="48"/>
  <c r="EG148" i="48"/>
  <c r="AC130" i="48"/>
  <c r="AC101" i="48" s="1"/>
  <c r="AC175" i="48" s="1"/>
  <c r="CS140" i="48"/>
  <c r="D131" i="48"/>
  <c r="FF138" i="48"/>
  <c r="AH142" i="48"/>
  <c r="DW130" i="48"/>
  <c r="DW101" i="48" s="1"/>
  <c r="DW175" i="48" s="1"/>
  <c r="DV131" i="48"/>
  <c r="D148" i="48"/>
  <c r="EX140" i="48"/>
  <c r="BG130" i="48"/>
  <c r="BG101" i="48" s="1"/>
  <c r="BG175" i="48" s="1"/>
  <c r="DF131" i="48"/>
  <c r="DG130" i="48"/>
  <c r="CG148" i="48"/>
  <c r="CV138" i="48"/>
  <c r="G130" i="48"/>
  <c r="G101" i="48" s="1"/>
  <c r="G175" i="48" s="1"/>
  <c r="FF141" i="48"/>
  <c r="EQ150" i="48"/>
  <c r="CG139" i="48"/>
  <c r="BC130" i="48"/>
  <c r="BC101" i="48" s="1"/>
  <c r="BC175" i="48" s="1"/>
  <c r="EG150" i="48"/>
  <c r="I130" i="48"/>
  <c r="I101" i="48" s="1"/>
  <c r="I175" i="48" s="1"/>
  <c r="D136" i="48"/>
  <c r="FF135" i="48"/>
  <c r="AL139" i="48"/>
  <c r="CV149" i="48"/>
  <c r="FF149" i="48"/>
  <c r="EG140" i="48"/>
  <c r="AS130" i="48"/>
  <c r="AS101" i="48" s="1"/>
  <c r="AS175" i="48" s="1"/>
  <c r="J130" i="48"/>
  <c r="J101" i="48" s="1"/>
  <c r="J175" i="48" s="1"/>
  <c r="AZ130" i="48"/>
  <c r="AZ101" i="48" s="1"/>
  <c r="AZ175" i="48" s="1"/>
  <c r="T130" i="48"/>
  <c r="T101" i="48" s="1"/>
  <c r="T175" i="48" s="1"/>
  <c r="CV133" i="48"/>
  <c r="BD130" i="48"/>
  <c r="BD101" i="48" s="1"/>
  <c r="BD175" i="48" s="1"/>
  <c r="DM146" i="48"/>
  <c r="BX130" i="48"/>
  <c r="BX101" i="48" s="1"/>
  <c r="BX175" i="48" s="1"/>
  <c r="BH130" i="48"/>
  <c r="BH101" i="48" s="1"/>
  <c r="BH175" i="48" s="1"/>
  <c r="CC140" i="48"/>
  <c r="DV140" i="48"/>
  <c r="FA144" i="48"/>
  <c r="CS131" i="48"/>
  <c r="CT130" i="48"/>
  <c r="AL135" i="48"/>
  <c r="AL145" i="48"/>
  <c r="CV135" i="48"/>
  <c r="DU130" i="48"/>
  <c r="DU101" i="48" s="1"/>
  <c r="DU175" i="48" s="1"/>
  <c r="CM130" i="48"/>
  <c r="CM101" i="48" s="1"/>
  <c r="CM175" i="48" s="1"/>
  <c r="AL131" i="48"/>
  <c r="AM130" i="48"/>
  <c r="EX135" i="48"/>
  <c r="DF140" i="48"/>
  <c r="EG152" i="48"/>
  <c r="DX130" i="48"/>
  <c r="DX101" i="48" s="1"/>
  <c r="DX175" i="48" s="1"/>
  <c r="AH131" i="48"/>
  <c r="AJ130" i="48"/>
  <c r="AJ101" i="48" s="1"/>
  <c r="AJ175" i="48" s="1"/>
  <c r="CG136" i="48"/>
  <c r="CG134" i="48"/>
  <c r="DK130" i="48"/>
  <c r="DJ131" i="48"/>
  <c r="DM138" i="48"/>
  <c r="DM132" i="48"/>
  <c r="CC148" i="48"/>
  <c r="EG134" i="48"/>
  <c r="DM131" i="48"/>
  <c r="DN130" i="48"/>
  <c r="BN130" i="48"/>
  <c r="BN101" i="48" s="1"/>
  <c r="BN175" i="48" s="1"/>
  <c r="DJ152" i="48"/>
  <c r="CV136" i="48"/>
  <c r="EF130" i="48"/>
  <c r="EF101" i="48" s="1"/>
  <c r="EF175" i="48" s="1"/>
  <c r="DJ136" i="48"/>
  <c r="EX149" i="48"/>
  <c r="DM149" i="48"/>
  <c r="CS138" i="48"/>
  <c r="DJ142" i="48"/>
  <c r="BX62" i="48"/>
  <c r="BX77" i="48" s="1"/>
  <c r="FO62" i="48"/>
  <c r="FO77" i="48" s="1"/>
  <c r="CL62" i="48"/>
  <c r="CL77" i="48" s="1"/>
  <c r="BO62" i="48"/>
  <c r="BO77" i="48" s="1"/>
  <c r="BK62" i="48"/>
  <c r="BK77" i="48" s="1"/>
  <c r="BM62" i="48"/>
  <c r="BM77" i="48" s="1"/>
  <c r="AG62" i="48"/>
  <c r="AG77" i="48" s="1"/>
  <c r="BJ62" i="48"/>
  <c r="BJ77" i="48" s="1"/>
  <c r="X62" i="48"/>
  <c r="X77" i="48" s="1"/>
  <c r="DA62" i="48"/>
  <c r="DA77" i="48" s="1"/>
  <c r="BZ62" i="48"/>
  <c r="BZ77" i="48" s="1"/>
  <c r="BE62" i="48"/>
  <c r="BE77" i="48" s="1"/>
  <c r="BN62" i="48"/>
  <c r="BN77" i="48" s="1"/>
  <c r="DP62" i="48"/>
  <c r="DP77" i="48" s="1"/>
  <c r="EJ62" i="48"/>
  <c r="EJ77" i="48" s="1"/>
  <c r="DQ62" i="48"/>
  <c r="DQ77" i="48" s="1"/>
  <c r="K62" i="48"/>
  <c r="K77" i="48" s="1"/>
  <c r="FM62" i="48"/>
  <c r="FM77" i="48" s="1"/>
  <c r="EU137" i="48"/>
  <c r="FF148" i="48"/>
  <c r="AH136" i="48"/>
  <c r="EL130" i="48"/>
  <c r="EL101" i="48" s="1"/>
  <c r="EL175" i="48" s="1"/>
  <c r="DF148" i="48"/>
  <c r="CV142" i="48"/>
  <c r="DP130" i="48"/>
  <c r="DP101" i="48" s="1"/>
  <c r="DP175" i="48" s="1"/>
  <c r="DV148" i="48"/>
  <c r="DS134" i="48"/>
  <c r="EU150" i="48"/>
  <c r="CC144" i="48"/>
  <c r="EU144" i="48"/>
  <c r="FA145" i="48"/>
  <c r="DS139" i="48"/>
  <c r="FA136" i="48"/>
  <c r="W130" i="48"/>
  <c r="W101" i="48" s="1"/>
  <c r="W175" i="48" s="1"/>
  <c r="CC142" i="48"/>
  <c r="DH130" i="48"/>
  <c r="DH101" i="48" s="1"/>
  <c r="DH175" i="48" s="1"/>
  <c r="DV138" i="48"/>
  <c r="AH134" i="48"/>
  <c r="BP130" i="48"/>
  <c r="BP101" i="48" s="1"/>
  <c r="BP175" i="48" s="1"/>
  <c r="CQ130" i="48"/>
  <c r="CQ101" i="48" s="1"/>
  <c r="CQ175" i="48" s="1"/>
  <c r="EX145" i="48"/>
  <c r="DF147" i="48"/>
  <c r="CV139" i="48"/>
  <c r="CS147" i="48"/>
  <c r="FF133" i="48"/>
  <c r="EX147" i="48"/>
  <c r="EG147" i="48"/>
  <c r="EU136" i="48"/>
  <c r="CS133" i="48"/>
  <c r="AD130" i="48"/>
  <c r="AD101" i="48" s="1"/>
  <c r="AD175" i="48" s="1"/>
  <c r="BF130" i="48"/>
  <c r="BF101" i="48" s="1"/>
  <c r="BF175" i="48" s="1"/>
  <c r="BV130" i="48"/>
  <c r="BV101" i="48" s="1"/>
  <c r="BV175" i="48" s="1"/>
  <c r="DJ147" i="48"/>
  <c r="EQ142" i="48"/>
  <c r="AJ62" i="48"/>
  <c r="AJ77" i="48" s="1"/>
  <c r="FC62" i="48"/>
  <c r="FC77" i="48" s="1"/>
  <c r="ET62" i="48"/>
  <c r="ET77" i="48" s="1"/>
  <c r="DU62" i="48"/>
  <c r="DU77" i="48" s="1"/>
  <c r="EK62" i="48"/>
  <c r="EK77" i="48" s="1"/>
  <c r="EO62" i="48"/>
  <c r="EO77" i="48" s="1"/>
  <c r="FJ62" i="48"/>
  <c r="FJ77" i="48" s="1"/>
  <c r="AW62" i="48"/>
  <c r="AW77" i="48" s="1"/>
  <c r="EE62" i="48"/>
  <c r="EE77" i="48" s="1"/>
  <c r="FK62" i="48"/>
  <c r="FK77" i="48" s="1"/>
  <c r="DI62" i="48"/>
  <c r="DI77" i="48" s="1"/>
  <c r="G62" i="48"/>
  <c r="G77" i="48" s="1"/>
  <c r="BC62" i="48"/>
  <c r="BC77" i="48" s="1"/>
  <c r="EC62" i="48"/>
  <c r="EC77" i="48" s="1"/>
  <c r="BL62" i="48"/>
  <c r="BL77" i="48" s="1"/>
  <c r="Y130" i="48"/>
  <c r="Y101" i="48" s="1"/>
  <c r="Y175" i="48" s="1"/>
  <c r="CD101" i="48"/>
  <c r="FL130" i="48"/>
  <c r="FL101" i="48" s="1"/>
  <c r="FL175" i="48" s="1"/>
  <c r="AL141" i="48"/>
  <c r="V130" i="48"/>
  <c r="V101" i="48" s="1"/>
  <c r="V175" i="48" s="1"/>
  <c r="AW130" i="48"/>
  <c r="AW101" i="48" s="1"/>
  <c r="AW175" i="48" s="1"/>
  <c r="DC130" i="48"/>
  <c r="DC101" i="48" s="1"/>
  <c r="DC175" i="48" s="1"/>
  <c r="EG132" i="48"/>
  <c r="CV132" i="48"/>
  <c r="CV144" i="48"/>
  <c r="DV146" i="48"/>
  <c r="EQ140" i="48"/>
  <c r="EU131" i="48"/>
  <c r="EV130" i="48"/>
  <c r="BU130" i="48"/>
  <c r="BU101" i="48" s="1"/>
  <c r="BU175" i="48" s="1"/>
  <c r="DV141" i="48"/>
  <c r="AL136" i="48"/>
  <c r="CG132" i="48"/>
  <c r="EZ130" i="48"/>
  <c r="EZ101" i="48" s="1"/>
  <c r="EZ175" i="48" s="1"/>
  <c r="AH132" i="48"/>
  <c r="BY130" i="48"/>
  <c r="BY101" i="48" s="1"/>
  <c r="BY175" i="48" s="1"/>
  <c r="CC133" i="48"/>
  <c r="EX144" i="48"/>
  <c r="AL138" i="48"/>
  <c r="AE130" i="48"/>
  <c r="AE101" i="48" s="1"/>
  <c r="AE175" i="48" s="1"/>
  <c r="FD130" i="48"/>
  <c r="FD101" i="48" s="1"/>
  <c r="FD175" i="48" s="1"/>
  <c r="DV133" i="48"/>
  <c r="BR130" i="48"/>
  <c r="BR101" i="48" s="1"/>
  <c r="BR175" i="48" s="1"/>
  <c r="FA140" i="48"/>
  <c r="EK130" i="48"/>
  <c r="EK101" i="48" s="1"/>
  <c r="EK175" i="48" s="1"/>
  <c r="DQ130" i="48"/>
  <c r="DQ101" i="48" s="1"/>
  <c r="DQ175" i="48" s="1"/>
  <c r="DV137" i="48"/>
  <c r="FA139" i="48"/>
  <c r="CY130" i="48"/>
  <c r="CY101" i="48" s="1"/>
  <c r="CY175" i="48" s="1"/>
  <c r="EW130" i="48"/>
  <c r="EW101" i="48" s="1"/>
  <c r="EW175" i="48" s="1"/>
  <c r="AN130" i="48"/>
  <c r="AN101" i="48" s="1"/>
  <c r="AN175" i="48" s="1"/>
  <c r="CR130" i="48"/>
  <c r="CR101" i="48" s="1"/>
  <c r="CR175" i="48" s="1"/>
  <c r="FM130" i="48"/>
  <c r="FM101" i="48" s="1"/>
  <c r="FM175" i="48" s="1"/>
  <c r="BI130" i="48"/>
  <c r="BI101" i="48" s="1"/>
  <c r="BI175" i="48" s="1"/>
  <c r="D133" i="48"/>
  <c r="CV131" i="48"/>
  <c r="CW130" i="48"/>
  <c r="EU142" i="48"/>
  <c r="CG140" i="48"/>
  <c r="CZ130" i="48"/>
  <c r="CZ101" i="48" s="1"/>
  <c r="CZ175" i="48" s="1"/>
  <c r="EX152" i="48"/>
  <c r="Z130" i="48"/>
  <c r="Z101" i="48" s="1"/>
  <c r="Z175" i="48" s="1"/>
  <c r="CC131" i="48"/>
  <c r="CF130" i="48"/>
  <c r="CF101" i="48" s="1"/>
  <c r="CF175" i="48" s="1"/>
  <c r="AY130" i="48"/>
  <c r="AY101" i="48" s="1"/>
  <c r="AY175" i="48" s="1"/>
  <c r="FA138" i="48"/>
  <c r="CG149" i="48"/>
  <c r="AL132" i="48"/>
  <c r="FF132" i="48"/>
  <c r="FO130" i="48"/>
  <c r="FO101" i="48" s="1"/>
  <c r="FO175" i="48" s="1"/>
  <c r="EY130" i="48"/>
  <c r="EX131" i="48"/>
  <c r="EG137" i="48"/>
  <c r="DM144" i="48"/>
  <c r="N130" i="48"/>
  <c r="N101" i="48" s="1"/>
  <c r="N175" i="48" s="1"/>
  <c r="D146" i="48"/>
  <c r="FK130" i="48"/>
  <c r="FK101" i="48" s="1"/>
  <c r="FK175" i="48" s="1"/>
  <c r="D138" i="48"/>
  <c r="CG138" i="48"/>
  <c r="AL148" i="48"/>
  <c r="CC147" i="48"/>
  <c r="DV152" i="48"/>
  <c r="AG130" i="48"/>
  <c r="AG101" i="48" s="1"/>
  <c r="AG175" i="48" s="1"/>
  <c r="EG145" i="48"/>
  <c r="AN62" i="48"/>
  <c r="AN77" i="48" s="1"/>
  <c r="EW62" i="48"/>
  <c r="EW77" i="48" s="1"/>
  <c r="FD62" i="48"/>
  <c r="FD77" i="48" s="1"/>
  <c r="P62" i="48"/>
  <c r="P77" i="48" s="1"/>
  <c r="ES62" i="48"/>
  <c r="ES77" i="48" s="1"/>
  <c r="AO62" i="48"/>
  <c r="AO77" i="48" s="1"/>
  <c r="AU62" i="48"/>
  <c r="AU77" i="48" s="1"/>
  <c r="N62" i="48"/>
  <c r="N77" i="48" s="1"/>
  <c r="BS62" i="48"/>
  <c r="BS77" i="48" s="1"/>
  <c r="FH62" i="48"/>
  <c r="FH77" i="48" s="1"/>
  <c r="AY62" i="48"/>
  <c r="AY77" i="48" s="1"/>
  <c r="O62" i="48"/>
  <c r="O77" i="48" s="1"/>
  <c r="V62" i="48"/>
  <c r="V77" i="48" s="1"/>
  <c r="CN62" i="48"/>
  <c r="CN77" i="48" s="1"/>
  <c r="L62" i="48"/>
  <c r="L77" i="48" s="1"/>
  <c r="CJ62" i="48"/>
  <c r="CJ77" i="48" s="1"/>
  <c r="BD62" i="48"/>
  <c r="BD77" i="48" s="1"/>
  <c r="DH62" i="48"/>
  <c r="DH77" i="48" s="1"/>
  <c r="Q62" i="48"/>
  <c r="Q77" i="48" s="1"/>
  <c r="CV134" i="48"/>
  <c r="CG152" i="48"/>
  <c r="CC145" i="48"/>
  <c r="FA137" i="48"/>
  <c r="CC149" i="48"/>
  <c r="FF142" i="48"/>
  <c r="EH130" i="48"/>
  <c r="EG131" i="48"/>
  <c r="DF135" i="48"/>
  <c r="CO130" i="48"/>
  <c r="CO101" i="48" s="1"/>
  <c r="CO175" i="48" s="1"/>
  <c r="FF137" i="48"/>
  <c r="EG138" i="48"/>
  <c r="DS150" i="48"/>
  <c r="AH139" i="48"/>
  <c r="EG133" i="48"/>
  <c r="DF149" i="48"/>
  <c r="DF134" i="48"/>
  <c r="DS132" i="48"/>
  <c r="DF139" i="48"/>
  <c r="D147" i="48"/>
  <c r="EU148" i="48"/>
  <c r="K130" i="48"/>
  <c r="K101" i="48" s="1"/>
  <c r="K175" i="48" s="1"/>
  <c r="ET130" i="48"/>
  <c r="ET101" i="48" s="1"/>
  <c r="ET175" i="48" s="1"/>
  <c r="CL130" i="48"/>
  <c r="CL101" i="48" s="1"/>
  <c r="CL175" i="48" s="1"/>
  <c r="DM147" i="48"/>
  <c r="DM133" i="48"/>
  <c r="P130" i="48"/>
  <c r="P101" i="48" s="1"/>
  <c r="P175" i="48" s="1"/>
  <c r="BW130" i="48"/>
  <c r="BW101" i="48" s="1"/>
  <c r="BW175" i="48" s="1"/>
  <c r="DS145" i="48"/>
  <c r="DF142" i="48"/>
  <c r="EQ141" i="48"/>
  <c r="D141" i="48"/>
  <c r="CG147" i="48"/>
  <c r="EG135" i="48"/>
  <c r="AH140" i="48"/>
  <c r="AH137" i="48"/>
  <c r="EP130" i="48"/>
  <c r="EP101" i="48" s="1"/>
  <c r="EP175" i="48" s="1"/>
  <c r="FS139" i="48" l="1"/>
  <c r="FS148" i="48"/>
  <c r="DV73" i="48"/>
  <c r="DW62" i="48"/>
  <c r="FS147" i="48"/>
  <c r="AM62" i="48"/>
  <c r="AL73" i="48"/>
  <c r="D130" i="48"/>
  <c r="E101" i="48"/>
  <c r="CV73" i="48"/>
  <c r="CW62" i="48"/>
  <c r="FG101" i="48"/>
  <c r="FF130" i="48"/>
  <c r="EY101" i="48"/>
  <c r="EX130" i="48"/>
  <c r="FS133" i="48"/>
  <c r="FS144" i="48"/>
  <c r="FS134" i="48"/>
  <c r="AH73" i="48"/>
  <c r="AI62" i="48"/>
  <c r="EG73" i="48"/>
  <c r="EH62" i="48"/>
  <c r="DV130" i="48"/>
  <c r="DZ101" i="48"/>
  <c r="FS142" i="48"/>
  <c r="FS150" i="48"/>
  <c r="FS138" i="48"/>
  <c r="FS136" i="48"/>
  <c r="DF73" i="48"/>
  <c r="DG62" i="48"/>
  <c r="DS130" i="48"/>
  <c r="DT101" i="48"/>
  <c r="DJ73" i="48"/>
  <c r="DK62" i="48"/>
  <c r="FS145" i="48"/>
  <c r="FS135" i="48"/>
  <c r="FG77" i="48"/>
  <c r="FS146" i="48"/>
  <c r="FS131" i="48"/>
  <c r="EH101" i="48"/>
  <c r="EG130" i="48"/>
  <c r="CC101" i="48"/>
  <c r="CD175" i="48"/>
  <c r="EU73" i="48"/>
  <c r="EV62" i="48"/>
  <c r="DG101" i="48"/>
  <c r="DF130" i="48"/>
  <c r="FB62" i="48"/>
  <c r="FA73" i="48"/>
  <c r="FS137" i="48"/>
  <c r="FS152" i="48"/>
  <c r="CG130" i="48"/>
  <c r="CH101" i="48"/>
  <c r="CC130" i="48"/>
  <c r="CC73" i="48"/>
  <c r="CD62" i="48"/>
  <c r="FS140" i="48"/>
  <c r="FS149" i="48"/>
  <c r="EU130" i="48"/>
  <c r="EV101" i="48"/>
  <c r="CG73" i="48"/>
  <c r="CH62" i="48"/>
  <c r="FF73" i="48"/>
  <c r="FL62" i="48"/>
  <c r="FL77" i="48" s="1"/>
  <c r="EQ130" i="48"/>
  <c r="ER101" i="48"/>
  <c r="AI101" i="48"/>
  <c r="AH130" i="48"/>
  <c r="EQ73" i="48"/>
  <c r="ER62" i="48"/>
  <c r="FS132" i="48"/>
  <c r="DS73" i="48"/>
  <c r="DT62" i="48"/>
  <c r="DJ130" i="48"/>
  <c r="DK101" i="48"/>
  <c r="CS130" i="48"/>
  <c r="CT101" i="48"/>
  <c r="CT62" i="48"/>
  <c r="CS73" i="48"/>
  <c r="D73" i="48"/>
  <c r="E62" i="48"/>
  <c r="FS141" i="48"/>
  <c r="FA130" i="48"/>
  <c r="FB101" i="48"/>
  <c r="CV130" i="48"/>
  <c r="CW101" i="48"/>
  <c r="DM73" i="48"/>
  <c r="DN62" i="48"/>
  <c r="DN101" i="48"/>
  <c r="DM130" i="48"/>
  <c r="AM101" i="48"/>
  <c r="AL130" i="48"/>
  <c r="EX73" i="48"/>
  <c r="EY62" i="48"/>
  <c r="FS130" i="48" l="1"/>
  <c r="FS101" i="48" s="1"/>
  <c r="FF77" i="48"/>
  <c r="CV101" i="48"/>
  <c r="CW175" i="48"/>
  <c r="EQ62" i="48"/>
  <c r="ER77" i="48"/>
  <c r="EQ77" i="48" s="1"/>
  <c r="FA101" i="48"/>
  <c r="FB175" i="48"/>
  <c r="D62" i="48"/>
  <c r="E77" i="48"/>
  <c r="D77" i="48" s="1"/>
  <c r="DS62" i="48"/>
  <c r="DT77" i="48"/>
  <c r="DS77" i="48" s="1"/>
  <c r="CG62" i="48"/>
  <c r="CH77" i="48"/>
  <c r="CG77" i="48" s="1"/>
  <c r="DS101" i="48"/>
  <c r="DT175" i="48"/>
  <c r="FS73" i="48"/>
  <c r="FS62" i="48" s="1"/>
  <c r="FS77" i="48" s="1"/>
  <c r="CS101" i="48"/>
  <c r="CT175" i="48"/>
  <c r="EU101" i="48"/>
  <c r="EV175" i="48"/>
  <c r="EX62" i="48"/>
  <c r="EY77" i="48"/>
  <c r="EX77" i="48" s="1"/>
  <c r="AH101" i="48"/>
  <c r="AI175" i="48"/>
  <c r="DG77" i="48"/>
  <c r="DF77" i="48" s="1"/>
  <c r="DF62" i="48"/>
  <c r="DV101" i="48"/>
  <c r="DZ175" i="48"/>
  <c r="FF101" i="48"/>
  <c r="FG175" i="48"/>
  <c r="AM77" i="48"/>
  <c r="AL77" i="48" s="1"/>
  <c r="AL62" i="48"/>
  <c r="AL101" i="48"/>
  <c r="AM175" i="48"/>
  <c r="CS62" i="48"/>
  <c r="CT77" i="48"/>
  <c r="CS77" i="48" s="1"/>
  <c r="DJ101" i="48"/>
  <c r="DK175" i="48"/>
  <c r="EQ101" i="48"/>
  <c r="ER175" i="48"/>
  <c r="CD77" i="48"/>
  <c r="CC77" i="48" s="1"/>
  <c r="CC62" i="48"/>
  <c r="FA62" i="48"/>
  <c r="FB77" i="48"/>
  <c r="FA77" i="48" s="1"/>
  <c r="CC175" i="48"/>
  <c r="AH62" i="48"/>
  <c r="AI77" i="48"/>
  <c r="AH77" i="48" s="1"/>
  <c r="CV62" i="48"/>
  <c r="CW77" i="48"/>
  <c r="CV77" i="48" s="1"/>
  <c r="CG101" i="48"/>
  <c r="CH175" i="48"/>
  <c r="EG62" i="48"/>
  <c r="EH77" i="48"/>
  <c r="EG77" i="48" s="1"/>
  <c r="EX101" i="48"/>
  <c r="EY175" i="48"/>
  <c r="DV62" i="48"/>
  <c r="DW77" i="48"/>
  <c r="DM101" i="48"/>
  <c r="DN175" i="48"/>
  <c r="DF101" i="48"/>
  <c r="DG175" i="48"/>
  <c r="EU62" i="48"/>
  <c r="EV77" i="48"/>
  <c r="EU77" i="48" s="1"/>
  <c r="EG101" i="48"/>
  <c r="EH175" i="48"/>
  <c r="FF62" i="48"/>
  <c r="D101" i="48"/>
  <c r="E175" i="48"/>
  <c r="DM62" i="48"/>
  <c r="DN77" i="48"/>
  <c r="DM77" i="48" s="1"/>
  <c r="DJ62" i="48"/>
  <c r="DK77" i="48"/>
  <c r="DJ77" i="48" s="1"/>
  <c r="EG175" i="48" l="1"/>
  <c r="DV77" i="48"/>
  <c r="DV175" i="48"/>
  <c r="CG175" i="48"/>
  <c r="AL175" i="48"/>
  <c r="EX175" i="48"/>
  <c r="EU175" i="48"/>
  <c r="DS175" i="48"/>
  <c r="DF175" i="48"/>
  <c r="EQ175" i="48"/>
  <c r="FA175" i="48"/>
  <c r="D175" i="48"/>
  <c r="AH175" i="48"/>
  <c r="CS175" i="48"/>
  <c r="CV175" i="48"/>
  <c r="DJ175" i="48"/>
  <c r="DM175" i="48"/>
  <c r="FF175" i="48"/>
  <c r="FS171" i="48" l="1"/>
  <c r="FS160" i="48" s="1"/>
  <c r="FS175" i="48" s="1"/>
  <c r="FR160" i="48"/>
  <c r="FR175" i="48" s="1"/>
  <c r="EU38" i="49" l="1"/>
  <c r="CS37" i="49"/>
  <c r="EU36" i="49"/>
  <c r="DS36" i="49"/>
  <c r="DJ36" i="49"/>
  <c r="AH36" i="49"/>
  <c r="DF35" i="49"/>
  <c r="EQ34" i="49"/>
  <c r="EX33" i="49"/>
  <c r="CS33" i="49"/>
  <c r="EU32" i="49"/>
  <c r="DS32" i="49"/>
  <c r="DJ32" i="49"/>
  <c r="CS30" i="49"/>
  <c r="EX29" i="49"/>
  <c r="DJ29" i="49"/>
  <c r="CS29" i="49"/>
  <c r="DS28" i="49"/>
  <c r="DJ28" i="49"/>
  <c r="AH28" i="49"/>
  <c r="DF27" i="49"/>
  <c r="FA26" i="49"/>
  <c r="CS26" i="49"/>
  <c r="EX25" i="49"/>
  <c r="CS25" i="49"/>
  <c r="EU24" i="49"/>
  <c r="DS24" i="49"/>
  <c r="DJ24" i="49"/>
  <c r="AH24" i="49"/>
  <c r="DF23" i="49"/>
  <c r="CC22" i="49"/>
  <c r="EX21" i="49"/>
  <c r="CS21" i="49"/>
  <c r="EU20" i="49"/>
  <c r="DS20" i="49"/>
  <c r="DJ20" i="49"/>
  <c r="AH20" i="49"/>
  <c r="DF19" i="49"/>
  <c r="DF38" i="49"/>
  <c r="CS38" i="49"/>
  <c r="DJ37" i="49"/>
  <c r="EX36" i="49"/>
  <c r="CS36" i="49"/>
  <c r="EU35" i="49"/>
  <c r="DS35" i="49"/>
  <c r="DJ35" i="49"/>
  <c r="AH35" i="49"/>
  <c r="DF34" i="49"/>
  <c r="CS34" i="49"/>
  <c r="EX32" i="49"/>
  <c r="CS32" i="49"/>
  <c r="EU31" i="49"/>
  <c r="DS31" i="49"/>
  <c r="DJ31" i="49"/>
  <c r="AH31" i="49"/>
  <c r="DF30" i="49"/>
  <c r="EX28" i="49"/>
  <c r="CS28" i="49"/>
  <c r="DS27" i="49"/>
  <c r="DJ27" i="49"/>
  <c r="EU23" i="49"/>
  <c r="EQ22" i="49" l="1"/>
  <c r="DJ33" i="49"/>
  <c r="CC19" i="49"/>
  <c r="EQ27" i="49"/>
  <c r="CC35" i="49"/>
  <c r="EQ35" i="49"/>
  <c r="EX34" i="49"/>
  <c r="CC31" i="49"/>
  <c r="DF31" i="49"/>
  <c r="EQ31" i="49"/>
  <c r="AH32" i="49"/>
  <c r="EX37" i="49"/>
  <c r="DM38" i="49"/>
  <c r="DJ23" i="49"/>
  <c r="CS24" i="49"/>
  <c r="DS30" i="49"/>
  <c r="DS34" i="49"/>
  <c r="EU34" i="49"/>
  <c r="EU28" i="49"/>
  <c r="CC30" i="49"/>
  <c r="DM30" i="49"/>
  <c r="EQ30" i="49"/>
  <c r="FA30" i="49"/>
  <c r="CC34" i="49"/>
  <c r="DM34" i="49"/>
  <c r="FA34" i="49"/>
  <c r="CC38" i="49"/>
  <c r="EQ38" i="49"/>
  <c r="FA38" i="49"/>
  <c r="EX30" i="49"/>
  <c r="AH37" i="49"/>
  <c r="CS17" i="49"/>
  <c r="EX17" i="49"/>
  <c r="DS22" i="49"/>
  <c r="EU22" i="49"/>
  <c r="DS26" i="49"/>
  <c r="EX27" i="49"/>
  <c r="EU30" i="49"/>
  <c r="DS18" i="49"/>
  <c r="EX19" i="49"/>
  <c r="EU26" i="49"/>
  <c r="DJ17" i="49"/>
  <c r="CS18" i="49"/>
  <c r="DJ21" i="49"/>
  <c r="AH18" i="49"/>
  <c r="DJ18" i="49"/>
  <c r="CS19" i="49"/>
  <c r="DF21" i="49"/>
  <c r="AH22" i="49"/>
  <c r="DJ22" i="49"/>
  <c r="CS23" i="49"/>
  <c r="DF25" i="49"/>
  <c r="CS27" i="49"/>
  <c r="CC28" i="49"/>
  <c r="DF37" i="49"/>
  <c r="AH38" i="49"/>
  <c r="DJ38" i="49"/>
  <c r="EU37" i="49"/>
  <c r="EX38" i="49"/>
  <c r="EX23" i="49"/>
  <c r="CC18" i="49"/>
  <c r="EQ28" i="49"/>
  <c r="FA28" i="49"/>
  <c r="DF29" i="49"/>
  <c r="DM18" i="49"/>
  <c r="FF21" i="49"/>
  <c r="CS22" i="49"/>
  <c r="CC23" i="49"/>
  <c r="DJ25" i="49"/>
  <c r="FF25" i="49"/>
  <c r="DM26" i="49"/>
  <c r="CC27" i="49"/>
  <c r="DF18" i="49"/>
  <c r="EQ18" i="49"/>
  <c r="FA18" i="49"/>
  <c r="AH19" i="49"/>
  <c r="DJ19" i="49"/>
  <c r="DS19" i="49"/>
  <c r="EU19" i="49"/>
  <c r="CS20" i="49"/>
  <c r="EX20" i="49"/>
  <c r="DF22" i="49"/>
  <c r="FA22" i="49"/>
  <c r="AH23" i="49"/>
  <c r="DS23" i="49"/>
  <c r="EX24" i="49"/>
  <c r="CC26" i="49"/>
  <c r="DF26" i="49"/>
  <c r="EQ26" i="49"/>
  <c r="AH27" i="49"/>
  <c r="EU27" i="49"/>
  <c r="EQ19" i="49"/>
  <c r="DM22" i="49"/>
  <c r="EQ23" i="49"/>
  <c r="DF17" i="49"/>
  <c r="EU18" i="49"/>
  <c r="EX31" i="49"/>
  <c r="EX35" i="49"/>
  <c r="AL17" i="49"/>
  <c r="CC17" i="49"/>
  <c r="CV17" i="49"/>
  <c r="DM17" i="49"/>
  <c r="DV17" i="49"/>
  <c r="EG17" i="49"/>
  <c r="EQ17" i="49"/>
  <c r="FA17" i="49"/>
  <c r="D18" i="49"/>
  <c r="CV18" i="49"/>
  <c r="EG18" i="49"/>
  <c r="FF18" i="49"/>
  <c r="CG19" i="49"/>
  <c r="CV19" i="49"/>
  <c r="DM19" i="49"/>
  <c r="EG19" i="49"/>
  <c r="FF19" i="49"/>
  <c r="AL20" i="49"/>
  <c r="CC20" i="49"/>
  <c r="CG20" i="49"/>
  <c r="CV20" i="49"/>
  <c r="DM20" i="49"/>
  <c r="DV20" i="49"/>
  <c r="EG20" i="49"/>
  <c r="EQ20" i="49"/>
  <c r="FA20" i="49"/>
  <c r="D21" i="49"/>
  <c r="AL21" i="49"/>
  <c r="CC21" i="49"/>
  <c r="CV21" i="49"/>
  <c r="DM21" i="49"/>
  <c r="DV21" i="49"/>
  <c r="EG21" i="49"/>
  <c r="EQ21" i="49"/>
  <c r="FA21" i="49"/>
  <c r="CG22" i="49"/>
  <c r="CV22" i="49"/>
  <c r="EG22" i="49"/>
  <c r="FF22" i="49"/>
  <c r="D23" i="49"/>
  <c r="CG23" i="49"/>
  <c r="CV23" i="49"/>
  <c r="DM23" i="49"/>
  <c r="DV23" i="49"/>
  <c r="EG23" i="49"/>
  <c r="FF23" i="49"/>
  <c r="D24" i="49"/>
  <c r="CC24" i="49"/>
  <c r="CG24" i="49"/>
  <c r="CV24" i="49"/>
  <c r="DM24" i="49"/>
  <c r="DV24" i="49"/>
  <c r="EG24" i="49"/>
  <c r="EQ24" i="49"/>
  <c r="FA24" i="49"/>
  <c r="D25" i="49"/>
  <c r="CC25" i="49"/>
  <c r="CV25" i="49"/>
  <c r="DM25" i="49"/>
  <c r="DV25" i="49"/>
  <c r="EG25" i="49"/>
  <c r="FA25" i="49"/>
  <c r="CV26" i="49"/>
  <c r="EG26" i="49"/>
  <c r="FF26" i="49"/>
  <c r="CG27" i="49"/>
  <c r="DM27" i="49"/>
  <c r="EG27" i="49"/>
  <c r="FF27" i="49"/>
  <c r="D28" i="49"/>
  <c r="AL28" i="49"/>
  <c r="CG28" i="49"/>
  <c r="CV28" i="49"/>
  <c r="DM28" i="49"/>
  <c r="DV28" i="49"/>
  <c r="EG28" i="49"/>
  <c r="FF28" i="49"/>
  <c r="AL29" i="49"/>
  <c r="CC29" i="49"/>
  <c r="CV29" i="49"/>
  <c r="DM29" i="49"/>
  <c r="DV29" i="49"/>
  <c r="EG29" i="49"/>
  <c r="EQ29" i="49"/>
  <c r="FA29" i="49"/>
  <c r="D30" i="49"/>
  <c r="AH30" i="49"/>
  <c r="CG30" i="49"/>
  <c r="CV30" i="49"/>
  <c r="DJ30" i="49"/>
  <c r="EG30" i="49"/>
  <c r="FF30" i="49"/>
  <c r="D31" i="49"/>
  <c r="AL31" i="49"/>
  <c r="CG31" i="49"/>
  <c r="CS31" i="49"/>
  <c r="CV31" i="49"/>
  <c r="DM31" i="49"/>
  <c r="DV31" i="49"/>
  <c r="EG31" i="49"/>
  <c r="FF31" i="49"/>
  <c r="D32" i="49"/>
  <c r="AL32" i="49"/>
  <c r="CC32" i="49"/>
  <c r="CG32" i="49"/>
  <c r="CV32" i="49"/>
  <c r="DM32" i="49"/>
  <c r="DV32" i="49"/>
  <c r="EG32" i="49"/>
  <c r="EQ32" i="49"/>
  <c r="FA32" i="49"/>
  <c r="FF32" i="49"/>
  <c r="D33" i="49"/>
  <c r="AL33" i="49"/>
  <c r="CC33" i="49"/>
  <c r="CV33" i="49"/>
  <c r="DF33" i="49"/>
  <c r="DM33" i="49"/>
  <c r="DV33" i="49"/>
  <c r="EG33" i="49"/>
  <c r="EQ33" i="49"/>
  <c r="FA33" i="49"/>
  <c r="AH34" i="49"/>
  <c r="CG34" i="49"/>
  <c r="CV34" i="49"/>
  <c r="DJ34" i="49"/>
  <c r="EG34" i="49"/>
  <c r="FF34" i="49"/>
  <c r="D35" i="49"/>
  <c r="CG35" i="49"/>
  <c r="CS35" i="49"/>
  <c r="CV35" i="49"/>
  <c r="DM35" i="49"/>
  <c r="DV35" i="49"/>
  <c r="EG35" i="49"/>
  <c r="AL36" i="49"/>
  <c r="CC36" i="49"/>
  <c r="CG36" i="49"/>
  <c r="DM36" i="49"/>
  <c r="DV36" i="49"/>
  <c r="EG36" i="49"/>
  <c r="EQ36" i="49"/>
  <c r="FA36" i="49"/>
  <c r="AL37" i="49"/>
  <c r="CC37" i="49"/>
  <c r="CV37" i="49"/>
  <c r="DM37" i="49"/>
  <c r="DV37" i="49"/>
  <c r="EG37" i="49"/>
  <c r="EQ37" i="49"/>
  <c r="FA37" i="49"/>
  <c r="D38" i="49"/>
  <c r="CG38" i="49"/>
  <c r="CV38" i="49"/>
  <c r="DF32" i="49"/>
  <c r="AH33" i="49"/>
  <c r="FF37" i="49"/>
  <c r="AL24" i="49"/>
  <c r="DV27" i="49"/>
  <c r="D29" i="49"/>
  <c r="AL27" i="49"/>
  <c r="AL38" i="49"/>
  <c r="D20" i="49"/>
  <c r="DS17" i="49"/>
  <c r="EU17" i="49"/>
  <c r="FF17" i="49"/>
  <c r="AH25" i="49"/>
  <c r="DS33" i="49"/>
  <c r="D19" i="49"/>
  <c r="D17" i="49"/>
  <c r="CV36" i="49"/>
  <c r="AH17" i="49"/>
  <c r="EX18" i="49"/>
  <c r="AH21" i="49"/>
  <c r="EX22" i="49"/>
  <c r="EX26" i="49"/>
  <c r="AH29" i="49"/>
  <c r="FF29" i="49"/>
  <c r="FA31" i="49"/>
  <c r="FF33" i="49"/>
  <c r="DF36" i="49"/>
  <c r="DV19" i="49"/>
  <c r="AL18" i="49"/>
  <c r="AL19" i="49"/>
  <c r="D37" i="49"/>
  <c r="AL23" i="49"/>
  <c r="AL35" i="49"/>
  <c r="CG18" i="49"/>
  <c r="FA23" i="49"/>
  <c r="DF24" i="49"/>
  <c r="DS29" i="49"/>
  <c r="EU29" i="49"/>
  <c r="FA35" i="49"/>
  <c r="D27" i="49"/>
  <c r="CG26" i="49"/>
  <c r="D22" i="49"/>
  <c r="AH26" i="49"/>
  <c r="DS38" i="49"/>
  <c r="EG38" i="49"/>
  <c r="FF38" i="49"/>
  <c r="FA19" i="49"/>
  <c r="DF20" i="49"/>
  <c r="DS21" i="49"/>
  <c r="EU21" i="49"/>
  <c r="CG25" i="49"/>
  <c r="DS25" i="49"/>
  <c r="DF28" i="49"/>
  <c r="DV38" i="49"/>
  <c r="FF24" i="49"/>
  <c r="AL26" i="49"/>
  <c r="AL30" i="49"/>
  <c r="DV18" i="49"/>
  <c r="DV22" i="49"/>
  <c r="EU25" i="49"/>
  <c r="DV26" i="49"/>
  <c r="FA27" i="49"/>
  <c r="DV30" i="49"/>
  <c r="CG33" i="49"/>
  <c r="DV34" i="49"/>
  <c r="DS37" i="49"/>
  <c r="FF20" i="49"/>
  <c r="AL22" i="49"/>
  <c r="AL25" i="49"/>
  <c r="EQ25" i="49"/>
  <c r="D26" i="49"/>
  <c r="DJ26" i="49"/>
  <c r="CV27" i="49"/>
  <c r="D34" i="49"/>
  <c r="AL34" i="49"/>
  <c r="FF35" i="49"/>
  <c r="D36" i="49"/>
  <c r="FF36" i="49"/>
  <c r="CG17" i="49"/>
  <c r="CG21" i="49"/>
  <c r="CG29" i="49"/>
  <c r="EU33" i="49"/>
  <c r="CG37" i="49"/>
  <c r="FP27" i="49" l="1"/>
  <c r="FP38" i="49"/>
  <c r="FP22" i="49"/>
  <c r="FP36" i="49"/>
  <c r="FP32" i="49"/>
  <c r="FP29" i="49"/>
  <c r="FP28" i="49"/>
  <c r="FP24" i="49"/>
  <c r="FP21" i="49"/>
  <c r="FP19" i="49"/>
  <c r="FP34" i="49"/>
  <c r="FP37" i="49"/>
  <c r="FP18" i="49"/>
  <c r="FP35" i="49"/>
  <c r="FP31" i="49"/>
  <c r="FP17" i="49"/>
  <c r="FP25" i="49"/>
  <c r="FP23" i="49"/>
  <c r="FP33" i="49"/>
  <c r="FP26" i="49"/>
  <c r="FP30" i="49"/>
  <c r="FP20" i="49"/>
  <c r="AH37" i="47" l="1"/>
  <c r="AL37" i="47"/>
  <c r="AH28" i="47"/>
  <c r="AL28" i="47"/>
  <c r="D37" i="47"/>
  <c r="D28" i="47"/>
  <c r="FO39" i="49" l="1"/>
  <c r="FM39" i="49"/>
  <c r="FL39" i="49"/>
  <c r="FK39" i="49"/>
  <c r="FJ39" i="49"/>
  <c r="FI39" i="49"/>
  <c r="FH39" i="49"/>
  <c r="FG39" i="49"/>
  <c r="FE39" i="49"/>
  <c r="FD39" i="49"/>
  <c r="FC39" i="49"/>
  <c r="FB39" i="49"/>
  <c r="EZ39" i="49"/>
  <c r="EY39" i="49"/>
  <c r="EW39" i="49"/>
  <c r="EV39" i="49"/>
  <c r="ET39" i="49"/>
  <c r="ES39" i="49"/>
  <c r="ER39" i="49"/>
  <c r="EP39" i="49"/>
  <c r="EO39" i="49"/>
  <c r="EN39" i="49"/>
  <c r="EM39" i="49"/>
  <c r="EL39" i="49"/>
  <c r="EK39" i="49"/>
  <c r="EJ39" i="49"/>
  <c r="EI39" i="49"/>
  <c r="EH39" i="49"/>
  <c r="EF39" i="49"/>
  <c r="EE39" i="49"/>
  <c r="ED39" i="49"/>
  <c r="EC39" i="49"/>
  <c r="EB39" i="49"/>
  <c r="EA39" i="49"/>
  <c r="DZ39" i="49"/>
  <c r="DY39" i="49"/>
  <c r="DX39" i="49"/>
  <c r="DW39" i="49"/>
  <c r="DU39" i="49"/>
  <c r="DT39" i="49"/>
  <c r="DR39" i="49"/>
  <c r="DQ39" i="49"/>
  <c r="DP39" i="49"/>
  <c r="DO39" i="49"/>
  <c r="DN39" i="49"/>
  <c r="DL39" i="49"/>
  <c r="DK39" i="49"/>
  <c r="DI39" i="49"/>
  <c r="DH39" i="49"/>
  <c r="DG39" i="49"/>
  <c r="DE39" i="49"/>
  <c r="DD39" i="49"/>
  <c r="DC39" i="49"/>
  <c r="DB39" i="49"/>
  <c r="DA39" i="49"/>
  <c r="CZ39" i="49"/>
  <c r="CY39" i="49"/>
  <c r="CX39" i="49"/>
  <c r="CW39" i="49"/>
  <c r="CU39" i="49"/>
  <c r="CT39" i="49"/>
  <c r="CR39" i="49"/>
  <c r="CQ39" i="49"/>
  <c r="CP39" i="49"/>
  <c r="CO39" i="49"/>
  <c r="CN39" i="49"/>
  <c r="CM39" i="49"/>
  <c r="CL39" i="49"/>
  <c r="CK39" i="49"/>
  <c r="CJ39" i="49"/>
  <c r="CI39" i="49"/>
  <c r="CH39" i="49"/>
  <c r="CF39" i="49"/>
  <c r="CE39" i="49"/>
  <c r="CD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AR39" i="49"/>
  <c r="AQ39" i="49"/>
  <c r="AP39" i="49"/>
  <c r="AO39" i="49"/>
  <c r="AN39" i="49"/>
  <c r="AM39" i="49"/>
  <c r="AK39" i="49"/>
  <c r="AJ39" i="49"/>
  <c r="AI39" i="49"/>
  <c r="AG39" i="49"/>
  <c r="AF39" i="49"/>
  <c r="AE39" i="49"/>
  <c r="AD39" i="49"/>
  <c r="AC39" i="49"/>
  <c r="AB39" i="49"/>
  <c r="AA39" i="49"/>
  <c r="Z39" i="49"/>
  <c r="Y39" i="49"/>
  <c r="X39" i="49"/>
  <c r="W39" i="49"/>
  <c r="V39" i="49"/>
  <c r="U39" i="49"/>
  <c r="T39" i="49"/>
  <c r="S39" i="49"/>
  <c r="R39" i="49"/>
  <c r="Q39" i="49"/>
  <c r="P39" i="49"/>
  <c r="O39" i="49"/>
  <c r="N39" i="49"/>
  <c r="M39" i="49"/>
  <c r="L39" i="49"/>
  <c r="K39" i="49"/>
  <c r="J39" i="49"/>
  <c r="I39" i="49"/>
  <c r="H39" i="49"/>
  <c r="G39" i="49"/>
  <c r="F39" i="49"/>
  <c r="E39" i="49"/>
  <c r="CV39" i="49"/>
  <c r="EQ39" i="49"/>
  <c r="EG39" i="49"/>
  <c r="CS39" i="49"/>
  <c r="CC39" i="49"/>
  <c r="FF39" i="49"/>
  <c r="FA39" i="49"/>
  <c r="EX39" i="49"/>
  <c r="EU39" i="49"/>
  <c r="DV39" i="49"/>
  <c r="DS39" i="49"/>
  <c r="DM39" i="49"/>
  <c r="DJ39" i="49"/>
  <c r="DF39" i="49"/>
  <c r="CG39" i="49"/>
  <c r="AL39" i="49"/>
  <c r="AH39" i="49"/>
  <c r="D39" i="49" l="1"/>
  <c r="FP39" i="49" l="1"/>
  <c r="B10" i="49" l="1"/>
  <c r="B10" i="47"/>
  <c r="CS136" i="46" l="1"/>
  <c r="DF132" i="46"/>
  <c r="EX142" i="46"/>
  <c r="DS150" i="46"/>
  <c r="CS135" i="46"/>
  <c r="EU141" i="46"/>
  <c r="CS134" i="46"/>
  <c r="DJ147" i="46"/>
  <c r="DJ152" i="46"/>
  <c r="CS149" i="46"/>
  <c r="DS133" i="46"/>
  <c r="DF146" i="46"/>
  <c r="DS146" i="46"/>
  <c r="CC153" i="46"/>
  <c r="DS132" i="46"/>
  <c r="EU136" i="46"/>
  <c r="DF138" i="46"/>
  <c r="EU142" i="46"/>
  <c r="CC137" i="46"/>
  <c r="CC150" i="46"/>
  <c r="DM137" i="46"/>
  <c r="DF140" i="46"/>
  <c r="EX134" i="46"/>
  <c r="EU152" i="46"/>
  <c r="DS142" i="46"/>
  <c r="EQ135" i="46"/>
  <c r="DS135" i="46"/>
  <c r="EU132" i="46"/>
  <c r="AH141" i="46"/>
  <c r="EX133" i="46"/>
  <c r="EX132" i="46"/>
  <c r="FA142" i="46"/>
  <c r="DF142" i="46"/>
  <c r="CC139" i="46"/>
  <c r="EX144" i="46"/>
  <c r="CC149" i="46"/>
  <c r="EQ150" i="46"/>
  <c r="EX140" i="46"/>
  <c r="CV140" i="46"/>
  <c r="DS153" i="46"/>
  <c r="EU153" i="46"/>
  <c r="DS144" i="46" l="1"/>
  <c r="EU149" i="46"/>
  <c r="CV141" i="46"/>
  <c r="DJ150" i="46"/>
  <c r="EX137" i="46"/>
  <c r="DJ133" i="46"/>
  <c r="EX138" i="46"/>
  <c r="CV144" i="46"/>
  <c r="EQ153" i="46"/>
  <c r="AH153" i="46"/>
  <c r="CS132" i="46"/>
  <c r="AH147" i="46"/>
  <c r="FF145" i="46"/>
  <c r="EQ134" i="46"/>
  <c r="EQ132" i="46"/>
  <c r="EX146" i="46"/>
  <c r="DV149" i="46"/>
  <c r="EQ144" i="46"/>
  <c r="EU146" i="46"/>
  <c r="EF130" i="46"/>
  <c r="EF101" i="46" s="1"/>
  <c r="EF176" i="46" s="1"/>
  <c r="FA150" i="46"/>
  <c r="CG141" i="46"/>
  <c r="DJ132" i="46"/>
  <c r="DJ142" i="46"/>
  <c r="EU140" i="46"/>
  <c r="CV142" i="46"/>
  <c r="EX152" i="46"/>
  <c r="CS150" i="46"/>
  <c r="DV141" i="46"/>
  <c r="AH146" i="46"/>
  <c r="DM132" i="46"/>
  <c r="H130" i="46"/>
  <c r="H101" i="46" s="1"/>
  <c r="H176" i="46" s="1"/>
  <c r="CG146" i="46"/>
  <c r="EQ141" i="46"/>
  <c r="CG136" i="46"/>
  <c r="CV133" i="46"/>
  <c r="CC132" i="46"/>
  <c r="EG133" i="46"/>
  <c r="V130" i="46"/>
  <c r="V101" i="46" s="1"/>
  <c r="V176" i="46" s="1"/>
  <c r="DM152" i="46"/>
  <c r="CG142" i="46"/>
  <c r="CC146" i="46"/>
  <c r="AH148" i="46"/>
  <c r="DM144" i="46"/>
  <c r="EG147" i="46"/>
  <c r="EG132" i="46"/>
  <c r="EX153" i="46"/>
  <c r="FA141" i="46"/>
  <c r="DF136" i="46"/>
  <c r="CV152" i="46"/>
  <c r="EQ142" i="46"/>
  <c r="EU147" i="46"/>
  <c r="DS137" i="46"/>
  <c r="CC134" i="46"/>
  <c r="EU145" i="46"/>
  <c r="EQ140" i="46"/>
  <c r="DJ146" i="46"/>
  <c r="DJ145" i="46"/>
  <c r="CC152" i="46"/>
  <c r="EQ139" i="46"/>
  <c r="DJ135" i="46"/>
  <c r="AN130" i="46"/>
  <c r="AN101" i="46" s="1"/>
  <c r="AN176" i="46" s="1"/>
  <c r="FL130" i="46"/>
  <c r="FL101" i="46" s="1"/>
  <c r="FL176" i="46" s="1"/>
  <c r="FF140" i="46"/>
  <c r="BA130" i="46"/>
  <c r="BA101" i="46" s="1"/>
  <c r="BA176" i="46" s="1"/>
  <c r="U130" i="46"/>
  <c r="U101" i="46" s="1"/>
  <c r="U176" i="46" s="1"/>
  <c r="FA149" i="46"/>
  <c r="FM130" i="46"/>
  <c r="FM101" i="46" s="1"/>
  <c r="FM176" i="46" s="1"/>
  <c r="DM150" i="46"/>
  <c r="CV145" i="46"/>
  <c r="CG139" i="46"/>
  <c r="FA144" i="46"/>
  <c r="FF146" i="46"/>
  <c r="D137" i="46"/>
  <c r="EQ133" i="46"/>
  <c r="DP130" i="46"/>
  <c r="DP101" i="46" s="1"/>
  <c r="DP176" i="46" s="1"/>
  <c r="AU130" i="46"/>
  <c r="AU101" i="46" s="1"/>
  <c r="AU176" i="46" s="1"/>
  <c r="BZ130" i="46"/>
  <c r="BZ101" i="46" s="1"/>
  <c r="BZ176" i="46" s="1"/>
  <c r="EG153" i="46"/>
  <c r="AH149" i="46"/>
  <c r="FF152" i="46"/>
  <c r="DD130" i="46"/>
  <c r="DD101" i="46" s="1"/>
  <c r="DD176" i="46" s="1"/>
  <c r="DF131" i="46"/>
  <c r="DG130" i="46"/>
  <c r="CH130" i="46"/>
  <c r="CG131" i="46"/>
  <c r="EL130" i="46"/>
  <c r="EL101" i="46" s="1"/>
  <c r="EL176" i="46" s="1"/>
  <c r="AL139" i="46"/>
  <c r="DV148" i="46"/>
  <c r="CS137" i="46"/>
  <c r="FA146" i="46"/>
  <c r="BO130" i="46"/>
  <c r="BO101" i="46" s="1"/>
  <c r="BO176" i="46" s="1"/>
  <c r="CV148" i="46"/>
  <c r="D141" i="46"/>
  <c r="AL138" i="46"/>
  <c r="AH138" i="46"/>
  <c r="BT130" i="46"/>
  <c r="BT101" i="46" s="1"/>
  <c r="BT176" i="46" s="1"/>
  <c r="DX130" i="46"/>
  <c r="DX101" i="46" s="1"/>
  <c r="DX176" i="46" s="1"/>
  <c r="CC135" i="46"/>
  <c r="AA130" i="46"/>
  <c r="AA101" i="46" s="1"/>
  <c r="AA176" i="46" s="1"/>
  <c r="BJ130" i="46"/>
  <c r="BJ101" i="46" s="1"/>
  <c r="BJ176" i="46" s="1"/>
  <c r="DV140" i="46"/>
  <c r="DS147" i="46"/>
  <c r="CC142" i="46"/>
  <c r="AH133" i="46"/>
  <c r="AD130" i="46"/>
  <c r="AD101" i="46" s="1"/>
  <c r="AD176" i="46" s="1"/>
  <c r="DJ139" i="46"/>
  <c r="DV139" i="46"/>
  <c r="DH130" i="46"/>
  <c r="DH101" i="46" s="1"/>
  <c r="DH176" i="46" s="1"/>
  <c r="EG135" i="46"/>
  <c r="AL145" i="46"/>
  <c r="D133" i="46"/>
  <c r="CV146" i="46"/>
  <c r="FF142" i="46"/>
  <c r="AL132" i="46"/>
  <c r="DI130" i="46"/>
  <c r="DI101" i="46" s="1"/>
  <c r="DI176" i="46" s="1"/>
  <c r="AZ130" i="46"/>
  <c r="AZ101" i="46" s="1"/>
  <c r="AZ176" i="46" s="1"/>
  <c r="FC130" i="46"/>
  <c r="FC101" i="46" s="1"/>
  <c r="FC176" i="46" s="1"/>
  <c r="BR130" i="46"/>
  <c r="BR101" i="46" s="1"/>
  <c r="BR176" i="46" s="1"/>
  <c r="AL146" i="46"/>
  <c r="DV150" i="46"/>
  <c r="DM146" i="46"/>
  <c r="EX131" i="46"/>
  <c r="EY130" i="46"/>
  <c r="DJ140" i="46"/>
  <c r="EJ130" i="46"/>
  <c r="EJ101" i="46" s="1"/>
  <c r="EJ176" i="46" s="1"/>
  <c r="FE130" i="46"/>
  <c r="FE101" i="46" s="1"/>
  <c r="FE176" i="46" s="1"/>
  <c r="N130" i="46"/>
  <c r="N101" i="46" s="1"/>
  <c r="N176" i="46" s="1"/>
  <c r="AH134" i="46"/>
  <c r="CZ130" i="46"/>
  <c r="CZ101" i="46" s="1"/>
  <c r="CZ176" i="46" s="1"/>
  <c r="BK130" i="46"/>
  <c r="BK101" i="46" s="1"/>
  <c r="BK176" i="46" s="1"/>
  <c r="DF141" i="46"/>
  <c r="AS130" i="46"/>
  <c r="AS101" i="46" s="1"/>
  <c r="AS176" i="46" s="1"/>
  <c r="DZ130" i="46"/>
  <c r="DZ101" i="46" s="1"/>
  <c r="DZ176" i="46" s="1"/>
  <c r="G130" i="46"/>
  <c r="G101" i="46" s="1"/>
  <c r="G176" i="46" s="1"/>
  <c r="W130" i="46"/>
  <c r="W101" i="46" s="1"/>
  <c r="W176" i="46" s="1"/>
  <c r="FF153" i="46"/>
  <c r="FA138" i="46"/>
  <c r="CS147" i="46"/>
  <c r="CC141" i="46"/>
  <c r="CE130" i="46"/>
  <c r="CE101" i="46" s="1"/>
  <c r="CE176" i="46" s="1"/>
  <c r="DM135" i="46"/>
  <c r="K130" i="46"/>
  <c r="K101" i="46" s="1"/>
  <c r="K176" i="46" s="1"/>
  <c r="DV135" i="46"/>
  <c r="AH132" i="46"/>
  <c r="DM141" i="46"/>
  <c r="DM153" i="46"/>
  <c r="DM140" i="46"/>
  <c r="FG130" i="46"/>
  <c r="FF131" i="46"/>
  <c r="CG149" i="46"/>
  <c r="FN130" i="46"/>
  <c r="FN101" i="46" s="1"/>
  <c r="FN176" i="46" s="1"/>
  <c r="DK130" i="46"/>
  <c r="DJ131" i="46"/>
  <c r="CG137" i="46"/>
  <c r="EQ145" i="46"/>
  <c r="FS143" i="46"/>
  <c r="CQ130" i="46"/>
  <c r="CQ101" i="46" s="1"/>
  <c r="CQ176" i="46" s="1"/>
  <c r="EQ152" i="46"/>
  <c r="DV145" i="46"/>
  <c r="CS148" i="46"/>
  <c r="FF139" i="46"/>
  <c r="D132" i="46"/>
  <c r="CC136" i="46"/>
  <c r="AL134" i="46"/>
  <c r="D149" i="46"/>
  <c r="CC144" i="46"/>
  <c r="FA147" i="46"/>
  <c r="EQ147" i="46"/>
  <c r="EQ136" i="46"/>
  <c r="CS142" i="46"/>
  <c r="AL133" i="46"/>
  <c r="DR130" i="46"/>
  <c r="DR101" i="46" s="1"/>
  <c r="DR176" i="46" s="1"/>
  <c r="AF130" i="46"/>
  <c r="AF101" i="46" s="1"/>
  <c r="AF176" i="46" s="1"/>
  <c r="AL140" i="46"/>
  <c r="CO130" i="46"/>
  <c r="CO101" i="46" s="1"/>
  <c r="CO176" i="46" s="1"/>
  <c r="EU134" i="46"/>
  <c r="ET130" i="46"/>
  <c r="ET101" i="46" s="1"/>
  <c r="ET176" i="46" s="1"/>
  <c r="CS133" i="46"/>
  <c r="EG149" i="46"/>
  <c r="CG134" i="46"/>
  <c r="Q130" i="46"/>
  <c r="Q101" i="46" s="1"/>
  <c r="Q176" i="46" s="1"/>
  <c r="AL144" i="46"/>
  <c r="CG138" i="46"/>
  <c r="EA130" i="46"/>
  <c r="EA101" i="46" s="1"/>
  <c r="EA176" i="46" s="1"/>
  <c r="EX135" i="46"/>
  <c r="AX130" i="46"/>
  <c r="AX101" i="46" s="1"/>
  <c r="AX176" i="46" s="1"/>
  <c r="CG148" i="46"/>
  <c r="DF148" i="46"/>
  <c r="EG134" i="46"/>
  <c r="BV130" i="46"/>
  <c r="BV101" i="46" s="1"/>
  <c r="BV176" i="46" s="1"/>
  <c r="EN130" i="46"/>
  <c r="EN101" i="46" s="1"/>
  <c r="EN176" i="46" s="1"/>
  <c r="F130" i="46"/>
  <c r="F101" i="46" s="1"/>
  <c r="F176" i="46" s="1"/>
  <c r="EP130" i="46"/>
  <c r="EP101" i="46" s="1"/>
  <c r="EP176" i="46" s="1"/>
  <c r="CY130" i="46"/>
  <c r="CY101" i="46" s="1"/>
  <c r="CY176" i="46" s="1"/>
  <c r="DF135" i="46"/>
  <c r="Y130" i="46"/>
  <c r="Y101" i="46" s="1"/>
  <c r="Y176" i="46" s="1"/>
  <c r="P130" i="46"/>
  <c r="P101" i="46" s="1"/>
  <c r="P176" i="46" s="1"/>
  <c r="AH152" i="46"/>
  <c r="CG145" i="46"/>
  <c r="CS145" i="46"/>
  <c r="FF141" i="46"/>
  <c r="D134" i="46"/>
  <c r="DU130" i="46"/>
  <c r="DU101" i="46" s="1"/>
  <c r="DU176" i="46" s="1"/>
  <c r="BP130" i="46"/>
  <c r="BP101" i="46" s="1"/>
  <c r="BP176" i="46" s="1"/>
  <c r="FF133" i="46"/>
  <c r="FK130" i="46"/>
  <c r="FK101" i="46" s="1"/>
  <c r="FK176" i="46" s="1"/>
  <c r="BX130" i="46"/>
  <c r="BX101" i="46" s="1"/>
  <c r="BX176" i="46" s="1"/>
  <c r="CS131" i="46"/>
  <c r="CT130" i="46"/>
  <c r="FF147" i="46"/>
  <c r="DJ144" i="46"/>
  <c r="EG152" i="46"/>
  <c r="FF150" i="46"/>
  <c r="FA152" i="46"/>
  <c r="CC133" i="46"/>
  <c r="D138" i="46"/>
  <c r="DM134" i="46"/>
  <c r="FH130" i="46"/>
  <c r="FH101" i="46" s="1"/>
  <c r="FH176" i="46" s="1"/>
  <c r="DF133" i="46"/>
  <c r="EQ131" i="46"/>
  <c r="ER130" i="46"/>
  <c r="EK130" i="46"/>
  <c r="EK101" i="46" s="1"/>
  <c r="EK176" i="46" s="1"/>
  <c r="DS139" i="46"/>
  <c r="DS148" i="46"/>
  <c r="FF134" i="46"/>
  <c r="FF149" i="46"/>
  <c r="AW130" i="46"/>
  <c r="AW101" i="46" s="1"/>
  <c r="AW176" i="46" s="1"/>
  <c r="DV142" i="46"/>
  <c r="AC130" i="46"/>
  <c r="AC101" i="46" s="1"/>
  <c r="AC176" i="46" s="1"/>
  <c r="DV131" i="46"/>
  <c r="DW130" i="46"/>
  <c r="DJ134" i="46"/>
  <c r="AM130" i="46"/>
  <c r="AL131" i="46"/>
  <c r="BB130" i="46"/>
  <c r="BB101" i="46" s="1"/>
  <c r="BB176" i="46" s="1"/>
  <c r="EQ137" i="46"/>
  <c r="CV134" i="46"/>
  <c r="BG130" i="46"/>
  <c r="BG101" i="46" s="1"/>
  <c r="BG176" i="46" s="1"/>
  <c r="FF144" i="46"/>
  <c r="EX149" i="46"/>
  <c r="D148" i="46"/>
  <c r="DV152" i="46"/>
  <c r="EM130" i="46"/>
  <c r="EM101" i="46" s="1"/>
  <c r="EM176" i="46" s="1"/>
  <c r="EG140" i="46"/>
  <c r="BC130" i="46"/>
  <c r="BC101" i="46" s="1"/>
  <c r="BC176" i="46" s="1"/>
  <c r="AL136" i="46"/>
  <c r="FA134" i="46"/>
  <c r="D150" i="46"/>
  <c r="AH135" i="46"/>
  <c r="DS138" i="46"/>
  <c r="CI130" i="46"/>
  <c r="CI101" i="46" s="1"/>
  <c r="CI176" i="46" s="1"/>
  <c r="AL153" i="46"/>
  <c r="EG142" i="46"/>
  <c r="EU139" i="46"/>
  <c r="D145" i="46"/>
  <c r="J130" i="46"/>
  <c r="J101" i="46" s="1"/>
  <c r="J176" i="46" s="1"/>
  <c r="AL142" i="46"/>
  <c r="CS141" i="46"/>
  <c r="EQ148" i="46"/>
  <c r="AH139" i="46"/>
  <c r="DE130" i="46"/>
  <c r="DE101" i="46" s="1"/>
  <c r="DE176" i="46" s="1"/>
  <c r="AV130" i="46"/>
  <c r="AV101" i="46" s="1"/>
  <c r="AV176" i="46" s="1"/>
  <c r="BD130" i="46"/>
  <c r="BD101" i="46" s="1"/>
  <c r="BD176" i="46" s="1"/>
  <c r="CV137" i="46"/>
  <c r="CM130" i="46"/>
  <c r="CM101" i="46" s="1"/>
  <c r="CM176" i="46" s="1"/>
  <c r="BS130" i="46"/>
  <c r="BS101" i="46" s="1"/>
  <c r="BS176" i="46" s="1"/>
  <c r="EG141" i="46"/>
  <c r="DB130" i="46"/>
  <c r="DB101" i="46" s="1"/>
  <c r="DB176" i="46" s="1"/>
  <c r="DJ153" i="46"/>
  <c r="EQ149" i="46"/>
  <c r="DF149" i="46"/>
  <c r="DV134" i="46"/>
  <c r="EX145" i="46"/>
  <c r="CG140" i="46"/>
  <c r="CV147" i="46"/>
  <c r="DV136" i="46"/>
  <c r="AH131" i="46"/>
  <c r="AI130" i="46"/>
  <c r="S130" i="46"/>
  <c r="S101" i="46" s="1"/>
  <c r="S176" i="46" s="1"/>
  <c r="AH136" i="46"/>
  <c r="CN130" i="46"/>
  <c r="CN101" i="46" s="1"/>
  <c r="CN176" i="46" s="1"/>
  <c r="DV146" i="46"/>
  <c r="CV150" i="46"/>
  <c r="DJ149" i="46"/>
  <c r="EG137" i="46"/>
  <c r="DJ136" i="46"/>
  <c r="DV137" i="46"/>
  <c r="EG131" i="46"/>
  <c r="EH130" i="46"/>
  <c r="D135" i="46"/>
  <c r="DS141" i="46"/>
  <c r="EX148" i="46"/>
  <c r="DS136" i="46"/>
  <c r="EU150" i="46"/>
  <c r="D140" i="46"/>
  <c r="CV139" i="46"/>
  <c r="FA135" i="46"/>
  <c r="BW130" i="46"/>
  <c r="BW101" i="46" s="1"/>
  <c r="BW176" i="46" s="1"/>
  <c r="DF139" i="46"/>
  <c r="AO130" i="46"/>
  <c r="AO101" i="46" s="1"/>
  <c r="AO176" i="46" s="1"/>
  <c r="DM136" i="46"/>
  <c r="CK130" i="46"/>
  <c r="CK101" i="46" s="1"/>
  <c r="CK176" i="46" s="1"/>
  <c r="FA131" i="46"/>
  <c r="FB130" i="46"/>
  <c r="AB130" i="46"/>
  <c r="AB101" i="46" s="1"/>
  <c r="AB176" i="46" s="1"/>
  <c r="BY130" i="46"/>
  <c r="BY101" i="46" s="1"/>
  <c r="BY176" i="46" s="1"/>
  <c r="D152" i="46"/>
  <c r="DS149" i="46"/>
  <c r="EG136" i="46"/>
  <c r="FO62" i="46"/>
  <c r="FO77" i="46" s="1"/>
  <c r="D153" i="46"/>
  <c r="ES130" i="46"/>
  <c r="ES101" i="46" s="1"/>
  <c r="ES176" i="46" s="1"/>
  <c r="EG144" i="46"/>
  <c r="DL130" i="46"/>
  <c r="DL101" i="46" s="1"/>
  <c r="DL176" i="46" s="1"/>
  <c r="DM149" i="46"/>
  <c r="DF134" i="46"/>
  <c r="CS139" i="46"/>
  <c r="AR130" i="46"/>
  <c r="AR101" i="46" s="1"/>
  <c r="AR176" i="46" s="1"/>
  <c r="D142" i="46"/>
  <c r="EG139" i="46"/>
  <c r="DV138" i="46"/>
  <c r="T130" i="46"/>
  <c r="T101" i="46" s="1"/>
  <c r="T176" i="46" s="1"/>
  <c r="DF153" i="46"/>
  <c r="AL150" i="46"/>
  <c r="DF147" i="46"/>
  <c r="FA132" i="46"/>
  <c r="AL137" i="46"/>
  <c r="DA130" i="46"/>
  <c r="DA101" i="46" s="1"/>
  <c r="DA176" i="46" s="1"/>
  <c r="EX147" i="46"/>
  <c r="CG147" i="46"/>
  <c r="DF144" i="46"/>
  <c r="EG146" i="46"/>
  <c r="D131" i="46"/>
  <c r="E130" i="46"/>
  <c r="AE130" i="46"/>
  <c r="AE101" i="46" s="1"/>
  <c r="AE176" i="46" s="1"/>
  <c r="CP130" i="46"/>
  <c r="CP101" i="46" s="1"/>
  <c r="CP176" i="46" s="1"/>
  <c r="EU135" i="46"/>
  <c r="EG145" i="46"/>
  <c r="CS153" i="46"/>
  <c r="AL149" i="46"/>
  <c r="CG152" i="46"/>
  <c r="DS145" i="46"/>
  <c r="AL135" i="46"/>
  <c r="CG135" i="46"/>
  <c r="FO130" i="46"/>
  <c r="FO101" i="46" s="1"/>
  <c r="FO176" i="46" s="1"/>
  <c r="CV132" i="46"/>
  <c r="FA153" i="46"/>
  <c r="CS146" i="46"/>
  <c r="CV149" i="46"/>
  <c r="CV131" i="46"/>
  <c r="CW130" i="46"/>
  <c r="CS144" i="46"/>
  <c r="CG150" i="46"/>
  <c r="FF136" i="46"/>
  <c r="AL148" i="46"/>
  <c r="DS134" i="46"/>
  <c r="DM131" i="46"/>
  <c r="DN130" i="46"/>
  <c r="AK130" i="46"/>
  <c r="AK101" i="46" s="1"/>
  <c r="AK176" i="46" s="1"/>
  <c r="EB130" i="46"/>
  <c r="EB101" i="46" s="1"/>
  <c r="EB176" i="46" s="1"/>
  <c r="DO130" i="46"/>
  <c r="DO101" i="46" s="1"/>
  <c r="DO176" i="46" s="1"/>
  <c r="CR130" i="46"/>
  <c r="CR101" i="46" s="1"/>
  <c r="CR176" i="46" s="1"/>
  <c r="DY130" i="46"/>
  <c r="DY101" i="46" s="1"/>
  <c r="DY176" i="46" s="1"/>
  <c r="BU130" i="46"/>
  <c r="BU101" i="46" s="1"/>
  <c r="BU176" i="46" s="1"/>
  <c r="AJ130" i="46"/>
  <c r="AJ101" i="46" s="1"/>
  <c r="AJ176" i="46" s="1"/>
  <c r="CG153" i="46"/>
  <c r="AG130" i="46"/>
  <c r="AG101" i="46" s="1"/>
  <c r="AG176" i="46" s="1"/>
  <c r="EZ130" i="46"/>
  <c r="EZ101" i="46" s="1"/>
  <c r="EZ176" i="46" s="1"/>
  <c r="AH142" i="46"/>
  <c r="DF145" i="46"/>
  <c r="DS152" i="46"/>
  <c r="D136" i="46"/>
  <c r="FJ130" i="46"/>
  <c r="FJ101" i="46" s="1"/>
  <c r="FJ176" i="46" s="1"/>
  <c r="DV133" i="46"/>
  <c r="CF130" i="46"/>
  <c r="CF101" i="46" s="1"/>
  <c r="CF176" i="46" s="1"/>
  <c r="AH137" i="46"/>
  <c r="CD130" i="46"/>
  <c r="CC131" i="46"/>
  <c r="EI130" i="46"/>
  <c r="EI101" i="46" s="1"/>
  <c r="EI176" i="46" s="1"/>
  <c r="CV153" i="46"/>
  <c r="BN130" i="46"/>
  <c r="BN101" i="46" s="1"/>
  <c r="BN176" i="46" s="1"/>
  <c r="DV144" i="46"/>
  <c r="AL141" i="46"/>
  <c r="DM142" i="46"/>
  <c r="Z130" i="46"/>
  <c r="Z101" i="46" s="1"/>
  <c r="Z176" i="46" s="1"/>
  <c r="EX136" i="46"/>
  <c r="CC140" i="46"/>
  <c r="AH140" i="46"/>
  <c r="AY130" i="46"/>
  <c r="AY101" i="46" s="1"/>
  <c r="AY176" i="46" s="1"/>
  <c r="EO130" i="46"/>
  <c r="EO101" i="46" s="1"/>
  <c r="EO176" i="46" s="1"/>
  <c r="DS140" i="46"/>
  <c r="EU144" i="46"/>
  <c r="FA133" i="46"/>
  <c r="O130" i="46"/>
  <c r="O101" i="46" s="1"/>
  <c r="O176" i="46" s="1"/>
  <c r="BF130" i="46"/>
  <c r="BF101" i="46" s="1"/>
  <c r="BF176" i="46" s="1"/>
  <c r="DM147" i="46"/>
  <c r="CS138" i="46"/>
  <c r="EX141" i="46"/>
  <c r="X130" i="46"/>
  <c r="X101" i="46" s="1"/>
  <c r="X176" i="46" s="1"/>
  <c r="DF150" i="46"/>
  <c r="CS140" i="46"/>
  <c r="DC130" i="46"/>
  <c r="DC101" i="46" s="1"/>
  <c r="DC176" i="46" s="1"/>
  <c r="FA145" i="46"/>
  <c r="L130" i="46"/>
  <c r="L101" i="46" s="1"/>
  <c r="L176" i="46" s="1"/>
  <c r="DJ141" i="46"/>
  <c r="I130" i="46"/>
  <c r="I101" i="46" s="1"/>
  <c r="I176" i="46" s="1"/>
  <c r="EX139" i="46"/>
  <c r="FF132" i="46"/>
  <c r="EW130" i="46"/>
  <c r="EW101" i="46" s="1"/>
  <c r="EW176" i="46" s="1"/>
  <c r="AH145" i="46"/>
  <c r="DV132" i="46"/>
  <c r="DM145" i="46"/>
  <c r="EG150" i="46"/>
  <c r="DF152" i="46"/>
  <c r="FS151" i="46"/>
  <c r="AH144" i="46"/>
  <c r="CL130" i="46"/>
  <c r="CL101" i="46" s="1"/>
  <c r="CL176" i="46" s="1"/>
  <c r="EU148" i="46"/>
  <c r="D139" i="46"/>
  <c r="DJ138" i="46"/>
  <c r="CC138" i="46"/>
  <c r="DF137" i="46"/>
  <c r="EQ138" i="46"/>
  <c r="CU130" i="46"/>
  <c r="CU101" i="46" s="1"/>
  <c r="CU176" i="46" s="1"/>
  <c r="FF137" i="46"/>
  <c r="ED130" i="46"/>
  <c r="ED101" i="46" s="1"/>
  <c r="ED176" i="46" s="1"/>
  <c r="FD130" i="46"/>
  <c r="FD101" i="46" s="1"/>
  <c r="FD176" i="46" s="1"/>
  <c r="DM133" i="46"/>
  <c r="AL147" i="46"/>
  <c r="FI130" i="46"/>
  <c r="FI101" i="46" s="1"/>
  <c r="FI176" i="46" s="1"/>
  <c r="AQ130" i="46"/>
  <c r="AQ101" i="46" s="1"/>
  <c r="AQ176" i="46" s="1"/>
  <c r="DJ137" i="46"/>
  <c r="FF148" i="46"/>
  <c r="AP130" i="46"/>
  <c r="AP101" i="46" s="1"/>
  <c r="AP176" i="46" s="1"/>
  <c r="BE130" i="46"/>
  <c r="BE101" i="46" s="1"/>
  <c r="BE176" i="46" s="1"/>
  <c r="EE130" i="46"/>
  <c r="EE101" i="46" s="1"/>
  <c r="EE176" i="46" s="1"/>
  <c r="EC130" i="46"/>
  <c r="EC101" i="46" s="1"/>
  <c r="EC176" i="46" s="1"/>
  <c r="CC145" i="46"/>
  <c r="FA137" i="46"/>
  <c r="FF135" i="46"/>
  <c r="FA140" i="46"/>
  <c r="FF138" i="46"/>
  <c r="BI130" i="46"/>
  <c r="BI101" i="46" s="1"/>
  <c r="BI176" i="46" s="1"/>
  <c r="FA136" i="46"/>
  <c r="DQ130" i="46"/>
  <c r="DQ101" i="46" s="1"/>
  <c r="DQ176" i="46" s="1"/>
  <c r="R130" i="46"/>
  <c r="R101" i="46" s="1"/>
  <c r="R176" i="46" s="1"/>
  <c r="D146" i="46"/>
  <c r="EG138" i="46"/>
  <c r="CV136" i="46"/>
  <c r="D144" i="46"/>
  <c r="CA130" i="46"/>
  <c r="CA101" i="46" s="1"/>
  <c r="CA176" i="46" s="1"/>
  <c r="EX150" i="46"/>
  <c r="DM139" i="46"/>
  <c r="AT130" i="46"/>
  <c r="AT101" i="46" s="1"/>
  <c r="AT176" i="46" s="1"/>
  <c r="CG144" i="46"/>
  <c r="CB130" i="46"/>
  <c r="CB101" i="46" s="1"/>
  <c r="CB176" i="46" s="1"/>
  <c r="D147" i="46"/>
  <c r="CV135" i="46"/>
  <c r="EU138" i="46"/>
  <c r="EU131" i="46"/>
  <c r="EV130" i="46"/>
  <c r="BL130" i="46"/>
  <c r="BL101" i="46" s="1"/>
  <c r="BL176" i="46" s="1"/>
  <c r="DV153" i="46"/>
  <c r="FA148" i="46"/>
  <c r="CJ130" i="46"/>
  <c r="CJ101" i="46" s="1"/>
  <c r="CJ176" i="46" s="1"/>
  <c r="FA139" i="46"/>
  <c r="BQ130" i="46"/>
  <c r="BQ101" i="46" s="1"/>
  <c r="BQ176" i="46" s="1"/>
  <c r="BH130" i="46"/>
  <c r="BH101" i="46" s="1"/>
  <c r="BH176" i="46" s="1"/>
  <c r="DV147" i="46"/>
  <c r="M130" i="46"/>
  <c r="M101" i="46" s="1"/>
  <c r="M176" i="46" s="1"/>
  <c r="CG133" i="46"/>
  <c r="EU133" i="46"/>
  <c r="DS131" i="46"/>
  <c r="DT130" i="46"/>
  <c r="CG132" i="46"/>
  <c r="AH150" i="46"/>
  <c r="EG148" i="46"/>
  <c r="AL152" i="46"/>
  <c r="CS152" i="46"/>
  <c r="CC147" i="46"/>
  <c r="DM148" i="46"/>
  <c r="DM138" i="46"/>
  <c r="BM130" i="46"/>
  <c r="BM101" i="46" s="1"/>
  <c r="BM176" i="46" s="1"/>
  <c r="EU137" i="46"/>
  <c r="DJ148" i="46"/>
  <c r="CC148" i="46"/>
  <c r="CV138" i="46"/>
  <c r="EQ146" i="46"/>
  <c r="FS144" i="46" l="1"/>
  <c r="FS147" i="46"/>
  <c r="FS132" i="46"/>
  <c r="FS135" i="46"/>
  <c r="BJ62" i="46"/>
  <c r="BJ77" i="46" s="1"/>
  <c r="DS73" i="46"/>
  <c r="DT62" i="46"/>
  <c r="F62" i="46"/>
  <c r="F77" i="46" s="1"/>
  <c r="DN101" i="46"/>
  <c r="DM130" i="46"/>
  <c r="EK62" i="46"/>
  <c r="EK77" i="46" s="1"/>
  <c r="AN62" i="46"/>
  <c r="AN77" i="46" s="1"/>
  <c r="EU73" i="46"/>
  <c r="EV62" i="46"/>
  <c r="BH62" i="46"/>
  <c r="BH77" i="46" s="1"/>
  <c r="AC62" i="46"/>
  <c r="AC77" i="46" s="1"/>
  <c r="W62" i="46"/>
  <c r="W77" i="46" s="1"/>
  <c r="CR62" i="46"/>
  <c r="CR77" i="46" s="1"/>
  <c r="M62" i="46"/>
  <c r="M77" i="46" s="1"/>
  <c r="AF62" i="46"/>
  <c r="AF77" i="46" s="1"/>
  <c r="DE62" i="46"/>
  <c r="DE77" i="46" s="1"/>
  <c r="CQ62" i="46"/>
  <c r="CQ77" i="46" s="1"/>
  <c r="EI62" i="46"/>
  <c r="EI77" i="46" s="1"/>
  <c r="FH62" i="46"/>
  <c r="FH77" i="46" s="1"/>
  <c r="S62" i="46"/>
  <c r="S77" i="46" s="1"/>
  <c r="U62" i="46"/>
  <c r="U77" i="46" s="1"/>
  <c r="BV62" i="46"/>
  <c r="BV77" i="46" s="1"/>
  <c r="CN62" i="46"/>
  <c r="CN77" i="46" s="1"/>
  <c r="CB62" i="46"/>
  <c r="CB77" i="46" s="1"/>
  <c r="I62" i="46"/>
  <c r="I77" i="46" s="1"/>
  <c r="AV62" i="46"/>
  <c r="AV77" i="46" s="1"/>
  <c r="EJ62" i="46"/>
  <c r="EJ77" i="46" s="1"/>
  <c r="AG62" i="46"/>
  <c r="AG77" i="46" s="1"/>
  <c r="ET62" i="46"/>
  <c r="ET77" i="46" s="1"/>
  <c r="EB62" i="46"/>
  <c r="EB77" i="46" s="1"/>
  <c r="BE62" i="46"/>
  <c r="BE77" i="46" s="1"/>
  <c r="V62" i="46"/>
  <c r="V77" i="46" s="1"/>
  <c r="AH32" i="47"/>
  <c r="EQ35" i="47"/>
  <c r="H62" i="46"/>
  <c r="H77" i="46" s="1"/>
  <c r="X62" i="46"/>
  <c r="X77" i="46" s="1"/>
  <c r="FS139" i="46"/>
  <c r="EO62" i="46"/>
  <c r="EO77" i="46" s="1"/>
  <c r="EG130" i="46"/>
  <c r="EH101" i="46"/>
  <c r="AJ62" i="46"/>
  <c r="AJ77" i="46" s="1"/>
  <c r="AS62" i="46"/>
  <c r="AS77" i="46" s="1"/>
  <c r="N62" i="46"/>
  <c r="N77" i="46" s="1"/>
  <c r="DC62" i="46"/>
  <c r="DC77" i="46" s="1"/>
  <c r="FF130" i="46"/>
  <c r="FG101" i="46"/>
  <c r="CH62" i="46"/>
  <c r="CG73" i="46"/>
  <c r="CH101" i="46"/>
  <c r="CG130" i="46"/>
  <c r="EU26" i="47"/>
  <c r="EU27" i="47"/>
  <c r="CS27" i="47"/>
  <c r="CS23" i="47"/>
  <c r="DQ62" i="46"/>
  <c r="DQ77" i="46" s="1"/>
  <c r="AD62" i="46"/>
  <c r="AD77" i="46" s="1"/>
  <c r="DN62" i="46"/>
  <c r="DM73" i="46"/>
  <c r="FS136" i="46"/>
  <c r="FB62" i="46"/>
  <c r="FA73" i="46"/>
  <c r="BM62" i="46"/>
  <c r="BM77" i="46" s="1"/>
  <c r="DF73" i="46"/>
  <c r="DG62" i="46"/>
  <c r="CU62" i="46"/>
  <c r="CU77" i="46" s="1"/>
  <c r="BO62" i="46"/>
  <c r="BO77" i="46" s="1"/>
  <c r="DY62" i="46"/>
  <c r="DY77" i="46" s="1"/>
  <c r="AO62" i="46"/>
  <c r="AO77" i="46" s="1"/>
  <c r="FD62" i="46"/>
  <c r="FD77" i="46" s="1"/>
  <c r="AX62" i="46"/>
  <c r="AX77" i="46" s="1"/>
  <c r="AR62" i="46"/>
  <c r="AR77" i="46" s="1"/>
  <c r="FS148" i="46"/>
  <c r="AM101" i="46"/>
  <c r="AL130" i="46"/>
  <c r="EQ130" i="46"/>
  <c r="ER101" i="46"/>
  <c r="FS134" i="46"/>
  <c r="AU62" i="46"/>
  <c r="AU77" i="46" s="1"/>
  <c r="EL62" i="46"/>
  <c r="EL77" i="46" s="1"/>
  <c r="AE62" i="46"/>
  <c r="AE77" i="46" s="1"/>
  <c r="R62" i="46"/>
  <c r="R77" i="46" s="1"/>
  <c r="DK62" i="46"/>
  <c r="DJ73" i="46"/>
  <c r="EY101" i="46"/>
  <c r="EX130" i="46"/>
  <c r="T62" i="46"/>
  <c r="T77" i="46" s="1"/>
  <c r="FI62" i="46"/>
  <c r="FI77" i="46" s="1"/>
  <c r="Q62" i="46"/>
  <c r="Q77" i="46" s="1"/>
  <c r="DA62" i="46"/>
  <c r="DA77" i="46" s="1"/>
  <c r="FS133" i="46"/>
  <c r="DF130" i="46"/>
  <c r="DG101" i="46"/>
  <c r="Y62" i="46"/>
  <c r="Y77" i="46" s="1"/>
  <c r="DP62" i="46"/>
  <c r="DP77" i="46" s="1"/>
  <c r="BA62" i="46"/>
  <c r="BA77" i="46" s="1"/>
  <c r="CK62" i="46"/>
  <c r="CK77" i="46" s="1"/>
  <c r="DJ26" i="47"/>
  <c r="DJ31" i="47"/>
  <c r="EU19" i="47"/>
  <c r="DS22" i="47"/>
  <c r="BQ62" i="46"/>
  <c r="BQ77" i="46" s="1"/>
  <c r="FG62" i="46"/>
  <c r="FF73" i="46"/>
  <c r="FS146" i="46"/>
  <c r="BT62" i="46"/>
  <c r="BT77" i="46" s="1"/>
  <c r="DO62" i="46"/>
  <c r="DO77" i="46" s="1"/>
  <c r="FS142" i="46"/>
  <c r="FS153" i="46"/>
  <c r="AA62" i="46"/>
  <c r="AA77" i="46" s="1"/>
  <c r="FB101" i="46"/>
  <c r="FA130" i="46"/>
  <c r="FS150" i="46"/>
  <c r="EQ73" i="46"/>
  <c r="ER62" i="46"/>
  <c r="CO62" i="46"/>
  <c r="CO77" i="46" s="1"/>
  <c r="CE62" i="46"/>
  <c r="CE77" i="46" s="1"/>
  <c r="EY62" i="46"/>
  <c r="EX73" i="46"/>
  <c r="CT101" i="46"/>
  <c r="CS130" i="46"/>
  <c r="FC62" i="46"/>
  <c r="FC77" i="46" s="1"/>
  <c r="AH34" i="47"/>
  <c r="AH35" i="47"/>
  <c r="AH33" i="47"/>
  <c r="CS26" i="47"/>
  <c r="EU32" i="47"/>
  <c r="DF20" i="47"/>
  <c r="DS23" i="47"/>
  <c r="EU23" i="47"/>
  <c r="DF21" i="47"/>
  <c r="DS38" i="47"/>
  <c r="EU130" i="46"/>
  <c r="EV101" i="46"/>
  <c r="DH62" i="46"/>
  <c r="DH77" i="46" s="1"/>
  <c r="BR62" i="46"/>
  <c r="BR77" i="46" s="1"/>
  <c r="FO39" i="47"/>
  <c r="DX62" i="46"/>
  <c r="DX77" i="46" s="1"/>
  <c r="CP62" i="46"/>
  <c r="CP77" i="46" s="1"/>
  <c r="EA62" i="46"/>
  <c r="EA77" i="46" s="1"/>
  <c r="EN62" i="46"/>
  <c r="EN77" i="46" s="1"/>
  <c r="BN62" i="46"/>
  <c r="BN77" i="46" s="1"/>
  <c r="CW101" i="46"/>
  <c r="CV130" i="46"/>
  <c r="E101" i="46"/>
  <c r="D130" i="46"/>
  <c r="AM62" i="46"/>
  <c r="AL73" i="46"/>
  <c r="AK62" i="46"/>
  <c r="AK77" i="46" s="1"/>
  <c r="EG73" i="46"/>
  <c r="EH62" i="46"/>
  <c r="AT62" i="46"/>
  <c r="AT77" i="46" s="1"/>
  <c r="FS140" i="46"/>
  <c r="AH130" i="46"/>
  <c r="AI101" i="46"/>
  <c r="FS145" i="46"/>
  <c r="DV130" i="46"/>
  <c r="DW101" i="46"/>
  <c r="FS138" i="46"/>
  <c r="BG62" i="46"/>
  <c r="BG77" i="46" s="1"/>
  <c r="FK62" i="46"/>
  <c r="FK77" i="46" s="1"/>
  <c r="EP62" i="46"/>
  <c r="EP77" i="46" s="1"/>
  <c r="CZ62" i="46"/>
  <c r="CZ77" i="46" s="1"/>
  <c r="EE62" i="46"/>
  <c r="EE77" i="46" s="1"/>
  <c r="CL62" i="46"/>
  <c r="CL77" i="46" s="1"/>
  <c r="FS149" i="46"/>
  <c r="G62" i="46"/>
  <c r="G77" i="46" s="1"/>
  <c r="CM62" i="46"/>
  <c r="CM77" i="46" s="1"/>
  <c r="DI62" i="46"/>
  <c r="DI77" i="46" s="1"/>
  <c r="DL62" i="46"/>
  <c r="DL77" i="46" s="1"/>
  <c r="FS137" i="46"/>
  <c r="BB62" i="46"/>
  <c r="BB77" i="46" s="1"/>
  <c r="BP62" i="46"/>
  <c r="BP77" i="46" s="1"/>
  <c r="DV73" i="46"/>
  <c r="DW62" i="46"/>
  <c r="CY62" i="46"/>
  <c r="CY77" i="46" s="1"/>
  <c r="CS31" i="47"/>
  <c r="DS31" i="47"/>
  <c r="EX30" i="47"/>
  <c r="DJ33" i="47"/>
  <c r="CC33" i="47"/>
  <c r="EX33" i="47"/>
  <c r="EX25" i="47"/>
  <c r="DS34" i="47"/>
  <c r="EU34" i="47"/>
  <c r="EX35" i="47"/>
  <c r="DJ29" i="47"/>
  <c r="FL62" i="46"/>
  <c r="FL77" i="46" s="1"/>
  <c r="AQ62" i="46"/>
  <c r="AQ77" i="46" s="1"/>
  <c r="ES62" i="46"/>
  <c r="ES77" i="46" s="1"/>
  <c r="AZ62" i="46"/>
  <c r="AZ77" i="46" s="1"/>
  <c r="CC130" i="46"/>
  <c r="CD101" i="46"/>
  <c r="DU62" i="46"/>
  <c r="DU77" i="46" s="1"/>
  <c r="FS131" i="46"/>
  <c r="CC73" i="46"/>
  <c r="CD62" i="46"/>
  <c r="BZ62" i="46"/>
  <c r="BZ77" i="46" s="1"/>
  <c r="EC62" i="46"/>
  <c r="EC77" i="46" s="1"/>
  <c r="FE62" i="46"/>
  <c r="FE77" i="46" s="1"/>
  <c r="EF62" i="46"/>
  <c r="EF77" i="46" s="1"/>
  <c r="DJ130" i="46"/>
  <c r="DK101" i="46"/>
  <c r="EW62" i="46"/>
  <c r="EW77" i="46" s="1"/>
  <c r="FN62" i="46"/>
  <c r="FN77" i="46" s="1"/>
  <c r="AH30" i="47"/>
  <c r="CC30" i="47"/>
  <c r="DF25" i="47"/>
  <c r="EU33" i="47"/>
  <c r="CC22" i="47"/>
  <c r="FF21" i="47"/>
  <c r="CS29" i="47"/>
  <c r="DZ62" i="46"/>
  <c r="DZ77" i="46" s="1"/>
  <c r="O62" i="46"/>
  <c r="O77" i="46" s="1"/>
  <c r="BX62" i="46"/>
  <c r="BX77" i="46" s="1"/>
  <c r="BS62" i="46"/>
  <c r="BS77" i="46" s="1"/>
  <c r="BD62" i="46"/>
  <c r="BD77" i="46" s="1"/>
  <c r="CF62" i="46"/>
  <c r="CF77" i="46" s="1"/>
  <c r="EZ62" i="46"/>
  <c r="EZ77" i="46" s="1"/>
  <c r="BI62" i="46"/>
  <c r="BI77" i="46" s="1"/>
  <c r="CT62" i="46"/>
  <c r="CS73" i="46"/>
  <c r="BW62" i="46"/>
  <c r="BW77" i="46" s="1"/>
  <c r="AW62" i="46"/>
  <c r="AW77" i="46" s="1"/>
  <c r="BC62" i="46"/>
  <c r="BC77" i="46" s="1"/>
  <c r="P62" i="46"/>
  <c r="P77" i="46" s="1"/>
  <c r="BF62" i="46"/>
  <c r="BF77" i="46" s="1"/>
  <c r="BL62" i="46"/>
  <c r="BL77" i="46" s="1"/>
  <c r="K62" i="46"/>
  <c r="K77" i="46" s="1"/>
  <c r="AB62" i="46"/>
  <c r="AB77" i="46" s="1"/>
  <c r="AP62" i="46"/>
  <c r="AP77" i="46" s="1"/>
  <c r="FM62" i="46"/>
  <c r="FM77" i="46" s="1"/>
  <c r="BU62" i="46"/>
  <c r="BU77" i="46" s="1"/>
  <c r="ED62" i="46"/>
  <c r="ED77" i="46" s="1"/>
  <c r="E62" i="46"/>
  <c r="D73" i="46"/>
  <c r="CJ62" i="46"/>
  <c r="CJ77" i="46" s="1"/>
  <c r="CW62" i="46"/>
  <c r="CV73" i="46"/>
  <c r="DR62" i="46"/>
  <c r="DR77" i="46" s="1"/>
  <c r="Z62" i="46"/>
  <c r="Z77" i="46" s="1"/>
  <c r="AI62" i="46"/>
  <c r="AH73" i="46"/>
  <c r="CC26" i="47"/>
  <c r="CS32" i="47"/>
  <c r="DJ30" i="47"/>
  <c r="EX27" i="47"/>
  <c r="CS36" i="47"/>
  <c r="DS30" i="47"/>
  <c r="AH22" i="47"/>
  <c r="CC34" i="47"/>
  <c r="DJ20" i="47"/>
  <c r="EX21" i="47"/>
  <c r="EQ28" i="47"/>
  <c r="EX38" i="47"/>
  <c r="DJ19" i="47"/>
  <c r="EU29" i="47"/>
  <c r="EG29" i="47"/>
  <c r="DS130" i="46"/>
  <c r="DT101" i="46"/>
  <c r="AY62" i="46"/>
  <c r="AY77" i="46" s="1"/>
  <c r="EM62" i="46"/>
  <c r="EM77" i="46" s="1"/>
  <c r="L62" i="46"/>
  <c r="L77" i="46" s="1"/>
  <c r="J62" i="46"/>
  <c r="J77" i="46" s="1"/>
  <c r="FS152" i="46"/>
  <c r="BY62" i="46"/>
  <c r="BY77" i="46" s="1"/>
  <c r="DB62" i="46"/>
  <c r="DB77" i="46" s="1"/>
  <c r="CI62" i="46"/>
  <c r="CI77" i="46" s="1"/>
  <c r="DD62" i="46"/>
  <c r="DD77" i="46" s="1"/>
  <c r="FJ62" i="46"/>
  <c r="FJ77" i="46" s="1"/>
  <c r="BK62" i="46"/>
  <c r="BK77" i="46" s="1"/>
  <c r="CA62" i="46"/>
  <c r="CA77" i="46" s="1"/>
  <c r="FS141" i="46"/>
  <c r="AH36" i="47" l="1"/>
  <c r="EQ25" i="47"/>
  <c r="EQ19" i="47"/>
  <c r="FA27" i="47"/>
  <c r="FA38" i="47"/>
  <c r="CG37" i="47"/>
  <c r="FF22" i="47"/>
  <c r="CC27" i="47"/>
  <c r="EX20" i="47"/>
  <c r="EQ37" i="47"/>
  <c r="CV21" i="47"/>
  <c r="CG27" i="47"/>
  <c r="DS33" i="47"/>
  <c r="EX26" i="47"/>
  <c r="FA22" i="47"/>
  <c r="DJ21" i="47"/>
  <c r="EG30" i="47"/>
  <c r="EU21" i="47"/>
  <c r="FA35" i="47"/>
  <c r="AL36" i="47"/>
  <c r="FA24" i="47"/>
  <c r="EG34" i="47"/>
  <c r="FA29" i="47"/>
  <c r="CG29" i="47"/>
  <c r="DM32" i="47"/>
  <c r="FF35" i="47"/>
  <c r="DM28" i="47"/>
  <c r="DV33" i="47"/>
  <c r="DV25" i="47"/>
  <c r="AL25" i="47"/>
  <c r="EQ23" i="47"/>
  <c r="CG20" i="47"/>
  <c r="FF37" i="47"/>
  <c r="FF19" i="47"/>
  <c r="FA25" i="47"/>
  <c r="EX22" i="47"/>
  <c r="EQ32" i="47"/>
  <c r="FF25" i="47"/>
  <c r="CG30" i="47"/>
  <c r="DF31" i="47"/>
  <c r="FF26" i="47"/>
  <c r="FF20" i="47"/>
  <c r="AH29" i="47"/>
  <c r="AH38" i="47"/>
  <c r="EU28" i="47"/>
  <c r="CS34" i="47"/>
  <c r="EX29" i="47"/>
  <c r="FF38" i="47"/>
  <c r="DM38" i="47"/>
  <c r="CC36" i="47"/>
  <c r="EX24" i="47"/>
  <c r="FA30" i="47"/>
  <c r="FA20" i="47"/>
  <c r="CC23" i="47"/>
  <c r="FM39" i="47"/>
  <c r="EI39" i="47"/>
  <c r="FL39" i="47"/>
  <c r="DJ18" i="47"/>
  <c r="DZ39" i="47"/>
  <c r="DV18" i="47"/>
  <c r="EL39" i="47"/>
  <c r="CE39" i="47"/>
  <c r="F39" i="47"/>
  <c r="CV62" i="46"/>
  <c r="CW77" i="46"/>
  <c r="CV77" i="46" s="1"/>
  <c r="CS62" i="46"/>
  <c r="CT77" i="46"/>
  <c r="CS77" i="46" s="1"/>
  <c r="CV29" i="47"/>
  <c r="DF29" i="47"/>
  <c r="EX23" i="47"/>
  <c r="EG24" i="47"/>
  <c r="EX17" i="47"/>
  <c r="EY39" i="47"/>
  <c r="CG21" i="47"/>
  <c r="AL35" i="47"/>
  <c r="AL34" i="47"/>
  <c r="CV19" i="47"/>
  <c r="DM18" i="47"/>
  <c r="AT39" i="47"/>
  <c r="AL27" i="47"/>
  <c r="CV33" i="47"/>
  <c r="DT176" i="46"/>
  <c r="DS101" i="46"/>
  <c r="EX34" i="47"/>
  <c r="DO39" i="47"/>
  <c r="CK39" i="47"/>
  <c r="EQ30" i="47"/>
  <c r="AL29" i="47"/>
  <c r="FF29" i="47"/>
  <c r="FJ39" i="47"/>
  <c r="EN39" i="47"/>
  <c r="DJ17" i="47"/>
  <c r="DK39" i="47"/>
  <c r="DV17" i="47"/>
  <c r="DW39" i="47"/>
  <c r="DM20" i="47"/>
  <c r="DH39" i="47"/>
  <c r="AX39" i="47"/>
  <c r="AL33" i="47"/>
  <c r="AL32" i="47"/>
  <c r="CG31" i="47"/>
  <c r="AH24" i="47"/>
  <c r="EG19" i="47"/>
  <c r="EB39" i="47"/>
  <c r="DV19" i="47"/>
  <c r="FK39" i="47"/>
  <c r="EO39" i="47"/>
  <c r="EE39" i="47"/>
  <c r="CN39" i="47"/>
  <c r="BF39" i="47"/>
  <c r="FF32" i="47"/>
  <c r="EQ31" i="47"/>
  <c r="FS130" i="46"/>
  <c r="FS101" i="46" s="1"/>
  <c r="CS17" i="47"/>
  <c r="CT39" i="47"/>
  <c r="CV37" i="47"/>
  <c r="AU39" i="47"/>
  <c r="BQ39" i="47"/>
  <c r="EQ36" i="47"/>
  <c r="D20" i="47"/>
  <c r="D62" i="46"/>
  <c r="E77" i="46"/>
  <c r="D77" i="46" s="1"/>
  <c r="BB39" i="47"/>
  <c r="FS73" i="46"/>
  <c r="FD39" i="47"/>
  <c r="EG28" i="47"/>
  <c r="DD39" i="47"/>
  <c r="CR39" i="47"/>
  <c r="CC18" i="47"/>
  <c r="AL17" i="47"/>
  <c r="AM39" i="47"/>
  <c r="BI39" i="47"/>
  <c r="D17" i="47"/>
  <c r="E39" i="47"/>
  <c r="D30" i="47"/>
  <c r="AH62" i="46"/>
  <c r="AI77" i="46"/>
  <c r="AH77" i="46" s="1"/>
  <c r="FA37" i="47"/>
  <c r="EP39" i="47"/>
  <c r="DF37" i="47"/>
  <c r="EQ20" i="47"/>
  <c r="DY39" i="47"/>
  <c r="FI39" i="47"/>
  <c r="CV34" i="47"/>
  <c r="CG17" i="47"/>
  <c r="CH39" i="47"/>
  <c r="AL19" i="47"/>
  <c r="BM39" i="47"/>
  <c r="D21" i="47"/>
  <c r="AH18" i="47"/>
  <c r="DK176" i="46"/>
  <c r="DJ101" i="46"/>
  <c r="CC62" i="46"/>
  <c r="CD77" i="46"/>
  <c r="CC77" i="46" s="1"/>
  <c r="CP39" i="47"/>
  <c r="AQ39" i="47"/>
  <c r="BU39" i="47"/>
  <c r="FA28" i="47"/>
  <c r="EQ17" i="47"/>
  <c r="ER39" i="47"/>
  <c r="DS24" i="47"/>
  <c r="CS38" i="47"/>
  <c r="CC37" i="47"/>
  <c r="AL24" i="47"/>
  <c r="CV17" i="47"/>
  <c r="CW39" i="47"/>
  <c r="AS39" i="47"/>
  <c r="FA32" i="47"/>
  <c r="EG27" i="47"/>
  <c r="CV25" i="47"/>
  <c r="D29" i="47"/>
  <c r="FF34" i="47"/>
  <c r="DS28" i="47"/>
  <c r="CG24" i="47"/>
  <c r="DF24" i="47"/>
  <c r="DA39" i="47"/>
  <c r="CV18" i="47"/>
  <c r="CG34" i="47"/>
  <c r="AO39" i="47"/>
  <c r="EG36" i="47"/>
  <c r="DS27" i="47"/>
  <c r="DF36" i="47"/>
  <c r="U39" i="47"/>
  <c r="O39" i="47"/>
  <c r="I39" i="47"/>
  <c r="S39" i="47"/>
  <c r="AM176" i="46"/>
  <c r="AL101" i="46"/>
  <c r="ED39" i="47"/>
  <c r="EU38" i="47"/>
  <c r="EU20" i="47"/>
  <c r="EG38" i="47"/>
  <c r="CI39" i="47"/>
  <c r="AL22" i="47"/>
  <c r="BS39" i="47"/>
  <c r="AV39" i="47"/>
  <c r="EU36" i="47"/>
  <c r="CS33" i="47"/>
  <c r="DM31" i="47"/>
  <c r="CG26" i="47"/>
  <c r="AB39" i="47"/>
  <c r="V39" i="47"/>
  <c r="X39" i="47"/>
  <c r="Z39" i="47"/>
  <c r="EG101" i="46"/>
  <c r="EH176" i="46"/>
  <c r="DS17" i="47"/>
  <c r="DT39" i="47"/>
  <c r="DM37" i="47"/>
  <c r="DJ35" i="47"/>
  <c r="CS19" i="47"/>
  <c r="BG39" i="47"/>
  <c r="DF32" i="47"/>
  <c r="CV32" i="47"/>
  <c r="DS26" i="47"/>
  <c r="EG31" i="47"/>
  <c r="EX31" i="47"/>
  <c r="DJ23" i="47"/>
  <c r="DJ28" i="47"/>
  <c r="EX28" i="47"/>
  <c r="DV28" i="47"/>
  <c r="DQ39" i="47"/>
  <c r="CG18" i="47"/>
  <c r="CS21" i="47"/>
  <c r="CG35" i="47"/>
  <c r="BJ39" i="47"/>
  <c r="DV27" i="47"/>
  <c r="DS32" i="47"/>
  <c r="DM36" i="47"/>
  <c r="AL30" i="47"/>
  <c r="CG32" i="47"/>
  <c r="EQ26" i="47"/>
  <c r="EU25" i="47"/>
  <c r="G39" i="47"/>
  <c r="AH20" i="47"/>
  <c r="AH25" i="47"/>
  <c r="CC101" i="46"/>
  <c r="CD176" i="46"/>
  <c r="EG35" i="47"/>
  <c r="EQ21" i="47"/>
  <c r="EC39" i="47"/>
  <c r="FA34" i="47"/>
  <c r="EG17" i="47"/>
  <c r="EH39" i="47"/>
  <c r="ES39" i="47"/>
  <c r="DS35" i="47"/>
  <c r="EM39" i="47"/>
  <c r="BE39" i="47"/>
  <c r="DV32" i="47"/>
  <c r="DM30" i="47"/>
  <c r="FF36" i="47"/>
  <c r="D25" i="47"/>
  <c r="AM77" i="46"/>
  <c r="AL77" i="46" s="1"/>
  <c r="AL62" i="46"/>
  <c r="EQ29" i="47"/>
  <c r="FG176" i="46"/>
  <c r="FF101" i="46"/>
  <c r="AI176" i="46"/>
  <c r="AH101" i="46"/>
  <c r="EU37" i="47"/>
  <c r="DV23" i="47"/>
  <c r="EG23" i="47"/>
  <c r="DM21" i="47"/>
  <c r="EZ39" i="47"/>
  <c r="DV37" i="47"/>
  <c r="DF28" i="47"/>
  <c r="AW39" i="47"/>
  <c r="DS36" i="47"/>
  <c r="DJ27" i="47"/>
  <c r="DV31" i="47"/>
  <c r="D35" i="47"/>
  <c r="M39" i="47"/>
  <c r="AH21" i="47"/>
  <c r="K39" i="47"/>
  <c r="D38" i="47"/>
  <c r="FB176" i="46"/>
  <c r="FA101" i="46"/>
  <c r="FF18" i="47"/>
  <c r="DF23" i="47"/>
  <c r="DV21" i="47"/>
  <c r="CS35" i="47"/>
  <c r="BH39" i="47"/>
  <c r="CV30" i="47"/>
  <c r="DV30" i="47"/>
  <c r="D33" i="47"/>
  <c r="D26" i="47"/>
  <c r="DF101" i="46"/>
  <c r="DG176" i="46"/>
  <c r="FF28" i="47"/>
  <c r="DM22" i="47"/>
  <c r="DS18" i="47"/>
  <c r="DS21" i="47"/>
  <c r="EG22" i="47"/>
  <c r="DP39" i="47"/>
  <c r="CS18" i="47"/>
  <c r="CC21" i="47"/>
  <c r="DF17" i="47"/>
  <c r="DG39" i="47"/>
  <c r="BO39" i="47"/>
  <c r="CV27" i="47"/>
  <c r="EG32" i="47"/>
  <c r="CC32" i="47"/>
  <c r="FF31" i="47"/>
  <c r="CC25" i="47"/>
  <c r="AH19" i="47"/>
  <c r="DJ34" i="47"/>
  <c r="DJ38" i="47"/>
  <c r="DJ37" i="47"/>
  <c r="EX37" i="47"/>
  <c r="CS28" i="47"/>
  <c r="CF39" i="47"/>
  <c r="BR39" i="47"/>
  <c r="EX32" i="47"/>
  <c r="DJ25" i="47"/>
  <c r="FA26" i="47"/>
  <c r="AE39" i="47"/>
  <c r="Y39" i="47"/>
  <c r="EU62" i="46"/>
  <c r="EV77" i="46"/>
  <c r="EU77" i="46" s="1"/>
  <c r="EQ38" i="47"/>
  <c r="DF35" i="47"/>
  <c r="BN39" i="47"/>
  <c r="EQ33" i="47"/>
  <c r="CG33" i="47"/>
  <c r="CV31" i="47"/>
  <c r="D34" i="47"/>
  <c r="D27" i="47"/>
  <c r="AH31" i="47"/>
  <c r="EG20" i="47"/>
  <c r="EX19" i="47"/>
  <c r="DF38" i="47"/>
  <c r="CC24" i="47"/>
  <c r="CG38" i="47"/>
  <c r="BX39" i="47"/>
  <c r="AJ39" i="47"/>
  <c r="BY39" i="47"/>
  <c r="DJ32" i="47"/>
  <c r="EG62" i="46"/>
  <c r="EH77" i="46"/>
  <c r="EG77" i="46" s="1"/>
  <c r="ER77" i="46"/>
  <c r="EQ77" i="46" s="1"/>
  <c r="EQ62" i="46"/>
  <c r="DV29" i="47"/>
  <c r="EU101" i="46"/>
  <c r="EV176" i="46"/>
  <c r="ET39" i="47"/>
  <c r="DS37" i="47"/>
  <c r="DV38" i="47"/>
  <c r="DX39" i="47"/>
  <c r="DM24" i="47"/>
  <c r="CY39" i="47"/>
  <c r="DL39" i="47"/>
  <c r="BP39" i="47"/>
  <c r="EG25" i="47"/>
  <c r="D23" i="47"/>
  <c r="D18" i="47"/>
  <c r="FE39" i="47"/>
  <c r="FA23" i="47"/>
  <c r="EU24" i="47"/>
  <c r="EG37" i="47"/>
  <c r="DS19" i="47"/>
  <c r="CV23" i="47"/>
  <c r="CV35" i="47"/>
  <c r="CQ39" i="47"/>
  <c r="CG22" i="47"/>
  <c r="AL18" i="47"/>
  <c r="BD39" i="47"/>
  <c r="EG33" i="47"/>
  <c r="EU30" i="47"/>
  <c r="DS25" i="47"/>
  <c r="AL31" i="47"/>
  <c r="D22" i="47"/>
  <c r="T39" i="47"/>
  <c r="N39" i="47"/>
  <c r="P39" i="47"/>
  <c r="R39" i="47"/>
  <c r="AH27" i="47"/>
  <c r="FF17" i="47"/>
  <c r="FG39" i="47"/>
  <c r="EK39" i="47"/>
  <c r="DM17" i="47"/>
  <c r="DN39" i="47"/>
  <c r="DR39" i="47"/>
  <c r="FA18" i="47"/>
  <c r="CS37" i="47"/>
  <c r="CX39" i="47"/>
  <c r="CA39" i="47"/>
  <c r="FF33" i="47"/>
  <c r="DJ36" i="47"/>
  <c r="AC39" i="47"/>
  <c r="W39" i="47"/>
  <c r="Q39" i="47"/>
  <c r="AA39" i="47"/>
  <c r="CC29" i="47"/>
  <c r="DV35" i="47"/>
  <c r="EW39" i="47"/>
  <c r="FA19" i="47"/>
  <c r="DI39" i="47"/>
  <c r="EQ34" i="47"/>
  <c r="CC38" i="47"/>
  <c r="CL39" i="47"/>
  <c r="CV22" i="47"/>
  <c r="CS20" i="47"/>
  <c r="CG19" i="47"/>
  <c r="AR39" i="47"/>
  <c r="BV39" i="47"/>
  <c r="DM27" i="47"/>
  <c r="DF33" i="47"/>
  <c r="CV26" i="47"/>
  <c r="CS30" i="47"/>
  <c r="DM101" i="46"/>
  <c r="DN176" i="46"/>
  <c r="FF23" i="47"/>
  <c r="EU18" i="47"/>
  <c r="DV20" i="47"/>
  <c r="EG18" i="47"/>
  <c r="DJ22" i="47"/>
  <c r="DM34" i="47"/>
  <c r="CU39" i="47"/>
  <c r="CV38" i="47"/>
  <c r="BC39" i="47"/>
  <c r="BZ39" i="47"/>
  <c r="CC31" i="47"/>
  <c r="D32" i="47"/>
  <c r="EJ39" i="47"/>
  <c r="DF34" i="47"/>
  <c r="EQ18" i="47"/>
  <c r="EA39" i="47"/>
  <c r="EQ22" i="47"/>
  <c r="EF39" i="47"/>
  <c r="CV24" i="47"/>
  <c r="AL38" i="47"/>
  <c r="CG23" i="47"/>
  <c r="CV28" i="47"/>
  <c r="AP39" i="47"/>
  <c r="BT39" i="47"/>
  <c r="DV36" i="47"/>
  <c r="H39" i="47"/>
  <c r="DW77" i="46"/>
  <c r="DV77" i="46" s="1"/>
  <c r="DV62" i="46"/>
  <c r="DW176" i="46"/>
  <c r="DV101" i="46"/>
  <c r="EY77" i="46"/>
  <c r="EX77" i="46" s="1"/>
  <c r="EX62" i="46"/>
  <c r="ER176" i="46"/>
  <c r="EQ101" i="46"/>
  <c r="FB77" i="46"/>
  <c r="FA77" i="46" s="1"/>
  <c r="FA62" i="46"/>
  <c r="DS29" i="47"/>
  <c r="D101" i="46"/>
  <c r="E176" i="46"/>
  <c r="CV101" i="46"/>
  <c r="CW176" i="46"/>
  <c r="EU35" i="47"/>
  <c r="DV22" i="47"/>
  <c r="CC19" i="47"/>
  <c r="DB39" i="47"/>
  <c r="CC28" i="47"/>
  <c r="BL39" i="47"/>
  <c r="EQ27" i="47"/>
  <c r="CV36" i="47"/>
  <c r="L39" i="47"/>
  <c r="J39" i="47"/>
  <c r="AH26" i="47"/>
  <c r="CS101" i="46"/>
  <c r="CT176" i="46"/>
  <c r="DM29" i="47"/>
  <c r="EQ24" i="47"/>
  <c r="DU39" i="47"/>
  <c r="DS20" i="47"/>
  <c r="EG21" i="47"/>
  <c r="DM19" i="47"/>
  <c r="CS22" i="47"/>
  <c r="AL20" i="47"/>
  <c r="CV20" i="47"/>
  <c r="DF22" i="47"/>
  <c r="CC35" i="47"/>
  <c r="AK39" i="47"/>
  <c r="BW39" i="47"/>
  <c r="CG36" i="47"/>
  <c r="FA33" i="47"/>
  <c r="EU31" i="47"/>
  <c r="DM25" i="47"/>
  <c r="EX101" i="46"/>
  <c r="EY176" i="46"/>
  <c r="DK77" i="46"/>
  <c r="DJ77" i="46" s="1"/>
  <c r="DJ62" i="46"/>
  <c r="DF19" i="47"/>
  <c r="FA21" i="47"/>
  <c r="CM39" i="47"/>
  <c r="CS24" i="47"/>
  <c r="AZ39" i="47"/>
  <c r="DM33" i="47"/>
  <c r="FA36" i="47"/>
  <c r="DF26" i="47"/>
  <c r="FA31" i="47"/>
  <c r="DV26" i="47"/>
  <c r="CS25" i="47"/>
  <c r="D36" i="47"/>
  <c r="FF24" i="47"/>
  <c r="EU22" i="47"/>
  <c r="DM35" i="47"/>
  <c r="EU17" i="47"/>
  <c r="EV39" i="47"/>
  <c r="AL21" i="47"/>
  <c r="DF18" i="47"/>
  <c r="CG28" i="47"/>
  <c r="CC17" i="47"/>
  <c r="CD39" i="47"/>
  <c r="BK39" i="47"/>
  <c r="AN39" i="47"/>
  <c r="CG25" i="47"/>
  <c r="DF30" i="47"/>
  <c r="AL26" i="47"/>
  <c r="EG26" i="47"/>
  <c r="D24" i="47"/>
  <c r="D19" i="47"/>
  <c r="AD39" i="47"/>
  <c r="AF39" i="47"/>
  <c r="AH17" i="47"/>
  <c r="AI39" i="47"/>
  <c r="DS62" i="46"/>
  <c r="DT77" i="46"/>
  <c r="DS77" i="46" s="1"/>
  <c r="FC39" i="47"/>
  <c r="FA17" i="47"/>
  <c r="FB39" i="47"/>
  <c r="DV34" i="47"/>
  <c r="FH39" i="47"/>
  <c r="DJ24" i="47"/>
  <c r="CZ39" i="47"/>
  <c r="CC20" i="47"/>
  <c r="AY39" i="47"/>
  <c r="FF30" i="47"/>
  <c r="FF27" i="47"/>
  <c r="DM26" i="47"/>
  <c r="AG39" i="47"/>
  <c r="AH23" i="47"/>
  <c r="DV24" i="47"/>
  <c r="DM23" i="47"/>
  <c r="EX18" i="47"/>
  <c r="DC39" i="47"/>
  <c r="CJ39" i="47"/>
  <c r="CO39" i="47"/>
  <c r="AL23" i="47"/>
  <c r="DE39" i="47"/>
  <c r="BA39" i="47"/>
  <c r="EX36" i="47"/>
  <c r="DF27" i="47"/>
  <c r="D31" i="47"/>
  <c r="FG77" i="46"/>
  <c r="FF77" i="46" s="1"/>
  <c r="FF62" i="46"/>
  <c r="DG77" i="46"/>
  <c r="DF77" i="46" s="1"/>
  <c r="DF62" i="46"/>
  <c r="DN77" i="46"/>
  <c r="DM77" i="46" s="1"/>
  <c r="DM62" i="46"/>
  <c r="CH176" i="46"/>
  <c r="CG101" i="46"/>
  <c r="CH77" i="46"/>
  <c r="CG77" i="46" s="1"/>
  <c r="CG62" i="46"/>
  <c r="FA39" i="47" l="1"/>
  <c r="DF39" i="47"/>
  <c r="CC176" i="46"/>
  <c r="FP19" i="47"/>
  <c r="AH39" i="47"/>
  <c r="FP28" i="47"/>
  <c r="FA176" i="46"/>
  <c r="EG39" i="47"/>
  <c r="DS39" i="47"/>
  <c r="CS39" i="47"/>
  <c r="D176" i="46"/>
  <c r="EQ176" i="46"/>
  <c r="DF176" i="46"/>
  <c r="FP25" i="47"/>
  <c r="EG176" i="46"/>
  <c r="FP29" i="47"/>
  <c r="FP17" i="47"/>
  <c r="D39" i="47"/>
  <c r="EU39" i="47"/>
  <c r="CS176" i="46"/>
  <c r="DV176" i="46"/>
  <c r="DJ176" i="46"/>
  <c r="DJ39" i="47"/>
  <c r="FP21" i="47"/>
  <c r="AH176" i="46"/>
  <c r="EQ39" i="47"/>
  <c r="FP20" i="47"/>
  <c r="FP37" i="47"/>
  <c r="FP31" i="47"/>
  <c r="CC39" i="47"/>
  <c r="EX176" i="46"/>
  <c r="DM176" i="46"/>
  <c r="FF39" i="47"/>
  <c r="EU176" i="46"/>
  <c r="FP26" i="47"/>
  <c r="FP38" i="47"/>
  <c r="FF176" i="46"/>
  <c r="DS176" i="46"/>
  <c r="FP36" i="47"/>
  <c r="DM39" i="47"/>
  <c r="FP22" i="47"/>
  <c r="FP33" i="47"/>
  <c r="AL176" i="46"/>
  <c r="CV39" i="47"/>
  <c r="FS62" i="46"/>
  <c r="FP35" i="47"/>
  <c r="FP27" i="47"/>
  <c r="FP30" i="47"/>
  <c r="CG176" i="46"/>
  <c r="CV176" i="46"/>
  <c r="FP32" i="47"/>
  <c r="FP34" i="47"/>
  <c r="CG39" i="47"/>
  <c r="EX39" i="47"/>
  <c r="AL39" i="47"/>
  <c r="DV39" i="47"/>
  <c r="FP23" i="47"/>
  <c r="FP24" i="47"/>
  <c r="FP18" i="47" l="1"/>
  <c r="FS77" i="46"/>
  <c r="CB39" i="47"/>
  <c r="FP39" i="47" l="1"/>
  <c r="FR161" i="46" l="1"/>
  <c r="FR176" i="46" s="1"/>
  <c r="FS172" i="46"/>
  <c r="FS161" i="46" s="1"/>
  <c r="FS176" i="46" s="1"/>
  <c r="DS136" i="55" l="1"/>
  <c r="DS146" i="55"/>
  <c r="DJ133" i="55"/>
  <c r="CS145" i="55"/>
  <c r="EU135" i="55"/>
  <c r="EX148" i="55"/>
  <c r="DJ139" i="55"/>
  <c r="CS148" i="55"/>
  <c r="DS152" i="55"/>
  <c r="DS141" i="55"/>
  <c r="DS150" i="55"/>
  <c r="EU138" i="55"/>
  <c r="DS137" i="55"/>
  <c r="DF144" i="55"/>
  <c r="EU140" i="55"/>
  <c r="DF136" i="55"/>
  <c r="CS136" i="55"/>
  <c r="EX145" i="55"/>
  <c r="DJ141" i="55"/>
  <c r="AH133" i="55"/>
  <c r="CS150" i="55"/>
  <c r="DF132" i="55"/>
  <c r="EX135" i="55"/>
  <c r="DF152" i="55"/>
  <c r="EX141" i="55"/>
  <c r="DS140" i="55"/>
  <c r="CS142" i="55"/>
  <c r="DM145" i="55"/>
  <c r="CS147" i="55"/>
  <c r="CC133" i="55"/>
  <c r="EU139" i="55"/>
  <c r="EU146" i="55"/>
  <c r="EX136" i="55"/>
  <c r="FF138" i="55"/>
  <c r="FS143" i="55"/>
  <c r="CC139" i="55"/>
  <c r="FS151" i="55"/>
  <c r="DS135" i="55"/>
  <c r="CV142" i="55"/>
  <c r="AH132" i="55" l="1"/>
  <c r="DM134" i="55"/>
  <c r="FA139" i="55"/>
  <c r="EU142" i="55"/>
  <c r="EU132" i="55"/>
  <c r="EG137" i="55"/>
  <c r="E130" i="55"/>
  <c r="DJ140" i="55"/>
  <c r="AH152" i="55"/>
  <c r="DJ147" i="55"/>
  <c r="CV141" i="55"/>
  <c r="AH141" i="55"/>
  <c r="EX134" i="55"/>
  <c r="EX152" i="55"/>
  <c r="CS132" i="55"/>
  <c r="EU134" i="55"/>
  <c r="FA137" i="55"/>
  <c r="AH150" i="55"/>
  <c r="EQ150" i="55"/>
  <c r="AH149" i="55"/>
  <c r="CC132" i="55"/>
  <c r="ES130" i="55"/>
  <c r="ES101" i="55" s="1"/>
  <c r="ES175" i="55" s="1"/>
  <c r="EG140" i="55"/>
  <c r="AH138" i="55"/>
  <c r="FF145" i="55"/>
  <c r="DJ135" i="55"/>
  <c r="FF132" i="55"/>
  <c r="AT130" i="55"/>
  <c r="AT101" i="55" s="1"/>
  <c r="AT175" i="55" s="1"/>
  <c r="CS135" i="55"/>
  <c r="EU152" i="55"/>
  <c r="DJ144" i="55"/>
  <c r="O130" i="55"/>
  <c r="O101" i="55" s="1"/>
  <c r="O175" i="55" s="1"/>
  <c r="FH130" i="55"/>
  <c r="FH101" i="55" s="1"/>
  <c r="FH175" i="55" s="1"/>
  <c r="BY130" i="55"/>
  <c r="BY101" i="55" s="1"/>
  <c r="BY175" i="55" s="1"/>
  <c r="FA135" i="55"/>
  <c r="EU141" i="55"/>
  <c r="CS144" i="55"/>
  <c r="CV140" i="55"/>
  <c r="DS147" i="55"/>
  <c r="CC136" i="55"/>
  <c r="CA130" i="55"/>
  <c r="CA101" i="55" s="1"/>
  <c r="CA175" i="55" s="1"/>
  <c r="CG136" i="55"/>
  <c r="EQ136" i="55"/>
  <c r="EX150" i="55"/>
  <c r="CC144" i="55"/>
  <c r="EU145" i="55"/>
  <c r="DS138" i="55"/>
  <c r="AE130" i="55"/>
  <c r="AE101" i="55" s="1"/>
  <c r="AE175" i="55" s="1"/>
  <c r="DF150" i="55"/>
  <c r="CJ130" i="55"/>
  <c r="CJ101" i="55" s="1"/>
  <c r="CJ175" i="55" s="1"/>
  <c r="DM144" i="55"/>
  <c r="DJ146" i="55"/>
  <c r="FF152" i="55"/>
  <c r="FA136" i="55"/>
  <c r="EX139" i="55"/>
  <c r="DJ142" i="55"/>
  <c r="AJ130" i="55"/>
  <c r="AJ101" i="55" s="1"/>
  <c r="AJ175" i="55" s="1"/>
  <c r="AR130" i="55"/>
  <c r="AR101" i="55" s="1"/>
  <c r="AR175" i="55" s="1"/>
  <c r="DO130" i="55"/>
  <c r="DO101" i="55" s="1"/>
  <c r="DO175" i="55" s="1"/>
  <c r="DI130" i="55"/>
  <c r="DI101" i="55" s="1"/>
  <c r="DI175" i="55" s="1"/>
  <c r="CU130" i="55"/>
  <c r="CU101" i="55" s="1"/>
  <c r="CU175" i="55" s="1"/>
  <c r="CG137" i="55"/>
  <c r="D132" i="55"/>
  <c r="AW130" i="55"/>
  <c r="AW101" i="55" s="1"/>
  <c r="AW175" i="55" s="1"/>
  <c r="CG148" i="55"/>
  <c r="CS141" i="55"/>
  <c r="EX138" i="55"/>
  <c r="EA130" i="55"/>
  <c r="EA101" i="55" s="1"/>
  <c r="EA175" i="55" s="1"/>
  <c r="BC130" i="55"/>
  <c r="BC101" i="55" s="1"/>
  <c r="BC175" i="55" s="1"/>
  <c r="AA130" i="55"/>
  <c r="AA101" i="55" s="1"/>
  <c r="AA175" i="55" s="1"/>
  <c r="BO130" i="55"/>
  <c r="BO101" i="55" s="1"/>
  <c r="BO175" i="55" s="1"/>
  <c r="FA146" i="55"/>
  <c r="AN130" i="55"/>
  <c r="AN101" i="55" s="1"/>
  <c r="AN175" i="55" s="1"/>
  <c r="DD130" i="55"/>
  <c r="DD101" i="55" s="1"/>
  <c r="DD175" i="55" s="1"/>
  <c r="D150" i="55"/>
  <c r="AH142" i="55"/>
  <c r="DV141" i="55"/>
  <c r="FL130" i="55"/>
  <c r="FL101" i="55" s="1"/>
  <c r="FL175" i="55" s="1"/>
  <c r="AO130" i="55"/>
  <c r="AO101" i="55" s="1"/>
  <c r="AO175" i="55" s="1"/>
  <c r="D137" i="55"/>
  <c r="AQ130" i="55"/>
  <c r="AQ101" i="55" s="1"/>
  <c r="AQ175" i="55" s="1"/>
  <c r="BE130" i="55"/>
  <c r="BE101" i="55" s="1"/>
  <c r="BE175" i="55" s="1"/>
  <c r="CV146" i="55"/>
  <c r="EE130" i="55"/>
  <c r="EE101" i="55" s="1"/>
  <c r="EE175" i="55" s="1"/>
  <c r="DV144" i="55"/>
  <c r="DM141" i="55"/>
  <c r="CB130" i="55"/>
  <c r="CB101" i="55" s="1"/>
  <c r="CB175" i="55" s="1"/>
  <c r="FF135" i="55"/>
  <c r="V130" i="55"/>
  <c r="V101" i="55" s="1"/>
  <c r="V175" i="55" s="1"/>
  <c r="FK130" i="55"/>
  <c r="FK101" i="55" s="1"/>
  <c r="FK175" i="55" s="1"/>
  <c r="DV145" i="55"/>
  <c r="DV133" i="55"/>
  <c r="AG130" i="55"/>
  <c r="AG101" i="55" s="1"/>
  <c r="AG175" i="55" s="1"/>
  <c r="EW130" i="55"/>
  <c r="EW101" i="55" s="1"/>
  <c r="EW175" i="55" s="1"/>
  <c r="FO130" i="55"/>
  <c r="FO101" i="55" s="1"/>
  <c r="FO175" i="55" s="1"/>
  <c r="FA133" i="55"/>
  <c r="DF138" i="55"/>
  <c r="CQ130" i="55"/>
  <c r="CQ101" i="55" s="1"/>
  <c r="CQ175" i="55" s="1"/>
  <c r="BK130" i="55"/>
  <c r="BK101" i="55" s="1"/>
  <c r="BK175" i="55" s="1"/>
  <c r="BA130" i="55"/>
  <c r="BA101" i="55" s="1"/>
  <c r="BA175" i="55" s="1"/>
  <c r="AL137" i="55"/>
  <c r="Z130" i="55"/>
  <c r="Z101" i="55" s="1"/>
  <c r="Z175" i="55" s="1"/>
  <c r="D133" i="55"/>
  <c r="EO130" i="55"/>
  <c r="EO101" i="55" s="1"/>
  <c r="EO175" i="55" s="1"/>
  <c r="CN130" i="55"/>
  <c r="CN101" i="55" s="1"/>
  <c r="CN175" i="55" s="1"/>
  <c r="DF146" i="55"/>
  <c r="R130" i="55"/>
  <c r="R101" i="55" s="1"/>
  <c r="R175" i="55" s="1"/>
  <c r="AH145" i="55"/>
  <c r="D147" i="55"/>
  <c r="AS130" i="55"/>
  <c r="AS101" i="55" s="1"/>
  <c r="AS175" i="55" s="1"/>
  <c r="CV152" i="55"/>
  <c r="BB130" i="55"/>
  <c r="BB101" i="55" s="1"/>
  <c r="BB175" i="55" s="1"/>
  <c r="AL144" i="55"/>
  <c r="CF130" i="55"/>
  <c r="CF101" i="55" s="1"/>
  <c r="CF175" i="55" s="1"/>
  <c r="CG134" i="55"/>
  <c r="DU130" i="55"/>
  <c r="DU101" i="55" s="1"/>
  <c r="DU175" i="55" s="1"/>
  <c r="EG147" i="55"/>
  <c r="J130" i="55"/>
  <c r="J101" i="55" s="1"/>
  <c r="J175" i="55" s="1"/>
  <c r="D131" i="55"/>
  <c r="CX130" i="55"/>
  <c r="CX101" i="55" s="1"/>
  <c r="CX175" i="55" s="1"/>
  <c r="EI130" i="55"/>
  <c r="EI101" i="55" s="1"/>
  <c r="EI175" i="55" s="1"/>
  <c r="CG139" i="55"/>
  <c r="DM139" i="55"/>
  <c r="DM135" i="55"/>
  <c r="CG135" i="55"/>
  <c r="FD130" i="55"/>
  <c r="FD101" i="55" s="1"/>
  <c r="FD175" i="55" s="1"/>
  <c r="Y130" i="55"/>
  <c r="Y101" i="55" s="1"/>
  <c r="Y175" i="55" s="1"/>
  <c r="D152" i="55"/>
  <c r="BR130" i="55"/>
  <c r="BR101" i="55" s="1"/>
  <c r="BR175" i="55" s="1"/>
  <c r="CG146" i="55"/>
  <c r="BP130" i="55"/>
  <c r="BP101" i="55" s="1"/>
  <c r="BP175" i="55" s="1"/>
  <c r="EG145" i="55"/>
  <c r="DJ134" i="55"/>
  <c r="FN130" i="55"/>
  <c r="FN101" i="55" s="1"/>
  <c r="FN175" i="55" s="1"/>
  <c r="DM133" i="55"/>
  <c r="EX132" i="55"/>
  <c r="I130" i="55"/>
  <c r="I101" i="55" s="1"/>
  <c r="I175" i="55" s="1"/>
  <c r="D139" i="55"/>
  <c r="EU149" i="55"/>
  <c r="AL136" i="55"/>
  <c r="BW130" i="55"/>
  <c r="BW101" i="55" s="1"/>
  <c r="BW175" i="55" s="1"/>
  <c r="DR130" i="55"/>
  <c r="DR101" i="55" s="1"/>
  <c r="DR175" i="55" s="1"/>
  <c r="AY130" i="55"/>
  <c r="AY101" i="55" s="1"/>
  <c r="AY175" i="55" s="1"/>
  <c r="DV132" i="55"/>
  <c r="DE130" i="55"/>
  <c r="DE101" i="55" s="1"/>
  <c r="DE175" i="55" s="1"/>
  <c r="DV135" i="55"/>
  <c r="BH130" i="55"/>
  <c r="BH101" i="55" s="1"/>
  <c r="BH175" i="55" s="1"/>
  <c r="CC137" i="55"/>
  <c r="FA138" i="55"/>
  <c r="D142" i="55"/>
  <c r="EX140" i="55"/>
  <c r="CR130" i="55"/>
  <c r="CR101" i="55" s="1"/>
  <c r="CR175" i="55" s="1"/>
  <c r="CV148" i="55"/>
  <c r="CO130" i="55"/>
  <c r="CO101" i="55" s="1"/>
  <c r="CO175" i="55" s="1"/>
  <c r="CY130" i="55"/>
  <c r="CY101" i="55" s="1"/>
  <c r="CY175" i="55" s="1"/>
  <c r="DY130" i="55"/>
  <c r="DY101" i="55" s="1"/>
  <c r="DY175" i="55" s="1"/>
  <c r="BV130" i="55"/>
  <c r="BV101" i="55" s="1"/>
  <c r="BV175" i="55" s="1"/>
  <c r="CG149" i="55"/>
  <c r="DM140" i="55"/>
  <c r="BD130" i="55"/>
  <c r="BD101" i="55" s="1"/>
  <c r="BD175" i="55" s="1"/>
  <c r="BU130" i="55"/>
  <c r="BU101" i="55" s="1"/>
  <c r="BU175" i="55" s="1"/>
  <c r="EN130" i="55"/>
  <c r="EN101" i="55" s="1"/>
  <c r="EN175" i="55" s="1"/>
  <c r="AH147" i="55"/>
  <c r="FF149" i="55"/>
  <c r="EG149" i="55"/>
  <c r="AL135" i="55"/>
  <c r="AV130" i="55"/>
  <c r="AV101" i="55" s="1"/>
  <c r="AV175" i="55" s="1"/>
  <c r="BM130" i="55"/>
  <c r="BM101" i="55" s="1"/>
  <c r="BM175" i="55" s="1"/>
  <c r="EG139" i="55"/>
  <c r="DM152" i="55"/>
  <c r="EK130" i="55"/>
  <c r="EK101" i="55" s="1"/>
  <c r="EK175" i="55" s="1"/>
  <c r="FA141" i="55"/>
  <c r="D135" i="55"/>
  <c r="AF130" i="55"/>
  <c r="AF101" i="55" s="1"/>
  <c r="AF175" i="55" s="1"/>
  <c r="CC148" i="55"/>
  <c r="EG146" i="55"/>
  <c r="AH135" i="55"/>
  <c r="CV137" i="55"/>
  <c r="DF149" i="55"/>
  <c r="CV136" i="55"/>
  <c r="EQ132" i="55"/>
  <c r="DS149" i="55"/>
  <c r="H130" i="55"/>
  <c r="H101" i="55" s="1"/>
  <c r="H175" i="55" s="1"/>
  <c r="DM146" i="55"/>
  <c r="DS132" i="55"/>
  <c r="DS142" i="55"/>
  <c r="EQ137" i="55"/>
  <c r="EG148" i="55"/>
  <c r="EG138" i="55"/>
  <c r="DS133" i="55"/>
  <c r="DJ137" i="55"/>
  <c r="FA134" i="55"/>
  <c r="EU148" i="55"/>
  <c r="K130" i="55"/>
  <c r="K101" i="55" s="1"/>
  <c r="K175" i="55" s="1"/>
  <c r="DM149" i="55"/>
  <c r="DS139" i="55"/>
  <c r="AH146" i="55"/>
  <c r="AD130" i="55"/>
  <c r="AD101" i="55" s="1"/>
  <c r="AD175" i="55" s="1"/>
  <c r="CC134" i="55"/>
  <c r="BF130" i="55"/>
  <c r="BF101" i="55" s="1"/>
  <c r="BF175" i="55" s="1"/>
  <c r="AL149" i="55"/>
  <c r="AH139" i="55"/>
  <c r="DM147" i="55"/>
  <c r="DJ145" i="55"/>
  <c r="AB130" i="55"/>
  <c r="AB101" i="55" s="1"/>
  <c r="AB175" i="55" s="1"/>
  <c r="BL130" i="55"/>
  <c r="BL101" i="55" s="1"/>
  <c r="BL175" i="55" s="1"/>
  <c r="AL146" i="55"/>
  <c r="AU130" i="55"/>
  <c r="AU101" i="55" s="1"/>
  <c r="AU175" i="55" s="1"/>
  <c r="EG136" i="55"/>
  <c r="AL141" i="55"/>
  <c r="AL134" i="55"/>
  <c r="BI130" i="55"/>
  <c r="BI101" i="55" s="1"/>
  <c r="BI175" i="55" s="1"/>
  <c r="CG138" i="55"/>
  <c r="CV150" i="55"/>
  <c r="FC130" i="55"/>
  <c r="FC101" i="55" s="1"/>
  <c r="FC175" i="55" s="1"/>
  <c r="AZ130" i="55"/>
  <c r="AZ101" i="55" s="1"/>
  <c r="AZ175" i="55" s="1"/>
  <c r="CC152" i="55"/>
  <c r="CK130" i="55"/>
  <c r="CK101" i="55" s="1"/>
  <c r="CK175" i="55" s="1"/>
  <c r="D149" i="55"/>
  <c r="FA149" i="55"/>
  <c r="D136" i="55"/>
  <c r="D134" i="55"/>
  <c r="EG134" i="55"/>
  <c r="EF130" i="55"/>
  <c r="EF101" i="55" s="1"/>
  <c r="EF175" i="55" s="1"/>
  <c r="EP130" i="55"/>
  <c r="EP101" i="55" s="1"/>
  <c r="EP175" i="55" s="1"/>
  <c r="CP130" i="55"/>
  <c r="CP101" i="55" s="1"/>
  <c r="CP175" i="55" s="1"/>
  <c r="AL152" i="55"/>
  <c r="L130" i="55"/>
  <c r="L101" i="55" s="1"/>
  <c r="L175" i="55" s="1"/>
  <c r="T130" i="55"/>
  <c r="T101" i="55" s="1"/>
  <c r="T175" i="55" s="1"/>
  <c r="CV149" i="55"/>
  <c r="CS140" i="55"/>
  <c r="CV135" i="55"/>
  <c r="DM148" i="55"/>
  <c r="EX144" i="55"/>
  <c r="BT130" i="55"/>
  <c r="BT101" i="55" s="1"/>
  <c r="BT175" i="55" s="1"/>
  <c r="EB130" i="55"/>
  <c r="EB101" i="55" s="1"/>
  <c r="EB175" i="55" s="1"/>
  <c r="FE130" i="55"/>
  <c r="FE101" i="55" s="1"/>
  <c r="FE175" i="55" s="1"/>
  <c r="DC130" i="55"/>
  <c r="DC101" i="55" s="1"/>
  <c r="DC175" i="55" s="1"/>
  <c r="FA142" i="55"/>
  <c r="DF140" i="55"/>
  <c r="AP130" i="55"/>
  <c r="AP101" i="55" s="1"/>
  <c r="AP175" i="55" s="1"/>
  <c r="D144" i="55"/>
  <c r="AL132" i="55"/>
  <c r="G130" i="55"/>
  <c r="G101" i="55" s="1"/>
  <c r="G175" i="55" s="1"/>
  <c r="M130" i="55"/>
  <c r="M101" i="55" s="1"/>
  <c r="M175" i="55" s="1"/>
  <c r="D140" i="55"/>
  <c r="EQ140" i="55"/>
  <c r="EQ138" i="55"/>
  <c r="DJ150" i="55"/>
  <c r="FF147" i="55"/>
  <c r="AL138" i="55"/>
  <c r="DV142" i="55"/>
  <c r="DJ152" i="55"/>
  <c r="FF140" i="55"/>
  <c r="DS148" i="55"/>
  <c r="FF134" i="55"/>
  <c r="CC147" i="55"/>
  <c r="DV138" i="55"/>
  <c r="AH140" i="55"/>
  <c r="DV148" i="55"/>
  <c r="DM136" i="55"/>
  <c r="CV147" i="55"/>
  <c r="FF144" i="55"/>
  <c r="DS145" i="55"/>
  <c r="EG150" i="55"/>
  <c r="DF135" i="55"/>
  <c r="AH134" i="55"/>
  <c r="CS152" i="55"/>
  <c r="ET130" i="55"/>
  <c r="ET101" i="55" s="1"/>
  <c r="ET175" i="55" s="1"/>
  <c r="CV139" i="55"/>
  <c r="AH136" i="55"/>
  <c r="AH137" i="55"/>
  <c r="BQ130" i="55"/>
  <c r="BQ101" i="55" s="1"/>
  <c r="BQ175" i="55" s="1"/>
  <c r="FM130" i="55"/>
  <c r="FM101" i="55" s="1"/>
  <c r="FM175" i="55" s="1"/>
  <c r="W130" i="55"/>
  <c r="W101" i="55" s="1"/>
  <c r="W175" i="55" s="1"/>
  <c r="FF142" i="55"/>
  <c r="CS134" i="55"/>
  <c r="EQ144" i="55"/>
  <c r="EQ147" i="55"/>
  <c r="DH130" i="55"/>
  <c r="DH101" i="55" s="1"/>
  <c r="DH175" i="55" s="1"/>
  <c r="EU133" i="55"/>
  <c r="CC138" i="55"/>
  <c r="DF141" i="55"/>
  <c r="EQ134" i="55"/>
  <c r="CS149" i="55"/>
  <c r="FJ130" i="55"/>
  <c r="FJ101" i="55" s="1"/>
  <c r="FJ175" i="55" s="1"/>
  <c r="CL130" i="55"/>
  <c r="CL101" i="55" s="1"/>
  <c r="CL175" i="55" s="1"/>
  <c r="AC130" i="55"/>
  <c r="AC101" i="55" s="1"/>
  <c r="AC175" i="55" s="1"/>
  <c r="EJ130" i="55"/>
  <c r="EJ101" i="55" s="1"/>
  <c r="EJ175" i="55" s="1"/>
  <c r="DM150" i="55"/>
  <c r="S130" i="55"/>
  <c r="S101" i="55" s="1"/>
  <c r="S175" i="55" s="1"/>
  <c r="P130" i="55"/>
  <c r="P101" i="55" s="1"/>
  <c r="P175" i="55" s="1"/>
  <c r="DJ132" i="55"/>
  <c r="X130" i="55"/>
  <c r="X101" i="55" s="1"/>
  <c r="X175" i="55" s="1"/>
  <c r="DV150" i="55"/>
  <c r="EG132" i="55"/>
  <c r="FF146" i="55"/>
  <c r="DV139" i="55"/>
  <c r="N130" i="55"/>
  <c r="N101" i="55" s="1"/>
  <c r="N175" i="55" s="1"/>
  <c r="CI130" i="55"/>
  <c r="CI101" i="55" s="1"/>
  <c r="CI175" i="55" s="1"/>
  <c r="FA150" i="55"/>
  <c r="DV140" i="55"/>
  <c r="CV144" i="55"/>
  <c r="CZ130" i="55"/>
  <c r="CZ101" i="55" s="1"/>
  <c r="CZ175" i="55" s="1"/>
  <c r="D138" i="55"/>
  <c r="DV136" i="55"/>
  <c r="FA147" i="55"/>
  <c r="AL150" i="55"/>
  <c r="FA140" i="55"/>
  <c r="CV138" i="55"/>
  <c r="DZ130" i="55"/>
  <c r="DZ101" i="55" s="1"/>
  <c r="DZ175" i="55" s="1"/>
  <c r="DX130" i="55"/>
  <c r="DX101" i="55" s="1"/>
  <c r="DX175" i="55" s="1"/>
  <c r="AH148" i="55"/>
  <c r="ED130" i="55"/>
  <c r="ED101" i="55" s="1"/>
  <c r="ED175" i="55" s="1"/>
  <c r="AL133" i="55"/>
  <c r="FF141" i="55"/>
  <c r="CG140" i="55"/>
  <c r="AL140" i="55"/>
  <c r="CG145" i="55"/>
  <c r="EG141" i="55"/>
  <c r="EQ148" i="55"/>
  <c r="FF133" i="55"/>
  <c r="EU147" i="55"/>
  <c r="DM142" i="55"/>
  <c r="CC141" i="55"/>
  <c r="AL148" i="55"/>
  <c r="EG144" i="55"/>
  <c r="DS144" i="55"/>
  <c r="EG142" i="55"/>
  <c r="FA148" i="55"/>
  <c r="DF133" i="55"/>
  <c r="DV152" i="55"/>
  <c r="DF134" i="55"/>
  <c r="CG150" i="55"/>
  <c r="EL130" i="55"/>
  <c r="EL101" i="55" s="1"/>
  <c r="EL175" i="55" s="1"/>
  <c r="FF150" i="55"/>
  <c r="DS134" i="55"/>
  <c r="CG133" i="55"/>
  <c r="D141" i="55"/>
  <c r="DF148" i="55"/>
  <c r="EQ152" i="55"/>
  <c r="EU150" i="55"/>
  <c r="DJ136" i="55"/>
  <c r="EQ146" i="55"/>
  <c r="EX133" i="55"/>
  <c r="AL142" i="55"/>
  <c r="U130" i="55"/>
  <c r="U101" i="55" s="1"/>
  <c r="U175" i="55" s="1"/>
  <c r="EQ133" i="55"/>
  <c r="EX149" i="55"/>
  <c r="DJ148" i="55"/>
  <c r="CC149" i="55"/>
  <c r="CG141" i="55"/>
  <c r="CS146" i="55"/>
  <c r="FF137" i="55"/>
  <c r="FF148" i="55"/>
  <c r="CS139" i="55"/>
  <c r="AL145" i="55"/>
  <c r="CS138" i="55"/>
  <c r="FA152" i="55"/>
  <c r="FA132" i="55"/>
  <c r="EG133" i="55"/>
  <c r="CG152" i="55"/>
  <c r="DF137" i="55"/>
  <c r="AK130" i="55"/>
  <c r="AK101" i="55" s="1"/>
  <c r="AK175" i="55" s="1"/>
  <c r="EQ139" i="55"/>
  <c r="Q130" i="55"/>
  <c r="Q101" i="55" s="1"/>
  <c r="Q175" i="55" s="1"/>
  <c r="EX137" i="55"/>
  <c r="CG147" i="55"/>
  <c r="BZ130" i="55"/>
  <c r="BZ101" i="55" s="1"/>
  <c r="BZ175" i="55" s="1"/>
  <c r="CM130" i="55"/>
  <c r="CM101" i="55" s="1"/>
  <c r="CM175" i="55" s="1"/>
  <c r="D145" i="55"/>
  <c r="DP130" i="55"/>
  <c r="DP101" i="55" s="1"/>
  <c r="DP175" i="55" s="1"/>
  <c r="BG130" i="55"/>
  <c r="BG101" i="55" s="1"/>
  <c r="BG175" i="55" s="1"/>
  <c r="AX130" i="55"/>
  <c r="AX101" i="55" s="1"/>
  <c r="AX175" i="55" s="1"/>
  <c r="DM138" i="55"/>
  <c r="BJ130" i="55"/>
  <c r="BJ101" i="55" s="1"/>
  <c r="BJ175" i="55" s="1"/>
  <c r="DM137" i="55"/>
  <c r="BX130" i="55"/>
  <c r="BX101" i="55" s="1"/>
  <c r="BX175" i="55" s="1"/>
  <c r="DL130" i="55"/>
  <c r="DL101" i="55" s="1"/>
  <c r="DL175" i="55" s="1"/>
  <c r="AL139" i="55"/>
  <c r="EX142" i="55"/>
  <c r="D148" i="55"/>
  <c r="CC140" i="55"/>
  <c r="D146" i="55"/>
  <c r="CV132" i="55"/>
  <c r="CC135" i="55"/>
  <c r="CG132" i="55"/>
  <c r="BS130" i="55"/>
  <c r="BS101" i="55" s="1"/>
  <c r="BS175" i="55" s="1"/>
  <c r="EX146" i="55"/>
  <c r="DA130" i="55"/>
  <c r="DA101" i="55" s="1"/>
  <c r="DA175" i="55" s="1"/>
  <c r="DB130" i="55"/>
  <c r="DB101" i="55" s="1"/>
  <c r="DB175" i="55" s="1"/>
  <c r="EG152" i="55"/>
  <c r="BN130" i="55"/>
  <c r="BN101" i="55" s="1"/>
  <c r="BN175" i="55" s="1"/>
  <c r="DV146" i="55"/>
  <c r="EZ130" i="55"/>
  <c r="EZ101" i="55" s="1"/>
  <c r="EZ175" i="55" s="1"/>
  <c r="FI130" i="55"/>
  <c r="FI101" i="55" s="1"/>
  <c r="FI175" i="55" s="1"/>
  <c r="DM132" i="55"/>
  <c r="DV134" i="55"/>
  <c r="CE130" i="55"/>
  <c r="CE101" i="55" s="1"/>
  <c r="CE175" i="55" s="1"/>
  <c r="EC130" i="55"/>
  <c r="EC101" i="55" s="1"/>
  <c r="EC175" i="55" s="1"/>
  <c r="EM130" i="55"/>
  <c r="EM101" i="55" s="1"/>
  <c r="EM175" i="55" s="1"/>
  <c r="DQ130" i="55"/>
  <c r="DQ101" i="55" s="1"/>
  <c r="DQ175" i="55" s="1"/>
  <c r="DF145" i="55"/>
  <c r="FA144" i="55"/>
  <c r="CV133" i="55"/>
  <c r="DV137" i="55"/>
  <c r="DF147" i="55"/>
  <c r="EQ145" i="55"/>
  <c r="CS137" i="55"/>
  <c r="CC146" i="55"/>
  <c r="CV134" i="55"/>
  <c r="EQ142" i="55"/>
  <c r="EG135" i="55"/>
  <c r="DJ138" i="55"/>
  <c r="EU144" i="55"/>
  <c r="CC150" i="55"/>
  <c r="EX147" i="55"/>
  <c r="EU137" i="55"/>
  <c r="CC145" i="55"/>
  <c r="DV147" i="55"/>
  <c r="CC142" i="55"/>
  <c r="DF139" i="55"/>
  <c r="CG144" i="55"/>
  <c r="EU136" i="55"/>
  <c r="CV145" i="55"/>
  <c r="DJ149" i="55"/>
  <c r="FA145" i="55"/>
  <c r="DV149" i="55"/>
  <c r="AH144" i="55"/>
  <c r="FF136" i="55"/>
  <c r="EQ149" i="55"/>
  <c r="DF142" i="55"/>
  <c r="CG142" i="55"/>
  <c r="CS133" i="55"/>
  <c r="FF139" i="55"/>
  <c r="AL147" i="55"/>
  <c r="F130" i="55"/>
  <c r="F101" i="55" s="1"/>
  <c r="F175" i="55" s="1"/>
  <c r="EQ141" i="55"/>
  <c r="EQ135" i="55"/>
  <c r="EW62" i="55"/>
  <c r="EW77" i="55" s="1"/>
  <c r="BO62" i="55"/>
  <c r="BO77" i="55" s="1"/>
  <c r="FD62" i="55"/>
  <c r="FD77" i="55" s="1"/>
  <c r="AN62" i="55"/>
  <c r="AN77" i="55" s="1"/>
  <c r="BK62" i="55"/>
  <c r="BK77" i="55" s="1"/>
  <c r="AQ62" i="55"/>
  <c r="AQ77" i="55" s="1"/>
  <c r="CL62" i="55"/>
  <c r="CL77" i="55" s="1"/>
  <c r="BI62" i="55"/>
  <c r="BI77" i="55" s="1"/>
  <c r="AX62" i="55"/>
  <c r="AX77" i="55" s="1"/>
  <c r="FC62" i="55"/>
  <c r="FC77" i="55" s="1"/>
  <c r="BX62" i="55"/>
  <c r="BX77" i="55" s="1"/>
  <c r="P62" i="55"/>
  <c r="P77" i="55" s="1"/>
  <c r="BH62" i="55"/>
  <c r="BH77" i="55" s="1"/>
  <c r="BM62" i="55"/>
  <c r="BM77" i="55" s="1"/>
  <c r="ET62" i="55"/>
  <c r="ET77" i="55" s="1"/>
  <c r="ES62" i="55"/>
  <c r="ES77" i="55" s="1"/>
  <c r="CA62" i="55"/>
  <c r="CA77" i="55" s="1"/>
  <c r="Z62" i="55"/>
  <c r="Z77" i="55" s="1"/>
  <c r="AT62" i="55"/>
  <c r="AT77" i="55" s="1"/>
  <c r="AG62" i="55"/>
  <c r="AG77" i="55" s="1"/>
  <c r="CF62" i="55"/>
  <c r="CF77" i="55" s="1"/>
  <c r="DU62" i="55"/>
  <c r="DU77" i="55" s="1"/>
  <c r="CM62" i="55"/>
  <c r="CM77" i="55" s="1"/>
  <c r="AO62" i="55"/>
  <c r="AO77" i="55" s="1"/>
  <c r="DY62" i="55"/>
  <c r="DY77" i="55" s="1"/>
  <c r="CE62" i="55"/>
  <c r="CE77" i="55" s="1"/>
  <c r="EK62" i="55"/>
  <c r="EK77" i="55" s="1"/>
  <c r="DX62" i="55"/>
  <c r="DX77" i="55" s="1"/>
  <c r="ED62" i="55"/>
  <c r="ED77" i="55" s="1"/>
  <c r="AJ62" i="55"/>
  <c r="AJ77" i="55" s="1"/>
  <c r="EO62" i="55"/>
  <c r="EO77" i="55" s="1"/>
  <c r="FO62" i="55"/>
  <c r="FO77" i="55" s="1"/>
  <c r="AU62" i="55"/>
  <c r="AU77" i="55" s="1"/>
  <c r="FJ62" i="55"/>
  <c r="FJ77" i="55" s="1"/>
  <c r="AC62" i="55"/>
  <c r="AC77" i="55" s="1"/>
  <c r="S62" i="55"/>
  <c r="S77" i="55" s="1"/>
  <c r="BW62" i="55"/>
  <c r="BW77" i="55" s="1"/>
  <c r="EF62" i="55"/>
  <c r="EF77" i="55" s="1"/>
  <c r="DE62" i="55"/>
  <c r="DE77" i="55" s="1"/>
  <c r="N62" i="55"/>
  <c r="N77" i="55" s="1"/>
  <c r="BS62" i="55"/>
  <c r="BS77" i="55" s="1"/>
  <c r="CO62" i="55"/>
  <c r="CO77" i="55" s="1"/>
  <c r="FI62" i="55"/>
  <c r="FI77" i="55" s="1"/>
  <c r="DZ62" i="55"/>
  <c r="DZ77" i="55" s="1"/>
  <c r="DN62" i="55"/>
  <c r="EM62" i="55"/>
  <c r="EM77" i="55" s="1"/>
  <c r="AF62" i="55"/>
  <c r="AF77" i="55" s="1"/>
  <c r="U62" i="55"/>
  <c r="U77" i="55" s="1"/>
  <c r="FH62" i="55"/>
  <c r="FH77" i="55" s="1"/>
  <c r="Y62" i="55"/>
  <c r="Y77" i="55" s="1"/>
  <c r="FL62" i="55"/>
  <c r="FL77" i="55" s="1"/>
  <c r="BG62" i="55"/>
  <c r="BG77" i="55" s="1"/>
  <c r="BJ62" i="55"/>
  <c r="BJ77" i="55" s="1"/>
  <c r="AY62" i="55"/>
  <c r="AY77" i="55" s="1"/>
  <c r="EP62" i="55"/>
  <c r="EP77" i="55" s="1"/>
  <c r="CP62" i="55"/>
  <c r="CP77" i="55" s="1"/>
  <c r="AV62" i="55"/>
  <c r="AV77" i="55" s="1"/>
  <c r="H62" i="55"/>
  <c r="H77" i="55" s="1"/>
  <c r="O62" i="55"/>
  <c r="O77" i="55" s="1"/>
  <c r="V62" i="55"/>
  <c r="V77" i="55" s="1"/>
  <c r="AR62" i="55"/>
  <c r="AR77" i="55" s="1"/>
  <c r="EI62" i="55"/>
  <c r="EI77" i="55" s="1"/>
  <c r="CU62" i="55"/>
  <c r="CU77" i="55" s="1"/>
  <c r="CN62" i="55"/>
  <c r="CN77" i="55" s="1"/>
  <c r="AW62" i="55"/>
  <c r="AW77" i="55" s="1"/>
  <c r="EA62" i="55"/>
  <c r="EA77" i="55" s="1"/>
  <c r="BB62" i="55"/>
  <c r="BB77" i="55" s="1"/>
  <c r="EE62" i="55"/>
  <c r="EE77" i="55" s="1"/>
  <c r="X62" i="55"/>
  <c r="X77" i="55" s="1"/>
  <c r="L62" i="55"/>
  <c r="L77" i="55" s="1"/>
  <c r="CI62" i="55"/>
  <c r="CI77" i="55" s="1"/>
  <c r="CR62" i="55"/>
  <c r="CR77" i="55" s="1"/>
  <c r="DC62" i="55"/>
  <c r="DC77" i="55" s="1"/>
  <c r="M62" i="55"/>
  <c r="M77" i="55" s="1"/>
  <c r="BA62" i="55"/>
  <c r="BA77" i="55" s="1"/>
  <c r="FK62" i="55"/>
  <c r="FK77" i="55" s="1"/>
  <c r="DI62" i="55"/>
  <c r="DI77" i="55" s="1"/>
  <c r="AA62" i="55"/>
  <c r="AA77" i="55" s="1"/>
  <c r="CQ62" i="55"/>
  <c r="CQ77" i="55" s="1"/>
  <c r="DL62" i="55"/>
  <c r="DR62" i="55"/>
  <c r="DR77" i="55" s="1"/>
  <c r="DA62" i="55"/>
  <c r="DA77" i="55" s="1"/>
  <c r="DB62" i="55"/>
  <c r="DB77" i="55" s="1"/>
  <c r="BU62" i="55"/>
  <c r="BU77" i="55" s="1"/>
  <c r="EZ62" i="55"/>
  <c r="G62" i="55"/>
  <c r="G77" i="55" s="1"/>
  <c r="EL62" i="55"/>
  <c r="EL77" i="55" s="1"/>
  <c r="CJ62" i="55"/>
  <c r="CJ77" i="55" s="1"/>
  <c r="BY62" i="55"/>
  <c r="BY77" i="55" s="1"/>
  <c r="R62" i="55"/>
  <c r="R77" i="55" s="1"/>
  <c r="BC62" i="55"/>
  <c r="BC77" i="55" s="1"/>
  <c r="BZ62" i="55"/>
  <c r="BZ77" i="55" s="1"/>
  <c r="BE62" i="55"/>
  <c r="BE77" i="55" s="1"/>
  <c r="I62" i="55"/>
  <c r="I77" i="55" s="1"/>
  <c r="BV62" i="55"/>
  <c r="BV77" i="55" s="1"/>
  <c r="BN62" i="55"/>
  <c r="BN77" i="55" s="1"/>
  <c r="FE62" i="55"/>
  <c r="FE77" i="55" s="1"/>
  <c r="EN62" i="55"/>
  <c r="EN77" i="55" s="1"/>
  <c r="AP62" i="55"/>
  <c r="AP77" i="55" s="1"/>
  <c r="AE62" i="55"/>
  <c r="AE77" i="55" s="1"/>
  <c r="AS62" i="55"/>
  <c r="AS77" i="55" s="1"/>
  <c r="DD62" i="55"/>
  <c r="DD77" i="55" s="1"/>
  <c r="BR62" i="55"/>
  <c r="BR77" i="55" s="1"/>
  <c r="J62" i="55"/>
  <c r="J77" i="55" s="1"/>
  <c r="DP62" i="55"/>
  <c r="DP77" i="55" s="1"/>
  <c r="AZ62" i="55"/>
  <c r="AZ77" i="55" s="1"/>
  <c r="CK62" i="55"/>
  <c r="CK77" i="55" s="1"/>
  <c r="CB62" i="55"/>
  <c r="CB77" i="55" s="1"/>
  <c r="EJ62" i="55"/>
  <c r="EJ77" i="55" s="1"/>
  <c r="T62" i="55"/>
  <c r="T77" i="55" s="1"/>
  <c r="BT62" i="55"/>
  <c r="BT77" i="55" s="1"/>
  <c r="EB62" i="55"/>
  <c r="EB77" i="55" s="1"/>
  <c r="BD62" i="55"/>
  <c r="BD77" i="55" s="1"/>
  <c r="EC62" i="55"/>
  <c r="EC77" i="55" s="1"/>
  <c r="DQ62" i="55"/>
  <c r="DQ77" i="55" s="1"/>
  <c r="K62" i="55"/>
  <c r="K77" i="55" s="1"/>
  <c r="W62" i="55"/>
  <c r="W77" i="55" s="1"/>
  <c r="BQ62" i="55"/>
  <c r="BQ77" i="55" s="1"/>
  <c r="BF62" i="55"/>
  <c r="BF77" i="55" s="1"/>
  <c r="FM62" i="55"/>
  <c r="FM77" i="55" s="1"/>
  <c r="DH62" i="55"/>
  <c r="DH77" i="55" s="1"/>
  <c r="AB62" i="55"/>
  <c r="AB77" i="55" s="1"/>
  <c r="Q62" i="55"/>
  <c r="Q77" i="55" s="1"/>
  <c r="AK62" i="55"/>
  <c r="AK77" i="55" s="1"/>
  <c r="BL62" i="55"/>
  <c r="BL77" i="55" s="1"/>
  <c r="BP62" i="55"/>
  <c r="BP77" i="55" s="1"/>
  <c r="F62" i="55"/>
  <c r="F77" i="55" s="1"/>
  <c r="CY62" i="55"/>
  <c r="CY77" i="55" s="1"/>
  <c r="CZ62" i="55"/>
  <c r="CZ77" i="55" s="1"/>
  <c r="CX62" i="55"/>
  <c r="CX77" i="55" s="1"/>
  <c r="AD62" i="55"/>
  <c r="AD77" i="55" s="1"/>
  <c r="FN62" i="55"/>
  <c r="FN77" i="55" s="1"/>
  <c r="E101" i="55"/>
  <c r="CG131" i="55"/>
  <c r="CH130" i="55"/>
  <c r="EV130" i="55"/>
  <c r="EU131" i="55"/>
  <c r="EX131" i="55"/>
  <c r="EY130" i="55"/>
  <c r="CC131" i="55"/>
  <c r="CD130" i="55"/>
  <c r="DJ131" i="55"/>
  <c r="DK130" i="55"/>
  <c r="AM130" i="55"/>
  <c r="AL131" i="55"/>
  <c r="DV131" i="55"/>
  <c r="DW130" i="55"/>
  <c r="AH131" i="55"/>
  <c r="AI130" i="55"/>
  <c r="DF131" i="55"/>
  <c r="DG130" i="55"/>
  <c r="DG101" i="55" s="1"/>
  <c r="CS131" i="55"/>
  <c r="CT130" i="55"/>
  <c r="CW130" i="55"/>
  <c r="CV131" i="55"/>
  <c r="FB130" i="55"/>
  <c r="FA131" i="55"/>
  <c r="EQ131" i="55"/>
  <c r="ER130" i="55"/>
  <c r="DN130" i="55"/>
  <c r="DM131" i="55"/>
  <c r="DS131" i="55"/>
  <c r="DT130" i="55"/>
  <c r="FF131" i="55"/>
  <c r="FG130" i="55"/>
  <c r="EH130" i="55"/>
  <c r="EG131" i="55"/>
  <c r="FS132" i="55" l="1"/>
  <c r="FS152" i="55"/>
  <c r="DF130" i="55"/>
  <c r="FS135" i="55"/>
  <c r="FS133" i="55"/>
  <c r="FS148" i="55"/>
  <c r="FS140" i="55"/>
  <c r="FS134" i="55"/>
  <c r="FS147" i="55"/>
  <c r="FO39" i="56"/>
  <c r="FS144" i="55"/>
  <c r="FS138" i="55"/>
  <c r="FS136" i="55"/>
  <c r="FS139" i="55"/>
  <c r="FS131" i="55"/>
  <c r="FS150" i="55"/>
  <c r="FS149" i="55"/>
  <c r="FS146" i="55"/>
  <c r="D130" i="55"/>
  <c r="FS145" i="55"/>
  <c r="FS141" i="55"/>
  <c r="FS142" i="55"/>
  <c r="FS137" i="55"/>
  <c r="CS32" i="56"/>
  <c r="CS35" i="56"/>
  <c r="CS31" i="56"/>
  <c r="CS26" i="56"/>
  <c r="CS22" i="56"/>
  <c r="CS18" i="56"/>
  <c r="CS38" i="56"/>
  <c r="CS34" i="56"/>
  <c r="CS30" i="56"/>
  <c r="CS25" i="56"/>
  <c r="CS21" i="56"/>
  <c r="DJ34" i="56"/>
  <c r="DS23" i="56"/>
  <c r="DS27" i="56"/>
  <c r="DM19" i="56"/>
  <c r="EU18" i="56"/>
  <c r="EU32" i="56"/>
  <c r="EU36" i="56"/>
  <c r="EG130" i="55"/>
  <c r="EH101" i="55"/>
  <c r="FF130" i="55"/>
  <c r="FG101" i="55"/>
  <c r="DS130" i="55"/>
  <c r="DT101" i="55"/>
  <c r="DN101" i="55"/>
  <c r="DM130" i="55"/>
  <c r="EQ130" i="55"/>
  <c r="ER101" i="55"/>
  <c r="FA130" i="55"/>
  <c r="FB101" i="55"/>
  <c r="CV130" i="55"/>
  <c r="CW101" i="55"/>
  <c r="CS130" i="55"/>
  <c r="CT101" i="55"/>
  <c r="DF101" i="55"/>
  <c r="DG175" i="55"/>
  <c r="AH130" i="55"/>
  <c r="AI101" i="55"/>
  <c r="DW101" i="55"/>
  <c r="DV130" i="55"/>
  <c r="AM101" i="55"/>
  <c r="AL130" i="55"/>
  <c r="DJ130" i="55"/>
  <c r="DK101" i="55"/>
  <c r="CD101" i="55"/>
  <c r="CC130" i="55"/>
  <c r="EY101" i="55"/>
  <c r="EX130" i="55"/>
  <c r="EV101" i="55"/>
  <c r="EU130" i="55"/>
  <c r="CG130" i="55"/>
  <c r="CH101" i="55"/>
  <c r="E175" i="55"/>
  <c r="D101" i="55"/>
  <c r="FG62" i="55"/>
  <c r="FF73" i="55"/>
  <c r="EG73" i="55"/>
  <c r="EH62" i="55"/>
  <c r="DM73" i="55"/>
  <c r="DO62" i="55"/>
  <c r="DO77" i="55" s="1"/>
  <c r="FA73" i="55"/>
  <c r="FB62" i="55"/>
  <c r="EQ73" i="55"/>
  <c r="ER62" i="55"/>
  <c r="EZ77" i="55"/>
  <c r="DF73" i="55"/>
  <c r="DG62" i="55"/>
  <c r="DL77" i="55"/>
  <c r="DV73" i="55"/>
  <c r="DW62" i="55"/>
  <c r="EU73" i="55"/>
  <c r="EV62" i="55"/>
  <c r="CG73" i="55"/>
  <c r="CH62" i="55"/>
  <c r="AH73" i="55"/>
  <c r="AI62" i="55"/>
  <c r="CC73" i="55"/>
  <c r="CD62" i="55"/>
  <c r="D73" i="55"/>
  <c r="E62" i="55"/>
  <c r="DS73" i="55"/>
  <c r="DT62" i="55"/>
  <c r="DN77" i="55"/>
  <c r="DJ73" i="55"/>
  <c r="DK62" i="55"/>
  <c r="DK77" i="55" s="1"/>
  <c r="EX73" i="55"/>
  <c r="EY62" i="55"/>
  <c r="EY77" i="55" s="1"/>
  <c r="AM62" i="55"/>
  <c r="AL73" i="55"/>
  <c r="CV73" i="55"/>
  <c r="CW62" i="55"/>
  <c r="CS73" i="55"/>
  <c r="CT62" i="55"/>
  <c r="EX31" i="56" l="1"/>
  <c r="EU27" i="56"/>
  <c r="DJ25" i="56"/>
  <c r="DS19" i="56"/>
  <c r="DS36" i="56"/>
  <c r="CS19" i="56"/>
  <c r="CS37" i="56"/>
  <c r="DJ33" i="56"/>
  <c r="CS36" i="56"/>
  <c r="DM77" i="55"/>
  <c r="DJ21" i="56"/>
  <c r="DS37" i="56"/>
  <c r="CS24" i="56"/>
  <c r="AH19" i="56"/>
  <c r="EX18" i="56"/>
  <c r="DM30" i="56"/>
  <c r="CS33" i="56"/>
  <c r="EQ38" i="56"/>
  <c r="FA24" i="56"/>
  <c r="DS35" i="56"/>
  <c r="DJ31" i="56"/>
  <c r="DS29" i="56"/>
  <c r="DJ29" i="56"/>
  <c r="FF25" i="56"/>
  <c r="EX28" i="56"/>
  <c r="EX27" i="56"/>
  <c r="FA32" i="56"/>
  <c r="DS28" i="56"/>
  <c r="AH20" i="56"/>
  <c r="DM62" i="55"/>
  <c r="EX29" i="56"/>
  <c r="EU23" i="56"/>
  <c r="EU38" i="56"/>
  <c r="EU19" i="56"/>
  <c r="AH30" i="56"/>
  <c r="FA34" i="56"/>
  <c r="FF22" i="56"/>
  <c r="FA33" i="56"/>
  <c r="EU30" i="56"/>
  <c r="DV36" i="56"/>
  <c r="EG32" i="56"/>
  <c r="DM22" i="56"/>
  <c r="EX38" i="56"/>
  <c r="DJ27" i="56"/>
  <c r="FF26" i="56"/>
  <c r="EG33" i="56"/>
  <c r="EO39" i="56"/>
  <c r="DV19" i="56"/>
  <c r="EG31" i="56"/>
  <c r="CC18" i="56"/>
  <c r="AH37" i="56"/>
  <c r="FF35" i="56"/>
  <c r="DJ62" i="55"/>
  <c r="CC29" i="56"/>
  <c r="FA23" i="56"/>
  <c r="EU34" i="56"/>
  <c r="EX34" i="56"/>
  <c r="DV23" i="56"/>
  <c r="DS18" i="56"/>
  <c r="EU37" i="56"/>
  <c r="DJ19" i="56"/>
  <c r="DF19" i="56"/>
  <c r="DF38" i="56"/>
  <c r="AH31" i="56"/>
  <c r="AH24" i="56"/>
  <c r="AH22" i="56"/>
  <c r="D19" i="56"/>
  <c r="EG29" i="56"/>
  <c r="DF29" i="56"/>
  <c r="FF31" i="56"/>
  <c r="EX26" i="56"/>
  <c r="DF32" i="56"/>
  <c r="CS28" i="56"/>
  <c r="DJ77" i="55"/>
  <c r="EU21" i="56"/>
  <c r="DJ38" i="56"/>
  <c r="CS27" i="56"/>
  <c r="CC22" i="56"/>
  <c r="AH38" i="56"/>
  <c r="CV22" i="56"/>
  <c r="CG33" i="56"/>
  <c r="DJ36" i="56"/>
  <c r="DF18" i="56"/>
  <c r="CC27" i="56"/>
  <c r="CC33" i="56"/>
  <c r="CC23" i="56"/>
  <c r="CC28" i="56"/>
  <c r="D24" i="56"/>
  <c r="CS29" i="56"/>
  <c r="FA21" i="56"/>
  <c r="EX33" i="56"/>
  <c r="FA38" i="56"/>
  <c r="EQ36" i="56"/>
  <c r="EQ24" i="56"/>
  <c r="FF36" i="56"/>
  <c r="FF32" i="56"/>
  <c r="FF27" i="56"/>
  <c r="FF23" i="56"/>
  <c r="FF19" i="56"/>
  <c r="EU26" i="56"/>
  <c r="FA20" i="56"/>
  <c r="EX32" i="56"/>
  <c r="FA37" i="56"/>
  <c r="FA19" i="56"/>
  <c r="FA36" i="56"/>
  <c r="EU33" i="56"/>
  <c r="FA35" i="56"/>
  <c r="EN39" i="56"/>
  <c r="DS33" i="56"/>
  <c r="DM31" i="56"/>
  <c r="EU28" i="56"/>
  <c r="DV35" i="56"/>
  <c r="FA26" i="56"/>
  <c r="EG30" i="56"/>
  <c r="DX39" i="56"/>
  <c r="ES39" i="56"/>
  <c r="EG20" i="56"/>
  <c r="DV25" i="56"/>
  <c r="EX30" i="56"/>
  <c r="EQ26" i="56"/>
  <c r="EG18" i="56"/>
  <c r="DV37" i="56"/>
  <c r="DV20" i="56"/>
  <c r="EG34" i="56"/>
  <c r="DS38" i="56"/>
  <c r="DS21" i="56"/>
  <c r="DM33" i="56"/>
  <c r="DV18" i="56"/>
  <c r="DY39" i="56"/>
  <c r="DF37" i="56"/>
  <c r="CG30" i="56"/>
  <c r="DM23" i="56"/>
  <c r="DF25" i="56"/>
  <c r="CG26" i="56"/>
  <c r="CG32" i="56"/>
  <c r="DM25" i="56"/>
  <c r="DB39" i="56"/>
  <c r="CG37" i="56"/>
  <c r="CV19" i="56"/>
  <c r="CV37" i="56"/>
  <c r="DL39" i="56"/>
  <c r="CV21" i="56"/>
  <c r="CG24" i="56"/>
  <c r="CC38" i="56"/>
  <c r="CG22" i="56"/>
  <c r="CL39" i="56"/>
  <c r="CE39" i="56"/>
  <c r="AL32" i="56"/>
  <c r="AL26" i="56"/>
  <c r="AX39" i="56"/>
  <c r="AL18" i="56"/>
  <c r="BD39" i="56"/>
  <c r="BI39" i="56"/>
  <c r="BO39" i="56"/>
  <c r="BH39" i="56"/>
  <c r="BZ39" i="56"/>
  <c r="AZ39" i="56"/>
  <c r="AY39" i="56"/>
  <c r="BR39" i="56"/>
  <c r="D34" i="56"/>
  <c r="FS73" i="55"/>
  <c r="FS62" i="55" s="1"/>
  <c r="FS77" i="55" s="1"/>
  <c r="CG29" i="56"/>
  <c r="D29" i="56"/>
  <c r="AL29" i="56"/>
  <c r="FH39" i="56"/>
  <c r="FE39" i="56"/>
  <c r="EU22" i="56"/>
  <c r="EQ35" i="56"/>
  <c r="EQ23" i="56"/>
  <c r="FK39" i="56"/>
  <c r="EQ34" i="56"/>
  <c r="DV31" i="56"/>
  <c r="EG21" i="56"/>
  <c r="EL39" i="56"/>
  <c r="EQ33" i="56"/>
  <c r="DV38" i="56"/>
  <c r="DV21" i="56"/>
  <c r="EE39" i="56"/>
  <c r="FC39" i="56"/>
  <c r="EG36" i="56"/>
  <c r="EJ39" i="56"/>
  <c r="EX77" i="55"/>
  <c r="DM29" i="56"/>
  <c r="CV29" i="56"/>
  <c r="EU29" i="56"/>
  <c r="FF29" i="56"/>
  <c r="EQ22" i="56"/>
  <c r="EX24" i="56"/>
  <c r="FA30" i="56"/>
  <c r="FF38" i="56"/>
  <c r="FF34" i="56"/>
  <c r="FF30" i="56"/>
  <c r="FF21" i="56"/>
  <c r="EU35" i="56"/>
  <c r="EX23" i="56"/>
  <c r="FA28" i="56"/>
  <c r="EQ21" i="56"/>
  <c r="FF18" i="56"/>
  <c r="EU25" i="56"/>
  <c r="FL39" i="56"/>
  <c r="EX22" i="56"/>
  <c r="FA27" i="56"/>
  <c r="EZ39" i="56"/>
  <c r="EU24" i="56"/>
  <c r="EQ32" i="56"/>
  <c r="EX35" i="56"/>
  <c r="EQ19" i="56"/>
  <c r="EG24" i="56"/>
  <c r="DV32" i="56"/>
  <c r="DM36" i="56"/>
  <c r="EG23" i="56"/>
  <c r="DZ39" i="56"/>
  <c r="DS24" i="56"/>
  <c r="EX25" i="56"/>
  <c r="EQ28" i="56"/>
  <c r="EG22" i="56"/>
  <c r="DV26" i="56"/>
  <c r="EQ18" i="56"/>
  <c r="DS32" i="56"/>
  <c r="EG37" i="56"/>
  <c r="DV34" i="56"/>
  <c r="EG27" i="56"/>
  <c r="EX62" i="55"/>
  <c r="FA29" i="56"/>
  <c r="EQ29" i="56"/>
  <c r="AH29" i="56"/>
  <c r="DV29" i="56"/>
  <c r="FI39" i="56"/>
  <c r="FD39" i="56"/>
  <c r="EQ31" i="56"/>
  <c r="EX20" i="56"/>
  <c r="FA25" i="56"/>
  <c r="EX37" i="56"/>
  <c r="EQ27" i="56"/>
  <c r="FF37" i="56"/>
  <c r="FF33" i="56"/>
  <c r="FF28" i="56"/>
  <c r="FF24" i="56"/>
  <c r="FF20" i="56"/>
  <c r="EU31" i="56"/>
  <c r="EX19" i="56"/>
  <c r="EX36" i="56"/>
  <c r="EW39" i="56"/>
  <c r="EQ30" i="56"/>
  <c r="FM39" i="56"/>
  <c r="ET39" i="56"/>
  <c r="FA22" i="56"/>
  <c r="DV27" i="56"/>
  <c r="EA39" i="56"/>
  <c r="DM27" i="56"/>
  <c r="DS20" i="56"/>
  <c r="EM39" i="56"/>
  <c r="EG38" i="56"/>
  <c r="EF39" i="56"/>
  <c r="DM37" i="56"/>
  <c r="EG28" i="56"/>
  <c r="EK39" i="56"/>
  <c r="DV30" i="56"/>
  <c r="DM32" i="56"/>
  <c r="FA18" i="56"/>
  <c r="EG19" i="56"/>
  <c r="ED39" i="56"/>
  <c r="DS22" i="56"/>
  <c r="FA31" i="56"/>
  <c r="EG26" i="56"/>
  <c r="DV24" i="56"/>
  <c r="EC39" i="56"/>
  <c r="EX21" i="56"/>
  <c r="EQ37" i="56"/>
  <c r="EB39" i="56"/>
  <c r="DS25" i="56"/>
  <c r="DI39" i="56"/>
  <c r="DF28" i="56"/>
  <c r="DH39" i="56"/>
  <c r="CG21" i="56"/>
  <c r="DJ37" i="56"/>
  <c r="DJ20" i="56"/>
  <c r="CU39" i="56"/>
  <c r="DV22" i="56"/>
  <c r="DM26" i="56"/>
  <c r="CV34" i="56"/>
  <c r="CG23" i="56"/>
  <c r="CJ39" i="56"/>
  <c r="DQ39" i="56"/>
  <c r="DJ23" i="56"/>
  <c r="CV35" i="56"/>
  <c r="CG28" i="56"/>
  <c r="DJ35" i="56"/>
  <c r="DJ18" i="56"/>
  <c r="DF30" i="56"/>
  <c r="CV28" i="56"/>
  <c r="DD39" i="56"/>
  <c r="CG31" i="56"/>
  <c r="DE39" i="56"/>
  <c r="CG18" i="56"/>
  <c r="CC19" i="56"/>
  <c r="CC24" i="56"/>
  <c r="CO39" i="56"/>
  <c r="CC30" i="56"/>
  <c r="CC35" i="56"/>
  <c r="CC31" i="56"/>
  <c r="CC20" i="56"/>
  <c r="CG27" i="56"/>
  <c r="CC34" i="56"/>
  <c r="AL36" i="56"/>
  <c r="AL25" i="56"/>
  <c r="AL34" i="56"/>
  <c r="BE39" i="56"/>
  <c r="AH34" i="56"/>
  <c r="AL22" i="56"/>
  <c r="BJ39" i="56"/>
  <c r="BP39" i="56"/>
  <c r="AP39" i="56"/>
  <c r="AL23" i="56"/>
  <c r="BU39" i="56"/>
  <c r="BN39" i="56"/>
  <c r="AO39" i="56"/>
  <c r="BG39" i="56"/>
  <c r="AH33" i="56"/>
  <c r="AL20" i="56"/>
  <c r="BS39" i="56"/>
  <c r="BX39" i="56"/>
  <c r="AS39" i="56"/>
  <c r="D25" i="56"/>
  <c r="D28" i="56"/>
  <c r="AK39" i="56"/>
  <c r="D21" i="56"/>
  <c r="AH23" i="56"/>
  <c r="D22" i="56"/>
  <c r="AH26" i="56"/>
  <c r="AH25" i="56"/>
  <c r="G39" i="56"/>
  <c r="AF39" i="56"/>
  <c r="P39" i="56"/>
  <c r="Y39" i="56"/>
  <c r="J39" i="56"/>
  <c r="S39" i="56"/>
  <c r="AB39" i="56"/>
  <c r="M39" i="56"/>
  <c r="AD39" i="56"/>
  <c r="D18" i="56"/>
  <c r="AJ39" i="56"/>
  <c r="D37" i="56"/>
  <c r="D30" i="56"/>
  <c r="D31" i="56"/>
  <c r="O39" i="56"/>
  <c r="X39" i="56"/>
  <c r="R39" i="56"/>
  <c r="AA39" i="56"/>
  <c r="U39" i="56"/>
  <c r="F39" i="56"/>
  <c r="DS31" i="56"/>
  <c r="EU20" i="56"/>
  <c r="EQ20" i="56"/>
  <c r="EI39" i="56"/>
  <c r="DV33" i="56"/>
  <c r="DU39" i="56"/>
  <c r="EQ25" i="56"/>
  <c r="EG25" i="56"/>
  <c r="EP39" i="56"/>
  <c r="DS34" i="56"/>
  <c r="DM24" i="56"/>
  <c r="DM21" i="56"/>
  <c r="CV31" i="56"/>
  <c r="CG38" i="56"/>
  <c r="CV23" i="56"/>
  <c r="DM20" i="56"/>
  <c r="DJ28" i="56"/>
  <c r="DF34" i="56"/>
  <c r="DF22" i="56"/>
  <c r="CV24" i="56"/>
  <c r="CZ39" i="56"/>
  <c r="CG35" i="56"/>
  <c r="DM35" i="56"/>
  <c r="DA39" i="56"/>
  <c r="DJ32" i="56"/>
  <c r="DF27" i="56"/>
  <c r="CV18" i="56"/>
  <c r="CQ39" i="56"/>
  <c r="DM28" i="56"/>
  <c r="DP39" i="56"/>
  <c r="DF33" i="56"/>
  <c r="CV27" i="56"/>
  <c r="CG25" i="56"/>
  <c r="DJ26" i="56"/>
  <c r="DF23" i="56"/>
  <c r="DJ30" i="56"/>
  <c r="DF26" i="56"/>
  <c r="CV30" i="56"/>
  <c r="CI39" i="56"/>
  <c r="CC36" i="56"/>
  <c r="CS20" i="56"/>
  <c r="CP39" i="56"/>
  <c r="CN39" i="56"/>
  <c r="CC32" i="56"/>
  <c r="CC37" i="56"/>
  <c r="CV38" i="56"/>
  <c r="CK39" i="56"/>
  <c r="AL37" i="56"/>
  <c r="AL35" i="56"/>
  <c r="AL27" i="56"/>
  <c r="BW39" i="56"/>
  <c r="AR39" i="56"/>
  <c r="BV39" i="56"/>
  <c r="AQ39" i="56"/>
  <c r="BC39" i="56"/>
  <c r="AH32" i="56"/>
  <c r="AL19" i="56"/>
  <c r="BB39" i="56"/>
  <c r="AH35" i="56"/>
  <c r="BA39" i="56"/>
  <c r="BT39" i="56"/>
  <c r="AN39" i="56"/>
  <c r="AT39" i="56"/>
  <c r="AH36" i="56"/>
  <c r="BL39" i="56"/>
  <c r="D33" i="56"/>
  <c r="D26" i="56"/>
  <c r="D27" i="56"/>
  <c r="D38" i="56"/>
  <c r="D23" i="56"/>
  <c r="AH18" i="56"/>
  <c r="AH27" i="56"/>
  <c r="W39" i="56"/>
  <c r="I39" i="56"/>
  <c r="Z39" i="56"/>
  <c r="L39" i="56"/>
  <c r="AC39" i="56"/>
  <c r="N39" i="56"/>
  <c r="FS130" i="55"/>
  <c r="FS101" i="55" s="1"/>
  <c r="DS26" i="56"/>
  <c r="EG35" i="56"/>
  <c r="DV28" i="56"/>
  <c r="DM38" i="56"/>
  <c r="FJ39" i="56"/>
  <c r="DS30" i="56"/>
  <c r="CX39" i="56"/>
  <c r="DM18" i="56"/>
  <c r="DF20" i="56"/>
  <c r="CV32" i="56"/>
  <c r="CY39" i="56"/>
  <c r="DJ24" i="56"/>
  <c r="CV33" i="56"/>
  <c r="DR39" i="56"/>
  <c r="DF31" i="56"/>
  <c r="CV25" i="56"/>
  <c r="CR39" i="56"/>
  <c r="DM34" i="56"/>
  <c r="DF36" i="56"/>
  <c r="DF24" i="56"/>
  <c r="CV26" i="56"/>
  <c r="CS23" i="56"/>
  <c r="CG20" i="56"/>
  <c r="CV36" i="56"/>
  <c r="DC39" i="56"/>
  <c r="CG34" i="56"/>
  <c r="DO39" i="56"/>
  <c r="DJ22" i="56"/>
  <c r="DF21" i="56"/>
  <c r="CV20" i="56"/>
  <c r="DF35" i="56"/>
  <c r="CG19" i="56"/>
  <c r="CC21" i="56"/>
  <c r="CG36" i="56"/>
  <c r="CC26" i="56"/>
  <c r="CM39" i="56"/>
  <c r="CF39" i="56"/>
  <c r="CC25" i="56"/>
  <c r="AL33" i="56"/>
  <c r="AL30" i="56"/>
  <c r="AL31" i="56"/>
  <c r="AL38" i="56"/>
  <c r="BK39" i="56"/>
  <c r="BQ39" i="56"/>
  <c r="AH28" i="56"/>
  <c r="CB39" i="56"/>
  <c r="AW39" i="56"/>
  <c r="AL28" i="56"/>
  <c r="AL24" i="56"/>
  <c r="CA39" i="56"/>
  <c r="AV39" i="56"/>
  <c r="AU39" i="56"/>
  <c r="BM39" i="56"/>
  <c r="BY39" i="56"/>
  <c r="AL21" i="56"/>
  <c r="BF39" i="56"/>
  <c r="D35" i="56"/>
  <c r="D32" i="56"/>
  <c r="D36" i="56"/>
  <c r="D20" i="56"/>
  <c r="AH21" i="56"/>
  <c r="AE39" i="56"/>
  <c r="H39" i="56"/>
  <c r="AG39" i="56"/>
  <c r="Q39" i="56"/>
  <c r="K39" i="56"/>
  <c r="T39" i="56"/>
  <c r="V39" i="56"/>
  <c r="CS62" i="55"/>
  <c r="CT77" i="55"/>
  <c r="CS77" i="55" s="1"/>
  <c r="CV62" i="55"/>
  <c r="CW77" i="55"/>
  <c r="CV77" i="55" s="1"/>
  <c r="AL62" i="55"/>
  <c r="AM77" i="55"/>
  <c r="AL77" i="55" s="1"/>
  <c r="DS62" i="55"/>
  <c r="DT77" i="55"/>
  <c r="DS77" i="55" s="1"/>
  <c r="D62" i="55"/>
  <c r="E77" i="55"/>
  <c r="D77" i="55" s="1"/>
  <c r="CC62" i="55"/>
  <c r="CD77" i="55"/>
  <c r="CC77" i="55" s="1"/>
  <c r="AH62" i="55"/>
  <c r="AI77" i="55"/>
  <c r="AH77" i="55" s="1"/>
  <c r="CG62" i="55"/>
  <c r="CH77" i="55"/>
  <c r="CG77" i="55" s="1"/>
  <c r="EU62" i="55"/>
  <c r="EV77" i="55"/>
  <c r="EU77" i="55" s="1"/>
  <c r="DW77" i="55"/>
  <c r="DV77" i="55" s="1"/>
  <c r="DV62" i="55"/>
  <c r="DF62" i="55"/>
  <c r="DG77" i="55"/>
  <c r="DF77" i="55" s="1"/>
  <c r="EQ62" i="55"/>
  <c r="ER77" i="55"/>
  <c r="EQ77" i="55" s="1"/>
  <c r="FA62" i="55"/>
  <c r="FB77" i="55"/>
  <c r="FA77" i="55" s="1"/>
  <c r="EH77" i="55"/>
  <c r="EG77" i="55" s="1"/>
  <c r="EG62" i="55"/>
  <c r="FF62" i="55"/>
  <c r="FG77" i="55"/>
  <c r="FF77" i="55" s="1"/>
  <c r="D175" i="55"/>
  <c r="CG101" i="55"/>
  <c r="CH175" i="55"/>
  <c r="EU101" i="55"/>
  <c r="EV175" i="55"/>
  <c r="EX101" i="55"/>
  <c r="EY175" i="55"/>
  <c r="CD175" i="55"/>
  <c r="CC101" i="55"/>
  <c r="DK175" i="55"/>
  <c r="DJ101" i="55"/>
  <c r="AL101" i="55"/>
  <c r="AM175" i="55"/>
  <c r="DV101" i="55"/>
  <c r="DW175" i="55"/>
  <c r="AI175" i="55"/>
  <c r="AH101" i="55"/>
  <c r="DF175" i="55"/>
  <c r="CS101" i="55"/>
  <c r="CT175" i="55"/>
  <c r="CV101" i="55"/>
  <c r="CW175" i="55"/>
  <c r="FB175" i="55"/>
  <c r="FA101" i="55"/>
  <c r="EQ101" i="55"/>
  <c r="ER175" i="55"/>
  <c r="DM101" i="55"/>
  <c r="DN175" i="55"/>
  <c r="DT175" i="55"/>
  <c r="DS101" i="55"/>
  <c r="FG175" i="55"/>
  <c r="FF101" i="55"/>
  <c r="EG101" i="55"/>
  <c r="EH175" i="55"/>
  <c r="FG39" i="56"/>
  <c r="FF17" i="56"/>
  <c r="FA17" i="56"/>
  <c r="FB39" i="56"/>
  <c r="CC17" i="56"/>
  <c r="CD39" i="56"/>
  <c r="AL17" i="56"/>
  <c r="AM39" i="56"/>
  <c r="CV17" i="56"/>
  <c r="CW39" i="56"/>
  <c r="DF17" i="56"/>
  <c r="DG39" i="56"/>
  <c r="E39" i="56"/>
  <c r="D17" i="56"/>
  <c r="EY39" i="56"/>
  <c r="EX17" i="56"/>
  <c r="DS17" i="56"/>
  <c r="DT39" i="56"/>
  <c r="EV39" i="56"/>
  <c r="EU17" i="56"/>
  <c r="DJ17" i="56"/>
  <c r="DK39" i="56"/>
  <c r="EQ17" i="56"/>
  <c r="ER39" i="56"/>
  <c r="EG17" i="56"/>
  <c r="EH39" i="56"/>
  <c r="CH39" i="56"/>
  <c r="CG17" i="56"/>
  <c r="DV17" i="56"/>
  <c r="DW39" i="56"/>
  <c r="DM17" i="56"/>
  <c r="DN39" i="56"/>
  <c r="AI39" i="56"/>
  <c r="AH17" i="56"/>
  <c r="CS17" i="56"/>
  <c r="CS39" i="56" s="1"/>
  <c r="CT39" i="56"/>
  <c r="EU39" i="56" l="1"/>
  <c r="AH39" i="56"/>
  <c r="FF39" i="56"/>
  <c r="DM39" i="56"/>
  <c r="FP20" i="56"/>
  <c r="EQ39" i="56"/>
  <c r="AL39" i="56"/>
  <c r="DJ39" i="56"/>
  <c r="FP32" i="56"/>
  <c r="EG39" i="56"/>
  <c r="EX39" i="56"/>
  <c r="CG39" i="56"/>
  <c r="FP35" i="56"/>
  <c r="FP24" i="56"/>
  <c r="CV39" i="56"/>
  <c r="DV39" i="56"/>
  <c r="CC39" i="56"/>
  <c r="DF39" i="56"/>
  <c r="FA39" i="56"/>
  <c r="FP36" i="56"/>
  <c r="FP33" i="56"/>
  <c r="FP19" i="56"/>
  <c r="FP27" i="56"/>
  <c r="FP18" i="56"/>
  <c r="FP28" i="56"/>
  <c r="FP26" i="56"/>
  <c r="FP25" i="56"/>
  <c r="FP34" i="56"/>
  <c r="FP31" i="56"/>
  <c r="FP30" i="56"/>
  <c r="FP22" i="56"/>
  <c r="FP29" i="56"/>
  <c r="DS39" i="56"/>
  <c r="FP37" i="56"/>
  <c r="AH175" i="55"/>
  <c r="FP23" i="56"/>
  <c r="FP21" i="56"/>
  <c r="FP38" i="56"/>
  <c r="FP17" i="56"/>
  <c r="D39" i="56"/>
  <c r="EG175" i="55"/>
  <c r="FF175" i="55"/>
  <c r="DS175" i="55"/>
  <c r="DM175" i="55"/>
  <c r="EQ175" i="55"/>
  <c r="FA175" i="55"/>
  <c r="CV175" i="55"/>
  <c r="CS175" i="55"/>
  <c r="DV175" i="55"/>
  <c r="AL175" i="55"/>
  <c r="DJ175" i="55"/>
  <c r="CC175" i="55"/>
  <c r="EX175" i="55"/>
  <c r="EU175" i="55"/>
  <c r="CG175" i="55"/>
  <c r="FP39" i="56" l="1"/>
  <c r="FS171" i="55"/>
  <c r="FS160" i="55" s="1"/>
  <c r="FS175" i="55" s="1"/>
  <c r="FR160" i="55"/>
  <c r="FR175"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SOTO MENDEZ BRIDGET</author>
  </authors>
  <commentList>
    <comment ref="E14" authorId="0" shapeId="0" xr:uid="{00000000-0006-0000-0200-000001000000}">
      <text>
        <r>
          <rPr>
            <sz val="8"/>
            <color indexed="81"/>
            <rFont val="Tahoma"/>
            <family val="2"/>
          </rPr>
          <t>M = Producción de mercado
UF = Uso Final Propio
NM = Producción de no mercado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F14" authorId="0" shapeId="0" xr:uid="{00000000-0006-0000-0300-000001000000}">
      <text>
        <r>
          <rPr>
            <sz val="9"/>
            <color indexed="81"/>
            <rFont val="Tahoma"/>
            <family val="2"/>
          </rPr>
          <t xml:space="preserve">P: primario
S: secundario
</t>
        </r>
      </text>
    </comment>
    <comment ref="G14" authorId="0" shapeId="0" xr:uid="{00000000-0006-0000-0300-000002000000}">
      <text>
        <r>
          <rPr>
            <sz val="9"/>
            <color indexed="81"/>
            <rFont val="Tahoma"/>
            <family val="2"/>
          </rPr>
          <t>R: renovable 
NR: no renovable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U154" authorId="0" shapeId="0" xr:uid="{C8163711-A858-42BE-B0DA-FF8E4640FA0F}">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U153" authorId="0" shapeId="0" xr:uid="{3A95F92F-970B-4FF2-89EC-579E98395869}">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U153" authorId="0" shapeId="0" xr:uid="{2605A318-ADFA-44D9-88BC-AB79DE249845}">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U153" authorId="0" shapeId="0" xr:uid="{DC2D676B-D2FE-4A88-B8A2-86465969835B}">
      <text>
        <r>
          <rPr>
            <sz val="9"/>
            <color indexed="81"/>
            <rFont val="Tahoma"/>
            <family val="2"/>
          </rPr>
          <t>Por defecto se asignó a otras industrias, en caso de contar con información para asignar en otras actividades económicas, se debe actualizar la fórmula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RODRIGUEZ ZUNIGA MONICA</author>
  </authors>
  <commentList>
    <comment ref="U153" authorId="0" shapeId="0" xr:uid="{268FCC7D-6E0E-4955-B1F7-13886D896818}">
      <text>
        <r>
          <rPr>
            <sz val="9"/>
            <color indexed="81"/>
            <rFont val="Tahoma"/>
            <family val="2"/>
          </rPr>
          <t>Por defecto se asignó a otras industrias, en caso de contar con información para asignar en otras actividades económicas, se debe actualizar la fórmula</t>
        </r>
      </text>
    </comment>
  </commentList>
</comments>
</file>

<file path=xl/sharedStrings.xml><?xml version="1.0" encoding="utf-8"?>
<sst xmlns="http://schemas.openxmlformats.org/spreadsheetml/2006/main" count="11886" uniqueCount="694">
  <si>
    <t>AE001</t>
  </si>
  <si>
    <t>AE002</t>
  </si>
  <si>
    <t>AE003</t>
  </si>
  <si>
    <t>AE004</t>
  </si>
  <si>
    <t>AE005</t>
  </si>
  <si>
    <t>AE006</t>
  </si>
  <si>
    <t>AE007</t>
  </si>
  <si>
    <t>AE008</t>
  </si>
  <si>
    <t>AE009</t>
  </si>
  <si>
    <t>AE010</t>
  </si>
  <si>
    <t>AE011</t>
  </si>
  <si>
    <t>AE012</t>
  </si>
  <si>
    <t>AE013</t>
  </si>
  <si>
    <t>AE014</t>
  </si>
  <si>
    <t>AE015</t>
  </si>
  <si>
    <t>AE016</t>
  </si>
  <si>
    <t>AE017</t>
  </si>
  <si>
    <t>AE018</t>
  </si>
  <si>
    <t>AE019</t>
  </si>
  <si>
    <t>AE020</t>
  </si>
  <si>
    <t>AE021</t>
  </si>
  <si>
    <t>AE022</t>
  </si>
  <si>
    <t>AE023</t>
  </si>
  <si>
    <t>AE024</t>
  </si>
  <si>
    <t>AE025</t>
  </si>
  <si>
    <t>AE026</t>
  </si>
  <si>
    <t>AE027</t>
  </si>
  <si>
    <t>AE028</t>
  </si>
  <si>
    <t>AE029</t>
  </si>
  <si>
    <t>AE030</t>
  </si>
  <si>
    <t>AE031</t>
  </si>
  <si>
    <t>AE032</t>
  </si>
  <si>
    <t>AE039</t>
  </si>
  <si>
    <t>AE042</t>
  </si>
  <si>
    <t>AE045</t>
  </si>
  <si>
    <t>AE046</t>
  </si>
  <si>
    <t>AE033 / AE034</t>
  </si>
  <si>
    <t>AE035</t>
  </si>
  <si>
    <t>AE036</t>
  </si>
  <si>
    <t>AE037</t>
  </si>
  <si>
    <t>AE038</t>
  </si>
  <si>
    <t>AE040 / AE044</t>
  </si>
  <si>
    <t>AE041</t>
  </si>
  <si>
    <t>AE043</t>
  </si>
  <si>
    <t>AE047</t>
  </si>
  <si>
    <t>AE048</t>
  </si>
  <si>
    <t>AE049 / AE050 / AE051</t>
  </si>
  <si>
    <t>AE052</t>
  </si>
  <si>
    <t>AE053</t>
  </si>
  <si>
    <t>AE054</t>
  </si>
  <si>
    <t>AE055</t>
  </si>
  <si>
    <t>AE056</t>
  </si>
  <si>
    <t>AE079</t>
  </si>
  <si>
    <t>AE062</t>
  </si>
  <si>
    <t>AE063</t>
  </si>
  <si>
    <t>AE066</t>
  </si>
  <si>
    <t>AE071</t>
  </si>
  <si>
    <t>AE057</t>
  </si>
  <si>
    <t>AE058</t>
  </si>
  <si>
    <t>AE069</t>
  </si>
  <si>
    <t>AE070</t>
  </si>
  <si>
    <t>AE072</t>
  </si>
  <si>
    <t>AE073</t>
  </si>
  <si>
    <t>AE074</t>
  </si>
  <si>
    <t>AE075</t>
  </si>
  <si>
    <t>AE080</t>
  </si>
  <si>
    <t>AE081</t>
  </si>
  <si>
    <t>AE082</t>
  </si>
  <si>
    <t>AE083</t>
  </si>
  <si>
    <t>AE084</t>
  </si>
  <si>
    <t>AE085</t>
  </si>
  <si>
    <t>AE086M</t>
  </si>
  <si>
    <t>AE086UF</t>
  </si>
  <si>
    <t>AE086NM</t>
  </si>
  <si>
    <t>AE087M</t>
  </si>
  <si>
    <t>AE087UF</t>
  </si>
  <si>
    <t>AE088M</t>
  </si>
  <si>
    <t>AE088UF</t>
  </si>
  <si>
    <t>AE090</t>
  </si>
  <si>
    <t>AE091</t>
  </si>
  <si>
    <t>AE092</t>
  </si>
  <si>
    <t>AE093</t>
  </si>
  <si>
    <t>AE094</t>
  </si>
  <si>
    <t>AE095</t>
  </si>
  <si>
    <t>AE099</t>
  </si>
  <si>
    <t>AE096</t>
  </si>
  <si>
    <t>AE097</t>
  </si>
  <si>
    <t>AE098</t>
  </si>
  <si>
    <t>AE100</t>
  </si>
  <si>
    <t>AE101</t>
  </si>
  <si>
    <t>AE103</t>
  </si>
  <si>
    <t>AE102</t>
  </si>
  <si>
    <t>AE104</t>
  </si>
  <si>
    <t>AE105</t>
  </si>
  <si>
    <t>AE106</t>
  </si>
  <si>
    <t>AE107</t>
  </si>
  <si>
    <t>AE108</t>
  </si>
  <si>
    <t>AE110</t>
  </si>
  <si>
    <t>AE112</t>
  </si>
  <si>
    <t>AE113</t>
  </si>
  <si>
    <t>AE115</t>
  </si>
  <si>
    <t>AE117</t>
  </si>
  <si>
    <t>AE118</t>
  </si>
  <si>
    <t>AE119</t>
  </si>
  <si>
    <t>AE120</t>
  </si>
  <si>
    <t>AE121</t>
  </si>
  <si>
    <t>AE122</t>
  </si>
  <si>
    <t>AE123</t>
  </si>
  <si>
    <t>AE124</t>
  </si>
  <si>
    <t>AE125</t>
  </si>
  <si>
    <t>AE126</t>
  </si>
  <si>
    <t>AE129</t>
  </si>
  <si>
    <t>AE131</t>
  </si>
  <si>
    <t>AE134</t>
  </si>
  <si>
    <t>AE135</t>
  </si>
  <si>
    <t>AE136</t>
  </si>
  <si>
    <t>Importación</t>
  </si>
  <si>
    <t>Flujos del ambiente</t>
  </si>
  <si>
    <t>OFERTA TOTAL</t>
  </si>
  <si>
    <t>Cultivo de frijol</t>
  </si>
  <si>
    <t>Cultivo de maíz</t>
  </si>
  <si>
    <t>Cultivo de otros cereales, legumbres y semillas oleaginosas n.c.p.</t>
  </si>
  <si>
    <t>Cultivo de arroz</t>
  </si>
  <si>
    <t>Cultivo de melón</t>
  </si>
  <si>
    <t>Cultivo de cebolla</t>
  </si>
  <si>
    <t>Cultivo de chayote</t>
  </si>
  <si>
    <t>Cultivo de papa</t>
  </si>
  <si>
    <t>Cultivo de caña de azúcar</t>
  </si>
  <si>
    <t>Cultivo de flores</t>
  </si>
  <si>
    <t>Cultivo de follajes</t>
  </si>
  <si>
    <t>Cultivo de banano</t>
  </si>
  <si>
    <t>Cultivo de plátano</t>
  </si>
  <si>
    <t>Cultivo de piña</t>
  </si>
  <si>
    <t>Cultivo de palma africana (aceitera)</t>
  </si>
  <si>
    <t>Cultivo de café</t>
  </si>
  <si>
    <t>Cultivo de otras frutas, nueces y otros frutos oleaginosas</t>
  </si>
  <si>
    <t>Cultivo de otras plantas no perennes y perennes</t>
  </si>
  <si>
    <t>Propagación de plantas</t>
  </si>
  <si>
    <t>Cría de ganado vacuno</t>
  </si>
  <si>
    <t>Cría de cerdos</t>
  </si>
  <si>
    <t>Cría de pollos</t>
  </si>
  <si>
    <t>Cría de otros animales</t>
  </si>
  <si>
    <t>Actividades de apoyo a la agricultura, la ganadería y actividades postcosecha</t>
  </si>
  <si>
    <t>Silvicultura y extracción de madera y caza</t>
  </si>
  <si>
    <t>Pesca marítima y de agua dulce</t>
  </si>
  <si>
    <t>Acuicultura marítima y de agua dulce</t>
  </si>
  <si>
    <t>Extracción de piedra, arena y arcilla</t>
  </si>
  <si>
    <t>Extracción de sal</t>
  </si>
  <si>
    <t>Explotación de otras minas y canteras n.c.p.</t>
  </si>
  <si>
    <t>Beneficio de arroz</t>
  </si>
  <si>
    <t>Elaboración de azúcar</t>
  </si>
  <si>
    <t>Elaboración de café oro</t>
  </si>
  <si>
    <t>Producción de productos de café</t>
  </si>
  <si>
    <t>Elaboración y conservación de carne y embutidos de aves / Elaboración y conservación de carne y embutidos de ganado vacuno y porcino y otros tipos de carne</t>
  </si>
  <si>
    <t xml:space="preserve">Procesamiento y conservación de pescados, crustáceos y moluscos </t>
  </si>
  <si>
    <t>Procesamiento y conservación de frutas y vegetales</t>
  </si>
  <si>
    <t>Elaboración de aceites y grasas de origen vegetal y animal</t>
  </si>
  <si>
    <t>Elaboración de productos lácteos</t>
  </si>
  <si>
    <t>Elaboración de productos de molinería, excepto arroz, y almidones y productos elaborados del almidón / Elaboración de macarrones, fideos y productos farináceos análogos</t>
  </si>
  <si>
    <t>Elaboración de productos de panadería y tortillas</t>
  </si>
  <si>
    <t>Elaboración de cacao, chocolate y productos de confitería</t>
  </si>
  <si>
    <t>Elaboración de comidas, platos preparados y otros productos alimenticios</t>
  </si>
  <si>
    <t>Elaboración de alimentos preparados para animales</t>
  </si>
  <si>
    <t>Destilación, rectificación, mezcla de bebidas alcohólicas y vinos / Elaboración de bebidas malteadas, de malta, bebidas no alcohólicas, aguas minerales, y otras aguas embotelladas / Elaboración de productos de tabaco</t>
  </si>
  <si>
    <t>Fabricación de productos textiles</t>
  </si>
  <si>
    <t>Fabricación de prendas de vestir</t>
  </si>
  <si>
    <t>Fabricación de cuero y productos conexos excepto calzado</t>
  </si>
  <si>
    <t>Fabricación de calzado</t>
  </si>
  <si>
    <t>Producción de madera y fabricación de productos de madera y corcho, excepto muebles; fabricación de artículos de paja y de materiales trenzables</t>
  </si>
  <si>
    <t>Fabricación de muebles</t>
  </si>
  <si>
    <t>Fabricación de plásticos y de caucho sintético en formas primarias / Fabricación de productos de plástico</t>
  </si>
  <si>
    <t>Fabricación de pinturas, barnices y productos de revestimiento similares, tintas de imprenta y masillas</t>
  </si>
  <si>
    <t>Fabricación de jabones y detergentes, preparados para limpiar y pulir, perfumes y preparados de tocador</t>
  </si>
  <si>
    <t>Fabricación de productos farmacéuticos, sustancias químicas medicinales y de productos botánicos</t>
  </si>
  <si>
    <t>Fabricación de productos de caucho</t>
  </si>
  <si>
    <t>Fabricación de cemento, cal, yeso y artículos de hormigón, cemento y yeso  y otros minerales no metálicos, n.c.p.</t>
  </si>
  <si>
    <t>Fabricación de papel y productos de papel</t>
  </si>
  <si>
    <t>Actividades de impresión, edición y reproducción de grabaciones excepto de programas informáticos</t>
  </si>
  <si>
    <t>Fabricación de vidrio y de productos de vidrio</t>
  </si>
  <si>
    <t xml:space="preserve">Fabricación de productos refractarios, materiales de construcción de arcilla y de otros productos de porcelana y cerámica </t>
  </si>
  <si>
    <t>Fabricación de metales comunes</t>
  </si>
  <si>
    <t>Fabricación de productos elaborados de metal, excepto maquinaria y equipo</t>
  </si>
  <si>
    <t>Fabricación de componentes y tableros electrónicos, computadoras y equipo periférico</t>
  </si>
  <si>
    <t>Fabricación de productos de electrónica y de óptica</t>
  </si>
  <si>
    <t>Fabricación de equipo eléctrico y de maquinaria n.c.p.</t>
  </si>
  <si>
    <t>Fabricación de vehículos automotores, remolques y semirremolques / Fabricación de otros tipos de equipos de transporte</t>
  </si>
  <si>
    <t>Fabricación de instrumentos y suministros médicos y dentales</t>
  </si>
  <si>
    <t>Otras industrias manufactureras</t>
  </si>
  <si>
    <t>Reparación e instalación de maquinaria y equipo</t>
  </si>
  <si>
    <t>Suministro de energía eléctrica, gas, vapor y aire acondicionado</t>
  </si>
  <si>
    <t>Construcción de carreteras y vías férreas</t>
  </si>
  <si>
    <t>Construcción de obras de servicio público y de otras de ingeniería civil</t>
  </si>
  <si>
    <t>Actividades especializadas de las construcción</t>
  </si>
  <si>
    <t>Comercio</t>
  </si>
  <si>
    <t>Mantenimiento y reparación de vehículos automotores</t>
  </si>
  <si>
    <t>Transporte por ferrocarril</t>
  </si>
  <si>
    <t>Transporte terrestre de pasajeros excepto taxis</t>
  </si>
  <si>
    <t>Transporte de pasajeros por taxi</t>
  </si>
  <si>
    <t>Actividades postales y de mensajería</t>
  </si>
  <si>
    <t>Almacenamiento y depósito</t>
  </si>
  <si>
    <t>Actividades de alojamiento</t>
  </si>
  <si>
    <t>Actividades de servicio de comida y bebidas</t>
  </si>
  <si>
    <t>Actividades de telecomunicaciones</t>
  </si>
  <si>
    <t>Actividades de producción películas, videos y programas de televisión, grabación de sonido, edición de música, programación y transmisión</t>
  </si>
  <si>
    <t>Servicios de información, programación y consultoría informática, edición de programas informáticos y afines</t>
  </si>
  <si>
    <t>Actividades de sociedades de cartera, fondos y sociedades de inversión y otras actividades de servicios financieros</t>
  </si>
  <si>
    <t>Actividad de seguros, reaseguros y fondos de pensiones, excepto los planes de seguridad social de afiliación obligatoria</t>
  </si>
  <si>
    <t>Actividades auxiliares de servicios financieros, seguros y fondos de pensiones</t>
  </si>
  <si>
    <t>Actividades inmobiliarias</t>
  </si>
  <si>
    <t>Actividades jurídicas</t>
  </si>
  <si>
    <t>Actividades de contabilidad, teneduría de libros, consultoría fiscal y otras actividades contables</t>
  </si>
  <si>
    <t>Actividades de arquitectura e ingeniería; ensayos y análisis técnicos</t>
  </si>
  <si>
    <t>Actividades de investigación científica y desarrollo</t>
  </si>
  <si>
    <t>Publicidad y estudios de mercado</t>
  </si>
  <si>
    <t>Otras actividades profesionales, científicas y técnicas</t>
  </si>
  <si>
    <t>Actividades veterinarias</t>
  </si>
  <si>
    <t>Actividades de empleo</t>
  </si>
  <si>
    <t>Actividades de agencias de viajes, operadores turísticos, servicios de reservas y actividades conexas</t>
  </si>
  <si>
    <t>Actividades de seguridad e investigación</t>
  </si>
  <si>
    <t>Actividades limpieza  general  de edificios y de paisajismo</t>
  </si>
  <si>
    <t>Actividades administrativas y de apoyo de oficina y otras actividades de apoyo a las empresas</t>
  </si>
  <si>
    <t>Administración del estado y aplicación de la política económica y social de la comunidad</t>
  </si>
  <si>
    <t>Prestación de servicios a la comunidad en general</t>
  </si>
  <si>
    <t>Actividades de planes de seguridad social de afiliación obligatoria</t>
  </si>
  <si>
    <t>Enseñanza</t>
  </si>
  <si>
    <t>Actividades de atención de la salud humana y de asistencia social</t>
  </si>
  <si>
    <t>Actividades artísticas, de entretenimiento y recreativas</t>
  </si>
  <si>
    <t>Actividades de asociaciones</t>
  </si>
  <si>
    <t>Reparación de computadoras, efectos personales y enseres domésticos</t>
  </si>
  <si>
    <t>Actividades de lavado y secado limpieza de prendas de tela y de piel</t>
  </si>
  <si>
    <t>Actividades de peluquería y otros tratamientos de belleza</t>
  </si>
  <si>
    <t>Actividades de funerales y actividades conexas</t>
  </si>
  <si>
    <t>Otras actividades de servicios n.c.p.</t>
  </si>
  <si>
    <t>Actividades de los hogares en calidad de empleadores de personal doméstico</t>
  </si>
  <si>
    <t>Acumulación</t>
  </si>
  <si>
    <t>0111</t>
  </si>
  <si>
    <t>0112</t>
  </si>
  <si>
    <t>0113</t>
  </si>
  <si>
    <t>0114</t>
  </si>
  <si>
    <t>0119</t>
  </si>
  <si>
    <t>0119 0230</t>
  </si>
  <si>
    <t>0122</t>
  </si>
  <si>
    <t>0141 0142 0143 0144 0146 0149 0150</t>
  </si>
  <si>
    <t>0161 0162 0163 0164</t>
  </si>
  <si>
    <t>0510 0520 0610 0620 0710 0721 0729 0891 0892 0899 0910 0990</t>
  </si>
  <si>
    <t>2013 2220</t>
  </si>
  <si>
    <t>7810 7820 7830</t>
  </si>
  <si>
    <t>7911 7912 7990</t>
  </si>
  <si>
    <t>8010 8020 8030</t>
  </si>
  <si>
    <t>8110 8121 8129 8130</t>
  </si>
  <si>
    <t>8211 8219 8220 8230 8291 8292 8299</t>
  </si>
  <si>
    <t>8411 8412 8413</t>
  </si>
  <si>
    <t>8421 8422 8423</t>
  </si>
  <si>
    <t>8510 8521 8522 8530 8541 8542 8549 8550</t>
  </si>
  <si>
    <t>8610 8620 8690 8710 8720 8730 8790 8810 8890 8891 8892 8893 8894 8895 8896 8897 8898 8899</t>
  </si>
  <si>
    <t>9411 9412 9420 9491 9492 9493 9494 9495 9496 9497 9498 9499</t>
  </si>
  <si>
    <t>Energía de insumos naturales</t>
  </si>
  <si>
    <t>Insumos de recursos naturales</t>
  </si>
  <si>
    <t>Petróleo</t>
  </si>
  <si>
    <t>Carbón mineral</t>
  </si>
  <si>
    <t>Carbón Mineral</t>
  </si>
  <si>
    <t>Leña</t>
  </si>
  <si>
    <t>Insumos de energía de fuentes renovables</t>
  </si>
  <si>
    <t>Hidroenergía</t>
  </si>
  <si>
    <t>Eólica</t>
  </si>
  <si>
    <t>Solar</t>
  </si>
  <si>
    <t>Otros insumos naturales</t>
  </si>
  <si>
    <t>Bagazo</t>
  </si>
  <si>
    <t>Cascarilla de café</t>
  </si>
  <si>
    <t>Otros residuos vegetales</t>
  </si>
  <si>
    <t>Biogás</t>
  </si>
  <si>
    <t>Productos energéticos</t>
  </si>
  <si>
    <t>Producción de productos energéticos</t>
  </si>
  <si>
    <t>Coke</t>
  </si>
  <si>
    <t>Carbón vegetal</t>
  </si>
  <si>
    <t>Carbón Vegetal</t>
  </si>
  <si>
    <t>Gas licuado de petróleo</t>
  </si>
  <si>
    <t>Gasolina regular</t>
  </si>
  <si>
    <t>Gasolina super</t>
  </si>
  <si>
    <t>Av gas</t>
  </si>
  <si>
    <t>Kerosene</t>
  </si>
  <si>
    <t>Jet fuel</t>
  </si>
  <si>
    <t>Diésel</t>
  </si>
  <si>
    <t>Gasóleo</t>
  </si>
  <si>
    <t>IFO 380</t>
  </si>
  <si>
    <t>Fuel oil</t>
  </si>
  <si>
    <t>Energía eléctrica</t>
  </si>
  <si>
    <t>Energía Eléctrica</t>
  </si>
  <si>
    <t>Nafta pesada</t>
  </si>
  <si>
    <t>Emulsión asfáltica</t>
  </si>
  <si>
    <t>Asfaltos</t>
  </si>
  <si>
    <t>Alcohol</t>
  </si>
  <si>
    <t>Residuos de la energía</t>
  </si>
  <si>
    <t>Pérdidas durante la extracción</t>
  </si>
  <si>
    <t>Pérdidas durante la distribución / transporte</t>
  </si>
  <si>
    <t>Pérdidas durante el almacenaje</t>
  </si>
  <si>
    <t>Pérdidas durante la transformación/ conversión</t>
  </si>
  <si>
    <t>Carboneras</t>
  </si>
  <si>
    <t>Refinerias</t>
  </si>
  <si>
    <t>Centrales eléctricas</t>
  </si>
  <si>
    <t>Termoenergía (Diésel, IFO380 y Fuel oil)</t>
  </si>
  <si>
    <t>Biomasa (Bagazo)</t>
  </si>
  <si>
    <t>Otros residuos energéticos (calor disipativo)</t>
  </si>
  <si>
    <t>Otros residuos energéticos</t>
  </si>
  <si>
    <t>Residuos de uso final no energético</t>
  </si>
  <si>
    <t>Energía procedente de residuos sólidos</t>
  </si>
  <si>
    <t>TOTAL OFERTA</t>
  </si>
  <si>
    <t>Consumo final hogares</t>
  </si>
  <si>
    <t>Exportaciones</t>
  </si>
  <si>
    <t>Flujos al ambiente</t>
  </si>
  <si>
    <t>USO TOTAL</t>
  </si>
  <si>
    <t>Transformación de productos energéticos</t>
  </si>
  <si>
    <t>Coque</t>
  </si>
  <si>
    <t>Uso final de productos energéticos</t>
  </si>
  <si>
    <t>Utilización final de productos energéticos con fines no energéticos</t>
  </si>
  <si>
    <t>Refinerías</t>
  </si>
  <si>
    <t>TOTAL UTILIZACIÓN</t>
  </si>
  <si>
    <t>NOTAS METODOLÓGICAS</t>
  </si>
  <si>
    <t>CLASIFICACIÓN DE ACTIVIDADES ECONÓMICAS</t>
  </si>
  <si>
    <t>Descargo de Responsabilidad</t>
  </si>
  <si>
    <t>Este trabajo es parte de un proceso activo de mejora continua para la compilación de Cuentas Ambientales. Por lo tanto, no es una versión final o definitiva. El Banco Central de Costa Rica (BCCR) agradecerá sugerencias, comentarios y el suministro de información complementaria y actualizada, que ayuden a mejorar las futuras versiones de la Cuenta.</t>
  </si>
  <si>
    <t>CLASIFICACIÓN DE PRODUCTOS ENERGÉTICOS</t>
  </si>
  <si>
    <t>NPCR</t>
  </si>
  <si>
    <t>Sigla</t>
  </si>
  <si>
    <t>Clase</t>
  </si>
  <si>
    <t>CM</t>
  </si>
  <si>
    <t>P</t>
  </si>
  <si>
    <t>LE</t>
  </si>
  <si>
    <t>Otros productos de leña y residuos de madera</t>
  </si>
  <si>
    <t>R</t>
  </si>
  <si>
    <t>BG</t>
  </si>
  <si>
    <t>CC</t>
  </si>
  <si>
    <t>Otro material vegetal y residuos</t>
  </si>
  <si>
    <t>ORV</t>
  </si>
  <si>
    <t>PT</t>
  </si>
  <si>
    <t>GEO</t>
  </si>
  <si>
    <t>Geotermia</t>
  </si>
  <si>
    <t>BIG</t>
  </si>
  <si>
    <t>CK</t>
  </si>
  <si>
    <t>CV</t>
  </si>
  <si>
    <t>LPG</t>
  </si>
  <si>
    <t>GR</t>
  </si>
  <si>
    <t>GS</t>
  </si>
  <si>
    <t>NFP</t>
  </si>
  <si>
    <t>AVG</t>
  </si>
  <si>
    <t>KE</t>
  </si>
  <si>
    <t>JF</t>
  </si>
  <si>
    <t>DO</t>
  </si>
  <si>
    <t>GO</t>
  </si>
  <si>
    <t>IF380</t>
  </si>
  <si>
    <t>Ifo 380</t>
  </si>
  <si>
    <t>FO</t>
  </si>
  <si>
    <t>EAS</t>
  </si>
  <si>
    <t>ASF-30</t>
  </si>
  <si>
    <t>EE</t>
  </si>
  <si>
    <t>P or S</t>
  </si>
  <si>
    <t>R or NR</t>
  </si>
  <si>
    <t>5119</t>
  </si>
  <si>
    <t>5120</t>
  </si>
  <si>
    <t>5150</t>
  </si>
  <si>
    <t>Salvado y otros residuos derivados de la elaboración de cereales o leguminosas; materias y desperdicios vegetales y residuos y subproductos vegetales, granulados o no, del tipo usado como pienso n.c.p.</t>
  </si>
  <si>
    <t>Etileno, propileno, butileno, butadieno y otros gases de petróleo o hidrocarburos gaseosos, excepto gas natural</t>
  </si>
  <si>
    <t>17100</t>
  </si>
  <si>
    <t xml:space="preserve">OH </t>
  </si>
  <si>
    <t>Clasificación de productos energéticos</t>
  </si>
  <si>
    <t>Balance nacional de Energía</t>
  </si>
  <si>
    <t>Clasificación Internacional estándar de productos de Energía (SIEC)</t>
  </si>
  <si>
    <t>Producto energético</t>
  </si>
  <si>
    <t>Descripción</t>
  </si>
  <si>
    <t>Código</t>
  </si>
  <si>
    <t>G</t>
  </si>
  <si>
    <t>Agricultura, ganadería, silvicultura y pesca</t>
  </si>
  <si>
    <t>Clasificación de actividades económicas</t>
  </si>
  <si>
    <t>Clasificación de las actividades económicas según la Clasificación Industrial Internacional Uniforme (CIIU) revisión 4.</t>
  </si>
  <si>
    <t>Sección</t>
  </si>
  <si>
    <t>CIIU (4 dig)</t>
  </si>
  <si>
    <t>Cód_AE</t>
  </si>
  <si>
    <t>Cód_sección</t>
  </si>
  <si>
    <t>Clasificación Industrial Internacional Uniforme</t>
  </si>
  <si>
    <t>A</t>
  </si>
  <si>
    <t>B</t>
  </si>
  <si>
    <t>C</t>
  </si>
  <si>
    <t>D</t>
  </si>
  <si>
    <t>E</t>
  </si>
  <si>
    <t>F</t>
  </si>
  <si>
    <t>H</t>
  </si>
  <si>
    <t>I</t>
  </si>
  <si>
    <t>J</t>
  </si>
  <si>
    <t>K</t>
  </si>
  <si>
    <t>L</t>
  </si>
  <si>
    <t>M</t>
  </si>
  <si>
    <t>N</t>
  </si>
  <si>
    <t>O</t>
  </si>
  <si>
    <t>Q</t>
  </si>
  <si>
    <t>S</t>
  </si>
  <si>
    <t>T</t>
  </si>
  <si>
    <t>Explotación de minas y canteras</t>
  </si>
  <si>
    <t>Industrias manufactureras</t>
  </si>
  <si>
    <t>Suministro de electricidad, gas, vapor y aire acondicionado</t>
  </si>
  <si>
    <t>Suministro de agua; evacuación de aguas residuales, gestión de desechos y descontaminación</t>
  </si>
  <si>
    <t>Construcción</t>
  </si>
  <si>
    <t>Comercio al por mayor y al por menor; reparación de vehículos automotores y motocicletas</t>
  </si>
  <si>
    <t>Transporte y almacenamiento</t>
  </si>
  <si>
    <t>Actividades de alojamiento y de servicio de comidas</t>
  </si>
  <si>
    <t>Información y comunicaciones</t>
  </si>
  <si>
    <t>Actividades financieras y de seguros</t>
  </si>
  <si>
    <t>Actividades profesionales, científicas y técnicas</t>
  </si>
  <si>
    <t>Actividades de servicios administrativos y de apoyo</t>
  </si>
  <si>
    <t>Administración pública y defensa; planes de seguridad social de afiliación obligatoria</t>
  </si>
  <si>
    <t>Otras actividades de servicios</t>
  </si>
  <si>
    <t>Actividades de los hogares como empleadores; actividades no diferenciadas de los hogares como productores de bienes y servicios para uso propio</t>
  </si>
  <si>
    <t>0111-0322</t>
  </si>
  <si>
    <t>0810-0990</t>
  </si>
  <si>
    <t>1010-3290</t>
  </si>
  <si>
    <t>3600-3900</t>
  </si>
  <si>
    <t>4100-4390</t>
  </si>
  <si>
    <t>4510-4520</t>
  </si>
  <si>
    <t>4911-5320</t>
  </si>
  <si>
    <t>5510-6020</t>
  </si>
  <si>
    <t>6110-6399</t>
  </si>
  <si>
    <t>6411-6630</t>
  </si>
  <si>
    <t>6810-6820</t>
  </si>
  <si>
    <t>6910-7500</t>
  </si>
  <si>
    <t>7710-8299</t>
  </si>
  <si>
    <t>8411-8430</t>
  </si>
  <si>
    <t>8510-8550</t>
  </si>
  <si>
    <t>8610-8899</t>
  </si>
  <si>
    <t>9411-9609</t>
  </si>
  <si>
    <t>AE001-AE029</t>
  </si>
  <si>
    <t>AE030-AE032</t>
  </si>
  <si>
    <t xml:space="preserve">4100  </t>
  </si>
  <si>
    <t xml:space="preserve">0110  </t>
  </si>
  <si>
    <t xml:space="preserve">5119  </t>
  </si>
  <si>
    <t xml:space="preserve">  </t>
  </si>
  <si>
    <t xml:space="preserve">5120  </t>
  </si>
  <si>
    <t xml:space="preserve">5150  </t>
  </si>
  <si>
    <t>5312  5319</t>
  </si>
  <si>
    <t xml:space="preserve">4694  </t>
  </si>
  <si>
    <t xml:space="preserve">5160  </t>
  </si>
  <si>
    <t xml:space="preserve">4630  </t>
  </si>
  <si>
    <t xml:space="preserve">4652  </t>
  </si>
  <si>
    <t xml:space="preserve">4651  </t>
  </si>
  <si>
    <t xml:space="preserve">4669  </t>
  </si>
  <si>
    <t xml:space="preserve">4671  </t>
  </si>
  <si>
    <t xml:space="preserve">4672  </t>
  </si>
  <si>
    <t xml:space="preserve">4680  </t>
  </si>
  <si>
    <t xml:space="preserve">7000  </t>
  </si>
  <si>
    <t xml:space="preserve">4640  </t>
  </si>
  <si>
    <t>4695</t>
  </si>
  <si>
    <t>OFERTA</t>
  </si>
  <si>
    <t>Terajulios</t>
  </si>
  <si>
    <t>UTILIZACIÓN</t>
  </si>
  <si>
    <t>TOTAL</t>
  </si>
  <si>
    <t>0810</t>
  </si>
  <si>
    <t>0893</t>
  </si>
  <si>
    <r>
      <t>Emisiones de CO</t>
    </r>
    <r>
      <rPr>
        <b/>
        <sz val="8"/>
        <color theme="0"/>
        <rFont val="Arial"/>
        <family val="2"/>
      </rPr>
      <t xml:space="preserve">2
</t>
    </r>
  </si>
  <si>
    <t>Total</t>
  </si>
  <si>
    <t>SIEC</t>
  </si>
  <si>
    <t>Geotermia (calor)</t>
  </si>
  <si>
    <t>Otros insumos de biomasa cultivada</t>
  </si>
  <si>
    <t>8000</t>
  </si>
  <si>
    <t>Calor</t>
  </si>
  <si>
    <t>0110</t>
  </si>
  <si>
    <t>Hulla sin aglomerar</t>
  </si>
  <si>
    <t>Leña en trozos, leños, menuda, haces de ramillas o formas similares</t>
  </si>
  <si>
    <t>Madera en astillas o partículas</t>
  </si>
  <si>
    <t>Pulpa de remolacha, bagazo y otros desperdicios de la industria azucarera</t>
  </si>
  <si>
    <t>Cáscaras de cacao, cascarilla, y otros residuos de cacao, cáscaras de café</t>
  </si>
  <si>
    <t>Paja y cascabillo de cereales, sin preparar, molidos, prensados o en forma granular ("pellets")</t>
  </si>
  <si>
    <t>Tortas y demás residuos sólidos de grasas o aceites vegetales</t>
  </si>
  <si>
    <t>Aceites de petróleo y aceites obtenidos de minerales bituminosos, crudos</t>
  </si>
  <si>
    <t>Vapor y agua caliente</t>
  </si>
  <si>
    <t>Vaselina, cera de parafina, cera de petróleo microcristalina, cera cruda, ozocerita, cera de lignito, cera de turba, otras ceras minerales y productos análogos; coque de petróleo, betún de petróleo y otros residuos de aceites de petróleo o de aceites obtenidos de minerales bituminosos</t>
  </si>
  <si>
    <t>Propano y butano, licuados</t>
  </si>
  <si>
    <t>Combustible para motor (gasolina), incluye combustible para aviones</t>
  </si>
  <si>
    <t>Otros aceites ligeros de petróleo y aceites ligeros obtenidos de minerales bituminosos (excepto los aceites crudos); preparados ligeros n.c.p. que contiene no menos del 70% en peso de aceites de petróleo o de mineral bituminoso (excepto los aceites crudos), estos aceites constituyan el elemento base</t>
  </si>
  <si>
    <t>Combustibles para aviones de retropropulsión de tipo gasolina</t>
  </si>
  <si>
    <t>Queroseno</t>
  </si>
  <si>
    <t>Gasóleos (gas oils)</t>
  </si>
  <si>
    <t>Combustibles para calderas (fuel oils) n.c.p.</t>
  </si>
  <si>
    <t>Mezclas bituminosas a base de materiales de piedra natural y artificial y asfalto, asfalto natural o sustancias relacionadas como una carpeta</t>
  </si>
  <si>
    <t>Antracita</t>
  </si>
  <si>
    <t>NR</t>
  </si>
  <si>
    <t>11010</t>
  </si>
  <si>
    <t>03130</t>
  </si>
  <si>
    <t>01913</t>
  </si>
  <si>
    <t>Petróleo crudo convencional</t>
  </si>
  <si>
    <t>17300</t>
  </si>
  <si>
    <t>Gas de aguas residuales</t>
  </si>
  <si>
    <t>Otros biogases de fermentación anaeróbica</t>
  </si>
  <si>
    <t>Coque de petróleo</t>
  </si>
  <si>
    <t>Carbón</t>
  </si>
  <si>
    <t>Gases licuados de petróleo (GLP)</t>
  </si>
  <si>
    <t>Gasolina de motor</t>
  </si>
  <si>
    <t>Nafta</t>
  </si>
  <si>
    <t>Gasolina de aviación</t>
  </si>
  <si>
    <t>Otros querosenos</t>
  </si>
  <si>
    <t>Combustible para aviones tipo queroseno</t>
  </si>
  <si>
    <t>Gasóleo (diesel fuel)</t>
  </si>
  <si>
    <t>Gasóleo pesado</t>
  </si>
  <si>
    <t>Gasolina (fuel oil)</t>
  </si>
  <si>
    <t>Betún</t>
  </si>
  <si>
    <t>Electricidad</t>
  </si>
  <si>
    <t>Biogasolina</t>
  </si>
  <si>
    <t>Alcohol etílico y otros alcoholes, desnaturalizados, de cualquier concentración alcohólica</t>
  </si>
  <si>
    <t>Sustancias químicas básicas y abonos y compuestos de nitrógeno</t>
  </si>
  <si>
    <t>12010</t>
  </si>
  <si>
    <t>NP042</t>
  </si>
  <si>
    <t xml:space="preserve">Otros minerales metálicos, no metálicos y servicios de apoyo </t>
  </si>
  <si>
    <t>NP036</t>
  </si>
  <si>
    <t>Productos de la silvicultura, de la extracción de la madera y de la caza</t>
  </si>
  <si>
    <t>Madera y corcho, productos de madera y corcho, excepto muebles; artículos de paja y materiales trenzables</t>
  </si>
  <si>
    <t>Desperdicios y desechos</t>
  </si>
  <si>
    <t>Follajes</t>
  </si>
  <si>
    <t>NP041</t>
  </si>
  <si>
    <t>Petróleo y gas natural</t>
  </si>
  <si>
    <t>Energía eléctrica, gas, vapor y aire acondicionado</t>
  </si>
  <si>
    <t>NP077</t>
  </si>
  <si>
    <t>Otros productos derivados del petróleo y de coque</t>
  </si>
  <si>
    <t>NP078</t>
  </si>
  <si>
    <t>Gasolina</t>
  </si>
  <si>
    <t>NP076</t>
  </si>
  <si>
    <t>Aceites y grasas lubricantes</t>
  </si>
  <si>
    <t>NP074</t>
  </si>
  <si>
    <t>Diesel</t>
  </si>
  <si>
    <t>NP075</t>
  </si>
  <si>
    <t>Bunker</t>
  </si>
  <si>
    <t xml:space="preserve">Artículos de hormigón, cemento y yeso y otros productos minerales no metálicos n.c.p. </t>
  </si>
  <si>
    <r>
      <rPr>
        <b/>
        <sz val="10"/>
        <color theme="1"/>
        <rFont val="Arial"/>
        <family val="2"/>
        <scheme val="minor"/>
      </rPr>
      <t>Fuente</t>
    </r>
    <r>
      <rPr>
        <sz val="10"/>
        <color theme="1"/>
        <rFont val="Arial"/>
        <family val="2"/>
        <scheme val="minor"/>
      </rPr>
      <t>: BCCR.</t>
    </r>
  </si>
  <si>
    <t>Clasificación Central de Productos versión 2 (CCP v2)</t>
  </si>
  <si>
    <t>CUADRO DE OFERTA Y USO FÍSICO DE ENERGÍA EN TÉRMINOS FÍSICOS POR PRODUCTO Y ACTIVIDAD ECONÓMICA (TERAJULIOS)</t>
  </si>
  <si>
    <r>
      <t>EMISIONES DE DIÓXIDO DE CARBONO POR USO DE ENERGÍA POR PRODUCTO Y ACTIVIDAD ECONÓMICA (KG DE CO</t>
    </r>
    <r>
      <rPr>
        <b/>
        <vertAlign val="subscript"/>
        <sz val="10"/>
        <color rgb="FF002060"/>
        <rFont val="Arial"/>
        <family val="2"/>
      </rPr>
      <t>2</t>
    </r>
    <r>
      <rPr>
        <b/>
        <sz val="10"/>
        <color rgb="FF002060"/>
        <rFont val="Arial"/>
        <family val="2"/>
      </rPr>
      <t>)</t>
    </r>
  </si>
  <si>
    <t>Cuadro de oferta y uso físico de energía</t>
  </si>
  <si>
    <r>
      <t>Cuadro de emisiones de dióxido de carbono (CO</t>
    </r>
    <r>
      <rPr>
        <b/>
        <vertAlign val="subscript"/>
        <sz val="16"/>
        <color theme="4" tint="-0.499984740745262"/>
        <rFont val="Arial"/>
        <family val="2"/>
        <scheme val="minor"/>
      </rPr>
      <t>2</t>
    </r>
    <r>
      <rPr>
        <b/>
        <sz val="16"/>
        <color theme="4" tint="-0.499984740745262"/>
        <rFont val="Arial"/>
        <family val="2"/>
        <scheme val="minor"/>
      </rPr>
      <t>) asociadas al uso de productos energéticos</t>
    </r>
  </si>
  <si>
    <r>
      <t>Kilogramos de CO</t>
    </r>
    <r>
      <rPr>
        <b/>
        <vertAlign val="subscript"/>
        <sz val="16"/>
        <color theme="4" tint="-0.499984740745262"/>
        <rFont val="Arial"/>
        <family val="2"/>
        <scheme val="minor"/>
      </rPr>
      <t>2</t>
    </r>
  </si>
  <si>
    <t>Costa Rica, 2017.</t>
  </si>
  <si>
    <t>Cultivo de raíces y tubérculos</t>
  </si>
  <si>
    <t>Cultivo de otras hortalizas</t>
  </si>
  <si>
    <t>Fabricación de los productos de la refinación del petróleo y de coque / Fabricación de sustancias químicas básicas, abonos, compuestos de nitrógeno, pesticidas y otros productos químicos de uso agropecuario / Fabricación de otros productos químicos n.c.p. y de fibras manufacturadas</t>
  </si>
  <si>
    <t>Suministro de agua potable</t>
  </si>
  <si>
    <t>Evacuación de aguas residuales</t>
  </si>
  <si>
    <t>Gestión de desechos y de descontaminación</t>
  </si>
  <si>
    <t>Construcción de edificios residenciales</t>
  </si>
  <si>
    <t>Construcción de edificios no residenciales</t>
  </si>
  <si>
    <t>Transporte de carga por carretera, vía marítima y aérea</t>
  </si>
  <si>
    <t>Transporte  de pasajeros por vía marítima y aérea</t>
  </si>
  <si>
    <t>Actividades de apoyo al transporte</t>
  </si>
  <si>
    <t>Actividad de Banca Central</t>
  </si>
  <si>
    <t>Actividad de otros tipos de intermediación monetaria</t>
  </si>
  <si>
    <t>Actividades de alquiler de vivienda y otros servicios  inmobiliarios</t>
  </si>
  <si>
    <t>Actividades de consultoría en gestión financiera, recursos humanos, mercadeo, oficinas principales y afines</t>
  </si>
  <si>
    <t>Actividades de alquiler y arrendamiento de vehículos automotores</t>
  </si>
  <si>
    <t>Actividades de alquiler y arrendamiento de efectos personales y enseres domésticos</t>
  </si>
  <si>
    <t>Actividades de alquiler y arrendamiento de  otros activos tangibles e intangibles no financieros</t>
  </si>
  <si>
    <t>Actividades de arrendamiento de propiedad intelectual y productos similares, excepto obras protegidas por derechos de autor</t>
  </si>
  <si>
    <t>Actividades creativas, artisticas y de entretenimiento</t>
  </si>
  <si>
    <t>Actividades de bibliotecas, archivos y museos y otras actividades culturales</t>
  </si>
  <si>
    <t>Actividades de juegos de azar y apuestas</t>
  </si>
  <si>
    <t>Actividades deportivas, de esparcimiento y recreativas</t>
  </si>
  <si>
    <t>1061 1062 1074</t>
  </si>
  <si>
    <t>1075 1079</t>
  </si>
  <si>
    <t>1101 1102 1103 1104 1200</t>
  </si>
  <si>
    <t>1311 1312 1313 1391 1392 1393 1394 1399</t>
  </si>
  <si>
    <t>1410 1420 1430</t>
  </si>
  <si>
    <t>1511 1512</t>
  </si>
  <si>
    <t>1610 1621 1622 1623 1629</t>
  </si>
  <si>
    <t>1701 1702 1709</t>
  </si>
  <si>
    <t>1811 1812 1820 5811 5812 5813 5819</t>
  </si>
  <si>
    <t>1910 1920 2011 2012 2021 2029 2030</t>
  </si>
  <si>
    <t>2211 2219</t>
  </si>
  <si>
    <t>2391 2392 2393</t>
  </si>
  <si>
    <t>2394 2395 2396 2399</t>
  </si>
  <si>
    <t>2410 2420 2431 2432</t>
  </si>
  <si>
    <t>2511 2512 2513 2520 2591 2592 2593 2599</t>
  </si>
  <si>
    <t>2610 2620</t>
  </si>
  <si>
    <t>2630 2640 2651 2652 2660 2670 2680</t>
  </si>
  <si>
    <t>2710 2720 2731 2732 2733 2740 2750 2790 2811 2812 2813 2814 2815 2816 2817 2818 2819 2821 2822 2823 2824 2825 2826 2829</t>
  </si>
  <si>
    <t>2910 2920 2930 3011 3012 3020 3030 3040 3091 3092 3099</t>
  </si>
  <si>
    <t>3211 3212 3220 3230 3240 3290</t>
  </si>
  <si>
    <t>3311 3312 3313 3314 3315 3319 3320</t>
  </si>
  <si>
    <t>3510 3520 3530</t>
  </si>
  <si>
    <t>3811 3812 3821 3822 3830 3900</t>
  </si>
  <si>
    <t>4220 4290</t>
  </si>
  <si>
    <t>4311 4312 4321 4322 4329 4330 4390</t>
  </si>
  <si>
    <t>4510 4530 4540 4610 4620 4630 4641 4649 4651 4652 4653 4659 4661 4662 4663 4669 4690 4711 4719 4721 4722 4723 4730 47414742 4751 4752 4753 4759 4761 4762 4763 4764 4771 4772 4773 4774 4781 4782 4789 4791 4799</t>
  </si>
  <si>
    <t>4911 4912</t>
  </si>
  <si>
    <t>4921 4922</t>
  </si>
  <si>
    <t>4923 4930 5012 5022 5120</t>
  </si>
  <si>
    <t>5011 5021 5110</t>
  </si>
  <si>
    <t>5221 5222 5223 5224 5229</t>
  </si>
  <si>
    <t>5310 5320</t>
  </si>
  <si>
    <t>5510 5520 5590</t>
  </si>
  <si>
    <t>5610 5621 5629 5630</t>
  </si>
  <si>
    <t>5911 5912 5913 5914 5920 6010 6020</t>
  </si>
  <si>
    <t>6110 6120 6130 6190</t>
  </si>
  <si>
    <t>5820 6201 6202 6209 6311 6312 6391 6399</t>
  </si>
  <si>
    <t>6420 6430 6491 6492 6499</t>
  </si>
  <si>
    <t>6511 6512 6520 6530</t>
  </si>
  <si>
    <t>6611 6612 6619 6621 6622 6629 6630</t>
  </si>
  <si>
    <t>6810 6820</t>
  </si>
  <si>
    <t>7010 7020</t>
  </si>
  <si>
    <t>7110 7120</t>
  </si>
  <si>
    <t>7210 7220</t>
  </si>
  <si>
    <t>7310 7320</t>
  </si>
  <si>
    <t>7410 7420 7490</t>
  </si>
  <si>
    <t>7721 7722 7729</t>
  </si>
  <si>
    <t>9000-9329</t>
  </si>
  <si>
    <t>9101 9102 9103</t>
  </si>
  <si>
    <t>9311 9312 9319 9321 9329</t>
  </si>
  <si>
    <t>9511 9512 9521 9522 9523 9524 9529</t>
  </si>
  <si>
    <t>AE033-AE081</t>
  </si>
  <si>
    <t>AE059 / AE060 / AE064</t>
  </si>
  <si>
    <t>AE061 / AE067</t>
  </si>
  <si>
    <t>AE065</t>
  </si>
  <si>
    <t>AE068</t>
  </si>
  <si>
    <t>AE076 / AE077</t>
  </si>
  <si>
    <t>AE078</t>
  </si>
  <si>
    <t>AE083-AE085</t>
  </si>
  <si>
    <t>AE086-AE090</t>
  </si>
  <si>
    <t>AE087NM</t>
  </si>
  <si>
    <t>AE089M</t>
  </si>
  <si>
    <t>AE089UF</t>
  </si>
  <si>
    <t>AE091-AE092</t>
  </si>
  <si>
    <t>AE093-AE100</t>
  </si>
  <si>
    <t>AE101-AE103</t>
  </si>
  <si>
    <t>AE104-AE105</t>
  </si>
  <si>
    <t>AE106-AE110</t>
  </si>
  <si>
    <t>AE109</t>
  </si>
  <si>
    <t>AE111M-AE111UF</t>
  </si>
  <si>
    <t>AE111M</t>
  </si>
  <si>
    <t>AE111UF</t>
  </si>
  <si>
    <t>AE112-AE119</t>
  </si>
  <si>
    <t>AE114</t>
  </si>
  <si>
    <t>AE116M</t>
  </si>
  <si>
    <t>AE116NM</t>
  </si>
  <si>
    <t>AE116UF</t>
  </si>
  <si>
    <t>AE120-AE128</t>
  </si>
  <si>
    <t>AE127</t>
  </si>
  <si>
    <t>AE128</t>
  </si>
  <si>
    <t>AE129-AE131</t>
  </si>
  <si>
    <t>AE130</t>
  </si>
  <si>
    <t>AE132M-AE132NM</t>
  </si>
  <si>
    <t>AE132M</t>
  </si>
  <si>
    <t>AE132NM</t>
  </si>
  <si>
    <t>AE133M-AE133NM</t>
  </si>
  <si>
    <t>AE133M</t>
  </si>
  <si>
    <t>AE133NM</t>
  </si>
  <si>
    <t>AE134-AE137</t>
  </si>
  <si>
    <t>AE137</t>
  </si>
  <si>
    <t>AE138-AE143</t>
  </si>
  <si>
    <t>AE138M</t>
  </si>
  <si>
    <t>AE138NM</t>
  </si>
  <si>
    <t>AE139</t>
  </si>
  <si>
    <t>AE140</t>
  </si>
  <si>
    <t>AE141</t>
  </si>
  <si>
    <t>AE142</t>
  </si>
  <si>
    <t>AE143</t>
  </si>
  <si>
    <t>AE144</t>
  </si>
  <si>
    <t>0126</t>
  </si>
  <si>
    <t>0127</t>
  </si>
  <si>
    <t>0113 0121 0122 0123 0124 0125 0126</t>
  </si>
  <si>
    <t>0115 0116 0119 0127 0128 0129</t>
  </si>
  <si>
    <t>0130</t>
  </si>
  <si>
    <t>0141</t>
  </si>
  <si>
    <t>0145</t>
  </si>
  <si>
    <t>0146</t>
  </si>
  <si>
    <t>0170 0210 0220 0230 0240</t>
  </si>
  <si>
    <t>0311 0312</t>
  </si>
  <si>
    <t>0321 0322</t>
  </si>
  <si>
    <t>HOGARES</t>
  </si>
  <si>
    <t>NP071</t>
  </si>
  <si>
    <t>NP110</t>
  </si>
  <si>
    <t>NP015</t>
  </si>
  <si>
    <t>NP049</t>
  </si>
  <si>
    <t>NP079</t>
  </si>
  <si>
    <t>NP113</t>
  </si>
  <si>
    <t>NP090</t>
  </si>
  <si>
    <t>Aceites y grasas de origen vegetal y animal</t>
  </si>
  <si>
    <t xml:space="preserve">Clasificación de los productos energéticos de Costa Rica según los clasificadores internacionales: Clasificación Internacional de Productos de Energía (SIEC por sus siglas en inglés), Clasificador Central de Productos versión 2 (CCP v2), y el clasificador nacional de productos según Cuentas Nacionales (NPCR-2017). </t>
  </si>
  <si>
    <t>Actividad Económica*</t>
  </si>
  <si>
    <t>Nomenclatura de Productos de Costa Rica (NPCR) 2017</t>
  </si>
  <si>
    <t>Notas metodológicas 2017</t>
  </si>
  <si>
    <r>
      <t>La Cuenta de Energía se basa en los conceptos propuestos por el Sistema de Contabilidad Ambiental y Económica- Marco Central (SCAE-MC) (ONU et al., 2012). Es una cuenta satélite que consiste en un conjunto de cuadros completos, consistentes e integrados, que describen en detalle las interacciones referidas a energía tanto entre la economía y el ambiente, así como entre los sectores dedicados a la producción y al consumo.
La elaboración de la cuenta de energía, utiliza como fuente principal de información los Balances Energéticos generados por la Secretaría de Planificación Subsectorial de Energía (SEPSE). Así como los cuadros de Oferta y Uso (COU) elaborados y publicados por el Banco Central de Costa Rica (BCCR), los informes de ventas de la Refinadora Costarricense de Petróleo (RECOPE) y las encuestas sectoriales realizadas por SEPSE. 
A diferencia de las publicaciones de los años 2011- 2016, la cuenta de energía correspondiente al año 2017 refleja cambios en la identificación y desagregación de las diferentes actividades económicas y productos considerados dentro de la cuenta, esto debido a la actualización por parte del BCCR, del año de referencia de las Cuentas Nacionales de Costa Rica-2017 el cual introduce estos cambios en la estructura de los COU.
El presente documento refleja los flujos asociados con la oferta y utilización de energía en términos físicos, representación conocida como Cuadros de Oferta y Utilización de flujos físicos de Energía (COUF-E). Además de la estimación de las emisiones de CO</t>
    </r>
    <r>
      <rPr>
        <vertAlign val="subscript"/>
        <sz val="11"/>
        <color theme="1"/>
        <rFont val="Arial"/>
        <family val="2"/>
      </rPr>
      <t>2</t>
    </r>
    <r>
      <rPr>
        <sz val="11"/>
        <color theme="1"/>
        <rFont val="Arial"/>
        <family val="2"/>
      </rPr>
      <t xml:space="preserve"> que generan las distintas actividades económicas y de consumo por el uso de productos energéticos.
Al utilizar la información del COU para la desagregación del uso por actividad económica, se asume que todas las actividades pagan los mismos precios por los productos energéticos. Se hace una excepción con la actividad de pesca, en la cual se consideró el precio promedio particular que pagan por la compra de gasolina y diésel, para la desagregación en volumen de su consumo.
Las ventas realizadas por RECOPE se clasificaron siguiendo el principio de residencia, por lo que todas las compras de combustibles por parte de no residentes se asignaron como exportaciones. 
Las emisiones de CO</t>
    </r>
    <r>
      <rPr>
        <vertAlign val="subscript"/>
        <sz val="11"/>
        <color theme="1"/>
        <rFont val="Arial"/>
        <family val="2"/>
      </rPr>
      <t>2</t>
    </r>
    <r>
      <rPr>
        <sz val="11"/>
        <color theme="1"/>
        <rFont val="Arial"/>
        <family val="2"/>
      </rPr>
      <t xml:space="preserve"> se obtienen al multiplicar el uso del recurso energético por un factor de emisión. Para el caso de los combustibles, se consideran los factores de emisión publicados por el Instituto Meteorológico Nacional. Estos factores están dados en términos de kilogramos de CO</t>
    </r>
    <r>
      <rPr>
        <vertAlign val="subscript"/>
        <sz val="11"/>
        <color theme="1"/>
        <rFont val="Arial"/>
        <family val="2"/>
      </rPr>
      <t>2</t>
    </r>
    <r>
      <rPr>
        <sz val="11"/>
        <color theme="1"/>
        <rFont val="Arial"/>
        <family val="2"/>
      </rPr>
      <t xml:space="preserve"> por terajulio, según la equivalencia energética de referencia utilizada en los Balances Energéticos. Para el resto de productos energéticos se utilizan los valores de referencia del IPCC 2006 (siglas en inglés para Grupo Intergubernamental de Expertos sobre el Cambio Climático). Para el cálculo de las emisiones no se considera el uso energético asociado a las exportaciones e inventarios. 
La cuenta de energía y emisiones está en un proceso de revisión continua. Los valores publicados pueden variar debido a actualizaciones de la estadística básica o bien, a mejoras en los indicadores utilizados para construirla.</t>
    </r>
  </si>
  <si>
    <t>*Como resultado del cambio de año base de las cuentas nacionales compiladas en el Banco Central de Costa Rica, a partir del 2017 existen 144 actividades económicas, en lugar de las 136 actividades económicas que se manejaban para años previos</t>
  </si>
  <si>
    <t>AE093NM</t>
  </si>
  <si>
    <t xml:space="preserve"> AE093NM</t>
  </si>
  <si>
    <t>MTBE</t>
  </si>
  <si>
    <t>4680</t>
  </si>
  <si>
    <t>Residuos derivados fósiles</t>
  </si>
  <si>
    <t>Costa Rica, 2018.</t>
  </si>
  <si>
    <t>Costa Rica, 2019.</t>
  </si>
  <si>
    <t>Costa Rica, 2020.</t>
  </si>
  <si>
    <t>Información registrada en pérdidas</t>
  </si>
  <si>
    <t>Costa Rica,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</si>
</sst>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0.00_);_(* \(#,##0.00\);_(* &quot;-&quot;??_);_(@_)"/>
    <numFmt numFmtId="166" formatCode="0_)"/>
  </numFmts>
  <fonts count="50" x14ac:knownFonts="1">
    <font>
      <sz val="11"/>
      <color theme="1"/>
      <name val="Arial"/>
      <family val="2"/>
      <scheme val="minor"/>
    </font>
    <font>
      <sz val="11"/>
      <color theme="1"/>
      <name val="Arial"/>
      <family val="2"/>
      <scheme val="minor"/>
    </font>
    <font>
      <sz val="12"/>
      <color theme="1"/>
      <name val="Arial"/>
      <family val="2"/>
      <scheme val="minor"/>
    </font>
    <font>
      <sz val="10"/>
      <name val="Arial"/>
      <family val="2"/>
    </font>
    <font>
      <b/>
      <sz val="10"/>
      <name val="Arial"/>
      <family val="2"/>
    </font>
    <font>
      <b/>
      <sz val="10"/>
      <color theme="0"/>
      <name val="Arial"/>
      <family val="2"/>
    </font>
    <font>
      <b/>
      <i/>
      <sz val="10"/>
      <name val="Arial"/>
      <family val="2"/>
    </font>
    <font>
      <sz val="10"/>
      <name val="Arial"/>
      <family val="2"/>
      <scheme val="minor"/>
    </font>
    <font>
      <sz val="10"/>
      <color theme="1"/>
      <name val="Arial"/>
      <family val="2"/>
      <scheme val="minor"/>
    </font>
    <font>
      <u/>
      <sz val="11"/>
      <color theme="1"/>
      <name val="Arial"/>
      <family val="2"/>
      <scheme val="minor"/>
    </font>
    <font>
      <u/>
      <sz val="10"/>
      <name val="Arial"/>
      <family val="2"/>
    </font>
    <font>
      <i/>
      <sz val="10"/>
      <name val="Arial"/>
      <family val="2"/>
    </font>
    <font>
      <i/>
      <sz val="11"/>
      <color theme="1"/>
      <name val="Arial"/>
      <family val="2"/>
      <scheme val="minor"/>
    </font>
    <font>
      <sz val="9"/>
      <color indexed="81"/>
      <name val="Tahoma"/>
      <family val="2"/>
    </font>
    <font>
      <sz val="10"/>
      <color theme="1"/>
      <name val="Arial"/>
      <family val="2"/>
    </font>
    <font>
      <sz val="18"/>
      <color theme="1"/>
      <name val="Arial"/>
      <family val="2"/>
    </font>
    <font>
      <b/>
      <sz val="10"/>
      <color rgb="FF002060"/>
      <name val="Arial"/>
      <family val="2"/>
    </font>
    <font>
      <u/>
      <sz val="11"/>
      <color theme="10"/>
      <name val="Arial"/>
      <family val="2"/>
      <scheme val="minor"/>
    </font>
    <font>
      <sz val="10"/>
      <color rgb="FF002060"/>
      <name val="Arial"/>
      <family val="2"/>
    </font>
    <font>
      <u/>
      <sz val="11"/>
      <color theme="10"/>
      <name val="Arial"/>
      <family val="2"/>
    </font>
    <font>
      <sz val="11"/>
      <color theme="1"/>
      <name val="Arial"/>
      <family val="2"/>
    </font>
    <font>
      <b/>
      <sz val="16"/>
      <color theme="0"/>
      <name val="Arial"/>
      <family val="2"/>
    </font>
    <font>
      <b/>
      <sz val="10"/>
      <color theme="1"/>
      <name val="Arial"/>
      <family val="2"/>
      <scheme val="minor"/>
    </font>
    <font>
      <sz val="10"/>
      <color rgb="FF000000"/>
      <name val="Arial"/>
      <family val="2"/>
      <scheme val="minor"/>
    </font>
    <font>
      <sz val="12"/>
      <name val="Arial Narrow"/>
      <family val="2"/>
    </font>
    <font>
      <u/>
      <sz val="10"/>
      <color theme="5" tint="-0.249977111117893"/>
      <name val="Arial"/>
      <family val="2"/>
      <scheme val="minor"/>
    </font>
    <font>
      <sz val="10"/>
      <color indexed="8"/>
      <name val="Arial"/>
      <family val="2"/>
      <scheme val="minor"/>
    </font>
    <font>
      <b/>
      <sz val="16"/>
      <color theme="4" tint="-0.499984740745262"/>
      <name val="Arial"/>
      <family val="2"/>
      <scheme val="minor"/>
    </font>
    <font>
      <sz val="8"/>
      <color indexed="81"/>
      <name val="Tahoma"/>
      <family val="2"/>
    </font>
    <font>
      <b/>
      <sz val="16"/>
      <color theme="4" tint="-0.249977111117893"/>
      <name val="Arial"/>
      <family val="2"/>
      <scheme val="minor"/>
    </font>
    <font>
      <b/>
      <u/>
      <sz val="10"/>
      <color theme="1"/>
      <name val="Arial"/>
      <family val="2"/>
      <scheme val="minor"/>
    </font>
    <font>
      <u/>
      <sz val="10"/>
      <color theme="1"/>
      <name val="Arial"/>
      <family val="2"/>
      <scheme val="minor"/>
    </font>
    <font>
      <u/>
      <sz val="10"/>
      <name val="Arial"/>
      <family val="2"/>
      <scheme val="minor"/>
    </font>
    <font>
      <i/>
      <sz val="10"/>
      <color theme="1"/>
      <name val="Arial"/>
      <family val="2"/>
      <scheme val="minor"/>
    </font>
    <font>
      <i/>
      <sz val="10"/>
      <name val="Arial"/>
      <family val="2"/>
      <scheme val="minor"/>
    </font>
    <font>
      <b/>
      <sz val="10"/>
      <name val="Arial"/>
      <family val="2"/>
      <scheme val="minor"/>
    </font>
    <font>
      <b/>
      <sz val="8"/>
      <color theme="0"/>
      <name val="Arial"/>
      <family val="2"/>
    </font>
    <font>
      <sz val="10"/>
      <color theme="0"/>
      <name val="Arial"/>
      <family val="2"/>
    </font>
    <font>
      <b/>
      <i/>
      <sz val="10"/>
      <color theme="1"/>
      <name val="Arial"/>
      <family val="2"/>
      <scheme val="minor"/>
    </font>
    <font>
      <sz val="11"/>
      <color theme="10"/>
      <name val="Arial"/>
      <family val="2"/>
      <scheme val="minor"/>
    </font>
    <font>
      <b/>
      <vertAlign val="subscript"/>
      <sz val="10"/>
      <color rgb="FF002060"/>
      <name val="Arial"/>
      <family val="2"/>
    </font>
    <font>
      <sz val="11"/>
      <color theme="0"/>
      <name val="Arial"/>
      <family val="2"/>
      <scheme val="minor"/>
    </font>
    <font>
      <b/>
      <vertAlign val="subscript"/>
      <sz val="16"/>
      <color theme="4" tint="-0.499984740745262"/>
      <name val="Arial"/>
      <family val="2"/>
      <scheme val="minor"/>
    </font>
    <font>
      <sz val="9"/>
      <color theme="1"/>
      <name val="Arial"/>
      <family val="2"/>
      <scheme val="minor"/>
    </font>
    <font>
      <b/>
      <sz val="9"/>
      <color theme="4" tint="-0.249977111117893"/>
      <name val="Arial"/>
      <family val="2"/>
      <scheme val="minor"/>
    </font>
    <font>
      <b/>
      <sz val="9"/>
      <name val="Arial"/>
      <family val="2"/>
    </font>
    <font>
      <sz val="9"/>
      <name val="Arial"/>
      <family val="2"/>
    </font>
    <font>
      <b/>
      <i/>
      <sz val="9"/>
      <name val="Arial"/>
      <family val="2"/>
    </font>
    <font>
      <vertAlign val="subscript"/>
      <sz val="11"/>
      <color theme="1"/>
      <name val="Arial"/>
      <family val="2"/>
    </font>
    <font>
      <sz val="8"/>
      <name val="Arial"/>
      <family val="2"/>
      <scheme val="minor"/>
    </font>
  </fonts>
  <fills count="9">
    <fill>
      <patternFill patternType="none"/>
    </fill>
    <fill>
      <patternFill patternType="gray125"/>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
      <patternFill patternType="gray0625">
        <bgColor theme="0"/>
      </patternFill>
    </fill>
    <fill>
      <patternFill patternType="solid">
        <fgColor theme="8" tint="-0.499984740745262"/>
        <bgColor indexed="64"/>
      </patternFill>
    </fill>
    <fill>
      <patternFill patternType="solid">
        <fgColor rgb="FFFFFF00"/>
        <bgColor indexed="64"/>
      </patternFill>
    </fill>
    <fill>
      <patternFill patternType="solid">
        <fgColor theme="3"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s>
  <cellStyleXfs count="22">
    <xf numFmtId="0" fontId="0" fillId="0" borderId="0"/>
    <xf numFmtId="0" fontId="1" fillId="0" borderId="0"/>
    <xf numFmtId="0" fontId="2" fillId="0" borderId="0"/>
    <xf numFmtId="0" fontId="3" fillId="0" borderId="0"/>
    <xf numFmtId="165" fontId="3" fillId="0" borderId="0" applyFont="0" applyFill="0" applyBorder="0" applyAlignment="0" applyProtection="0"/>
    <xf numFmtId="164" fontId="2" fillId="0" borderId="0" applyFont="0" applyFill="0" applyBorder="0" applyAlignment="0" applyProtection="0"/>
    <xf numFmtId="0" fontId="17" fillId="0" borderId="0" applyNumberFormat="0" applyFill="0" applyBorder="0" applyAlignment="0" applyProtection="0"/>
    <xf numFmtId="166" fontId="24" fillId="0" borderId="0"/>
    <xf numFmtId="166" fontId="24" fillId="0" borderId="0"/>
    <xf numFmtId="165" fontId="1"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31">
    <xf numFmtId="0" fontId="0" fillId="0" borderId="0" xfId="0"/>
    <xf numFmtId="0" fontId="5" fillId="2" borderId="1" xfId="3" applyFont="1" applyFill="1" applyBorder="1" applyAlignment="1">
      <alignment horizontal="center" vertical="center" wrapText="1"/>
    </xf>
    <xf numFmtId="165" fontId="5" fillId="3" borderId="2" xfId="4" applyFont="1" applyFill="1" applyBorder="1" applyAlignment="1">
      <alignment vertical="center" wrapText="1"/>
    </xf>
    <xf numFmtId="165" fontId="5" fillId="3" borderId="3" xfId="4" applyFont="1" applyFill="1" applyBorder="1" applyAlignment="1">
      <alignment vertical="center" wrapText="1"/>
    </xf>
    <xf numFmtId="165" fontId="1" fillId="0" borderId="0" xfId="1" applyNumberFormat="1"/>
    <xf numFmtId="0" fontId="7" fillId="5" borderId="0" xfId="1" applyFont="1" applyFill="1" applyBorder="1" applyAlignment="1">
      <alignment vertical="center"/>
    </xf>
    <xf numFmtId="165" fontId="6" fillId="4" borderId="1" xfId="4" applyFont="1" applyFill="1" applyBorder="1" applyAlignment="1">
      <alignment horizontal="left" vertical="center" wrapText="1"/>
    </xf>
    <xf numFmtId="165" fontId="5" fillId="3" borderId="6" xfId="4" applyFont="1" applyFill="1" applyBorder="1" applyAlignment="1">
      <alignment vertical="center" wrapText="1"/>
    </xf>
    <xf numFmtId="165" fontId="5" fillId="3" borderId="1" xfId="4" applyFont="1" applyFill="1" applyBorder="1" applyAlignment="1">
      <alignment vertical="center" wrapText="1"/>
    </xf>
    <xf numFmtId="0" fontId="9" fillId="0" borderId="0" xfId="1" applyFont="1"/>
    <xf numFmtId="0" fontId="12" fillId="0" borderId="0" xfId="1" applyFont="1"/>
    <xf numFmtId="0" fontId="14" fillId="0" borderId="0" xfId="0" applyFont="1"/>
    <xf numFmtId="0" fontId="16" fillId="0" borderId="0" xfId="0" applyFont="1"/>
    <xf numFmtId="0" fontId="20" fillId="0" borderId="0" xfId="0" applyFont="1"/>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25" fillId="0" borderId="0" xfId="0" applyFont="1" applyAlignment="1">
      <alignment horizontal="left" vertical="center"/>
    </xf>
    <xf numFmtId="166" fontId="26" fillId="0" borderId="1" xfId="7" applyFont="1" applyFill="1" applyBorder="1" applyAlignment="1" applyProtection="1">
      <alignment horizontal="left" vertical="center"/>
    </xf>
    <xf numFmtId="49" fontId="8" fillId="0" borderId="1" xfId="0" applyNumberFormat="1" applyFont="1" applyBorder="1" applyAlignment="1">
      <alignment horizontal="center" vertical="center"/>
    </xf>
    <xf numFmtId="49"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49" fontId="8" fillId="0" borderId="1" xfId="0" applyNumberFormat="1" applyFont="1" applyBorder="1" applyAlignment="1">
      <alignment horizontal="left" vertical="center"/>
    </xf>
    <xf numFmtId="49" fontId="8"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0" xfId="0" applyFont="1" applyFill="1" applyAlignment="1">
      <alignment vertical="center"/>
    </xf>
    <xf numFmtId="166" fontId="26" fillId="0" borderId="1" xfId="7" applyFont="1" applyFill="1" applyBorder="1" applyAlignment="1">
      <alignment horizontal="left" vertical="center"/>
    </xf>
    <xf numFmtId="0" fontId="23" fillId="0" borderId="1" xfId="9" applyNumberFormat="1" applyFont="1" applyBorder="1" applyAlignment="1">
      <alignment horizontal="center" vertical="center"/>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NumberFormat="1" applyFont="1" applyBorder="1" applyAlignment="1">
      <alignment horizontal="center" vertical="center"/>
    </xf>
    <xf numFmtId="49" fontId="8" fillId="0" borderId="1" xfId="0" applyNumberFormat="1" applyFont="1" applyBorder="1" applyAlignment="1">
      <alignment horizontal="left" vertical="center" wrapText="1"/>
    </xf>
    <xf numFmtId="0" fontId="8" fillId="0" borderId="0" xfId="0" applyFont="1" applyAlignment="1">
      <alignment horizontal="center" vertical="center" wrapText="1"/>
    </xf>
    <xf numFmtId="166" fontId="26" fillId="0" borderId="1" xfId="7" applyFont="1" applyFill="1" applyBorder="1" applyAlignment="1" applyProtection="1">
      <alignment horizontal="center" vertical="center"/>
    </xf>
    <xf numFmtId="0" fontId="7" fillId="0" borderId="1" xfId="0" applyFont="1" applyFill="1" applyBorder="1" applyAlignment="1">
      <alignment horizontal="center" vertical="center" wrapText="1"/>
    </xf>
    <xf numFmtId="166" fontId="7" fillId="0" borderId="1" xfId="8" applyFont="1" applyFill="1" applyBorder="1" applyAlignment="1">
      <alignment horizontal="center" vertical="center"/>
    </xf>
    <xf numFmtId="0" fontId="8" fillId="0" borderId="0" xfId="0" applyNumberFormat="1" applyFont="1" applyAlignment="1">
      <alignment horizontal="center" vertical="center" wrapText="1"/>
    </xf>
    <xf numFmtId="49" fontId="27" fillId="0" borderId="0" xfId="0" applyNumberFormat="1" applyFont="1" applyAlignment="1">
      <alignment horizontal="left"/>
    </xf>
    <xf numFmtId="0" fontId="8" fillId="0" borderId="1" xfId="0" applyFont="1" applyBorder="1" applyAlignment="1">
      <alignment horizontal="left" vertical="top" wrapText="1"/>
    </xf>
    <xf numFmtId="0" fontId="8" fillId="0" borderId="1" xfId="0" applyFont="1" applyFill="1" applyBorder="1" applyAlignment="1">
      <alignment horizontal="left" vertical="top" wrapText="1"/>
    </xf>
    <xf numFmtId="49" fontId="8" fillId="0" borderId="1" xfId="0" applyNumberFormat="1" applyFont="1" applyBorder="1" applyAlignment="1">
      <alignment horizontal="left" vertical="top" wrapText="1"/>
    </xf>
    <xf numFmtId="0" fontId="0" fillId="0" borderId="0" xfId="0" applyAlignment="1">
      <alignment horizontal="center"/>
    </xf>
    <xf numFmtId="0" fontId="14" fillId="0" borderId="1" xfId="0" applyFont="1" applyFill="1" applyBorder="1" applyAlignment="1">
      <alignment horizontal="center"/>
    </xf>
    <xf numFmtId="0" fontId="14" fillId="0" borderId="1" xfId="0" applyFont="1" applyFill="1" applyBorder="1" applyAlignment="1">
      <alignment horizontal="left" vertical="center"/>
    </xf>
    <xf numFmtId="0" fontId="14" fillId="0" borderId="1" xfId="1" applyFont="1" applyFill="1" applyBorder="1" applyAlignment="1">
      <alignment horizontal="left" vertical="top"/>
    </xf>
    <xf numFmtId="0" fontId="14" fillId="0" borderId="1" xfId="1" applyFont="1" applyFill="1" applyBorder="1" applyAlignment="1">
      <alignment horizontal="center" vertical="top"/>
    </xf>
    <xf numFmtId="0" fontId="5" fillId="2" borderId="1" xfId="3" applyFont="1" applyFill="1" applyBorder="1" applyAlignment="1">
      <alignment horizontal="center" vertical="center"/>
    </xf>
    <xf numFmtId="0" fontId="0" fillId="0" borderId="0" xfId="0" applyAlignment="1">
      <alignment horizontal="left" vertical="center"/>
    </xf>
    <xf numFmtId="0" fontId="0" fillId="0" borderId="0" xfId="0" applyAlignment="1">
      <alignment vertical="center"/>
    </xf>
    <xf numFmtId="165" fontId="3" fillId="0" borderId="0" xfId="4" applyFill="1" applyBorder="1" applyAlignment="1">
      <alignment horizontal="right"/>
    </xf>
    <xf numFmtId="0" fontId="1" fillId="0" borderId="0" xfId="1" applyAlignment="1">
      <alignment horizontal="left" vertical="top" wrapText="1"/>
    </xf>
    <xf numFmtId="0" fontId="1" fillId="0" borderId="0" xfId="1" applyAlignment="1">
      <alignment horizontal="left" vertical="top"/>
    </xf>
    <xf numFmtId="0" fontId="1" fillId="0" borderId="0" xfId="1" applyAlignment="1">
      <alignment horizontal="center" vertical="top" wrapText="1"/>
    </xf>
    <xf numFmtId="0" fontId="7" fillId="5" borderId="4" xfId="1" applyFont="1" applyFill="1" applyBorder="1" applyAlignment="1">
      <alignment vertical="center"/>
    </xf>
    <xf numFmtId="165" fontId="8" fillId="0" borderId="1" xfId="4" applyFont="1" applyBorder="1" applyAlignment="1">
      <alignment vertical="center"/>
    </xf>
    <xf numFmtId="165" fontId="22" fillId="0" borderId="1" xfId="4" applyFont="1" applyFill="1" applyBorder="1" applyAlignment="1">
      <alignment vertical="center"/>
    </xf>
    <xf numFmtId="165" fontId="31" fillId="0" borderId="1" xfId="4" applyFont="1" applyBorder="1" applyAlignment="1">
      <alignment vertical="center"/>
    </xf>
    <xf numFmtId="0" fontId="32" fillId="5" borderId="0" xfId="1" applyFont="1" applyFill="1" applyBorder="1" applyAlignment="1">
      <alignment vertical="center"/>
    </xf>
    <xf numFmtId="165" fontId="33" fillId="0" borderId="1" xfId="4" applyFont="1" applyBorder="1" applyAlignment="1">
      <alignment vertical="center"/>
    </xf>
    <xf numFmtId="0" fontId="34" fillId="5" borderId="0" xfId="1" applyFont="1" applyFill="1" applyBorder="1" applyAlignment="1">
      <alignment vertical="center"/>
    </xf>
    <xf numFmtId="0" fontId="7" fillId="5" borderId="14" xfId="1" applyFont="1" applyFill="1" applyBorder="1" applyAlignment="1">
      <alignment vertical="center"/>
    </xf>
    <xf numFmtId="0" fontId="7" fillId="5" borderId="13" xfId="1" applyFont="1" applyFill="1" applyBorder="1" applyAlignment="1">
      <alignment vertical="center"/>
    </xf>
    <xf numFmtId="0" fontId="3" fillId="0" borderId="5" xfId="1" applyFont="1" applyBorder="1" applyAlignment="1">
      <alignment horizontal="left" vertical="center" wrapText="1"/>
    </xf>
    <xf numFmtId="0" fontId="3" fillId="0" borderId="14" xfId="1" applyFont="1" applyBorder="1" applyAlignment="1">
      <alignment horizontal="left" vertical="center" wrapText="1"/>
    </xf>
    <xf numFmtId="165" fontId="6" fillId="4" borderId="6" xfId="4" applyFont="1" applyFill="1" applyBorder="1" applyAlignment="1">
      <alignment horizontal="left" vertical="center" wrapText="1"/>
    </xf>
    <xf numFmtId="165" fontId="8" fillId="0" borderId="6" xfId="4" applyFont="1" applyBorder="1" applyAlignment="1">
      <alignment vertical="center"/>
    </xf>
    <xf numFmtId="165" fontId="5" fillId="3" borderId="9" xfId="4" applyFont="1" applyFill="1" applyBorder="1" applyAlignment="1">
      <alignment vertical="center" wrapText="1"/>
    </xf>
    <xf numFmtId="165" fontId="5" fillId="3" borderId="12" xfId="4" applyFont="1" applyFill="1" applyBorder="1" applyAlignment="1">
      <alignment vertical="center" wrapText="1"/>
    </xf>
    <xf numFmtId="0" fontId="7" fillId="5" borderId="15" xfId="1" applyFont="1" applyFill="1" applyBorder="1" applyAlignment="1">
      <alignment vertical="center"/>
    </xf>
    <xf numFmtId="0" fontId="7" fillId="5" borderId="8" xfId="1" applyFont="1" applyFill="1" applyBorder="1" applyAlignment="1">
      <alignment vertical="center"/>
    </xf>
    <xf numFmtId="0" fontId="7" fillId="5" borderId="9" xfId="1" applyFont="1" applyFill="1" applyBorder="1" applyAlignment="1">
      <alignment vertical="center"/>
    </xf>
    <xf numFmtId="0" fontId="7" fillId="5" borderId="10" xfId="1" applyFont="1" applyFill="1" applyBorder="1" applyAlignment="1">
      <alignment vertical="center"/>
    </xf>
    <xf numFmtId="0" fontId="7" fillId="5" borderId="2" xfId="1" applyFont="1" applyFill="1" applyBorder="1" applyAlignment="1">
      <alignment vertical="center"/>
    </xf>
    <xf numFmtId="0" fontId="5" fillId="2" borderId="1" xfId="3" applyFont="1" applyFill="1" applyBorder="1" applyAlignment="1">
      <alignment horizontal="left" vertical="center" wrapText="1"/>
    </xf>
    <xf numFmtId="165" fontId="22" fillId="0" borderId="1" xfId="4" applyFont="1" applyBorder="1"/>
    <xf numFmtId="165" fontId="8" fillId="0" borderId="1" xfId="4" applyFont="1" applyBorder="1"/>
    <xf numFmtId="165" fontId="22" fillId="0" borderId="1" xfId="4" applyFont="1" applyFill="1" applyBorder="1"/>
    <xf numFmtId="165" fontId="8" fillId="0" borderId="1" xfId="4" applyFont="1" applyFill="1" applyBorder="1"/>
    <xf numFmtId="0" fontId="35" fillId="5" borderId="4" xfId="1" applyFont="1" applyFill="1" applyBorder="1" applyAlignment="1">
      <alignment vertical="center"/>
    </xf>
    <xf numFmtId="165" fontId="8" fillId="0" borderId="1" xfId="4" applyFont="1" applyBorder="1" applyAlignment="1">
      <alignment horizontal="center" vertical="center"/>
    </xf>
    <xf numFmtId="0" fontId="5" fillId="2" borderId="1" xfId="3" applyFont="1" applyFill="1" applyBorder="1" applyAlignment="1">
      <alignment horizontal="center" vertical="center"/>
    </xf>
    <xf numFmtId="43" fontId="1" fillId="0" borderId="0" xfId="13"/>
    <xf numFmtId="0" fontId="5" fillId="3" borderId="1" xfId="3" applyFont="1" applyFill="1" applyBorder="1" applyAlignment="1">
      <alignment horizontal="centerContinuous" vertical="center" wrapText="1"/>
    </xf>
    <xf numFmtId="0" fontId="5" fillId="4" borderId="1" xfId="3" applyFont="1" applyFill="1" applyBorder="1" applyAlignment="1">
      <alignment horizontal="centerContinuous" vertical="center" wrapText="1"/>
    </xf>
    <xf numFmtId="0" fontId="6" fillId="4" borderId="1" xfId="1" applyFont="1" applyFill="1" applyBorder="1" applyAlignment="1">
      <alignment vertical="center" wrapText="1"/>
    </xf>
    <xf numFmtId="0" fontId="6" fillId="4" borderId="5" xfId="1" applyFont="1" applyFill="1" applyBorder="1" applyAlignment="1">
      <alignment vertical="center"/>
    </xf>
    <xf numFmtId="0" fontId="6" fillId="4" borderId="5" xfId="1" applyFont="1" applyFill="1" applyBorder="1" applyAlignment="1">
      <alignment vertical="center" wrapText="1"/>
    </xf>
    <xf numFmtId="0" fontId="5" fillId="3" borderId="5" xfId="3" applyFont="1" applyFill="1" applyBorder="1" applyAlignment="1">
      <alignment horizontal="centerContinuous" vertical="center" wrapText="1"/>
    </xf>
    <xf numFmtId="0" fontId="5" fillId="3" borderId="6" xfId="3" applyFont="1" applyFill="1" applyBorder="1" applyAlignment="1">
      <alignment horizontal="left" vertical="center" wrapText="1"/>
    </xf>
    <xf numFmtId="0" fontId="6" fillId="4" borderId="3" xfId="1" applyFont="1" applyFill="1" applyBorder="1" applyAlignment="1">
      <alignment horizontal="centerContinuous" vertical="center" wrapText="1"/>
    </xf>
    <xf numFmtId="0" fontId="5" fillId="3" borderId="6" xfId="3" applyFont="1" applyFill="1" applyBorder="1" applyAlignment="1">
      <alignment horizontal="centerContinuous" vertical="center" wrapText="1"/>
    </xf>
    <xf numFmtId="165" fontId="37" fillId="3" borderId="2" xfId="4" applyFont="1" applyFill="1" applyBorder="1" applyAlignment="1">
      <alignment vertical="center" wrapText="1"/>
    </xf>
    <xf numFmtId="165" fontId="11" fillId="4" borderId="1" xfId="4" applyFont="1" applyFill="1" applyBorder="1" applyAlignment="1">
      <alignment horizontal="left" vertical="center" wrapText="1"/>
    </xf>
    <xf numFmtId="165" fontId="8" fillId="0" borderId="1" xfId="4" applyFont="1" applyFill="1" applyBorder="1" applyAlignment="1">
      <alignment vertical="center"/>
    </xf>
    <xf numFmtId="165" fontId="37" fillId="3" borderId="6" xfId="4" applyFont="1" applyFill="1" applyBorder="1" applyAlignment="1">
      <alignment vertical="center" wrapText="1"/>
    </xf>
    <xf numFmtId="165" fontId="31" fillId="0" borderId="1" xfId="4" applyFont="1" applyFill="1" applyBorder="1" applyAlignment="1">
      <alignment vertical="center"/>
    </xf>
    <xf numFmtId="0" fontId="5" fillId="2" borderId="1" xfId="3" applyFont="1" applyFill="1" applyBorder="1" applyAlignment="1">
      <alignment horizontal="center" vertical="top" wrapText="1"/>
    </xf>
    <xf numFmtId="0" fontId="8" fillId="0" borderId="1" xfId="0" applyFont="1" applyBorder="1" applyAlignment="1">
      <alignment horizontal="center" vertical="center"/>
    </xf>
    <xf numFmtId="0" fontId="8" fillId="0" borderId="1" xfId="0" applyFont="1" applyBorder="1" applyAlignment="1">
      <alignment horizontal="left" vertical="top" wrapText="1"/>
    </xf>
    <xf numFmtId="0" fontId="20" fillId="0" borderId="0" xfId="0" applyFont="1" applyFill="1"/>
    <xf numFmtId="0" fontId="19" fillId="0" borderId="0" xfId="6" applyFont="1" applyFill="1" applyAlignment="1">
      <alignment horizontal="center"/>
    </xf>
    <xf numFmtId="0" fontId="1" fillId="0" borderId="0" xfId="1" applyFill="1" applyAlignment="1">
      <alignment wrapText="1"/>
    </xf>
    <xf numFmtId="0" fontId="14" fillId="0" borderId="1" xfId="1" applyFont="1" applyFill="1" applyBorder="1" applyAlignment="1">
      <alignment vertical="top" wrapText="1"/>
    </xf>
    <xf numFmtId="165" fontId="3" fillId="0" borderId="0" xfId="4" applyFont="1" applyFill="1" applyBorder="1" applyAlignment="1">
      <alignment horizontal="right"/>
    </xf>
    <xf numFmtId="0" fontId="39" fillId="0" borderId="0" xfId="6" applyFont="1" applyAlignment="1">
      <alignment horizontal="left"/>
    </xf>
    <xf numFmtId="0" fontId="14" fillId="0" borderId="0" xfId="0" applyFont="1" applyAlignment="1">
      <alignment horizontal="left"/>
    </xf>
    <xf numFmtId="0" fontId="41" fillId="0" borderId="0" xfId="1" applyFont="1"/>
    <xf numFmtId="0" fontId="1" fillId="0" borderId="0" xfId="1"/>
    <xf numFmtId="0" fontId="4" fillId="0" borderId="0" xfId="3" applyFont="1" applyFill="1" applyBorder="1" applyAlignment="1">
      <alignment horizontal="center" vertical="center" wrapText="1"/>
    </xf>
    <xf numFmtId="0" fontId="1" fillId="0" borderId="0" xfId="1" applyAlignment="1">
      <alignment wrapText="1"/>
    </xf>
    <xf numFmtId="49" fontId="27" fillId="0" borderId="0" xfId="0" applyNumberFormat="1" applyFont="1" applyAlignment="1">
      <alignment horizontal="left"/>
    </xf>
    <xf numFmtId="0" fontId="29" fillId="0" borderId="0" xfId="1" applyFont="1" applyAlignment="1"/>
    <xf numFmtId="0" fontId="41" fillId="0" borderId="0" xfId="1" applyFont="1"/>
    <xf numFmtId="0" fontId="27" fillId="0" borderId="0" xfId="1" applyFont="1" applyAlignment="1"/>
    <xf numFmtId="0" fontId="4" fillId="0" borderId="1" xfId="1" applyFont="1" applyFill="1" applyBorder="1" applyAlignment="1">
      <alignment horizontal="center" vertical="center" wrapText="1"/>
    </xf>
    <xf numFmtId="0" fontId="43" fillId="0" borderId="0" xfId="1" applyFont="1"/>
    <xf numFmtId="0" fontId="44" fillId="0" borderId="0" xfId="1" applyFont="1" applyAlignment="1"/>
    <xf numFmtId="0" fontId="45" fillId="0" borderId="0" xfId="3" applyFont="1" applyFill="1" applyBorder="1" applyAlignment="1">
      <alignment horizontal="center" vertical="center" wrapText="1"/>
    </xf>
    <xf numFmtId="165" fontId="46" fillId="0" borderId="0" xfId="4" applyFont="1" applyFill="1" applyBorder="1" applyAlignment="1">
      <alignment horizontal="right"/>
    </xf>
    <xf numFmtId="0" fontId="43" fillId="0" borderId="0" xfId="1" applyFont="1" applyAlignment="1">
      <alignment wrapText="1"/>
    </xf>
    <xf numFmtId="43" fontId="3" fillId="0" borderId="0" xfId="13" applyFont="1" applyFill="1" applyBorder="1" applyAlignment="1">
      <alignment horizontal="right"/>
    </xf>
    <xf numFmtId="0" fontId="5" fillId="2" borderId="1" xfId="3" quotePrefix="1" applyFont="1" applyFill="1" applyBorder="1" applyAlignment="1">
      <alignment horizontal="center" vertical="center"/>
    </xf>
    <xf numFmtId="0" fontId="1" fillId="0" borderId="0" xfId="1" applyFill="1" applyBorder="1"/>
    <xf numFmtId="0" fontId="5" fillId="0" borderId="0" xfId="3" applyFont="1" applyFill="1" applyBorder="1" applyAlignment="1">
      <alignment horizontal="center" vertical="center" wrapText="1"/>
    </xf>
    <xf numFmtId="0" fontId="5" fillId="0" borderId="0" xfId="3" applyFont="1" applyFill="1" applyBorder="1" applyAlignment="1">
      <alignment horizontal="center" vertical="center"/>
    </xf>
    <xf numFmtId="0" fontId="5" fillId="0" borderId="0" xfId="3" quotePrefix="1" applyFont="1" applyFill="1" applyBorder="1" applyAlignment="1">
      <alignment horizontal="left" vertical="center"/>
    </xf>
    <xf numFmtId="0" fontId="5" fillId="0" borderId="0" xfId="3" applyFont="1" applyFill="1" applyBorder="1" applyAlignment="1">
      <alignment horizontal="left" vertical="center"/>
    </xf>
    <xf numFmtId="0" fontId="19" fillId="0" borderId="0" xfId="6" applyFont="1" applyFill="1" applyBorder="1" applyAlignment="1">
      <alignment horizontal="center"/>
    </xf>
    <xf numFmtId="0" fontId="43" fillId="0" borderId="0" xfId="1" applyFont="1" applyFill="1" applyBorder="1"/>
    <xf numFmtId="164" fontId="1" fillId="0" borderId="0" xfId="1" applyNumberFormat="1"/>
    <xf numFmtId="0" fontId="8" fillId="0" borderId="0" xfId="0" applyFont="1" applyAlignment="1">
      <alignment horizontal="left" vertical="center" wrapText="1"/>
    </xf>
    <xf numFmtId="43" fontId="47" fillId="4" borderId="1" xfId="13" applyFont="1" applyFill="1" applyBorder="1" applyAlignment="1">
      <alignment horizontal="center" vertical="center" wrapText="1"/>
    </xf>
    <xf numFmtId="165" fontId="47" fillId="4" borderId="1" xfId="11" applyNumberFormat="1" applyFont="1" applyFill="1" applyBorder="1" applyAlignment="1">
      <alignment horizontal="center" vertical="center" wrapText="1"/>
    </xf>
    <xf numFmtId="0" fontId="0" fillId="0" borderId="0" xfId="0" applyAlignment="1">
      <alignment horizontal="left"/>
    </xf>
    <xf numFmtId="0" fontId="17" fillId="0" borderId="0" xfId="6" applyAlignment="1">
      <alignment horizontal="left"/>
    </xf>
    <xf numFmtId="0" fontId="1" fillId="0" borderId="0" xfId="1" applyAlignment="1">
      <alignment vertical="center"/>
    </xf>
    <xf numFmtId="0" fontId="1" fillId="0" borderId="0" xfId="1" applyAlignment="1">
      <alignment horizontal="left" vertical="center" wrapText="1"/>
    </xf>
    <xf numFmtId="0" fontId="1" fillId="0" borderId="0" xfId="1" applyAlignment="1">
      <alignment horizontal="left" vertical="center"/>
    </xf>
    <xf numFmtId="0" fontId="1" fillId="0" borderId="0" xfId="1" applyAlignment="1">
      <alignment horizontal="center" vertical="center" wrapText="1"/>
    </xf>
    <xf numFmtId="0" fontId="1" fillId="0" borderId="0" xfId="1" applyFill="1"/>
    <xf numFmtId="0" fontId="3" fillId="0" borderId="1" xfId="11" applyFont="1" applyFill="1" applyBorder="1" applyAlignment="1">
      <alignment horizontal="left" vertical="center" wrapText="1"/>
    </xf>
    <xf numFmtId="43" fontId="43" fillId="0" borderId="1" xfId="13" applyFont="1" applyFill="1" applyBorder="1"/>
    <xf numFmtId="0" fontId="3" fillId="0" borderId="1" xfId="14" applyFont="1" applyFill="1" applyBorder="1" applyAlignment="1">
      <alignment horizontal="left" vertical="center" wrapText="1"/>
    </xf>
    <xf numFmtId="0" fontId="5" fillId="2" borderId="1" xfId="3" applyFont="1" applyFill="1" applyBorder="1" applyAlignment="1">
      <alignment horizontal="center" vertical="center" wrapText="1"/>
    </xf>
    <xf numFmtId="0" fontId="5" fillId="2" borderId="1" xfId="3" applyFont="1" applyFill="1" applyBorder="1" applyAlignment="1">
      <alignment horizontal="center" vertical="center"/>
    </xf>
    <xf numFmtId="165" fontId="22" fillId="4" borderId="1" xfId="4" applyFont="1" applyFill="1" applyBorder="1" applyAlignment="1">
      <alignment vertical="center"/>
    </xf>
    <xf numFmtId="165" fontId="30" fillId="4" borderId="1" xfId="4" applyFont="1" applyFill="1" applyBorder="1" applyAlignment="1">
      <alignment vertical="center"/>
    </xf>
    <xf numFmtId="165" fontId="38" fillId="4" borderId="1" xfId="4" applyFont="1" applyFill="1" applyBorder="1" applyAlignment="1">
      <alignment vertical="center"/>
    </xf>
    <xf numFmtId="165" fontId="8" fillId="4" borderId="1" xfId="4" applyFont="1" applyFill="1" applyBorder="1" applyAlignment="1">
      <alignment vertical="center"/>
    </xf>
    <xf numFmtId="165" fontId="11" fillId="0" borderId="1" xfId="4" applyFont="1" applyFill="1" applyBorder="1" applyAlignment="1">
      <alignment horizontal="left" vertical="center" wrapText="1"/>
    </xf>
    <xf numFmtId="43" fontId="1" fillId="0" borderId="0" xfId="1" applyNumberFormat="1"/>
    <xf numFmtId="43" fontId="43" fillId="4" borderId="1" xfId="13" applyFont="1" applyFill="1" applyBorder="1"/>
    <xf numFmtId="0" fontId="3" fillId="0" borderId="1" xfId="1" applyFont="1" applyBorder="1" applyAlignment="1">
      <alignment horizontal="left" vertical="center" wrapText="1"/>
    </xf>
    <xf numFmtId="0" fontId="5" fillId="3" borderId="1" xfId="3" applyFont="1" applyFill="1" applyBorder="1" applyAlignment="1">
      <alignment horizontal="center" vertical="center" wrapText="1"/>
    </xf>
    <xf numFmtId="0" fontId="5" fillId="2" borderId="1" xfId="3" applyFont="1" applyFill="1" applyBorder="1" applyAlignment="1">
      <alignment horizontal="center" vertical="center" wrapText="1"/>
    </xf>
    <xf numFmtId="0" fontId="5" fillId="2" borderId="1" xfId="3" applyFont="1" applyFill="1" applyBorder="1" applyAlignment="1">
      <alignment horizontal="center" vertical="center"/>
    </xf>
    <xf numFmtId="0" fontId="3" fillId="0" borderId="7" xfId="1" applyFont="1" applyBorder="1" applyAlignment="1">
      <alignment horizontal="left" vertical="center" wrapText="1"/>
    </xf>
    <xf numFmtId="0" fontId="5" fillId="2" borderId="1" xfId="3" applyFont="1" applyFill="1" applyBorder="1" applyAlignment="1">
      <alignment horizontal="center" vertical="center" wrapText="1"/>
    </xf>
    <xf numFmtId="0" fontId="5" fillId="2" borderId="1" xfId="3" applyFont="1" applyFill="1" applyBorder="1" applyAlignment="1">
      <alignment horizontal="center" vertical="center"/>
    </xf>
    <xf numFmtId="0" fontId="3" fillId="0" borderId="1" xfId="1" applyFont="1" applyBorder="1" applyAlignment="1">
      <alignment horizontal="left" vertical="center" wrapText="1"/>
    </xf>
    <xf numFmtId="0" fontId="3" fillId="0" borderId="7" xfId="1" applyFont="1" applyBorder="1" applyAlignment="1">
      <alignment horizontal="left" vertical="center" wrapText="1"/>
    </xf>
    <xf numFmtId="0" fontId="5" fillId="3" borderId="1" xfId="3" applyFont="1" applyFill="1" applyBorder="1" applyAlignment="1">
      <alignment horizontal="center" vertical="center" wrapText="1"/>
    </xf>
    <xf numFmtId="165" fontId="8" fillId="7" borderId="1" xfId="4" applyFont="1" applyFill="1" applyBorder="1" applyAlignment="1">
      <alignment vertical="center"/>
    </xf>
    <xf numFmtId="0" fontId="1" fillId="8" borderId="0" xfId="1" applyFill="1"/>
    <xf numFmtId="0" fontId="5" fillId="2" borderId="1" xfId="3" applyFont="1" applyFill="1" applyBorder="1" applyAlignment="1">
      <alignment horizontal="center" vertical="center" wrapText="1"/>
    </xf>
    <xf numFmtId="0" fontId="5" fillId="2" borderId="1" xfId="3" applyFont="1" applyFill="1" applyBorder="1" applyAlignment="1">
      <alignment horizontal="center" vertical="center"/>
    </xf>
    <xf numFmtId="0" fontId="3" fillId="0" borderId="1" xfId="1" applyFont="1" applyBorder="1" applyAlignment="1">
      <alignment horizontal="left" vertical="center" wrapText="1"/>
    </xf>
    <xf numFmtId="0" fontId="3" fillId="0" borderId="7" xfId="1" applyFont="1" applyBorder="1" applyAlignment="1">
      <alignment horizontal="left" vertical="center" wrapText="1"/>
    </xf>
    <xf numFmtId="0" fontId="5" fillId="3" borderId="1" xfId="3" applyFont="1" applyFill="1" applyBorder="1" applyAlignment="1">
      <alignment horizontal="center" vertical="center" wrapText="1"/>
    </xf>
    <xf numFmtId="0" fontId="5" fillId="0" borderId="0" xfId="3" applyFont="1" applyAlignment="1">
      <alignment horizontal="center" vertical="center" wrapText="1"/>
    </xf>
    <xf numFmtId="0" fontId="5" fillId="0" borderId="0" xfId="3" applyFont="1" applyAlignment="1">
      <alignment horizontal="center" vertical="center"/>
    </xf>
    <xf numFmtId="0" fontId="5" fillId="0" borderId="0" xfId="3" quotePrefix="1" applyFont="1" applyAlignment="1">
      <alignment horizontal="left" vertical="center"/>
    </xf>
    <xf numFmtId="0" fontId="5" fillId="0" borderId="0" xfId="3" applyFont="1" applyAlignment="1">
      <alignment horizontal="left" vertical="center"/>
    </xf>
    <xf numFmtId="0" fontId="44" fillId="0" borderId="0" xfId="1" applyFont="1"/>
    <xf numFmtId="0" fontId="45" fillId="0" borderId="0" xfId="3" applyFont="1" applyAlignment="1">
      <alignment horizontal="center" vertical="center" wrapText="1"/>
    </xf>
    <xf numFmtId="0" fontId="27" fillId="0" borderId="0" xfId="1" applyFont="1"/>
    <xf numFmtId="0" fontId="29" fillId="0" borderId="0" xfId="1" applyFont="1"/>
    <xf numFmtId="0" fontId="4" fillId="0" borderId="0" xfId="3" applyFont="1" applyAlignment="1">
      <alignment horizontal="center" vertical="center" wrapText="1"/>
    </xf>
    <xf numFmtId="0" fontId="4" fillId="0" borderId="1" xfId="1" applyFont="1" applyBorder="1" applyAlignment="1">
      <alignment horizontal="center" vertical="center" wrapText="1"/>
    </xf>
    <xf numFmtId="0" fontId="7" fillId="5" borderId="0" xfId="1" applyFont="1" applyFill="1" applyAlignment="1">
      <alignment vertical="center"/>
    </xf>
    <xf numFmtId="0" fontId="32" fillId="5" borderId="0" xfId="1" applyFont="1" applyFill="1" applyAlignment="1">
      <alignment vertical="center"/>
    </xf>
    <xf numFmtId="0" fontId="34" fillId="5" borderId="0" xfId="1" applyFont="1" applyFill="1" applyAlignment="1">
      <alignment vertical="center"/>
    </xf>
    <xf numFmtId="0" fontId="46" fillId="0" borderId="1" xfId="11" applyFont="1" applyBorder="1" applyAlignment="1">
      <alignment horizontal="left" vertical="center" wrapText="1"/>
    </xf>
    <xf numFmtId="0" fontId="46" fillId="0" borderId="1" xfId="14" applyFont="1" applyBorder="1" applyAlignment="1">
      <alignment horizontal="left" vertical="center" wrapText="1"/>
    </xf>
    <xf numFmtId="0" fontId="3" fillId="0" borderId="1" xfId="11" applyFont="1" applyBorder="1" applyAlignment="1">
      <alignment horizontal="left" vertical="center" wrapText="1"/>
    </xf>
    <xf numFmtId="0" fontId="3" fillId="0" borderId="1" xfId="14" applyFont="1" applyBorder="1" applyAlignment="1">
      <alignment horizontal="left" vertical="center" wrapText="1"/>
    </xf>
    <xf numFmtId="0" fontId="15" fillId="0" borderId="0" xfId="0" applyFont="1" applyAlignment="1">
      <alignment horizontal="center" vertical="center" wrapText="1"/>
    </xf>
    <xf numFmtId="0" fontId="18" fillId="0" borderId="0" xfId="0" applyFont="1" applyAlignment="1">
      <alignment horizontal="left" vertical="top" wrapText="1"/>
    </xf>
    <xf numFmtId="0" fontId="21" fillId="6" borderId="0" xfId="0" applyFont="1" applyFill="1" applyBorder="1" applyAlignment="1">
      <alignment horizontal="center" vertical="center" wrapText="1"/>
    </xf>
    <xf numFmtId="0" fontId="20" fillId="0" borderId="0" xfId="0" applyFont="1" applyFill="1" applyAlignment="1">
      <alignment horizontal="left" vertical="top" wrapText="1"/>
    </xf>
    <xf numFmtId="0" fontId="5" fillId="2" borderId="5" xfId="3" applyFont="1" applyFill="1" applyBorder="1" applyAlignment="1">
      <alignment horizontal="center" vertical="center" wrapText="1"/>
    </xf>
    <xf numFmtId="0" fontId="5" fillId="2" borderId="11"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8" fillId="0" borderId="0" xfId="0" applyFont="1" applyAlignment="1">
      <alignment horizontal="left" vertical="center" wrapText="1"/>
    </xf>
    <xf numFmtId="0" fontId="5" fillId="2" borderId="10" xfId="3" applyFont="1" applyFill="1" applyBorder="1" applyAlignment="1">
      <alignment horizontal="center" vertical="center" wrapText="1"/>
    </xf>
    <xf numFmtId="0" fontId="5" fillId="3" borderId="1" xfId="3" applyFont="1" applyFill="1" applyBorder="1" applyAlignment="1">
      <alignment horizontal="center" vertical="center" wrapText="1"/>
    </xf>
    <xf numFmtId="0" fontId="3" fillId="0" borderId="5" xfId="1" applyFont="1" applyBorder="1" applyAlignment="1">
      <alignment horizontal="left" vertical="center" wrapText="1" indent="3"/>
    </xf>
    <xf numFmtId="0" fontId="3" fillId="0" borderId="6" xfId="1" applyFont="1" applyBorder="1" applyAlignment="1">
      <alignment horizontal="left" vertical="center" wrapText="1" indent="3"/>
    </xf>
    <xf numFmtId="0" fontId="3" fillId="0" borderId="1" xfId="1" applyFont="1" applyBorder="1" applyAlignment="1">
      <alignment horizontal="left" vertical="center" wrapText="1"/>
    </xf>
    <xf numFmtId="0" fontId="3" fillId="0" borderId="5" xfId="1" applyFont="1" applyBorder="1" applyAlignment="1">
      <alignment horizontal="left" vertical="center" indent="3"/>
    </xf>
    <xf numFmtId="0" fontId="3" fillId="0" borderId="6" xfId="1" applyFont="1" applyBorder="1" applyAlignment="1">
      <alignment horizontal="left" vertical="center" indent="3"/>
    </xf>
    <xf numFmtId="0" fontId="3" fillId="0" borderId="3" xfId="1" applyFont="1" applyBorder="1" applyAlignment="1">
      <alignment horizontal="left" vertical="center" wrapText="1"/>
    </xf>
    <xf numFmtId="0" fontId="3" fillId="0" borderId="7" xfId="1" applyFont="1" applyBorder="1" applyAlignment="1">
      <alignment horizontal="left" vertical="center" wrapText="1"/>
    </xf>
    <xf numFmtId="0" fontId="5" fillId="2" borderId="15" xfId="3" applyFont="1" applyFill="1" applyBorder="1" applyAlignment="1">
      <alignment horizontal="center" vertical="center" wrapText="1"/>
    </xf>
    <xf numFmtId="0" fontId="5" fillId="2" borderId="8" xfId="3" applyFont="1" applyFill="1" applyBorder="1" applyAlignment="1">
      <alignment horizontal="center" vertical="center" wrapText="1"/>
    </xf>
    <xf numFmtId="0" fontId="5" fillId="2" borderId="0" xfId="3" applyFont="1" applyFill="1" applyBorder="1" applyAlignment="1">
      <alignment horizontal="center" vertical="center" wrapText="1"/>
    </xf>
    <xf numFmtId="0" fontId="5" fillId="2" borderId="9" xfId="3" applyFont="1" applyFill="1" applyBorder="1" applyAlignment="1">
      <alignment horizontal="center" vertical="center" wrapText="1"/>
    </xf>
    <xf numFmtId="0" fontId="5" fillId="2" borderId="2" xfId="3" applyFont="1" applyFill="1" applyBorder="1" applyAlignment="1">
      <alignment horizontal="center" vertical="center" wrapText="1"/>
    </xf>
    <xf numFmtId="0" fontId="11" fillId="0" borderId="5" xfId="1" applyFont="1" applyBorder="1" applyAlignment="1">
      <alignment horizontal="left" vertical="center" wrapText="1"/>
    </xf>
    <xf numFmtId="0" fontId="11" fillId="0" borderId="6" xfId="1" applyFont="1" applyBorder="1" applyAlignment="1">
      <alignment horizontal="left" vertical="center" wrapText="1"/>
    </xf>
    <xf numFmtId="0" fontId="6" fillId="4" borderId="3" xfId="1" applyFont="1" applyFill="1" applyBorder="1" applyAlignment="1">
      <alignment horizontal="center" vertical="top" wrapText="1"/>
    </xf>
    <xf numFmtId="0" fontId="10" fillId="0" borderId="1" xfId="1" applyFont="1" applyBorder="1" applyAlignment="1">
      <alignment horizontal="left" vertical="center" wrapText="1"/>
    </xf>
    <xf numFmtId="0" fontId="5" fillId="2" borderId="1" xfId="3" applyFont="1" applyFill="1" applyBorder="1" applyAlignment="1">
      <alignment horizontal="center" vertical="center"/>
    </xf>
    <xf numFmtId="0" fontId="5" fillId="2" borderId="4" xfId="3" applyFont="1" applyFill="1" applyBorder="1" applyAlignment="1">
      <alignment horizontal="center" vertical="center" wrapText="1"/>
    </xf>
    <xf numFmtId="0" fontId="5" fillId="2" borderId="13" xfId="3" applyFont="1" applyFill="1" applyBorder="1" applyAlignment="1">
      <alignment horizontal="center" vertical="center" wrapText="1"/>
    </xf>
    <xf numFmtId="0" fontId="5" fillId="2" borderId="1" xfId="3" applyFont="1" applyFill="1" applyBorder="1" applyAlignment="1">
      <alignment horizontal="center" vertical="center" wrapText="1"/>
    </xf>
    <xf numFmtId="0" fontId="11" fillId="0" borderId="5" xfId="1" applyFont="1" applyBorder="1" applyAlignment="1">
      <alignment horizontal="left" vertical="center"/>
    </xf>
    <xf numFmtId="0" fontId="11" fillId="0" borderId="6" xfId="1" applyFont="1" applyBorder="1" applyAlignment="1">
      <alignment horizontal="left" vertical="center"/>
    </xf>
    <xf numFmtId="0" fontId="3" fillId="0" borderId="7" xfId="1" applyFont="1" applyBorder="1" applyAlignment="1">
      <alignment horizontal="left" vertical="center"/>
    </xf>
    <xf numFmtId="0" fontId="3" fillId="0" borderId="3" xfId="1" applyFont="1" applyBorder="1" applyAlignment="1">
      <alignment horizontal="left" vertical="center"/>
    </xf>
    <xf numFmtId="0" fontId="3" fillId="0" borderId="1" xfId="1" applyFont="1" applyBorder="1" applyAlignment="1">
      <alignment horizontal="left" vertical="center"/>
    </xf>
    <xf numFmtId="0" fontId="6" fillId="4" borderId="1" xfId="11" applyFont="1" applyFill="1" applyBorder="1" applyAlignment="1">
      <alignment horizontal="center" vertical="center" wrapText="1"/>
    </xf>
    <xf numFmtId="0" fontId="5" fillId="2" borderId="0" xfId="3" applyFont="1" applyFill="1" applyAlignment="1">
      <alignment horizontal="center" vertical="center" wrapText="1"/>
    </xf>
    <xf numFmtId="0" fontId="47" fillId="4" borderId="1" xfId="11" applyFont="1" applyFill="1" applyBorder="1" applyAlignment="1">
      <alignment horizontal="center" vertical="center" wrapText="1"/>
    </xf>
    <xf numFmtId="0" fontId="6" fillId="4" borderId="5" xfId="1" applyFont="1" applyFill="1" applyBorder="1" applyAlignment="1">
      <alignment horizontal="center" vertical="top" wrapText="1"/>
    </xf>
    <xf numFmtId="0" fontId="6" fillId="4" borderId="6" xfId="1" applyFont="1" applyFill="1" applyBorder="1" applyAlignment="1">
      <alignment horizontal="center" vertical="top" wrapText="1"/>
    </xf>
  </cellXfs>
  <cellStyles count="22">
    <cellStyle name="Hipervínculo" xfId="6" builtinId="8"/>
    <cellStyle name="Millares" xfId="13" builtinId="3"/>
    <cellStyle name="Millares 2" xfId="5" xr:uid="{00000000-0005-0000-0000-000002000000}"/>
    <cellStyle name="Millares 2 2" xfId="4" xr:uid="{00000000-0005-0000-0000-000003000000}"/>
    <cellStyle name="Millares 2 2 2" xfId="15" xr:uid="{00000000-0005-0000-0000-000004000000}"/>
    <cellStyle name="Millares 2 2 2 2" xfId="19" xr:uid="{00000000-0005-0000-0000-000005000000}"/>
    <cellStyle name="Millares 3" xfId="9" xr:uid="{00000000-0005-0000-0000-000006000000}"/>
    <cellStyle name="Millares 3 2" xfId="16" xr:uid="{00000000-0005-0000-0000-000007000000}"/>
    <cellStyle name="Millares 3 2 2" xfId="20" xr:uid="{00000000-0005-0000-0000-000008000000}"/>
    <cellStyle name="Millares 4" xfId="17" xr:uid="{00000000-0005-0000-0000-000009000000}"/>
    <cellStyle name="Millares 4 2" xfId="21" xr:uid="{00000000-0005-0000-0000-00000A000000}"/>
    <cellStyle name="Millares 5" xfId="18" xr:uid="{00000000-0005-0000-0000-00000B000000}"/>
    <cellStyle name="Normal" xfId="0" builtinId="0"/>
    <cellStyle name="Normal 10" xfId="3" xr:uid="{00000000-0005-0000-0000-00000D000000}"/>
    <cellStyle name="Normal 11 2" xfId="10" xr:uid="{00000000-0005-0000-0000-00000E000000}"/>
    <cellStyle name="Normal 2" xfId="2" xr:uid="{00000000-0005-0000-0000-00000F000000}"/>
    <cellStyle name="Normal 8 2" xfId="1" xr:uid="{00000000-0005-0000-0000-000010000000}"/>
    <cellStyle name="Normal 8 2 2" xfId="11" xr:uid="{00000000-0005-0000-0000-000011000000}"/>
    <cellStyle name="Normal 8 2 2 2" xfId="14" xr:uid="{00000000-0005-0000-0000-000012000000}"/>
    <cellStyle name="Normal_new2001_1" xfId="7" xr:uid="{00000000-0005-0000-0000-000013000000}"/>
    <cellStyle name="Normal_new99" xfId="8" xr:uid="{00000000-0005-0000-0000-000014000000}"/>
    <cellStyle name="Porcentaje 2" xfId="12" xr:uid="{00000000-0005-0000-0000-00001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ido!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152401</xdr:colOff>
      <xdr:row>0</xdr:row>
      <xdr:rowOff>19051</xdr:rowOff>
    </xdr:from>
    <xdr:to>
      <xdr:col>11</xdr:col>
      <xdr:colOff>1098885</xdr:colOff>
      <xdr:row>7</xdr:row>
      <xdr:rowOff>47625</xdr:rowOff>
    </xdr:to>
    <xdr:pic>
      <xdr:nvPicPr>
        <xdr:cNvPr id="4" name="Imagen 3">
          <a:extLst>
            <a:ext uri="{FF2B5EF4-FFF2-40B4-BE49-F238E27FC236}">
              <a16:creationId xmlns:a16="http://schemas.microsoft.com/office/drawing/2014/main" id="{00000000-0008-0000-0000-000004000000}"/>
            </a:ext>
          </a:extLst>
        </xdr:cNvPr>
        <xdr:cNvPicPr preferRelativeResize="0">
          <a:picLocks/>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14315" b="19618"/>
        <a:stretch/>
      </xdr:blipFill>
      <xdr:spPr>
        <a:xfrm>
          <a:off x="152401" y="19051"/>
          <a:ext cx="8699834" cy="1533524"/>
        </a:xfrm>
        <a:prstGeom prst="rect">
          <a:avLst/>
        </a:prstGeom>
      </xdr:spPr>
    </xdr:pic>
    <xdr:clientData/>
  </xdr:twoCellAnchor>
  <xdr:twoCellAnchor>
    <xdr:from>
      <xdr:col>3</xdr:col>
      <xdr:colOff>495300</xdr:colOff>
      <xdr:row>2</xdr:row>
      <xdr:rowOff>104775</xdr:rowOff>
    </xdr:from>
    <xdr:to>
      <xdr:col>10</xdr:col>
      <xdr:colOff>28575</xdr:colOff>
      <xdr:row>6</xdr:row>
      <xdr:rowOff>123825</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2752725" y="466725"/>
          <a:ext cx="43434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0" i="0" u="none" strike="noStrike">
              <a:solidFill>
                <a:schemeClr val="accent5">
                  <a:lumMod val="75000"/>
                </a:schemeClr>
              </a:solidFill>
              <a:effectLst/>
              <a:latin typeface="+mn-lt"/>
              <a:ea typeface="+mn-ea"/>
              <a:cs typeface="+mn-cs"/>
            </a:rPr>
            <a:t>Cuentas Ambientales de Costa Rica: </a:t>
          </a:r>
          <a:br>
            <a:rPr lang="es-ES" sz="1600" b="0" i="0" u="none" strike="noStrike">
              <a:solidFill>
                <a:schemeClr val="dk1"/>
              </a:solidFill>
              <a:effectLst/>
              <a:latin typeface="+mn-lt"/>
              <a:ea typeface="+mn-ea"/>
              <a:cs typeface="+mn-cs"/>
            </a:rPr>
          </a:br>
          <a:r>
            <a:rPr lang="es-ES" sz="1600" b="0" i="0" u="none" strike="noStrike">
              <a:solidFill>
                <a:schemeClr val="accent2"/>
              </a:solidFill>
              <a:effectLst/>
              <a:latin typeface="+mn-lt"/>
              <a:ea typeface="+mn-ea"/>
              <a:cs typeface="+mn-cs"/>
            </a:rPr>
            <a:t>Cuadro de Oferta y Utilización de Flujos Físicos de Energía</a:t>
          </a:r>
          <a:br>
            <a:rPr lang="es-ES" sz="1100" b="0" i="0" u="none" strike="noStrike">
              <a:solidFill>
                <a:schemeClr val="dk1"/>
              </a:solidFill>
              <a:effectLst/>
              <a:latin typeface="+mn-lt"/>
              <a:ea typeface="+mn-ea"/>
              <a:cs typeface="+mn-cs"/>
            </a:rPr>
          </a:b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851775</xdr:colOff>
      <xdr:row>8</xdr:row>
      <xdr:rowOff>57150</xdr:rowOff>
    </xdr:to>
    <xdr:grpSp>
      <xdr:nvGrpSpPr>
        <xdr:cNvPr id="2" name="Grupo 1">
          <a:extLst>
            <a:ext uri="{FF2B5EF4-FFF2-40B4-BE49-F238E27FC236}">
              <a16:creationId xmlns:a16="http://schemas.microsoft.com/office/drawing/2014/main" id="{49A2AEDC-04AF-4305-BA0C-F7F9298FA8C7}"/>
            </a:ext>
          </a:extLst>
        </xdr:cNvPr>
        <xdr:cNvGrpSpPr/>
      </xdr:nvGrpSpPr>
      <xdr:grpSpPr>
        <a:xfrm>
          <a:off x="180975" y="0"/>
          <a:ext cx="8748000" cy="1562100"/>
          <a:chOff x="238726" y="175094"/>
          <a:chExt cx="8729383" cy="1546412"/>
        </a:xfrm>
      </xdr:grpSpPr>
      <xdr:grpSp>
        <xdr:nvGrpSpPr>
          <xdr:cNvPr id="3" name="Grupo 2">
            <a:extLst>
              <a:ext uri="{FF2B5EF4-FFF2-40B4-BE49-F238E27FC236}">
                <a16:creationId xmlns:a16="http://schemas.microsoft.com/office/drawing/2014/main" id="{54621F6C-4D8A-A931-C207-585A26E3F10C}"/>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4A41B7EF-704A-592A-4B12-6C35FBBD9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C8ADDD65-8439-8E73-270F-1687A7F75EEA}"/>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2576477F-CFD2-8865-156B-B829F5C5EE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399867</xdr:colOff>
      <xdr:row>7</xdr:row>
      <xdr:rowOff>219075</xdr:rowOff>
    </xdr:to>
    <xdr:grpSp>
      <xdr:nvGrpSpPr>
        <xdr:cNvPr id="2" name="Grupo 1">
          <a:extLst>
            <a:ext uri="{FF2B5EF4-FFF2-40B4-BE49-F238E27FC236}">
              <a16:creationId xmlns:a16="http://schemas.microsoft.com/office/drawing/2014/main" id="{18328796-3CE6-4455-8BBA-A98546F1DB3B}"/>
            </a:ext>
          </a:extLst>
        </xdr:cNvPr>
        <xdr:cNvGrpSpPr/>
      </xdr:nvGrpSpPr>
      <xdr:grpSpPr>
        <a:xfrm>
          <a:off x="180975" y="0"/>
          <a:ext cx="8753292" cy="1543050"/>
          <a:chOff x="238726" y="175094"/>
          <a:chExt cx="8729383" cy="1546412"/>
        </a:xfrm>
      </xdr:grpSpPr>
      <xdr:grpSp>
        <xdr:nvGrpSpPr>
          <xdr:cNvPr id="3" name="Grupo 2">
            <a:extLst>
              <a:ext uri="{FF2B5EF4-FFF2-40B4-BE49-F238E27FC236}">
                <a16:creationId xmlns:a16="http://schemas.microsoft.com/office/drawing/2014/main" id="{B9B49D12-F795-3C3B-949B-986BEDE14CB0}"/>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D2B49E73-25F0-D3DD-46FB-9BC63F054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FF22C4A2-1F39-2E01-A657-D74EECDF7064}"/>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CFA26CD0-55B6-CC65-957F-78103C84BC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851775</xdr:colOff>
      <xdr:row>8</xdr:row>
      <xdr:rowOff>57150</xdr:rowOff>
    </xdr:to>
    <xdr:grpSp>
      <xdr:nvGrpSpPr>
        <xdr:cNvPr id="2" name="Grupo 1">
          <a:extLst>
            <a:ext uri="{FF2B5EF4-FFF2-40B4-BE49-F238E27FC236}">
              <a16:creationId xmlns:a16="http://schemas.microsoft.com/office/drawing/2014/main" id="{21149E23-5695-499B-A265-6460AA0F2A02}"/>
            </a:ext>
          </a:extLst>
        </xdr:cNvPr>
        <xdr:cNvGrpSpPr/>
      </xdr:nvGrpSpPr>
      <xdr:grpSpPr>
        <a:xfrm>
          <a:off x="180975" y="0"/>
          <a:ext cx="8748000" cy="1562100"/>
          <a:chOff x="238726" y="175094"/>
          <a:chExt cx="8729383" cy="1546412"/>
        </a:xfrm>
      </xdr:grpSpPr>
      <xdr:grpSp>
        <xdr:nvGrpSpPr>
          <xdr:cNvPr id="3" name="Grupo 2">
            <a:extLst>
              <a:ext uri="{FF2B5EF4-FFF2-40B4-BE49-F238E27FC236}">
                <a16:creationId xmlns:a16="http://schemas.microsoft.com/office/drawing/2014/main" id="{D7F40896-099C-170F-EBD4-5F97201178F8}"/>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B3000325-0B3F-4059-A738-930106067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22E33404-D326-55F8-3919-12901116EA88}"/>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D379EE23-37DF-D8A1-64DC-018CA68DED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399867</xdr:colOff>
      <xdr:row>7</xdr:row>
      <xdr:rowOff>219075</xdr:rowOff>
    </xdr:to>
    <xdr:grpSp>
      <xdr:nvGrpSpPr>
        <xdr:cNvPr id="2" name="Grupo 1">
          <a:extLst>
            <a:ext uri="{FF2B5EF4-FFF2-40B4-BE49-F238E27FC236}">
              <a16:creationId xmlns:a16="http://schemas.microsoft.com/office/drawing/2014/main" id="{8B857F28-E584-4C8A-85BC-413EA884482B}"/>
            </a:ext>
          </a:extLst>
        </xdr:cNvPr>
        <xdr:cNvGrpSpPr/>
      </xdr:nvGrpSpPr>
      <xdr:grpSpPr>
        <a:xfrm>
          <a:off x="179917" y="0"/>
          <a:ext cx="8781867" cy="1541992"/>
          <a:chOff x="238726" y="175094"/>
          <a:chExt cx="8729383" cy="1546412"/>
        </a:xfrm>
      </xdr:grpSpPr>
      <xdr:grpSp>
        <xdr:nvGrpSpPr>
          <xdr:cNvPr id="3" name="Grupo 2">
            <a:extLst>
              <a:ext uri="{FF2B5EF4-FFF2-40B4-BE49-F238E27FC236}">
                <a16:creationId xmlns:a16="http://schemas.microsoft.com/office/drawing/2014/main" id="{9A60F4EF-EF4B-02D6-151F-3AC5352CDA81}"/>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53A320E2-45F2-2585-A768-0E4C9CFD0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6722A46C-2983-BC53-EF14-E0DE87A74783}"/>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8D324A0F-2A60-8007-577E-5B2765DE1F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853892</xdr:colOff>
      <xdr:row>8</xdr:row>
      <xdr:rowOff>57150</xdr:rowOff>
    </xdr:to>
    <xdr:grpSp>
      <xdr:nvGrpSpPr>
        <xdr:cNvPr id="2" name="Grupo 1">
          <a:extLst>
            <a:ext uri="{FF2B5EF4-FFF2-40B4-BE49-F238E27FC236}">
              <a16:creationId xmlns:a16="http://schemas.microsoft.com/office/drawing/2014/main" id="{E03DBB26-FFE8-45F7-B76D-7865CB2FE1EA}"/>
            </a:ext>
          </a:extLst>
        </xdr:cNvPr>
        <xdr:cNvGrpSpPr/>
      </xdr:nvGrpSpPr>
      <xdr:grpSpPr>
        <a:xfrm>
          <a:off x="180975" y="0"/>
          <a:ext cx="8750117" cy="1562100"/>
          <a:chOff x="238726" y="175094"/>
          <a:chExt cx="8729383" cy="1546412"/>
        </a:xfrm>
      </xdr:grpSpPr>
      <xdr:grpSp>
        <xdr:nvGrpSpPr>
          <xdr:cNvPr id="3" name="Grupo 2">
            <a:extLst>
              <a:ext uri="{FF2B5EF4-FFF2-40B4-BE49-F238E27FC236}">
                <a16:creationId xmlns:a16="http://schemas.microsoft.com/office/drawing/2014/main" id="{7E065E8C-5303-98DA-D351-57544C2C1105}"/>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CB2C53F3-D758-0502-8B74-6F0727B5DD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C7E70AD0-40A9-14F7-A26E-224DE2FD63C5}"/>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10C2EAFC-B145-CF62-C9CA-10623CE4AB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38100</xdr:colOff>
      <xdr:row>0</xdr:row>
      <xdr:rowOff>28572</xdr:rowOff>
    </xdr:from>
    <xdr:to>
      <xdr:col>10</xdr:col>
      <xdr:colOff>89775</xdr:colOff>
      <xdr:row>8</xdr:row>
      <xdr:rowOff>114299</xdr:rowOff>
    </xdr:to>
    <xdr:grpSp>
      <xdr:nvGrpSpPr>
        <xdr:cNvPr id="13" name="Grupo 12">
          <a:extLst>
            <a:ext uri="{FF2B5EF4-FFF2-40B4-BE49-F238E27FC236}">
              <a16:creationId xmlns:a16="http://schemas.microsoft.com/office/drawing/2014/main" id="{00000000-0008-0000-0100-00000D000000}"/>
            </a:ext>
          </a:extLst>
        </xdr:cNvPr>
        <xdr:cNvGrpSpPr/>
      </xdr:nvGrpSpPr>
      <xdr:grpSpPr>
        <a:xfrm>
          <a:off x="209550" y="28572"/>
          <a:ext cx="8748000" cy="1533527"/>
          <a:chOff x="238726" y="201114"/>
          <a:chExt cx="8729383" cy="1546412"/>
        </a:xfrm>
      </xdr:grpSpPr>
      <xdr:grpSp>
        <xdr:nvGrpSpPr>
          <xdr:cNvPr id="14" name="Grupo 13">
            <a:extLst>
              <a:ext uri="{FF2B5EF4-FFF2-40B4-BE49-F238E27FC236}">
                <a16:creationId xmlns:a16="http://schemas.microsoft.com/office/drawing/2014/main" id="{00000000-0008-0000-0100-00000E000000}"/>
              </a:ext>
            </a:extLst>
          </xdr:cNvPr>
          <xdr:cNvGrpSpPr/>
        </xdr:nvGrpSpPr>
        <xdr:grpSpPr>
          <a:xfrm>
            <a:off x="238726" y="201114"/>
            <a:ext cx="8729383" cy="1546412"/>
            <a:chOff x="-18806" y="42274"/>
            <a:chExt cx="8635999" cy="984581"/>
          </a:xfrm>
        </xdr:grpSpPr>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5" name="Imagen 14">
            <a:hlinkClick xmlns:r="http://schemas.openxmlformats.org/officeDocument/2006/relationships" r:id="rId2"/>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5</xdr:col>
      <xdr:colOff>3337800</xdr:colOff>
      <xdr:row>8</xdr:row>
      <xdr:rowOff>104775</xdr:rowOff>
    </xdr:to>
    <xdr:grpSp>
      <xdr:nvGrpSpPr>
        <xdr:cNvPr id="11" name="Grupo 10">
          <a:extLst>
            <a:ext uri="{FF2B5EF4-FFF2-40B4-BE49-F238E27FC236}">
              <a16:creationId xmlns:a16="http://schemas.microsoft.com/office/drawing/2014/main" id="{00000000-0008-0000-0200-00000B000000}"/>
            </a:ext>
          </a:extLst>
        </xdr:cNvPr>
        <xdr:cNvGrpSpPr/>
      </xdr:nvGrpSpPr>
      <xdr:grpSpPr>
        <a:xfrm>
          <a:off x="171450" y="9525"/>
          <a:ext cx="8748000" cy="1543050"/>
          <a:chOff x="238726" y="201114"/>
          <a:chExt cx="8729383" cy="1546412"/>
        </a:xfrm>
      </xdr:grpSpPr>
      <xdr:grpSp>
        <xdr:nvGrpSpPr>
          <xdr:cNvPr id="12" name="Grupo 11">
            <a:extLst>
              <a:ext uri="{FF2B5EF4-FFF2-40B4-BE49-F238E27FC236}">
                <a16:creationId xmlns:a16="http://schemas.microsoft.com/office/drawing/2014/main" id="{00000000-0008-0000-0200-00000C000000}"/>
              </a:ext>
            </a:extLst>
          </xdr:cNvPr>
          <xdr:cNvGrpSpPr/>
        </xdr:nvGrpSpPr>
        <xdr:grpSpPr>
          <a:xfrm>
            <a:off x="238726" y="201114"/>
            <a:ext cx="8729383" cy="1546412"/>
            <a:chOff x="-18806" y="42274"/>
            <a:chExt cx="8635999" cy="984581"/>
          </a:xfrm>
        </xdr:grpSpPr>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2298606" y="343633"/>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3" name="Imagen 12">
            <a:hlinkClick xmlns:r="http://schemas.openxmlformats.org/officeDocument/2006/relationships" r:id="rId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0</xdr:row>
      <xdr:rowOff>57150</xdr:rowOff>
    </xdr:from>
    <xdr:to>
      <xdr:col>6</xdr:col>
      <xdr:colOff>242175</xdr:colOff>
      <xdr:row>8</xdr:row>
      <xdr:rowOff>141375</xdr:rowOff>
    </xdr:to>
    <xdr:grpSp>
      <xdr:nvGrpSpPr>
        <xdr:cNvPr id="10" name="Grupo 9">
          <a:extLst>
            <a:ext uri="{FF2B5EF4-FFF2-40B4-BE49-F238E27FC236}">
              <a16:creationId xmlns:a16="http://schemas.microsoft.com/office/drawing/2014/main" id="{00000000-0008-0000-0300-00000A000000}"/>
            </a:ext>
          </a:extLst>
        </xdr:cNvPr>
        <xdr:cNvGrpSpPr/>
      </xdr:nvGrpSpPr>
      <xdr:grpSpPr>
        <a:xfrm>
          <a:off x="190500" y="57150"/>
          <a:ext cx="8748000" cy="1493925"/>
          <a:chOff x="238726" y="201114"/>
          <a:chExt cx="8729383" cy="1546412"/>
        </a:xfrm>
      </xdr:grpSpPr>
      <xdr:grpSp>
        <xdr:nvGrpSpPr>
          <xdr:cNvPr id="11" name="Grupo 10">
            <a:extLst>
              <a:ext uri="{FF2B5EF4-FFF2-40B4-BE49-F238E27FC236}">
                <a16:creationId xmlns:a16="http://schemas.microsoft.com/office/drawing/2014/main" id="{00000000-0008-0000-0300-00000B000000}"/>
              </a:ext>
            </a:extLst>
          </xdr:cNvPr>
          <xdr:cNvGrpSpPr/>
        </xdr:nvGrpSpPr>
        <xdr:grpSpPr>
          <a:xfrm>
            <a:off x="238726" y="201114"/>
            <a:ext cx="8729383" cy="1546412"/>
            <a:chOff x="-18806" y="42274"/>
            <a:chExt cx="8635999" cy="984581"/>
          </a:xfrm>
        </xdr:grpSpPr>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42274"/>
              <a:ext cx="8635999" cy="984581"/>
            </a:xfrm>
            <a:prstGeom prst="rect">
              <a:avLst/>
            </a:prstGeom>
          </xdr:spPr>
        </xdr:pic>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12" name="Imagen 11">
            <a:hlinkClick xmlns:r="http://schemas.openxmlformats.org/officeDocument/2006/relationships" r:id="rId2"/>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934628</xdr:colOff>
      <xdr:row>7</xdr:row>
      <xdr:rowOff>219075</xdr:rowOff>
    </xdr:to>
    <xdr:grpSp>
      <xdr:nvGrpSpPr>
        <xdr:cNvPr id="2" name="Grupo 1">
          <a:extLst>
            <a:ext uri="{FF2B5EF4-FFF2-40B4-BE49-F238E27FC236}">
              <a16:creationId xmlns:a16="http://schemas.microsoft.com/office/drawing/2014/main" id="{C3BB0A96-7324-4A14-BF28-B3130B737BCD}"/>
            </a:ext>
          </a:extLst>
        </xdr:cNvPr>
        <xdr:cNvGrpSpPr/>
      </xdr:nvGrpSpPr>
      <xdr:grpSpPr>
        <a:xfrm>
          <a:off x="180975" y="0"/>
          <a:ext cx="8745128" cy="1543050"/>
          <a:chOff x="238726" y="175094"/>
          <a:chExt cx="8729383" cy="1546412"/>
        </a:xfrm>
      </xdr:grpSpPr>
      <xdr:grpSp>
        <xdr:nvGrpSpPr>
          <xdr:cNvPr id="3" name="Grupo 2">
            <a:extLst>
              <a:ext uri="{FF2B5EF4-FFF2-40B4-BE49-F238E27FC236}">
                <a16:creationId xmlns:a16="http://schemas.microsoft.com/office/drawing/2014/main" id="{E04837F8-86E8-6164-DE7F-24D051C6C93C}"/>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94754473-BD1E-2EF6-7857-7BC8388383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8827A425-B709-92F8-2EDB-33B414B340BD}"/>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5B96FCA1-7618-9CD9-DE2B-673E5827DE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734301</xdr:colOff>
      <xdr:row>8</xdr:row>
      <xdr:rowOff>57150</xdr:rowOff>
    </xdr:to>
    <xdr:grpSp>
      <xdr:nvGrpSpPr>
        <xdr:cNvPr id="2" name="Grupo 1">
          <a:extLst>
            <a:ext uri="{FF2B5EF4-FFF2-40B4-BE49-F238E27FC236}">
              <a16:creationId xmlns:a16="http://schemas.microsoft.com/office/drawing/2014/main" id="{569733E8-7DCA-4F9F-8A1A-88817E2E5593}"/>
            </a:ext>
          </a:extLst>
        </xdr:cNvPr>
        <xdr:cNvGrpSpPr/>
      </xdr:nvGrpSpPr>
      <xdr:grpSpPr>
        <a:xfrm>
          <a:off x="180975" y="0"/>
          <a:ext cx="8744826" cy="1562100"/>
          <a:chOff x="238726" y="175094"/>
          <a:chExt cx="8729383" cy="1546412"/>
        </a:xfrm>
      </xdr:grpSpPr>
      <xdr:grpSp>
        <xdr:nvGrpSpPr>
          <xdr:cNvPr id="3" name="Grupo 2">
            <a:extLst>
              <a:ext uri="{FF2B5EF4-FFF2-40B4-BE49-F238E27FC236}">
                <a16:creationId xmlns:a16="http://schemas.microsoft.com/office/drawing/2014/main" id="{DA3E370C-E3BC-E0D2-B403-53FCB8BB2547}"/>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C0E6EA62-B877-0F1C-291A-CF86E22B0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FE7A403F-5D11-E227-0D96-2F3B60A778F2}"/>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008E29FC-8607-5E05-9F12-D4B30388C6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399867</xdr:colOff>
      <xdr:row>7</xdr:row>
      <xdr:rowOff>219075</xdr:rowOff>
    </xdr:to>
    <xdr:grpSp>
      <xdr:nvGrpSpPr>
        <xdr:cNvPr id="2" name="Grupo 1">
          <a:extLst>
            <a:ext uri="{FF2B5EF4-FFF2-40B4-BE49-F238E27FC236}">
              <a16:creationId xmlns:a16="http://schemas.microsoft.com/office/drawing/2014/main" id="{71AF235A-BD34-4EFE-BCCF-952B6A1FC33A}"/>
            </a:ext>
          </a:extLst>
        </xdr:cNvPr>
        <xdr:cNvGrpSpPr/>
      </xdr:nvGrpSpPr>
      <xdr:grpSpPr>
        <a:xfrm>
          <a:off x="180975" y="0"/>
          <a:ext cx="8753292" cy="1543050"/>
          <a:chOff x="238726" y="175094"/>
          <a:chExt cx="8729383" cy="1546412"/>
        </a:xfrm>
      </xdr:grpSpPr>
      <xdr:grpSp>
        <xdr:nvGrpSpPr>
          <xdr:cNvPr id="3" name="Grupo 2">
            <a:extLst>
              <a:ext uri="{FF2B5EF4-FFF2-40B4-BE49-F238E27FC236}">
                <a16:creationId xmlns:a16="http://schemas.microsoft.com/office/drawing/2014/main" id="{0910AADF-3402-C5DA-ED93-0B70911B5F6F}"/>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14C73A3C-C3EC-3D22-445B-C4D19852E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E9DEF4FF-B5E1-D834-F4A9-70E548BB4956}"/>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3C22DDD7-829D-2B12-CAF5-90BFDB1F9E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80</xdr:col>
      <xdr:colOff>851775</xdr:colOff>
      <xdr:row>8</xdr:row>
      <xdr:rowOff>57150</xdr:rowOff>
    </xdr:to>
    <xdr:grpSp>
      <xdr:nvGrpSpPr>
        <xdr:cNvPr id="2" name="Grupo 1">
          <a:extLst>
            <a:ext uri="{FF2B5EF4-FFF2-40B4-BE49-F238E27FC236}">
              <a16:creationId xmlns:a16="http://schemas.microsoft.com/office/drawing/2014/main" id="{D8546A57-7F3A-4769-AD0B-CDDDA66F3830}"/>
            </a:ext>
          </a:extLst>
        </xdr:cNvPr>
        <xdr:cNvGrpSpPr/>
      </xdr:nvGrpSpPr>
      <xdr:grpSpPr>
        <a:xfrm>
          <a:off x="180975" y="0"/>
          <a:ext cx="8748000" cy="1562100"/>
          <a:chOff x="238726" y="175094"/>
          <a:chExt cx="8729383" cy="1546412"/>
        </a:xfrm>
      </xdr:grpSpPr>
      <xdr:grpSp>
        <xdr:nvGrpSpPr>
          <xdr:cNvPr id="3" name="Grupo 2">
            <a:extLst>
              <a:ext uri="{FF2B5EF4-FFF2-40B4-BE49-F238E27FC236}">
                <a16:creationId xmlns:a16="http://schemas.microsoft.com/office/drawing/2014/main" id="{C6CDA275-CE24-4AA1-DE56-DE0FDEE0CAF1}"/>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1E7D27FF-8CC0-40B0-E307-9BF1C45A2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ECF902EA-1299-823C-D9B9-64D1B36A7E39}"/>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E614BE5F-A465-B360-BA47-8D8C0D155F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84</xdr:col>
      <xdr:colOff>399867</xdr:colOff>
      <xdr:row>7</xdr:row>
      <xdr:rowOff>219075</xdr:rowOff>
    </xdr:to>
    <xdr:grpSp>
      <xdr:nvGrpSpPr>
        <xdr:cNvPr id="2" name="Grupo 1">
          <a:extLst>
            <a:ext uri="{FF2B5EF4-FFF2-40B4-BE49-F238E27FC236}">
              <a16:creationId xmlns:a16="http://schemas.microsoft.com/office/drawing/2014/main" id="{3BB8DF0A-AF56-4211-8043-5E85C9D76760}"/>
            </a:ext>
          </a:extLst>
        </xdr:cNvPr>
        <xdr:cNvGrpSpPr/>
      </xdr:nvGrpSpPr>
      <xdr:grpSpPr>
        <a:xfrm>
          <a:off x="180975" y="0"/>
          <a:ext cx="8753292" cy="1543050"/>
          <a:chOff x="238726" y="175094"/>
          <a:chExt cx="8729383" cy="1546412"/>
        </a:xfrm>
      </xdr:grpSpPr>
      <xdr:grpSp>
        <xdr:nvGrpSpPr>
          <xdr:cNvPr id="3" name="Grupo 2">
            <a:extLst>
              <a:ext uri="{FF2B5EF4-FFF2-40B4-BE49-F238E27FC236}">
                <a16:creationId xmlns:a16="http://schemas.microsoft.com/office/drawing/2014/main" id="{56F5F970-C601-CC2D-51F0-177632AB4F59}"/>
              </a:ext>
            </a:extLst>
          </xdr:cNvPr>
          <xdr:cNvGrpSpPr/>
        </xdr:nvGrpSpPr>
        <xdr:grpSpPr>
          <a:xfrm>
            <a:off x="238726" y="175094"/>
            <a:ext cx="8729383" cy="1546412"/>
            <a:chOff x="-18806" y="25708"/>
            <a:chExt cx="8635999" cy="984581"/>
          </a:xfrm>
        </xdr:grpSpPr>
        <xdr:pic>
          <xdr:nvPicPr>
            <xdr:cNvPr id="5" name="Imagen 4">
              <a:extLst>
                <a:ext uri="{FF2B5EF4-FFF2-40B4-BE49-F238E27FC236}">
                  <a16:creationId xmlns:a16="http://schemas.microsoft.com/office/drawing/2014/main" id="{B13F688A-544B-D7EF-F21E-37A3BD080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06" y="25708"/>
              <a:ext cx="8635999" cy="984581"/>
            </a:xfrm>
            <a:prstGeom prst="rect">
              <a:avLst/>
            </a:prstGeom>
          </xdr:spPr>
        </xdr:pic>
        <xdr:sp macro="" textlink="">
          <xdr:nvSpPr>
            <xdr:cNvPr id="6" name="CuadroTexto 5">
              <a:extLst>
                <a:ext uri="{FF2B5EF4-FFF2-40B4-BE49-F238E27FC236}">
                  <a16:creationId xmlns:a16="http://schemas.microsoft.com/office/drawing/2014/main" id="{C23517BA-62F3-09F4-E4BA-0A497E4EB64C}"/>
                </a:ext>
              </a:extLst>
            </xdr:cNvPr>
            <xdr:cNvSpPr txBox="1"/>
          </xdr:nvSpPr>
          <xdr:spPr>
            <a:xfrm>
              <a:off x="2336218" y="301090"/>
              <a:ext cx="3626556" cy="522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2400">
                  <a:solidFill>
                    <a:schemeClr val="accent2"/>
                  </a:solidFill>
                </a:rPr>
                <a:t>Cuenta de Energía</a:t>
              </a:r>
            </a:p>
          </xdr:txBody>
        </xdr:sp>
      </xdr:grpSp>
      <xdr:pic>
        <xdr:nvPicPr>
          <xdr:cNvPr id="4" name="Imagen 3">
            <a:hlinkClick xmlns:r="http://schemas.openxmlformats.org/officeDocument/2006/relationships" r:id="rId2"/>
            <a:extLst>
              <a:ext uri="{FF2B5EF4-FFF2-40B4-BE49-F238E27FC236}">
                <a16:creationId xmlns:a16="http://schemas.microsoft.com/office/drawing/2014/main" id="{6D509F26-1A25-9100-FD30-7A1DB5490F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4796" y="1153870"/>
            <a:ext cx="835348" cy="21742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CA\CRI\EXTERNAL\Output\CRI-BOP-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CA\CRI\Dbase\Dinput\CRI-INPUT-ABO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DATA\C2\BRB\Sector%20Data\Real\current%20data%20files\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manriquesaenz\Downloads\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manriquesaenz\Downloads\FPSGWN03P\WHD\Documents%20and%20Settings\seble\Local%20Settings\Temporary%20Internet%20Files\OLK8\2001%20Art%20IV\September%2011\Brb_BOP_2001_September50percenttoursimshortf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My%20Documents\Dominican%20Republic\fiscal\DOFISC_A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CUADROS%20FISC.COMPARA96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Users\manriquesaenz\Downloads\Fpsfwn03p\ins\DATA\Rwanda\Bref1098\RWBOP9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DATA\LCA\REAL\CONT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Users\manriquesaenz\Downloads\DATA2\WHD\DATA\CA\CRI\Sectors\Macroframework%20April%2006\WHD\WINDOWS\TEMP\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Cuadro 25"/>
      <sheetName val="Mens BM vs Op"/>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
      <sheetName val="BoP"/>
      <sheetName val="ER"/>
      <sheetName val="Ext.debt"/>
      <sheetName val="DOC"/>
      <sheetName val="Input"/>
      <sheetName val="Gas"/>
      <sheetName val="Prog"/>
      <sheetName val="UFC_TBL"/>
      <sheetName val="IMF"/>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 inpu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 Gov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Summary BOP"/>
      <sheetName val="PIB EN CORR"/>
      <sheetName val="Time series"/>
      <sheetName val="Programa"/>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sheetPr>
  <dimension ref="A1:K32"/>
  <sheetViews>
    <sheetView showGridLines="0" workbookViewId="0"/>
  </sheetViews>
  <sheetFormatPr baseColWidth="10" defaultColWidth="9" defaultRowHeight="12.75" x14ac:dyDescent="0.2"/>
  <cols>
    <col min="1" max="1" width="2.25" style="11" bestFit="1" customWidth="1"/>
    <col min="2" max="2" width="18.375" style="11" customWidth="1"/>
    <col min="3" max="9" width="9" style="11"/>
    <col min="10" max="10" width="9.125" style="11" customWidth="1"/>
    <col min="11" max="11" width="9" style="11"/>
    <col min="12" max="12" width="17.625" style="11" customWidth="1"/>
    <col min="13" max="14" width="9" style="11"/>
    <col min="15" max="15" width="64.875" style="11" customWidth="1"/>
    <col min="16" max="16384" width="9" style="11"/>
  </cols>
  <sheetData>
    <row r="1" spans="1:11" ht="14.25" x14ac:dyDescent="0.2">
      <c r="A1" s="111" t="s">
        <v>390</v>
      </c>
    </row>
    <row r="2" spans="1:11" ht="14.25" x14ac:dyDescent="0.2">
      <c r="A2" s="111" t="s">
        <v>390</v>
      </c>
    </row>
    <row r="3" spans="1:11" ht="14.25" x14ac:dyDescent="0.2">
      <c r="A3" s="111" t="s">
        <v>390</v>
      </c>
    </row>
    <row r="4" spans="1:11" ht="14.25" x14ac:dyDescent="0.2">
      <c r="A4" s="111" t="s">
        <v>390</v>
      </c>
    </row>
    <row r="5" spans="1:11" ht="14.25" x14ac:dyDescent="0.2">
      <c r="A5" s="111" t="s">
        <v>390</v>
      </c>
      <c r="B5" s="191"/>
      <c r="C5" s="191"/>
      <c r="D5" s="191"/>
      <c r="E5" s="191"/>
      <c r="F5" s="191"/>
      <c r="G5" s="191"/>
      <c r="H5" s="191"/>
      <c r="I5" s="191"/>
      <c r="J5" s="191"/>
      <c r="K5" s="191"/>
    </row>
    <row r="6" spans="1:11" ht="24" customHeight="1" x14ac:dyDescent="0.2">
      <c r="A6" s="111" t="s">
        <v>390</v>
      </c>
      <c r="B6" s="191"/>
      <c r="C6" s="191"/>
      <c r="D6" s="191"/>
      <c r="E6" s="191"/>
      <c r="F6" s="191"/>
      <c r="G6" s="191"/>
      <c r="H6" s="191"/>
      <c r="I6" s="191"/>
      <c r="J6" s="191"/>
      <c r="K6" s="191"/>
    </row>
    <row r="7" spans="1:11" ht="23.25" customHeight="1" x14ac:dyDescent="0.2">
      <c r="B7" s="191"/>
      <c r="C7" s="191"/>
      <c r="D7" s="191"/>
      <c r="E7" s="191"/>
      <c r="F7" s="191"/>
      <c r="G7" s="191"/>
      <c r="H7" s="191"/>
      <c r="I7" s="191"/>
      <c r="J7" s="191"/>
      <c r="K7" s="191"/>
    </row>
    <row r="9" spans="1:11" ht="18" customHeight="1" x14ac:dyDescent="0.2">
      <c r="B9" s="12" t="s">
        <v>530</v>
      </c>
    </row>
    <row r="10" spans="1:11" x14ac:dyDescent="0.2">
      <c r="B10" s="110"/>
    </row>
    <row r="11" spans="1:11" ht="18" customHeight="1" x14ac:dyDescent="0.2">
      <c r="B11" s="139">
        <v>2017</v>
      </c>
      <c r="C11" s="109"/>
    </row>
    <row r="12" spans="1:11" ht="18" customHeight="1" x14ac:dyDescent="0.2">
      <c r="B12" s="139">
        <v>2018</v>
      </c>
      <c r="C12" s="109"/>
    </row>
    <row r="13" spans="1:11" ht="18" customHeight="1" x14ac:dyDescent="0.2">
      <c r="B13" s="139">
        <v>2019</v>
      </c>
      <c r="C13" s="109"/>
    </row>
    <row r="14" spans="1:11" ht="18" customHeight="1" x14ac:dyDescent="0.2">
      <c r="B14" s="139">
        <v>2020</v>
      </c>
      <c r="C14" s="109"/>
    </row>
    <row r="15" spans="1:11" ht="18" customHeight="1" x14ac:dyDescent="0.2">
      <c r="B15" s="139">
        <v>2021</v>
      </c>
      <c r="C15" s="109"/>
    </row>
    <row r="16" spans="1:11" x14ac:dyDescent="0.2">
      <c r="B16" s="110"/>
    </row>
    <row r="17" spans="2:10" ht="14.25" x14ac:dyDescent="0.25">
      <c r="B17" s="12" t="s">
        <v>531</v>
      </c>
    </row>
    <row r="18" spans="2:10" x14ac:dyDescent="0.2">
      <c r="B18" s="110"/>
    </row>
    <row r="19" spans="2:10" ht="18" customHeight="1" x14ac:dyDescent="0.2">
      <c r="B19" s="139">
        <v>2017</v>
      </c>
      <c r="C19" s="109"/>
    </row>
    <row r="20" spans="2:10" ht="14.25" x14ac:dyDescent="0.2">
      <c r="B20" s="139">
        <v>2018</v>
      </c>
    </row>
    <row r="21" spans="2:10" ht="14.25" x14ac:dyDescent="0.2">
      <c r="B21" s="139">
        <v>2019</v>
      </c>
    </row>
    <row r="22" spans="2:10" ht="14.25" x14ac:dyDescent="0.2">
      <c r="B22" s="139">
        <v>2020</v>
      </c>
    </row>
    <row r="23" spans="2:10" ht="14.25" x14ac:dyDescent="0.2">
      <c r="B23" s="139">
        <v>2021</v>
      </c>
    </row>
    <row r="24" spans="2:10" x14ac:dyDescent="0.2">
      <c r="B24" s="110"/>
    </row>
    <row r="25" spans="2:10" x14ac:dyDescent="0.2">
      <c r="B25" s="12" t="s">
        <v>317</v>
      </c>
    </row>
    <row r="27" spans="2:10" x14ac:dyDescent="0.2">
      <c r="B27" s="12" t="s">
        <v>318</v>
      </c>
    </row>
    <row r="29" spans="2:10" x14ac:dyDescent="0.2">
      <c r="B29" s="12" t="s">
        <v>321</v>
      </c>
    </row>
    <row r="31" spans="2:10" x14ac:dyDescent="0.2">
      <c r="B31" s="12" t="s">
        <v>319</v>
      </c>
    </row>
    <row r="32" spans="2:10" ht="54.75" customHeight="1" x14ac:dyDescent="0.2">
      <c r="B32" s="192" t="s">
        <v>320</v>
      </c>
      <c r="C32" s="192"/>
      <c r="D32" s="192"/>
      <c r="E32" s="192"/>
      <c r="F32" s="192"/>
      <c r="G32" s="192"/>
      <c r="H32" s="192"/>
      <c r="I32" s="192"/>
      <c r="J32" s="192"/>
    </row>
  </sheetData>
  <mergeCells count="2">
    <mergeCell ref="B5:K7"/>
    <mergeCell ref="B32:J32"/>
  </mergeCells>
  <hyperlinks>
    <hyperlink ref="B27" location="Actividades_económicas!A1" display="CLASIFICACIÓN DE ACTIVIDADES ECONÓMICAS" xr:uid="{00000000-0004-0000-0000-000000000000}"/>
    <hyperlink ref="B25" location="Notas!A1" display="NOTAS METODOLÓGICAS" xr:uid="{00000000-0004-0000-0000-000001000000}"/>
    <hyperlink ref="B29" location="Productos_energía!A1" display="CLASIFICACIÓN DE PRODUCTOS ENERGÉTICOS" xr:uid="{00000000-0004-0000-0000-000002000000}"/>
    <hyperlink ref="B11" location="'COUF-E 2017'!A1" display="'COUF-E 2017'!A1" xr:uid="{00000000-0004-0000-0000-000003000000}"/>
    <hyperlink ref="B19" location="Emisiones_CO2_2017!A1" display="Emisiones_CO2_2017!A1" xr:uid="{00000000-0004-0000-0000-000004000000}"/>
    <hyperlink ref="B12" location="'COUF-E_2018'!A1" display="'COUF-E_2018'!A1" xr:uid="{A7F3DFC5-2EA1-448E-A70C-D9639D95D0DC}"/>
    <hyperlink ref="B13" location="'COUF-E_2019'!A1" display="'COUF-E_2019'!A1" xr:uid="{A9B28888-2BA0-4992-88B6-274D01594564}"/>
    <hyperlink ref="B14" location="'COUF-E_2020'!A1" display="'COUF-E_2020'!A1" xr:uid="{611B76A4-0732-4CC6-B063-88637C3654F7}"/>
    <hyperlink ref="B20" location="Emisiones_CO2_2018!A1" display="Emisiones_CO2_2018!A1" xr:uid="{3AAFB922-B990-4486-B5F0-C50C47ECB658}"/>
    <hyperlink ref="B21" location="Emisiones_CO2_2019!A1" display="Emisiones_CO2_2019!A1" xr:uid="{19942BDF-4A04-4121-8FE0-5E245A1E08EE}"/>
    <hyperlink ref="B22" location="Emisiones_CO2_2020!A1" display="Emisiones_CO2_2020!A1" xr:uid="{FA61667A-1443-4819-B84E-C8D88EE3C441}"/>
    <hyperlink ref="B15" location="'COUF-E_2021'!A1" display="'COUF-E_2021'!A1" xr:uid="{2E890358-5776-4E99-94CE-7BE83BBF1091}"/>
    <hyperlink ref="B23" location="Emisiones_CO2_2021!A1" display="Emisiones_CO2_2021!A1" xr:uid="{BB7185E6-CE87-485D-BDEC-F022E3BF8BC1}"/>
  </hyperlinks>
  <pageMargins left="0.7" right="0.7" top="0.75" bottom="0.75" header="0.3" footer="0.3"/>
  <pageSetup paperSize="9" orientation="portrait" r:id="rId1"/>
  <headerFooter>
    <oddFooter>&amp;C&amp;1#&amp;"Calibri"&amp;10&amp;K000000Uso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7F56E-693A-4B2A-9920-F05C82C4CC59}">
  <sheetPr>
    <tabColor theme="8"/>
  </sheetPr>
  <dimension ref="A1:GF39"/>
  <sheetViews>
    <sheetView showGridLines="0" workbookViewId="0">
      <pane xSplit="3" ySplit="16" topLeftCell="D17" activePane="bottomRight" state="frozen"/>
      <selection pane="topRight" activeCell="D1" sqref="D1"/>
      <selection pane="bottomLeft" activeCell="A17" sqref="A17"/>
      <selection pane="bottomRight" activeCell="AL17" sqref="AL17:AL39"/>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4.75" style="112" customWidth="1"/>
    <col min="5" max="33" width="14.75" style="112" hidden="1" customWidth="1" outlineLevel="1"/>
    <col min="34" max="34" width="14.75" style="112" customWidth="1" collapsed="1"/>
    <col min="35" max="37" width="14.75" style="112" hidden="1" customWidth="1" outlineLevel="1"/>
    <col min="38" max="38" width="14.75" style="112" customWidth="1" collapsed="1"/>
    <col min="39" max="79" width="14.75" style="112" hidden="1" customWidth="1" outlineLevel="1"/>
    <col min="80" max="80" width="14.75" style="112" customWidth="1" collapsed="1"/>
    <col min="81" max="81" width="24.5" style="112" customWidth="1"/>
    <col min="82" max="84" width="14.75" style="112" hidden="1" customWidth="1" outlineLevel="1"/>
    <col min="85" max="85" width="14.75" style="112" customWidth="1" collapsed="1"/>
    <col min="86" max="96" width="14.75" style="112" hidden="1" customWidth="1" outlineLevel="1"/>
    <col min="97" max="97" width="21.875" style="112" customWidth="1" collapsed="1"/>
    <col min="98" max="99" width="14.75" style="112" hidden="1" customWidth="1" outlineLevel="1"/>
    <col min="100" max="100" width="14.75" style="112" customWidth="1" collapsed="1"/>
    <col min="101" max="109" width="14.75" style="112" hidden="1" customWidth="1" outlineLevel="1"/>
    <col min="110" max="110" width="14.75" style="112" customWidth="1" collapsed="1"/>
    <col min="111" max="113" width="14.75" style="112" hidden="1" customWidth="1" outlineLevel="1"/>
    <col min="114" max="114" width="14.75" style="112" customWidth="1" collapsed="1"/>
    <col min="115" max="116" width="14.75" style="112" hidden="1" customWidth="1" outlineLevel="1"/>
    <col min="117" max="117" width="14.75" style="112" customWidth="1" collapsed="1"/>
    <col min="118" max="122" width="14.75" style="112" hidden="1" customWidth="1" outlineLevel="1"/>
    <col min="123" max="123" width="14.75" style="112" customWidth="1" collapsed="1"/>
    <col min="124" max="125" width="14.75" style="112" hidden="1" customWidth="1" outlineLevel="1"/>
    <col min="126" max="126" width="14.75" style="112" customWidth="1" collapsed="1"/>
    <col min="127" max="136" width="14.75" style="112" hidden="1" customWidth="1" outlineLevel="1"/>
    <col min="137" max="137" width="14.75" style="112" customWidth="1" collapsed="1"/>
    <col min="138" max="146" width="14.75" style="112" hidden="1" customWidth="1" outlineLevel="1"/>
    <col min="147" max="147" width="20.25" style="112" customWidth="1" collapsed="1"/>
    <col min="148" max="150" width="14.75" style="112" hidden="1" customWidth="1" outlineLevel="1"/>
    <col min="151" max="151" width="14.75" style="112" customWidth="1" collapsed="1"/>
    <col min="152" max="153" width="14.75" style="112" hidden="1" customWidth="1" outlineLevel="1"/>
    <col min="154" max="154" width="16.375" style="112" customWidth="1" collapsed="1"/>
    <col min="155" max="156" width="14.75" style="112" hidden="1" customWidth="1" outlineLevel="1"/>
    <col min="157" max="157" width="14.75" style="112" customWidth="1" collapsed="1"/>
    <col min="158" max="161" width="14.75" style="112" hidden="1" customWidth="1" outlineLevel="1"/>
    <col min="162" max="162" width="14.75" style="112" customWidth="1" collapsed="1"/>
    <col min="163" max="169" width="14.75" style="112" hidden="1" customWidth="1" outlineLevel="1"/>
    <col min="170" max="170" width="16.25" style="112" customWidth="1" collapsed="1"/>
    <col min="171" max="171" width="14.75" style="112" customWidth="1"/>
    <col min="172" max="172" width="18" style="112" bestFit="1" customWidth="1"/>
    <col min="173" max="173" width="12.625" style="112" bestFit="1" customWidth="1"/>
    <col min="174" max="176" width="11" style="112"/>
    <col min="177" max="178" width="12.625" style="112" bestFit="1" customWidth="1"/>
    <col min="179" max="187" width="11" style="112"/>
    <col min="188" max="188" width="13.375" style="112" customWidth="1"/>
    <col min="189" max="16384" width="11" style="112"/>
  </cols>
  <sheetData>
    <row r="1" spans="1:188" x14ac:dyDescent="0.2">
      <c r="A1" s="117" t="s">
        <v>390</v>
      </c>
    </row>
    <row r="2" spans="1:188" ht="14.25" customHeight="1" x14ac:dyDescent="0.2">
      <c r="A2" s="117" t="s">
        <v>390</v>
      </c>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row>
    <row r="3" spans="1:188" x14ac:dyDescent="0.2">
      <c r="A3" s="117" t="s">
        <v>390</v>
      </c>
      <c r="D3" s="175"/>
      <c r="E3" s="176"/>
      <c r="F3" s="176"/>
      <c r="G3" s="177"/>
      <c r="H3" s="177"/>
      <c r="I3" s="177"/>
      <c r="J3" s="177"/>
      <c r="K3" s="177"/>
      <c r="L3" s="177"/>
      <c r="M3" s="177"/>
      <c r="N3" s="177"/>
      <c r="O3" s="177"/>
      <c r="P3" s="177"/>
      <c r="Q3" s="177"/>
      <c r="R3" s="177"/>
      <c r="S3" s="177"/>
      <c r="T3" s="177"/>
      <c r="U3" s="177"/>
      <c r="V3" s="177"/>
      <c r="W3" s="177"/>
      <c r="X3" s="177"/>
      <c r="Y3" s="176"/>
      <c r="Z3" s="176"/>
      <c r="AA3" s="176"/>
      <c r="AB3" s="176"/>
      <c r="AC3" s="177"/>
      <c r="AD3" s="177"/>
      <c r="AE3" s="177"/>
      <c r="AF3" s="177"/>
      <c r="AG3" s="177"/>
      <c r="AH3" s="175"/>
      <c r="AI3" s="177"/>
      <c r="AJ3" s="177"/>
      <c r="AK3" s="177"/>
      <c r="AL3" s="175"/>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5"/>
      <c r="CD3" s="175"/>
      <c r="CE3" s="177"/>
      <c r="CF3" s="177"/>
      <c r="CG3" s="175"/>
      <c r="CH3" s="175"/>
      <c r="CI3" s="175"/>
      <c r="CJ3" s="175"/>
      <c r="CK3" s="177"/>
      <c r="CL3" s="177"/>
      <c r="CM3" s="177"/>
      <c r="CN3" s="177"/>
      <c r="CO3" s="177"/>
      <c r="CP3" s="177"/>
      <c r="CQ3" s="177"/>
      <c r="CR3" s="177"/>
      <c r="CS3" s="175"/>
      <c r="CT3" s="177"/>
      <c r="CU3" s="177"/>
      <c r="CV3" s="175"/>
      <c r="CW3" s="177"/>
      <c r="CX3" s="177"/>
      <c r="CY3" s="177"/>
      <c r="CZ3" s="177"/>
      <c r="DA3" s="177"/>
      <c r="DB3" s="177"/>
      <c r="DC3" s="177"/>
      <c r="DD3" s="177"/>
      <c r="DE3" s="177"/>
      <c r="DF3" s="175"/>
      <c r="DG3" s="177"/>
      <c r="DH3" s="177"/>
      <c r="DI3" s="177"/>
      <c r="DJ3" s="175"/>
      <c r="DK3" s="177"/>
      <c r="DL3" s="177"/>
      <c r="DM3" s="175"/>
      <c r="DN3" s="177"/>
      <c r="DO3" s="177"/>
      <c r="DP3" s="177"/>
      <c r="DQ3" s="177"/>
      <c r="DR3" s="177"/>
      <c r="DS3" s="175"/>
      <c r="DT3" s="177"/>
      <c r="DU3" s="177"/>
      <c r="DV3" s="175"/>
      <c r="DW3" s="177"/>
      <c r="DX3" s="177"/>
      <c r="DY3" s="177"/>
      <c r="DZ3" s="177"/>
      <c r="EA3" s="177"/>
      <c r="EB3" s="177"/>
      <c r="EC3" s="177"/>
      <c r="ED3" s="177"/>
      <c r="EE3" s="177"/>
      <c r="EF3" s="177"/>
      <c r="EG3" s="175"/>
      <c r="EH3" s="177"/>
      <c r="EI3" s="177"/>
      <c r="EJ3" s="177"/>
      <c r="EK3" s="177"/>
      <c r="EL3" s="177"/>
      <c r="EM3" s="177"/>
      <c r="EN3" s="177"/>
      <c r="EO3" s="177"/>
      <c r="EP3" s="177"/>
      <c r="EQ3" s="175"/>
      <c r="ER3" s="177"/>
      <c r="ES3" s="177"/>
      <c r="ET3" s="177"/>
      <c r="EU3" s="175"/>
      <c r="EV3" s="177"/>
      <c r="EW3" s="177"/>
      <c r="EX3" s="175"/>
      <c r="EY3" s="177"/>
      <c r="EZ3" s="177"/>
      <c r="FA3" s="175"/>
      <c r="FB3" s="175"/>
      <c r="FC3" s="175"/>
      <c r="FD3" s="175"/>
      <c r="FE3" s="175"/>
      <c r="FF3" s="175"/>
      <c r="FG3" s="177"/>
      <c r="FH3" s="177"/>
      <c r="FI3" s="177"/>
      <c r="FJ3" s="177"/>
      <c r="FK3" s="177"/>
      <c r="FL3" s="177"/>
      <c r="FM3" s="177"/>
      <c r="FN3" s="175"/>
      <c r="FO3" s="174"/>
      <c r="FP3" s="174"/>
    </row>
    <row r="4" spans="1:188" x14ac:dyDescent="0.2">
      <c r="A4" s="117" t="s">
        <v>390</v>
      </c>
      <c r="D4" s="175"/>
      <c r="E4" s="176"/>
      <c r="F4" s="176"/>
      <c r="G4" s="177"/>
      <c r="H4" s="177"/>
      <c r="I4" s="177"/>
      <c r="J4" s="177"/>
      <c r="K4" s="177"/>
      <c r="L4" s="177"/>
      <c r="M4" s="177"/>
      <c r="N4" s="177"/>
      <c r="O4" s="177"/>
      <c r="P4" s="177"/>
      <c r="Q4" s="177"/>
      <c r="R4" s="177"/>
      <c r="S4" s="177"/>
      <c r="T4" s="177"/>
      <c r="U4" s="177"/>
      <c r="V4" s="177"/>
      <c r="W4" s="177"/>
      <c r="X4" s="177"/>
      <c r="Y4" s="176"/>
      <c r="Z4" s="176"/>
      <c r="AA4" s="176"/>
      <c r="AB4" s="176"/>
      <c r="AC4" s="177"/>
      <c r="AD4" s="177"/>
      <c r="AE4" s="177"/>
      <c r="AF4" s="177"/>
      <c r="AG4" s="177"/>
      <c r="AH4" s="175"/>
      <c r="AI4" s="177"/>
      <c r="AJ4" s="177"/>
      <c r="AK4" s="177"/>
      <c r="AL4" s="175"/>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5"/>
      <c r="CD4" s="175"/>
      <c r="CE4" s="177"/>
      <c r="CF4" s="177"/>
      <c r="CG4" s="175"/>
      <c r="CH4" s="175"/>
      <c r="CI4" s="175"/>
      <c r="CJ4" s="175"/>
      <c r="CK4" s="177"/>
      <c r="CL4" s="177"/>
      <c r="CM4" s="177"/>
      <c r="CN4" s="177"/>
      <c r="CO4" s="177"/>
      <c r="CP4" s="177"/>
      <c r="CQ4" s="177"/>
      <c r="CR4" s="177"/>
      <c r="CS4" s="175"/>
      <c r="CT4" s="177"/>
      <c r="CU4" s="177"/>
      <c r="CV4" s="175"/>
      <c r="CW4" s="177"/>
      <c r="CX4" s="177"/>
      <c r="CY4" s="177"/>
      <c r="CZ4" s="177"/>
      <c r="DA4" s="177"/>
      <c r="DB4" s="177"/>
      <c r="DC4" s="177"/>
      <c r="DD4" s="177"/>
      <c r="DE4" s="177"/>
      <c r="DF4" s="175"/>
      <c r="DG4" s="177"/>
      <c r="DH4" s="177"/>
      <c r="DI4" s="177"/>
      <c r="DJ4" s="175"/>
      <c r="DK4" s="177"/>
      <c r="DL4" s="177"/>
      <c r="DM4" s="175"/>
      <c r="DN4" s="177"/>
      <c r="DO4" s="177"/>
      <c r="DP4" s="177"/>
      <c r="DQ4" s="177"/>
      <c r="DR4" s="177"/>
      <c r="DS4" s="175"/>
      <c r="DT4" s="177"/>
      <c r="DU4" s="177"/>
      <c r="DV4" s="175"/>
      <c r="DW4" s="177"/>
      <c r="DX4" s="177"/>
      <c r="DY4" s="177"/>
      <c r="DZ4" s="177"/>
      <c r="EA4" s="177"/>
      <c r="EB4" s="177"/>
      <c r="EC4" s="177"/>
      <c r="ED4" s="177"/>
      <c r="EE4" s="177"/>
      <c r="EF4" s="177"/>
      <c r="EG4" s="175"/>
      <c r="EH4" s="177"/>
      <c r="EI4" s="177"/>
      <c r="EJ4" s="177"/>
      <c r="EK4" s="177"/>
      <c r="EL4" s="177"/>
      <c r="EM4" s="177"/>
      <c r="EN4" s="177"/>
      <c r="EO4" s="177"/>
      <c r="EP4" s="177"/>
      <c r="EQ4" s="175"/>
      <c r="ER4" s="177"/>
      <c r="ES4" s="177"/>
      <c r="ET4" s="177"/>
      <c r="EU4" s="175"/>
      <c r="EV4" s="177"/>
      <c r="EW4" s="177"/>
      <c r="EX4" s="175"/>
      <c r="EY4" s="177"/>
      <c r="EZ4" s="177"/>
      <c r="FA4" s="175"/>
      <c r="FB4" s="175"/>
      <c r="FC4" s="175"/>
      <c r="FD4" s="175"/>
      <c r="FE4" s="175"/>
      <c r="FF4" s="175"/>
      <c r="FG4" s="177"/>
      <c r="FH4" s="177"/>
      <c r="FI4" s="177"/>
      <c r="FJ4" s="177"/>
      <c r="FK4" s="177"/>
      <c r="FL4" s="177"/>
      <c r="FM4" s="177"/>
      <c r="FN4" s="175"/>
      <c r="FO4" s="174"/>
      <c r="FP4" s="174"/>
    </row>
    <row r="5" spans="1:188" x14ac:dyDescent="0.2">
      <c r="A5" s="117" t="s">
        <v>390</v>
      </c>
      <c r="B5"/>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5"/>
      <c r="CL5" s="175"/>
      <c r="CM5" s="175"/>
      <c r="CN5" s="175"/>
      <c r="CO5" s="175"/>
      <c r="CP5" s="175"/>
      <c r="CQ5" s="175"/>
      <c r="CR5" s="175"/>
      <c r="CS5" s="174"/>
      <c r="CT5" s="175"/>
      <c r="CU5" s="175"/>
      <c r="CV5" s="174"/>
      <c r="CW5" s="175"/>
      <c r="CX5" s="175"/>
      <c r="CY5" s="175"/>
      <c r="CZ5" s="175"/>
      <c r="DA5" s="175"/>
      <c r="DB5" s="175"/>
      <c r="DC5" s="175"/>
      <c r="DD5" s="175"/>
      <c r="DE5" s="175"/>
      <c r="DF5" s="174"/>
      <c r="DG5" s="175"/>
      <c r="DH5" s="175"/>
      <c r="DI5" s="175"/>
      <c r="DJ5" s="174"/>
      <c r="DK5" s="175"/>
      <c r="DL5" s="175"/>
      <c r="DM5" s="174"/>
      <c r="DN5" s="175"/>
      <c r="DO5" s="175"/>
      <c r="DP5" s="175"/>
      <c r="DQ5" s="175"/>
      <c r="DR5" s="175"/>
      <c r="DS5" s="175"/>
      <c r="DT5" s="174"/>
      <c r="DU5" s="174"/>
      <c r="DV5" s="175"/>
      <c r="DW5" s="175"/>
      <c r="DX5" s="175"/>
      <c r="DY5" s="175"/>
      <c r="DZ5" s="175"/>
      <c r="EA5" s="175"/>
      <c r="EB5" s="175"/>
      <c r="EC5" s="175"/>
      <c r="ED5" s="175"/>
      <c r="EE5" s="175"/>
      <c r="EF5" s="175"/>
      <c r="EG5" s="175"/>
      <c r="EH5" s="175"/>
      <c r="EI5" s="175"/>
      <c r="EJ5" s="175"/>
      <c r="EK5" s="175"/>
      <c r="EL5" s="175"/>
      <c r="EM5" s="175"/>
      <c r="EN5" s="175"/>
      <c r="EO5" s="175"/>
      <c r="EP5" s="175"/>
      <c r="EQ5" s="175"/>
      <c r="ER5" s="175"/>
      <c r="ES5" s="175"/>
      <c r="ET5" s="175"/>
      <c r="EU5" s="175"/>
      <c r="EV5" s="175"/>
      <c r="EW5" s="175"/>
      <c r="EX5" s="175"/>
      <c r="EY5" s="175"/>
      <c r="EZ5" s="175"/>
      <c r="FA5" s="175"/>
      <c r="FB5" s="175"/>
      <c r="FC5" s="175"/>
      <c r="FD5" s="175"/>
      <c r="FE5" s="175"/>
      <c r="FF5" s="175"/>
      <c r="FG5" s="175"/>
      <c r="FH5" s="175"/>
      <c r="FI5" s="175"/>
      <c r="FJ5" s="175"/>
      <c r="FK5" s="175"/>
      <c r="FL5" s="175"/>
      <c r="FM5" s="175"/>
      <c r="FN5" s="175"/>
      <c r="FO5" s="174"/>
      <c r="FP5" s="174"/>
    </row>
    <row r="6" spans="1:188" x14ac:dyDescent="0.2">
      <c r="A6" s="117" t="s">
        <v>390</v>
      </c>
      <c r="B6"/>
      <c r="D6" s="132"/>
    </row>
    <row r="7" spans="1:188" x14ac:dyDescent="0.2">
      <c r="A7" s="117"/>
      <c r="B7"/>
      <c r="D7" s="132"/>
    </row>
    <row r="8" spans="1:188" s="120" customFormat="1" ht="18.75" customHeight="1" x14ac:dyDescent="0.2">
      <c r="B8" s="178"/>
      <c r="C8" s="179"/>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row>
    <row r="9" spans="1:188" s="120" customFormat="1" ht="23.25" x14ac:dyDescent="0.4">
      <c r="B9" s="180" t="s">
        <v>533</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row>
    <row r="10" spans="1:188" ht="20.25" x14ac:dyDescent="0.3">
      <c r="B10" s="180" t="s">
        <v>690</v>
      </c>
      <c r="D10" s="54"/>
      <c r="E10" s="54"/>
      <c r="F10" s="54"/>
      <c r="G10" s="125"/>
      <c r="H10" s="54"/>
      <c r="I10" s="54"/>
      <c r="J10" s="54"/>
      <c r="K10" s="54"/>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row>
    <row r="11" spans="1:188" ht="23.25" x14ac:dyDescent="0.4">
      <c r="B11" s="180" t="s">
        <v>534</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row>
    <row r="12" spans="1:188" ht="20.25" x14ac:dyDescent="0.3">
      <c r="B12" s="180"/>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row>
    <row r="13" spans="1:188" s="140" customFormat="1" ht="15.75" customHeight="1" x14ac:dyDescent="0.2">
      <c r="B13" s="227" t="s">
        <v>455</v>
      </c>
      <c r="C13" s="211"/>
      <c r="D13" s="169" t="s">
        <v>379</v>
      </c>
      <c r="E13" s="169" t="s">
        <v>379</v>
      </c>
      <c r="F13" s="169" t="s">
        <v>379</v>
      </c>
      <c r="G13" s="169" t="s">
        <v>379</v>
      </c>
      <c r="H13" s="169" t="s">
        <v>379</v>
      </c>
      <c r="I13" s="169" t="s">
        <v>379</v>
      </c>
      <c r="J13" s="169" t="s">
        <v>379</v>
      </c>
      <c r="K13" s="169" t="s">
        <v>379</v>
      </c>
      <c r="L13" s="169" t="s">
        <v>379</v>
      </c>
      <c r="M13" s="169" t="s">
        <v>379</v>
      </c>
      <c r="N13" s="169" t="s">
        <v>379</v>
      </c>
      <c r="O13" s="169" t="s">
        <v>379</v>
      </c>
      <c r="P13" s="169" t="s">
        <v>379</v>
      </c>
      <c r="Q13" s="169" t="s">
        <v>379</v>
      </c>
      <c r="R13" s="169" t="s">
        <v>379</v>
      </c>
      <c r="S13" s="169" t="s">
        <v>379</v>
      </c>
      <c r="T13" s="169" t="s">
        <v>379</v>
      </c>
      <c r="U13" s="169" t="s">
        <v>379</v>
      </c>
      <c r="V13" s="169" t="s">
        <v>379</v>
      </c>
      <c r="W13" s="169" t="s">
        <v>379</v>
      </c>
      <c r="X13" s="169" t="s">
        <v>379</v>
      </c>
      <c r="Y13" s="169" t="s">
        <v>379</v>
      </c>
      <c r="Z13" s="169" t="s">
        <v>379</v>
      </c>
      <c r="AA13" s="169" t="s">
        <v>379</v>
      </c>
      <c r="AB13" s="169" t="s">
        <v>379</v>
      </c>
      <c r="AC13" s="169" t="s">
        <v>379</v>
      </c>
      <c r="AD13" s="169" t="s">
        <v>379</v>
      </c>
      <c r="AE13" s="169" t="s">
        <v>379</v>
      </c>
      <c r="AF13" s="169" t="s">
        <v>379</v>
      </c>
      <c r="AG13" s="169" t="s">
        <v>379</v>
      </c>
      <c r="AH13" s="169" t="s">
        <v>380</v>
      </c>
      <c r="AI13" s="169" t="s">
        <v>380</v>
      </c>
      <c r="AJ13" s="169" t="s">
        <v>380</v>
      </c>
      <c r="AK13" s="169" t="s">
        <v>380</v>
      </c>
      <c r="AL13" s="169" t="s">
        <v>381</v>
      </c>
      <c r="AM13" s="169" t="s">
        <v>381</v>
      </c>
      <c r="AN13" s="169" t="s">
        <v>381</v>
      </c>
      <c r="AO13" s="169" t="s">
        <v>381</v>
      </c>
      <c r="AP13" s="169" t="s">
        <v>381</v>
      </c>
      <c r="AQ13" s="169" t="s">
        <v>381</v>
      </c>
      <c r="AR13" s="169" t="s">
        <v>381</v>
      </c>
      <c r="AS13" s="169" t="s">
        <v>381</v>
      </c>
      <c r="AT13" s="169" t="s">
        <v>381</v>
      </c>
      <c r="AU13" s="169" t="s">
        <v>381</v>
      </c>
      <c r="AV13" s="169" t="s">
        <v>381</v>
      </c>
      <c r="AW13" s="169" t="s">
        <v>381</v>
      </c>
      <c r="AX13" s="169" t="s">
        <v>381</v>
      </c>
      <c r="AY13" s="169" t="s">
        <v>381</v>
      </c>
      <c r="AZ13" s="169" t="s">
        <v>381</v>
      </c>
      <c r="BA13" s="169" t="s">
        <v>381</v>
      </c>
      <c r="BB13" s="169" t="s">
        <v>381</v>
      </c>
      <c r="BC13" s="169" t="s">
        <v>381</v>
      </c>
      <c r="BD13" s="169" t="s">
        <v>381</v>
      </c>
      <c r="BE13" s="169" t="s">
        <v>381</v>
      </c>
      <c r="BF13" s="169" t="s">
        <v>381</v>
      </c>
      <c r="BG13" s="169" t="s">
        <v>381</v>
      </c>
      <c r="BH13" s="169" t="s">
        <v>381</v>
      </c>
      <c r="BI13" s="169" t="s">
        <v>381</v>
      </c>
      <c r="BJ13" s="169" t="s">
        <v>381</v>
      </c>
      <c r="BK13" s="169" t="s">
        <v>381</v>
      </c>
      <c r="BL13" s="169" t="s">
        <v>381</v>
      </c>
      <c r="BM13" s="169" t="s">
        <v>381</v>
      </c>
      <c r="BN13" s="169" t="s">
        <v>381</v>
      </c>
      <c r="BO13" s="169" t="s">
        <v>381</v>
      </c>
      <c r="BP13" s="169" t="s">
        <v>381</v>
      </c>
      <c r="BQ13" s="169" t="s">
        <v>381</v>
      </c>
      <c r="BR13" s="169" t="s">
        <v>381</v>
      </c>
      <c r="BS13" s="169" t="s">
        <v>381</v>
      </c>
      <c r="BT13" s="169" t="s">
        <v>381</v>
      </c>
      <c r="BU13" s="169" t="s">
        <v>381</v>
      </c>
      <c r="BV13" s="169" t="s">
        <v>381</v>
      </c>
      <c r="BW13" s="169" t="s">
        <v>381</v>
      </c>
      <c r="BX13" s="169" t="s">
        <v>381</v>
      </c>
      <c r="BY13" s="169" t="s">
        <v>381</v>
      </c>
      <c r="BZ13" s="169" t="s">
        <v>381</v>
      </c>
      <c r="CA13" s="169" t="s">
        <v>381</v>
      </c>
      <c r="CB13" s="169" t="s">
        <v>382</v>
      </c>
      <c r="CC13" s="169" t="s">
        <v>383</v>
      </c>
      <c r="CD13" s="169" t="s">
        <v>383</v>
      </c>
      <c r="CE13" s="169" t="s">
        <v>383</v>
      </c>
      <c r="CF13" s="169" t="s">
        <v>383</v>
      </c>
      <c r="CG13" s="169" t="s">
        <v>384</v>
      </c>
      <c r="CH13" s="169" t="s">
        <v>384</v>
      </c>
      <c r="CI13" s="169" t="s">
        <v>384</v>
      </c>
      <c r="CJ13" s="169" t="s">
        <v>384</v>
      </c>
      <c r="CK13" s="169" t="s">
        <v>384</v>
      </c>
      <c r="CL13" s="169" t="s">
        <v>384</v>
      </c>
      <c r="CM13" s="169" t="s">
        <v>384</v>
      </c>
      <c r="CN13" s="169" t="s">
        <v>384</v>
      </c>
      <c r="CO13" s="169" t="s">
        <v>384</v>
      </c>
      <c r="CP13" s="169" t="s">
        <v>384</v>
      </c>
      <c r="CQ13" s="169" t="s">
        <v>384</v>
      </c>
      <c r="CR13" s="169" t="s">
        <v>384</v>
      </c>
      <c r="CS13" s="169" t="s">
        <v>370</v>
      </c>
      <c r="CT13" s="169" t="s">
        <v>370</v>
      </c>
      <c r="CU13" s="169" t="s">
        <v>370</v>
      </c>
      <c r="CV13" s="169" t="s">
        <v>385</v>
      </c>
      <c r="CW13" s="169" t="s">
        <v>385</v>
      </c>
      <c r="CX13" s="169" t="s">
        <v>385</v>
      </c>
      <c r="CY13" s="169" t="s">
        <v>385</v>
      </c>
      <c r="CZ13" s="169" t="s">
        <v>385</v>
      </c>
      <c r="DA13" s="169" t="s">
        <v>385</v>
      </c>
      <c r="DB13" s="169" t="s">
        <v>385</v>
      </c>
      <c r="DC13" s="169" t="s">
        <v>385</v>
      </c>
      <c r="DD13" s="169" t="s">
        <v>385</v>
      </c>
      <c r="DE13" s="169" t="s">
        <v>385</v>
      </c>
      <c r="DF13" s="169" t="s">
        <v>386</v>
      </c>
      <c r="DG13" s="169" t="s">
        <v>386</v>
      </c>
      <c r="DH13" s="169" t="s">
        <v>386</v>
      </c>
      <c r="DI13" s="169" t="s">
        <v>386</v>
      </c>
      <c r="DJ13" s="169" t="s">
        <v>387</v>
      </c>
      <c r="DK13" s="169" t="s">
        <v>387</v>
      </c>
      <c r="DL13" s="169" t="s">
        <v>387</v>
      </c>
      <c r="DM13" s="169" t="s">
        <v>388</v>
      </c>
      <c r="DN13" s="169" t="s">
        <v>388</v>
      </c>
      <c r="DO13" s="169" t="s">
        <v>388</v>
      </c>
      <c r="DP13" s="169" t="s">
        <v>388</v>
      </c>
      <c r="DQ13" s="169" t="s">
        <v>388</v>
      </c>
      <c r="DR13" s="169" t="s">
        <v>388</v>
      </c>
      <c r="DS13" s="169" t="s">
        <v>389</v>
      </c>
      <c r="DT13" s="169" t="s">
        <v>389</v>
      </c>
      <c r="DU13" s="169" t="s">
        <v>389</v>
      </c>
      <c r="DV13" s="169" t="s">
        <v>390</v>
      </c>
      <c r="DW13" s="169" t="s">
        <v>390</v>
      </c>
      <c r="DX13" s="169" t="s">
        <v>390</v>
      </c>
      <c r="DY13" s="169" t="s">
        <v>390</v>
      </c>
      <c r="DZ13" s="169" t="s">
        <v>390</v>
      </c>
      <c r="EA13" s="169" t="s">
        <v>390</v>
      </c>
      <c r="EB13" s="169" t="s">
        <v>390</v>
      </c>
      <c r="EC13" s="169" t="s">
        <v>390</v>
      </c>
      <c r="ED13" s="169" t="s">
        <v>390</v>
      </c>
      <c r="EE13" s="169" t="s">
        <v>390</v>
      </c>
      <c r="EF13" s="169" t="s">
        <v>390</v>
      </c>
      <c r="EG13" s="169" t="s">
        <v>391</v>
      </c>
      <c r="EH13" s="169" t="s">
        <v>391</v>
      </c>
      <c r="EI13" s="169" t="s">
        <v>391</v>
      </c>
      <c r="EJ13" s="169" t="s">
        <v>391</v>
      </c>
      <c r="EK13" s="169" t="s">
        <v>391</v>
      </c>
      <c r="EL13" s="169" t="s">
        <v>391</v>
      </c>
      <c r="EM13" s="169" t="s">
        <v>391</v>
      </c>
      <c r="EN13" s="169" t="s">
        <v>391</v>
      </c>
      <c r="EO13" s="169" t="s">
        <v>391</v>
      </c>
      <c r="EP13" s="169" t="s">
        <v>391</v>
      </c>
      <c r="EQ13" s="169" t="s">
        <v>392</v>
      </c>
      <c r="ER13" s="169" t="s">
        <v>392</v>
      </c>
      <c r="ES13" s="169" t="s">
        <v>392</v>
      </c>
      <c r="ET13" s="169" t="s">
        <v>392</v>
      </c>
      <c r="EU13" s="169" t="s">
        <v>326</v>
      </c>
      <c r="EV13" s="169" t="s">
        <v>326</v>
      </c>
      <c r="EW13" s="169" t="s">
        <v>326</v>
      </c>
      <c r="EX13" s="169" t="s">
        <v>393</v>
      </c>
      <c r="EY13" s="169" t="s">
        <v>393</v>
      </c>
      <c r="EZ13" s="169" t="s">
        <v>393</v>
      </c>
      <c r="FA13" s="169" t="s">
        <v>329</v>
      </c>
      <c r="FB13" s="169" t="s">
        <v>329</v>
      </c>
      <c r="FC13" s="169" t="s">
        <v>329</v>
      </c>
      <c r="FD13" s="169" t="s">
        <v>329</v>
      </c>
      <c r="FE13" s="169" t="s">
        <v>329</v>
      </c>
      <c r="FF13" s="169" t="s">
        <v>394</v>
      </c>
      <c r="FG13" s="169" t="s">
        <v>394</v>
      </c>
      <c r="FH13" s="169" t="s">
        <v>394</v>
      </c>
      <c r="FI13" s="169" t="s">
        <v>394</v>
      </c>
      <c r="FJ13" s="169" t="s">
        <v>394</v>
      </c>
      <c r="FK13" s="169" t="s">
        <v>394</v>
      </c>
      <c r="FL13" s="169" t="s">
        <v>394</v>
      </c>
      <c r="FM13" s="169" t="s">
        <v>394</v>
      </c>
      <c r="FN13" s="169" t="s">
        <v>395</v>
      </c>
      <c r="FO13" s="218" t="s">
        <v>669</v>
      </c>
      <c r="FP13" s="220" t="s">
        <v>452</v>
      </c>
      <c r="FR13" s="182"/>
      <c r="FS13" s="182"/>
      <c r="FT13" s="182"/>
      <c r="FU13" s="182"/>
      <c r="FV13" s="182"/>
      <c r="FW13" s="182"/>
      <c r="FX13" s="182"/>
      <c r="FY13" s="182"/>
      <c r="FZ13" s="182"/>
      <c r="GA13" s="182"/>
      <c r="GB13" s="182"/>
      <c r="GC13" s="182"/>
      <c r="GD13" s="182"/>
      <c r="GE13" s="182"/>
      <c r="GF13" s="182"/>
    </row>
    <row r="14" spans="1:188" s="141" customFormat="1" ht="51.75" customHeight="1" x14ac:dyDescent="0.2">
      <c r="B14" s="227"/>
      <c r="C14" s="211"/>
      <c r="D14" s="169" t="s">
        <v>371</v>
      </c>
      <c r="E14" s="183" t="s">
        <v>119</v>
      </c>
      <c r="F14" s="183" t="s">
        <v>120</v>
      </c>
      <c r="G14" s="183" t="s">
        <v>121</v>
      </c>
      <c r="H14" s="183" t="s">
        <v>122</v>
      </c>
      <c r="I14" s="183" t="s">
        <v>123</v>
      </c>
      <c r="J14" s="183" t="s">
        <v>124</v>
      </c>
      <c r="K14" s="183" t="s">
        <v>125</v>
      </c>
      <c r="L14" s="183" t="s">
        <v>126</v>
      </c>
      <c r="M14" s="183" t="s">
        <v>536</v>
      </c>
      <c r="N14" s="183" t="s">
        <v>537</v>
      </c>
      <c r="O14" s="183" t="s">
        <v>127</v>
      </c>
      <c r="P14" s="183" t="s">
        <v>128</v>
      </c>
      <c r="Q14" s="183" t="s">
        <v>129</v>
      </c>
      <c r="R14" s="183" t="s">
        <v>130</v>
      </c>
      <c r="S14" s="183" t="s">
        <v>131</v>
      </c>
      <c r="T14" s="183" t="s">
        <v>132</v>
      </c>
      <c r="U14" s="183" t="s">
        <v>133</v>
      </c>
      <c r="V14" s="183" t="s">
        <v>134</v>
      </c>
      <c r="W14" s="183" t="s">
        <v>135</v>
      </c>
      <c r="X14" s="183" t="s">
        <v>136</v>
      </c>
      <c r="Y14" s="183" t="s">
        <v>137</v>
      </c>
      <c r="Z14" s="183" t="s">
        <v>138</v>
      </c>
      <c r="AA14" s="183" t="s">
        <v>139</v>
      </c>
      <c r="AB14" s="183" t="s">
        <v>140</v>
      </c>
      <c r="AC14" s="183" t="s">
        <v>141</v>
      </c>
      <c r="AD14" s="183" t="s">
        <v>142</v>
      </c>
      <c r="AE14" s="183" t="s">
        <v>143</v>
      </c>
      <c r="AF14" s="183" t="s">
        <v>144</v>
      </c>
      <c r="AG14" s="183" t="s">
        <v>145</v>
      </c>
      <c r="AH14" s="169" t="s">
        <v>396</v>
      </c>
      <c r="AI14" s="183" t="s">
        <v>146</v>
      </c>
      <c r="AJ14" s="183" t="s">
        <v>147</v>
      </c>
      <c r="AK14" s="183" t="s">
        <v>148</v>
      </c>
      <c r="AL14" s="169" t="s">
        <v>397</v>
      </c>
      <c r="AM14" s="183" t="s">
        <v>153</v>
      </c>
      <c r="AN14" s="183" t="s">
        <v>154</v>
      </c>
      <c r="AO14" s="183" t="s">
        <v>155</v>
      </c>
      <c r="AP14" s="183" t="s">
        <v>156</v>
      </c>
      <c r="AQ14" s="183" t="s">
        <v>157</v>
      </c>
      <c r="AR14" s="183" t="s">
        <v>149</v>
      </c>
      <c r="AS14" s="183" t="s">
        <v>158</v>
      </c>
      <c r="AT14" s="183" t="s">
        <v>159</v>
      </c>
      <c r="AU14" s="183" t="s">
        <v>150</v>
      </c>
      <c r="AV14" s="183" t="s">
        <v>160</v>
      </c>
      <c r="AW14" s="183" t="s">
        <v>151</v>
      </c>
      <c r="AX14" s="183" t="s">
        <v>152</v>
      </c>
      <c r="AY14" s="183" t="s">
        <v>161</v>
      </c>
      <c r="AZ14" s="183" t="s">
        <v>162</v>
      </c>
      <c r="BA14" s="183" t="s">
        <v>163</v>
      </c>
      <c r="BB14" s="183" t="s">
        <v>164</v>
      </c>
      <c r="BC14" s="183" t="s">
        <v>165</v>
      </c>
      <c r="BD14" s="183" t="s">
        <v>166</v>
      </c>
      <c r="BE14" s="183" t="s">
        <v>167</v>
      </c>
      <c r="BF14" s="183" t="s">
        <v>168</v>
      </c>
      <c r="BG14" s="183" t="s">
        <v>176</v>
      </c>
      <c r="BH14" s="183" t="s">
        <v>177</v>
      </c>
      <c r="BI14" s="183" t="s">
        <v>538</v>
      </c>
      <c r="BJ14" s="183" t="s">
        <v>170</v>
      </c>
      <c r="BK14" s="183" t="s">
        <v>171</v>
      </c>
      <c r="BL14" s="183" t="s">
        <v>172</v>
      </c>
      <c r="BM14" s="183" t="s">
        <v>173</v>
      </c>
      <c r="BN14" s="183" t="s">
        <v>174</v>
      </c>
      <c r="BO14" s="183" t="s">
        <v>178</v>
      </c>
      <c r="BP14" s="183" t="s">
        <v>179</v>
      </c>
      <c r="BQ14" s="183" t="s">
        <v>175</v>
      </c>
      <c r="BR14" s="183" t="s">
        <v>180</v>
      </c>
      <c r="BS14" s="183" t="s">
        <v>181</v>
      </c>
      <c r="BT14" s="183" t="s">
        <v>182</v>
      </c>
      <c r="BU14" s="183" t="s">
        <v>183</v>
      </c>
      <c r="BV14" s="183" t="s">
        <v>184</v>
      </c>
      <c r="BW14" s="183" t="s">
        <v>185</v>
      </c>
      <c r="BX14" s="183" t="s">
        <v>169</v>
      </c>
      <c r="BY14" s="183" t="s">
        <v>186</v>
      </c>
      <c r="BZ14" s="183" t="s">
        <v>187</v>
      </c>
      <c r="CA14" s="183" t="s">
        <v>188</v>
      </c>
      <c r="CB14" s="169" t="s">
        <v>189</v>
      </c>
      <c r="CC14" s="169" t="s">
        <v>399</v>
      </c>
      <c r="CD14" s="183" t="s">
        <v>539</v>
      </c>
      <c r="CE14" s="183" t="s">
        <v>540</v>
      </c>
      <c r="CF14" s="183" t="s">
        <v>541</v>
      </c>
      <c r="CG14" s="169" t="s">
        <v>400</v>
      </c>
      <c r="CH14" s="183" t="s">
        <v>542</v>
      </c>
      <c r="CI14" s="183" t="s">
        <v>542</v>
      </c>
      <c r="CJ14" s="183" t="s">
        <v>542</v>
      </c>
      <c r="CK14" s="183" t="s">
        <v>543</v>
      </c>
      <c r="CL14" s="183" t="s">
        <v>543</v>
      </c>
      <c r="CM14" s="183" t="s">
        <v>543</v>
      </c>
      <c r="CN14" s="183" t="s">
        <v>190</v>
      </c>
      <c r="CO14" s="183" t="s">
        <v>190</v>
      </c>
      <c r="CP14" s="183" t="s">
        <v>191</v>
      </c>
      <c r="CQ14" s="183" t="s">
        <v>191</v>
      </c>
      <c r="CR14" s="183" t="s">
        <v>192</v>
      </c>
      <c r="CS14" s="169" t="s">
        <v>401</v>
      </c>
      <c r="CT14" s="183" t="s">
        <v>193</v>
      </c>
      <c r="CU14" s="183" t="s">
        <v>194</v>
      </c>
      <c r="CV14" s="169" t="s">
        <v>402</v>
      </c>
      <c r="CW14" s="183" t="s">
        <v>195</v>
      </c>
      <c r="CX14" s="183" t="s">
        <v>195</v>
      </c>
      <c r="CY14" s="183" t="s">
        <v>196</v>
      </c>
      <c r="CZ14" s="183" t="s">
        <v>197</v>
      </c>
      <c r="DA14" s="183" t="s">
        <v>544</v>
      </c>
      <c r="DB14" s="183" t="s">
        <v>545</v>
      </c>
      <c r="DC14" s="183" t="s">
        <v>199</v>
      </c>
      <c r="DD14" s="183" t="s">
        <v>546</v>
      </c>
      <c r="DE14" s="183" t="s">
        <v>198</v>
      </c>
      <c r="DF14" s="169" t="s">
        <v>403</v>
      </c>
      <c r="DG14" s="183" t="s">
        <v>200</v>
      </c>
      <c r="DH14" s="183" t="s">
        <v>201</v>
      </c>
      <c r="DI14" s="183" t="s">
        <v>203</v>
      </c>
      <c r="DJ14" s="169" t="s">
        <v>404</v>
      </c>
      <c r="DK14" s="183" t="s">
        <v>202</v>
      </c>
      <c r="DL14" s="183" t="s">
        <v>204</v>
      </c>
      <c r="DM14" s="169" t="s">
        <v>405</v>
      </c>
      <c r="DN14" s="183" t="s">
        <v>547</v>
      </c>
      <c r="DO14" s="183" t="s">
        <v>548</v>
      </c>
      <c r="DP14" s="183" t="s">
        <v>205</v>
      </c>
      <c r="DQ14" s="183" t="s">
        <v>206</v>
      </c>
      <c r="DR14" s="183" t="s">
        <v>207</v>
      </c>
      <c r="DS14" s="169" t="s">
        <v>208</v>
      </c>
      <c r="DT14" s="183" t="s">
        <v>549</v>
      </c>
      <c r="DU14" s="183" t="s">
        <v>549</v>
      </c>
      <c r="DV14" s="169" t="s">
        <v>406</v>
      </c>
      <c r="DW14" s="183" t="s">
        <v>209</v>
      </c>
      <c r="DX14" s="183" t="s">
        <v>210</v>
      </c>
      <c r="DY14" s="183" t="s">
        <v>550</v>
      </c>
      <c r="DZ14" s="183" t="s">
        <v>211</v>
      </c>
      <c r="EA14" s="183" t="s">
        <v>212</v>
      </c>
      <c r="EB14" s="183" t="s">
        <v>212</v>
      </c>
      <c r="EC14" s="183" t="s">
        <v>212</v>
      </c>
      <c r="ED14" s="183" t="s">
        <v>213</v>
      </c>
      <c r="EE14" s="183" t="s">
        <v>214</v>
      </c>
      <c r="EF14" s="183" t="s">
        <v>215</v>
      </c>
      <c r="EG14" s="169" t="s">
        <v>407</v>
      </c>
      <c r="EH14" s="183" t="s">
        <v>551</v>
      </c>
      <c r="EI14" s="183" t="s">
        <v>552</v>
      </c>
      <c r="EJ14" s="183" t="s">
        <v>553</v>
      </c>
      <c r="EK14" s="183" t="s">
        <v>554</v>
      </c>
      <c r="EL14" s="183" t="s">
        <v>216</v>
      </c>
      <c r="EM14" s="183" t="s">
        <v>217</v>
      </c>
      <c r="EN14" s="183" t="s">
        <v>218</v>
      </c>
      <c r="EO14" s="183" t="s">
        <v>219</v>
      </c>
      <c r="EP14" s="183" t="s">
        <v>220</v>
      </c>
      <c r="EQ14" s="169" t="s">
        <v>408</v>
      </c>
      <c r="ER14" s="183" t="s">
        <v>221</v>
      </c>
      <c r="ES14" s="183" t="s">
        <v>222</v>
      </c>
      <c r="ET14" s="183" t="s">
        <v>223</v>
      </c>
      <c r="EU14" s="169" t="s">
        <v>224</v>
      </c>
      <c r="EV14" s="183" t="s">
        <v>224</v>
      </c>
      <c r="EW14" s="183" t="s">
        <v>224</v>
      </c>
      <c r="EX14" s="169" t="s">
        <v>225</v>
      </c>
      <c r="EY14" s="183" t="s">
        <v>225</v>
      </c>
      <c r="EZ14" s="183" t="s">
        <v>225</v>
      </c>
      <c r="FA14" s="169" t="s">
        <v>226</v>
      </c>
      <c r="FB14" s="183" t="s">
        <v>555</v>
      </c>
      <c r="FC14" s="183" t="s">
        <v>556</v>
      </c>
      <c r="FD14" s="183" t="s">
        <v>557</v>
      </c>
      <c r="FE14" s="183" t="s">
        <v>558</v>
      </c>
      <c r="FF14" s="169" t="s">
        <v>409</v>
      </c>
      <c r="FG14" s="183" t="s">
        <v>227</v>
      </c>
      <c r="FH14" s="183" t="s">
        <v>227</v>
      </c>
      <c r="FI14" s="183" t="s">
        <v>228</v>
      </c>
      <c r="FJ14" s="183" t="s">
        <v>229</v>
      </c>
      <c r="FK14" s="183" t="s">
        <v>230</v>
      </c>
      <c r="FL14" s="183" t="s">
        <v>231</v>
      </c>
      <c r="FM14" s="183" t="s">
        <v>232</v>
      </c>
      <c r="FN14" s="169" t="s">
        <v>233</v>
      </c>
      <c r="FO14" s="218"/>
      <c r="FP14" s="220"/>
      <c r="FQ14" s="140"/>
    </row>
    <row r="15" spans="1:188" s="142" customFormat="1" ht="18" customHeight="1" x14ac:dyDescent="0.2">
      <c r="B15" s="227"/>
      <c r="C15" s="211"/>
      <c r="D15" s="170" t="s">
        <v>411</v>
      </c>
      <c r="E15" s="126" t="s">
        <v>235</v>
      </c>
      <c r="F15" s="126" t="s">
        <v>235</v>
      </c>
      <c r="G15" s="170" t="s">
        <v>235</v>
      </c>
      <c r="H15" s="170" t="s">
        <v>236</v>
      </c>
      <c r="I15" s="170" t="s">
        <v>237</v>
      </c>
      <c r="J15" s="170" t="s">
        <v>237</v>
      </c>
      <c r="K15" s="170" t="s">
        <v>237</v>
      </c>
      <c r="L15" s="170" t="s">
        <v>237</v>
      </c>
      <c r="M15" s="170" t="s">
        <v>237</v>
      </c>
      <c r="N15" s="170" t="s">
        <v>237</v>
      </c>
      <c r="O15" s="170" t="s">
        <v>238</v>
      </c>
      <c r="P15" s="170" t="s">
        <v>239</v>
      </c>
      <c r="Q15" s="170" t="s">
        <v>240</v>
      </c>
      <c r="R15" s="170" t="s">
        <v>241</v>
      </c>
      <c r="S15" s="170" t="s">
        <v>241</v>
      </c>
      <c r="T15" s="170" t="s">
        <v>241</v>
      </c>
      <c r="U15" s="170" t="s">
        <v>658</v>
      </c>
      <c r="V15" s="170" t="s">
        <v>659</v>
      </c>
      <c r="W15" s="170" t="s">
        <v>660</v>
      </c>
      <c r="X15" s="170" t="s">
        <v>661</v>
      </c>
      <c r="Y15" s="126" t="s">
        <v>662</v>
      </c>
      <c r="Z15" s="126" t="s">
        <v>663</v>
      </c>
      <c r="AA15" s="126" t="s">
        <v>664</v>
      </c>
      <c r="AB15" s="126" t="s">
        <v>665</v>
      </c>
      <c r="AC15" s="170" t="s">
        <v>242</v>
      </c>
      <c r="AD15" s="170" t="s">
        <v>243</v>
      </c>
      <c r="AE15" s="170" t="s">
        <v>666</v>
      </c>
      <c r="AF15" s="170" t="s">
        <v>667</v>
      </c>
      <c r="AG15" s="170" t="s">
        <v>668</v>
      </c>
      <c r="AH15" s="170" t="s">
        <v>412</v>
      </c>
      <c r="AI15" s="170" t="s">
        <v>453</v>
      </c>
      <c r="AJ15" s="170" t="s">
        <v>454</v>
      </c>
      <c r="AK15" s="170" t="s">
        <v>244</v>
      </c>
      <c r="AL15" s="170" t="s">
        <v>413</v>
      </c>
      <c r="AM15" s="170">
        <v>1010</v>
      </c>
      <c r="AN15" s="170">
        <v>1020</v>
      </c>
      <c r="AO15" s="170">
        <v>1030</v>
      </c>
      <c r="AP15" s="170">
        <v>1040</v>
      </c>
      <c r="AQ15" s="170">
        <v>1050</v>
      </c>
      <c r="AR15" s="170">
        <v>1061</v>
      </c>
      <c r="AS15" s="170" t="s">
        <v>559</v>
      </c>
      <c r="AT15" s="170">
        <v>1071</v>
      </c>
      <c r="AU15" s="170">
        <v>1072</v>
      </c>
      <c r="AV15" s="170">
        <v>1073</v>
      </c>
      <c r="AW15" s="170">
        <v>1079</v>
      </c>
      <c r="AX15" s="170">
        <v>1079</v>
      </c>
      <c r="AY15" s="170" t="s">
        <v>560</v>
      </c>
      <c r="AZ15" s="170">
        <v>1080</v>
      </c>
      <c r="BA15" s="170" t="s">
        <v>561</v>
      </c>
      <c r="BB15" s="170" t="s">
        <v>562</v>
      </c>
      <c r="BC15" s="170" t="s">
        <v>563</v>
      </c>
      <c r="BD15" s="170" t="s">
        <v>564</v>
      </c>
      <c r="BE15" s="170">
        <v>1520</v>
      </c>
      <c r="BF15" s="170" t="s">
        <v>565</v>
      </c>
      <c r="BG15" s="170" t="s">
        <v>566</v>
      </c>
      <c r="BH15" s="170" t="s">
        <v>567</v>
      </c>
      <c r="BI15" s="170" t="s">
        <v>568</v>
      </c>
      <c r="BJ15" s="170" t="s">
        <v>245</v>
      </c>
      <c r="BK15" s="170">
        <v>2022</v>
      </c>
      <c r="BL15" s="170">
        <v>2023</v>
      </c>
      <c r="BM15" s="170">
        <v>2100</v>
      </c>
      <c r="BN15" s="170" t="s">
        <v>569</v>
      </c>
      <c r="BO15" s="170">
        <v>2310</v>
      </c>
      <c r="BP15" s="170" t="s">
        <v>570</v>
      </c>
      <c r="BQ15" s="170" t="s">
        <v>571</v>
      </c>
      <c r="BR15" s="170" t="s">
        <v>572</v>
      </c>
      <c r="BS15" s="170" t="s">
        <v>573</v>
      </c>
      <c r="BT15" s="170" t="s">
        <v>574</v>
      </c>
      <c r="BU15" s="170" t="s">
        <v>575</v>
      </c>
      <c r="BV15" s="170" t="s">
        <v>576</v>
      </c>
      <c r="BW15" s="170" t="s">
        <v>577</v>
      </c>
      <c r="BX15" s="170">
        <v>3100</v>
      </c>
      <c r="BY15" s="170">
        <v>3250</v>
      </c>
      <c r="BZ15" s="170" t="s">
        <v>578</v>
      </c>
      <c r="CA15" s="170" t="s">
        <v>579</v>
      </c>
      <c r="CB15" s="170" t="s">
        <v>580</v>
      </c>
      <c r="CC15" s="170" t="s">
        <v>414</v>
      </c>
      <c r="CD15" s="170">
        <v>3600</v>
      </c>
      <c r="CE15" s="170">
        <v>3700</v>
      </c>
      <c r="CF15" s="170" t="s">
        <v>581</v>
      </c>
      <c r="CG15" s="170" t="s">
        <v>415</v>
      </c>
      <c r="CH15" s="170">
        <v>4100</v>
      </c>
      <c r="CI15" s="170">
        <v>4100</v>
      </c>
      <c r="CJ15" s="170">
        <v>4100</v>
      </c>
      <c r="CK15" s="170">
        <v>4100</v>
      </c>
      <c r="CL15" s="170">
        <v>4100</v>
      </c>
      <c r="CM15" s="170">
        <v>4100</v>
      </c>
      <c r="CN15" s="170">
        <v>4210</v>
      </c>
      <c r="CO15" s="170">
        <v>4210</v>
      </c>
      <c r="CP15" s="170" t="s">
        <v>582</v>
      </c>
      <c r="CQ15" s="170" t="s">
        <v>582</v>
      </c>
      <c r="CR15" s="170" t="s">
        <v>583</v>
      </c>
      <c r="CS15" s="170" t="s">
        <v>416</v>
      </c>
      <c r="CT15" s="170" t="s">
        <v>584</v>
      </c>
      <c r="CU15" s="170">
        <v>4520</v>
      </c>
      <c r="CV15" s="170" t="s">
        <v>417</v>
      </c>
      <c r="CW15" s="170" t="s">
        <v>585</v>
      </c>
      <c r="CX15" s="170" t="s">
        <v>585</v>
      </c>
      <c r="CY15" s="170" t="s">
        <v>586</v>
      </c>
      <c r="CZ15" s="170">
        <v>4922</v>
      </c>
      <c r="DA15" s="170" t="s">
        <v>587</v>
      </c>
      <c r="DB15" s="170" t="s">
        <v>588</v>
      </c>
      <c r="DC15" s="170">
        <v>5210</v>
      </c>
      <c r="DD15" s="170" t="s">
        <v>589</v>
      </c>
      <c r="DE15" s="170" t="s">
        <v>590</v>
      </c>
      <c r="DF15" s="170" t="s">
        <v>418</v>
      </c>
      <c r="DG15" s="170" t="s">
        <v>591</v>
      </c>
      <c r="DH15" s="170" t="s">
        <v>592</v>
      </c>
      <c r="DI15" s="170" t="s">
        <v>593</v>
      </c>
      <c r="DJ15" s="170" t="s">
        <v>419</v>
      </c>
      <c r="DK15" s="170" t="s">
        <v>594</v>
      </c>
      <c r="DL15" s="170" t="s">
        <v>595</v>
      </c>
      <c r="DM15" s="170" t="s">
        <v>420</v>
      </c>
      <c r="DN15" s="170">
        <v>6411</v>
      </c>
      <c r="DO15" s="170">
        <v>6419</v>
      </c>
      <c r="DP15" s="170" t="s">
        <v>596</v>
      </c>
      <c r="DQ15" s="170" t="s">
        <v>597</v>
      </c>
      <c r="DR15" s="170" t="s">
        <v>598</v>
      </c>
      <c r="DS15" s="170" t="s">
        <v>421</v>
      </c>
      <c r="DT15" s="170" t="s">
        <v>599</v>
      </c>
      <c r="DU15" s="170" t="s">
        <v>599</v>
      </c>
      <c r="DV15" s="170" t="s">
        <v>422</v>
      </c>
      <c r="DW15" s="170">
        <v>6910</v>
      </c>
      <c r="DX15" s="170">
        <v>6920</v>
      </c>
      <c r="DY15" s="170" t="s">
        <v>600</v>
      </c>
      <c r="DZ15" s="170" t="s">
        <v>601</v>
      </c>
      <c r="EA15" s="170" t="s">
        <v>602</v>
      </c>
      <c r="EB15" s="170" t="s">
        <v>602</v>
      </c>
      <c r="EC15" s="170" t="s">
        <v>602</v>
      </c>
      <c r="ED15" s="170" t="s">
        <v>603</v>
      </c>
      <c r="EE15" s="170" t="s">
        <v>604</v>
      </c>
      <c r="EF15" s="170">
        <v>7500</v>
      </c>
      <c r="EG15" s="170" t="s">
        <v>423</v>
      </c>
      <c r="EH15" s="170">
        <v>7710</v>
      </c>
      <c r="EI15" s="170" t="s">
        <v>605</v>
      </c>
      <c r="EJ15" s="170">
        <v>7730</v>
      </c>
      <c r="EK15" s="170">
        <v>7740</v>
      </c>
      <c r="EL15" s="170" t="s">
        <v>246</v>
      </c>
      <c r="EM15" s="170" t="s">
        <v>247</v>
      </c>
      <c r="EN15" s="170" t="s">
        <v>248</v>
      </c>
      <c r="EO15" s="170" t="s">
        <v>249</v>
      </c>
      <c r="EP15" s="170" t="s">
        <v>250</v>
      </c>
      <c r="EQ15" s="170" t="s">
        <v>424</v>
      </c>
      <c r="ER15" s="170" t="s">
        <v>251</v>
      </c>
      <c r="ES15" s="170" t="s">
        <v>252</v>
      </c>
      <c r="ET15" s="170">
        <v>8430</v>
      </c>
      <c r="EU15" s="170" t="s">
        <v>425</v>
      </c>
      <c r="EV15" s="170" t="s">
        <v>253</v>
      </c>
      <c r="EW15" s="170" t="s">
        <v>253</v>
      </c>
      <c r="EX15" s="170" t="s">
        <v>426</v>
      </c>
      <c r="EY15" s="170" t="s">
        <v>254</v>
      </c>
      <c r="EZ15" s="170" t="s">
        <v>254</v>
      </c>
      <c r="FA15" s="170" t="s">
        <v>606</v>
      </c>
      <c r="FB15" s="170">
        <v>9000</v>
      </c>
      <c r="FC15" s="170" t="s">
        <v>607</v>
      </c>
      <c r="FD15" s="170">
        <v>9200</v>
      </c>
      <c r="FE15" s="170" t="s">
        <v>608</v>
      </c>
      <c r="FF15" s="170" t="s">
        <v>427</v>
      </c>
      <c r="FG15" s="170" t="s">
        <v>255</v>
      </c>
      <c r="FH15" s="170" t="s">
        <v>255</v>
      </c>
      <c r="FI15" s="170" t="s">
        <v>609</v>
      </c>
      <c r="FJ15" s="170">
        <v>9601</v>
      </c>
      <c r="FK15" s="170">
        <v>9602</v>
      </c>
      <c r="FL15" s="170">
        <v>9603</v>
      </c>
      <c r="FM15" s="170">
        <v>9609</v>
      </c>
      <c r="FN15" s="170">
        <v>9700</v>
      </c>
      <c r="FO15" s="218"/>
      <c r="FP15" s="220"/>
      <c r="FQ15" s="140"/>
      <c r="FR15" s="141"/>
    </row>
    <row r="16" spans="1:188" s="143" customFormat="1" ht="16.5" customHeight="1" x14ac:dyDescent="0.2">
      <c r="B16" s="227"/>
      <c r="C16" s="211"/>
      <c r="D16" s="169" t="s">
        <v>428</v>
      </c>
      <c r="E16" s="169" t="s">
        <v>0</v>
      </c>
      <c r="F16" s="169" t="s">
        <v>1</v>
      </c>
      <c r="G16" s="169" t="s">
        <v>2</v>
      </c>
      <c r="H16" s="169" t="s">
        <v>3</v>
      </c>
      <c r="I16" s="169" t="s">
        <v>4</v>
      </c>
      <c r="J16" s="169" t="s">
        <v>5</v>
      </c>
      <c r="K16" s="169" t="s">
        <v>6</v>
      </c>
      <c r="L16" s="169" t="s">
        <v>7</v>
      </c>
      <c r="M16" s="169" t="s">
        <v>8</v>
      </c>
      <c r="N16" s="169" t="s">
        <v>9</v>
      </c>
      <c r="O16" s="169" t="s">
        <v>10</v>
      </c>
      <c r="P16" s="169" t="s">
        <v>11</v>
      </c>
      <c r="Q16" s="169" t="s">
        <v>12</v>
      </c>
      <c r="R16" s="169" t="s">
        <v>13</v>
      </c>
      <c r="S16" s="169" t="s">
        <v>14</v>
      </c>
      <c r="T16" s="169" t="s">
        <v>15</v>
      </c>
      <c r="U16" s="169" t="s">
        <v>16</v>
      </c>
      <c r="V16" s="169" t="s">
        <v>17</v>
      </c>
      <c r="W16" s="169" t="s">
        <v>18</v>
      </c>
      <c r="X16" s="169" t="s">
        <v>19</v>
      </c>
      <c r="Y16" s="169" t="s">
        <v>20</v>
      </c>
      <c r="Z16" s="169" t="s">
        <v>21</v>
      </c>
      <c r="AA16" s="169" t="s">
        <v>22</v>
      </c>
      <c r="AB16" s="169" t="s">
        <v>23</v>
      </c>
      <c r="AC16" s="169" t="s">
        <v>24</v>
      </c>
      <c r="AD16" s="169" t="s">
        <v>25</v>
      </c>
      <c r="AE16" s="169" t="s">
        <v>26</v>
      </c>
      <c r="AF16" s="169" t="s">
        <v>27</v>
      </c>
      <c r="AG16" s="169" t="s">
        <v>28</v>
      </c>
      <c r="AH16" s="169" t="s">
        <v>429</v>
      </c>
      <c r="AI16" s="169" t="s">
        <v>29</v>
      </c>
      <c r="AJ16" s="169" t="s">
        <v>30</v>
      </c>
      <c r="AK16" s="169" t="s">
        <v>31</v>
      </c>
      <c r="AL16" s="169" t="s">
        <v>610</v>
      </c>
      <c r="AM16" s="169" t="s">
        <v>36</v>
      </c>
      <c r="AN16" s="169" t="s">
        <v>37</v>
      </c>
      <c r="AO16" s="169" t="s">
        <v>38</v>
      </c>
      <c r="AP16" s="169" t="s">
        <v>39</v>
      </c>
      <c r="AQ16" s="169" t="s">
        <v>40</v>
      </c>
      <c r="AR16" s="169" t="s">
        <v>32</v>
      </c>
      <c r="AS16" s="169" t="s">
        <v>41</v>
      </c>
      <c r="AT16" s="169" t="s">
        <v>42</v>
      </c>
      <c r="AU16" s="169" t="s">
        <v>33</v>
      </c>
      <c r="AV16" s="169" t="s">
        <v>43</v>
      </c>
      <c r="AW16" s="169" t="s">
        <v>34</v>
      </c>
      <c r="AX16" s="169" t="s">
        <v>35</v>
      </c>
      <c r="AY16" s="169" t="s">
        <v>44</v>
      </c>
      <c r="AZ16" s="169" t="s">
        <v>45</v>
      </c>
      <c r="BA16" s="169" t="s">
        <v>46</v>
      </c>
      <c r="BB16" s="169" t="s">
        <v>47</v>
      </c>
      <c r="BC16" s="169" t="s">
        <v>48</v>
      </c>
      <c r="BD16" s="169" t="s">
        <v>49</v>
      </c>
      <c r="BE16" s="169" t="s">
        <v>50</v>
      </c>
      <c r="BF16" s="169" t="s">
        <v>51</v>
      </c>
      <c r="BG16" s="169" t="s">
        <v>57</v>
      </c>
      <c r="BH16" s="169" t="s">
        <v>58</v>
      </c>
      <c r="BI16" s="169" t="s">
        <v>611</v>
      </c>
      <c r="BJ16" s="169" t="s">
        <v>612</v>
      </c>
      <c r="BK16" s="169" t="s">
        <v>53</v>
      </c>
      <c r="BL16" s="169" t="s">
        <v>54</v>
      </c>
      <c r="BM16" s="169" t="s">
        <v>613</v>
      </c>
      <c r="BN16" s="169" t="s">
        <v>55</v>
      </c>
      <c r="BO16" s="169" t="s">
        <v>614</v>
      </c>
      <c r="BP16" s="169" t="s">
        <v>59</v>
      </c>
      <c r="BQ16" s="169" t="s">
        <v>60</v>
      </c>
      <c r="BR16" s="169" t="s">
        <v>56</v>
      </c>
      <c r="BS16" s="169" t="s">
        <v>61</v>
      </c>
      <c r="BT16" s="169" t="s">
        <v>62</v>
      </c>
      <c r="BU16" s="169" t="s">
        <v>63</v>
      </c>
      <c r="BV16" s="169" t="s">
        <v>64</v>
      </c>
      <c r="BW16" s="169" t="s">
        <v>615</v>
      </c>
      <c r="BX16" s="169" t="s">
        <v>616</v>
      </c>
      <c r="BY16" s="169" t="s">
        <v>52</v>
      </c>
      <c r="BZ16" s="169" t="s">
        <v>65</v>
      </c>
      <c r="CA16" s="169" t="s">
        <v>66</v>
      </c>
      <c r="CB16" s="169" t="s">
        <v>67</v>
      </c>
      <c r="CC16" s="169" t="s">
        <v>617</v>
      </c>
      <c r="CD16" s="169" t="s">
        <v>68</v>
      </c>
      <c r="CE16" s="169" t="s">
        <v>69</v>
      </c>
      <c r="CF16" s="169" t="s">
        <v>70</v>
      </c>
      <c r="CG16" s="169" t="s">
        <v>618</v>
      </c>
      <c r="CH16" s="169" t="s">
        <v>71</v>
      </c>
      <c r="CI16" s="169" t="s">
        <v>73</v>
      </c>
      <c r="CJ16" s="169" t="s">
        <v>72</v>
      </c>
      <c r="CK16" s="170" t="s">
        <v>74</v>
      </c>
      <c r="CL16" s="170" t="s">
        <v>619</v>
      </c>
      <c r="CM16" s="170" t="s">
        <v>75</v>
      </c>
      <c r="CN16" s="170" t="s">
        <v>76</v>
      </c>
      <c r="CO16" s="170" t="s">
        <v>77</v>
      </c>
      <c r="CP16" s="170" t="s">
        <v>620</v>
      </c>
      <c r="CQ16" s="170" t="s">
        <v>621</v>
      </c>
      <c r="CR16" s="170" t="s">
        <v>78</v>
      </c>
      <c r="CS16" s="169" t="s">
        <v>622</v>
      </c>
      <c r="CT16" s="170" t="s">
        <v>79</v>
      </c>
      <c r="CU16" s="170" t="s">
        <v>80</v>
      </c>
      <c r="CV16" s="169" t="s">
        <v>623</v>
      </c>
      <c r="CW16" s="170" t="s">
        <v>81</v>
      </c>
      <c r="CX16" s="170" t="s">
        <v>684</v>
      </c>
      <c r="CY16" s="170" t="s">
        <v>82</v>
      </c>
      <c r="CZ16" s="170" t="s">
        <v>83</v>
      </c>
      <c r="DA16" s="170" t="s">
        <v>85</v>
      </c>
      <c r="DB16" s="170" t="s">
        <v>86</v>
      </c>
      <c r="DC16" s="170" t="s">
        <v>87</v>
      </c>
      <c r="DD16" s="170" t="s">
        <v>84</v>
      </c>
      <c r="DE16" s="170" t="s">
        <v>88</v>
      </c>
      <c r="DF16" s="169" t="s">
        <v>624</v>
      </c>
      <c r="DG16" s="170" t="s">
        <v>89</v>
      </c>
      <c r="DH16" s="170" t="s">
        <v>91</v>
      </c>
      <c r="DI16" s="170" t="s">
        <v>90</v>
      </c>
      <c r="DJ16" s="169" t="s">
        <v>625</v>
      </c>
      <c r="DK16" s="170" t="s">
        <v>92</v>
      </c>
      <c r="DL16" s="170" t="s">
        <v>93</v>
      </c>
      <c r="DM16" s="169" t="s">
        <v>626</v>
      </c>
      <c r="DN16" s="170" t="s">
        <v>94</v>
      </c>
      <c r="DO16" s="170" t="s">
        <v>95</v>
      </c>
      <c r="DP16" s="170" t="s">
        <v>96</v>
      </c>
      <c r="DQ16" s="170" t="s">
        <v>627</v>
      </c>
      <c r="DR16" s="170" t="s">
        <v>97</v>
      </c>
      <c r="DS16" s="170" t="s">
        <v>628</v>
      </c>
      <c r="DT16" s="169" t="s">
        <v>629</v>
      </c>
      <c r="DU16" s="169" t="s">
        <v>630</v>
      </c>
      <c r="DV16" s="170" t="s">
        <v>631</v>
      </c>
      <c r="DW16" s="170" t="s">
        <v>98</v>
      </c>
      <c r="DX16" s="170" t="s">
        <v>99</v>
      </c>
      <c r="DY16" s="170" t="s">
        <v>632</v>
      </c>
      <c r="DZ16" s="170" t="s">
        <v>100</v>
      </c>
      <c r="EA16" s="170" t="s">
        <v>633</v>
      </c>
      <c r="EB16" s="170" t="s">
        <v>634</v>
      </c>
      <c r="EC16" s="170" t="s">
        <v>635</v>
      </c>
      <c r="ED16" s="170" t="s">
        <v>101</v>
      </c>
      <c r="EE16" s="170" t="s">
        <v>102</v>
      </c>
      <c r="EF16" s="170" t="s">
        <v>103</v>
      </c>
      <c r="EG16" s="170" t="s">
        <v>636</v>
      </c>
      <c r="EH16" s="170" t="s">
        <v>104</v>
      </c>
      <c r="EI16" s="170" t="s">
        <v>105</v>
      </c>
      <c r="EJ16" s="170" t="s">
        <v>106</v>
      </c>
      <c r="EK16" s="170" t="s">
        <v>107</v>
      </c>
      <c r="EL16" s="170" t="s">
        <v>108</v>
      </c>
      <c r="EM16" s="170" t="s">
        <v>109</v>
      </c>
      <c r="EN16" s="170" t="s">
        <v>110</v>
      </c>
      <c r="EO16" s="170" t="s">
        <v>637</v>
      </c>
      <c r="EP16" s="170" t="s">
        <v>638</v>
      </c>
      <c r="EQ16" s="170" t="s">
        <v>639</v>
      </c>
      <c r="ER16" s="170" t="s">
        <v>111</v>
      </c>
      <c r="ES16" s="170" t="s">
        <v>640</v>
      </c>
      <c r="ET16" s="170" t="s">
        <v>112</v>
      </c>
      <c r="EU16" s="170" t="s">
        <v>641</v>
      </c>
      <c r="EV16" s="170" t="s">
        <v>642</v>
      </c>
      <c r="EW16" s="170" t="s">
        <v>643</v>
      </c>
      <c r="EX16" s="170" t="s">
        <v>644</v>
      </c>
      <c r="EY16" s="170" t="s">
        <v>645</v>
      </c>
      <c r="EZ16" s="170" t="s">
        <v>646</v>
      </c>
      <c r="FA16" s="170" t="s">
        <v>647</v>
      </c>
      <c r="FB16" s="170" t="s">
        <v>113</v>
      </c>
      <c r="FC16" s="170" t="s">
        <v>114</v>
      </c>
      <c r="FD16" s="170" t="s">
        <v>115</v>
      </c>
      <c r="FE16" s="170" t="s">
        <v>648</v>
      </c>
      <c r="FF16" s="170" t="s">
        <v>649</v>
      </c>
      <c r="FG16" s="170" t="s">
        <v>650</v>
      </c>
      <c r="FH16" s="170" t="s">
        <v>651</v>
      </c>
      <c r="FI16" s="170" t="s">
        <v>652</v>
      </c>
      <c r="FJ16" s="170" t="s">
        <v>653</v>
      </c>
      <c r="FK16" s="170" t="s">
        <v>654</v>
      </c>
      <c r="FL16" s="170" t="s">
        <v>655</v>
      </c>
      <c r="FM16" s="170" t="s">
        <v>656</v>
      </c>
      <c r="FN16" s="170" t="s">
        <v>657</v>
      </c>
      <c r="FO16" s="219"/>
      <c r="FP16" s="220"/>
      <c r="FQ16" s="140"/>
      <c r="FR16" s="141"/>
    </row>
    <row r="17" spans="2:172" s="120" customFormat="1" ht="12" x14ac:dyDescent="0.2">
      <c r="B17" s="187" t="s">
        <v>431</v>
      </c>
      <c r="C17" s="187" t="s">
        <v>260</v>
      </c>
      <c r="D17" s="156">
        <f t="shared" ref="D17:D38" si="0">SUM(E17:AG17)</f>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56">
        <f t="shared" ref="AH17:AH38" si="1">SUM(AI17:AK17)</f>
        <v>0</v>
      </c>
      <c r="AI17" s="146">
        <v>0</v>
      </c>
      <c r="AJ17" s="146">
        <v>0</v>
      </c>
      <c r="AK17" s="146">
        <v>0</v>
      </c>
      <c r="AL17" s="156">
        <f t="shared" ref="AL17:AL38" si="2">SUM(AM17:CA17)</f>
        <v>999126.66775878042</v>
      </c>
      <c r="AM17" s="146">
        <v>21.100823702255589</v>
      </c>
      <c r="AN17" s="146">
        <v>2.6951623944775678</v>
      </c>
      <c r="AO17" s="146">
        <v>9.3991377932471067</v>
      </c>
      <c r="AP17" s="146">
        <v>5.7183251102393395</v>
      </c>
      <c r="AQ17" s="146">
        <v>13.758709940291544</v>
      </c>
      <c r="AR17" s="146">
        <v>2.1998756853702961</v>
      </c>
      <c r="AS17" s="146">
        <v>6.4297881967360562</v>
      </c>
      <c r="AT17" s="146">
        <v>9.9972999425818809</v>
      </c>
      <c r="AU17" s="146">
        <v>4.7616513103591958</v>
      </c>
      <c r="AV17" s="146">
        <v>0.66873873130865402</v>
      </c>
      <c r="AW17" s="146">
        <v>4.1530523483410304</v>
      </c>
      <c r="AX17" s="146">
        <v>1.5411932502220724</v>
      </c>
      <c r="AY17" s="146">
        <v>12.729480905940825</v>
      </c>
      <c r="AZ17" s="146">
        <v>3.6419426071036134</v>
      </c>
      <c r="BA17" s="146">
        <v>7.8750436469744827</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999019.99753321498</v>
      </c>
      <c r="BR17" s="146">
        <v>0</v>
      </c>
      <c r="BS17" s="146">
        <v>0</v>
      </c>
      <c r="BT17" s="146">
        <v>0</v>
      </c>
      <c r="BU17" s="146">
        <v>0</v>
      </c>
      <c r="BV17" s="146">
        <v>0</v>
      </c>
      <c r="BW17" s="146">
        <v>0</v>
      </c>
      <c r="BX17" s="146">
        <v>0</v>
      </c>
      <c r="BY17" s="146">
        <v>0</v>
      </c>
      <c r="BZ17" s="146">
        <v>0</v>
      </c>
      <c r="CA17" s="146">
        <v>0</v>
      </c>
      <c r="CB17" s="156">
        <v>0</v>
      </c>
      <c r="CC17" s="156">
        <f t="shared" ref="CC17:CC38" si="3">SUM(CD17:CF17)</f>
        <v>0</v>
      </c>
      <c r="CD17" s="146">
        <v>0</v>
      </c>
      <c r="CE17" s="146">
        <v>0</v>
      </c>
      <c r="CF17" s="146">
        <v>0</v>
      </c>
      <c r="CG17" s="156">
        <f t="shared" ref="CG17:CG38" si="4">SUM(CH17:CR17)</f>
        <v>0</v>
      </c>
      <c r="CH17" s="146">
        <v>0</v>
      </c>
      <c r="CI17" s="146">
        <v>0</v>
      </c>
      <c r="CJ17" s="146">
        <v>0</v>
      </c>
      <c r="CK17" s="146">
        <v>0</v>
      </c>
      <c r="CL17" s="146">
        <v>0</v>
      </c>
      <c r="CM17" s="146">
        <v>0</v>
      </c>
      <c r="CN17" s="146">
        <v>0</v>
      </c>
      <c r="CO17" s="146">
        <v>0</v>
      </c>
      <c r="CP17" s="146">
        <v>0</v>
      </c>
      <c r="CQ17" s="146">
        <v>0</v>
      </c>
      <c r="CR17" s="146">
        <v>0</v>
      </c>
      <c r="CS17" s="156">
        <f t="shared" ref="CS17:CS38" si="5">SUM(CT17:CU17)</f>
        <v>0</v>
      </c>
      <c r="CT17" s="146">
        <v>0</v>
      </c>
      <c r="CU17" s="146">
        <v>0</v>
      </c>
      <c r="CV17" s="156">
        <f t="shared" ref="CV17:CV38" si="6">SUM(CW17:DE17)</f>
        <v>0</v>
      </c>
      <c r="CW17" s="146">
        <v>0</v>
      </c>
      <c r="CX17" s="146">
        <v>0</v>
      </c>
      <c r="CY17" s="146">
        <v>0</v>
      </c>
      <c r="CZ17" s="146">
        <v>0</v>
      </c>
      <c r="DA17" s="146">
        <v>0</v>
      </c>
      <c r="DB17" s="146">
        <v>0</v>
      </c>
      <c r="DC17" s="146">
        <v>0</v>
      </c>
      <c r="DD17" s="146">
        <v>0</v>
      </c>
      <c r="DE17" s="146">
        <v>0</v>
      </c>
      <c r="DF17" s="156">
        <f t="shared" ref="DF17:DF38" si="7">SUM(DG17:DI17)</f>
        <v>0</v>
      </c>
      <c r="DG17" s="146">
        <v>0</v>
      </c>
      <c r="DH17" s="146">
        <v>0</v>
      </c>
      <c r="DI17" s="146">
        <v>0</v>
      </c>
      <c r="DJ17" s="156">
        <f t="shared" ref="DJ17:DJ38" si="8">SUM(DK17:DL17)</f>
        <v>0</v>
      </c>
      <c r="DK17" s="146">
        <v>0</v>
      </c>
      <c r="DL17" s="146">
        <v>0</v>
      </c>
      <c r="DM17" s="156">
        <f t="shared" ref="DM17:DM38" si="9">SUM(DN17:DR17)</f>
        <v>0</v>
      </c>
      <c r="DN17" s="146">
        <v>0</v>
      </c>
      <c r="DO17" s="146">
        <v>0</v>
      </c>
      <c r="DP17" s="146">
        <v>0</v>
      </c>
      <c r="DQ17" s="146">
        <v>0</v>
      </c>
      <c r="DR17" s="146">
        <v>0</v>
      </c>
      <c r="DS17" s="156">
        <f t="shared" ref="DS17:DS38" si="10">SUM(DT17:DU17)</f>
        <v>0</v>
      </c>
      <c r="DT17" s="146">
        <v>0</v>
      </c>
      <c r="DU17" s="146">
        <v>0</v>
      </c>
      <c r="DV17" s="156">
        <f t="shared" ref="DV17:DV38" si="11">SUM(DW17:EF17)</f>
        <v>0</v>
      </c>
      <c r="DW17" s="146">
        <v>0</v>
      </c>
      <c r="DX17" s="146">
        <v>0</v>
      </c>
      <c r="DY17" s="146">
        <v>0</v>
      </c>
      <c r="DZ17" s="146">
        <v>0</v>
      </c>
      <c r="EA17" s="146">
        <v>0</v>
      </c>
      <c r="EB17" s="146">
        <v>0</v>
      </c>
      <c r="EC17" s="146">
        <v>0</v>
      </c>
      <c r="ED17" s="146">
        <v>0</v>
      </c>
      <c r="EE17" s="146">
        <v>0</v>
      </c>
      <c r="EF17" s="146">
        <v>0</v>
      </c>
      <c r="EG17" s="156">
        <f t="shared" ref="EG17:EG38" si="12">SUM(EH17:EP17)</f>
        <v>0</v>
      </c>
      <c r="EH17" s="146">
        <v>0</v>
      </c>
      <c r="EI17" s="146">
        <v>0</v>
      </c>
      <c r="EJ17" s="146">
        <v>0</v>
      </c>
      <c r="EK17" s="146">
        <v>0</v>
      </c>
      <c r="EL17" s="146">
        <v>0</v>
      </c>
      <c r="EM17" s="146">
        <v>0</v>
      </c>
      <c r="EN17" s="146">
        <v>0</v>
      </c>
      <c r="EO17" s="146">
        <v>0</v>
      </c>
      <c r="EP17" s="146">
        <v>0</v>
      </c>
      <c r="EQ17" s="156">
        <f t="shared" ref="EQ17:EQ38" si="13">SUM(ER17:ET17)</f>
        <v>0</v>
      </c>
      <c r="ER17" s="146">
        <v>0</v>
      </c>
      <c r="ES17" s="146">
        <v>0</v>
      </c>
      <c r="ET17" s="146">
        <v>0</v>
      </c>
      <c r="EU17" s="156">
        <f t="shared" ref="EU17:EU38" si="14">SUM(EV17:EW17)</f>
        <v>0</v>
      </c>
      <c r="EV17" s="146">
        <v>0</v>
      </c>
      <c r="EW17" s="146">
        <v>0</v>
      </c>
      <c r="EX17" s="156">
        <f t="shared" ref="EX17:EX38" si="15">SUM(EY17:EZ17)</f>
        <v>0</v>
      </c>
      <c r="EY17" s="146">
        <v>0</v>
      </c>
      <c r="EZ17" s="146">
        <v>0</v>
      </c>
      <c r="FA17" s="156">
        <f t="shared" ref="FA17:FA38" si="16">SUM(FB17:FE17)</f>
        <v>0</v>
      </c>
      <c r="FB17" s="146">
        <v>0</v>
      </c>
      <c r="FC17" s="146">
        <v>0</v>
      </c>
      <c r="FD17" s="146">
        <v>0</v>
      </c>
      <c r="FE17" s="146">
        <v>0</v>
      </c>
      <c r="FF17" s="156">
        <f t="shared" ref="FF17:FF38" si="17">SUM(FG17:FM17)</f>
        <v>0</v>
      </c>
      <c r="FG17" s="146">
        <v>0</v>
      </c>
      <c r="FH17" s="146">
        <v>0</v>
      </c>
      <c r="FI17" s="146">
        <v>0</v>
      </c>
      <c r="FJ17" s="146">
        <v>0</v>
      </c>
      <c r="FK17" s="146">
        <v>0</v>
      </c>
      <c r="FL17" s="146">
        <v>0</v>
      </c>
      <c r="FM17" s="146">
        <v>0</v>
      </c>
      <c r="FN17" s="156">
        <v>0</v>
      </c>
      <c r="FO17" s="156">
        <v>0</v>
      </c>
      <c r="FP17" s="146">
        <f>D17+AH17+AL17+CB17+CC17+CG17+CS17+CV17+DF17+DJ17+DM17+DS17+DV17+EG17+EQ17+EU17+EX17+FA17+FF17+FN17+FO17</f>
        <v>999126.66775878042</v>
      </c>
    </row>
    <row r="18" spans="2:172" s="120" customFormat="1" ht="12" x14ac:dyDescent="0.2">
      <c r="B18" s="187" t="s">
        <v>432</v>
      </c>
      <c r="C18" s="187" t="s">
        <v>261</v>
      </c>
      <c r="D18" s="156">
        <f t="shared" si="0"/>
        <v>4718618.2123296103</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4718618.2123296103</v>
      </c>
      <c r="AF18" s="146">
        <v>0</v>
      </c>
      <c r="AG18" s="146">
        <v>0</v>
      </c>
      <c r="AH18" s="156">
        <f t="shared" si="1"/>
        <v>0</v>
      </c>
      <c r="AI18" s="146">
        <v>0</v>
      </c>
      <c r="AJ18" s="146">
        <v>0</v>
      </c>
      <c r="AK18" s="146">
        <v>0</v>
      </c>
      <c r="AL18" s="156">
        <f t="shared" si="2"/>
        <v>181701562.59064135</v>
      </c>
      <c r="AM18" s="146">
        <v>26922754.182431631</v>
      </c>
      <c r="AN18" s="146">
        <v>3438784.9333339962</v>
      </c>
      <c r="AO18" s="146">
        <v>11992454.887310617</v>
      </c>
      <c r="AP18" s="146">
        <v>7296068.7909895703</v>
      </c>
      <c r="AQ18" s="146">
        <v>17554877.042560723</v>
      </c>
      <c r="AR18" s="146">
        <v>2806843.6163845919</v>
      </c>
      <c r="AS18" s="146">
        <v>8203831.7322807014</v>
      </c>
      <c r="AT18" s="146">
        <v>12755656.017987503</v>
      </c>
      <c r="AU18" s="146">
        <v>6075439.0226742858</v>
      </c>
      <c r="AV18" s="146">
        <v>853250.50478335132</v>
      </c>
      <c r="AW18" s="146">
        <v>5298921.4572322015</v>
      </c>
      <c r="AX18" s="146">
        <v>1966424.0414897287</v>
      </c>
      <c r="AY18" s="146">
        <v>16241673.317424446</v>
      </c>
      <c r="AZ18" s="146">
        <v>4646791.3736985307</v>
      </c>
      <c r="BA18" s="146">
        <v>10047847.765333924</v>
      </c>
      <c r="BB18" s="146">
        <v>0</v>
      </c>
      <c r="BC18" s="146">
        <v>0</v>
      </c>
      <c r="BD18" s="146">
        <v>0</v>
      </c>
      <c r="BE18" s="146">
        <v>0</v>
      </c>
      <c r="BF18" s="146">
        <v>104349.02961504598</v>
      </c>
      <c r="BG18" s="146">
        <v>0</v>
      </c>
      <c r="BH18" s="146">
        <v>0</v>
      </c>
      <c r="BI18" s="146">
        <v>3502403.8543587811</v>
      </c>
      <c r="BJ18" s="146">
        <v>3813493.7383326278</v>
      </c>
      <c r="BK18" s="146">
        <v>1500716.5367085251</v>
      </c>
      <c r="BL18" s="146">
        <v>1758221.8621591744</v>
      </c>
      <c r="BM18" s="146">
        <v>2220184.9807656175</v>
      </c>
      <c r="BN18" s="146">
        <v>1850356.8125860279</v>
      </c>
      <c r="BO18" s="146">
        <v>3837116.1993178111</v>
      </c>
      <c r="BP18" s="146">
        <v>3440459.7774453382</v>
      </c>
      <c r="BQ18" s="146">
        <v>23572641.113436539</v>
      </c>
      <c r="BR18" s="146">
        <v>0</v>
      </c>
      <c r="BS18" s="146">
        <v>0</v>
      </c>
      <c r="BT18" s="146">
        <v>0</v>
      </c>
      <c r="BU18" s="146">
        <v>0</v>
      </c>
      <c r="BV18" s="146">
        <v>0</v>
      </c>
      <c r="BW18" s="146">
        <v>0</v>
      </c>
      <c r="BX18" s="146">
        <v>0</v>
      </c>
      <c r="BY18" s="146">
        <v>0</v>
      </c>
      <c r="BZ18" s="146">
        <v>0</v>
      </c>
      <c r="CA18" s="146">
        <v>0</v>
      </c>
      <c r="CB18" s="156">
        <v>0</v>
      </c>
      <c r="CC18" s="156">
        <f t="shared" si="3"/>
        <v>0</v>
      </c>
      <c r="CD18" s="146">
        <v>0</v>
      </c>
      <c r="CE18" s="146">
        <v>0</v>
      </c>
      <c r="CF18" s="146">
        <v>0</v>
      </c>
      <c r="CG18" s="156">
        <f t="shared" si="4"/>
        <v>0</v>
      </c>
      <c r="CH18" s="146">
        <v>0</v>
      </c>
      <c r="CI18" s="146">
        <v>0</v>
      </c>
      <c r="CJ18" s="146">
        <v>0</v>
      </c>
      <c r="CK18" s="146">
        <v>0</v>
      </c>
      <c r="CL18" s="146">
        <v>0</v>
      </c>
      <c r="CM18" s="146">
        <v>0</v>
      </c>
      <c r="CN18" s="146">
        <v>0</v>
      </c>
      <c r="CO18" s="146">
        <v>0</v>
      </c>
      <c r="CP18" s="146">
        <v>0</v>
      </c>
      <c r="CQ18" s="146">
        <v>0</v>
      </c>
      <c r="CR18" s="146">
        <v>0</v>
      </c>
      <c r="CS18" s="156">
        <f t="shared" si="5"/>
        <v>0</v>
      </c>
      <c r="CT18" s="146">
        <v>0</v>
      </c>
      <c r="CU18" s="146">
        <v>0</v>
      </c>
      <c r="CV18" s="156">
        <f t="shared" si="6"/>
        <v>0</v>
      </c>
      <c r="CW18" s="146">
        <v>0</v>
      </c>
      <c r="CX18" s="146">
        <v>0</v>
      </c>
      <c r="CY18" s="146">
        <v>0</v>
      </c>
      <c r="CZ18" s="146">
        <v>0</v>
      </c>
      <c r="DA18" s="146">
        <v>0</v>
      </c>
      <c r="DB18" s="146">
        <v>0</v>
      </c>
      <c r="DC18" s="146">
        <v>0</v>
      </c>
      <c r="DD18" s="146">
        <v>0</v>
      </c>
      <c r="DE18" s="146">
        <v>0</v>
      </c>
      <c r="DF18" s="156">
        <f t="shared" si="7"/>
        <v>26624585.018969115</v>
      </c>
      <c r="DG18" s="146">
        <v>10290781.00060796</v>
      </c>
      <c r="DH18" s="146">
        <v>16333804.018361155</v>
      </c>
      <c r="DI18" s="146">
        <v>0</v>
      </c>
      <c r="DJ18" s="156">
        <f t="shared" si="8"/>
        <v>0</v>
      </c>
      <c r="DK18" s="146">
        <v>0</v>
      </c>
      <c r="DL18" s="146">
        <v>0</v>
      </c>
      <c r="DM18" s="156">
        <f t="shared" si="9"/>
        <v>0</v>
      </c>
      <c r="DN18" s="146">
        <v>0</v>
      </c>
      <c r="DO18" s="146">
        <v>0</v>
      </c>
      <c r="DP18" s="146">
        <v>0</v>
      </c>
      <c r="DQ18" s="146">
        <v>0</v>
      </c>
      <c r="DR18" s="146">
        <v>0</v>
      </c>
      <c r="DS18" s="156">
        <f t="shared" si="10"/>
        <v>0</v>
      </c>
      <c r="DT18" s="146">
        <v>0</v>
      </c>
      <c r="DU18" s="146">
        <v>0</v>
      </c>
      <c r="DV18" s="156">
        <f t="shared" si="11"/>
        <v>0</v>
      </c>
      <c r="DW18" s="146">
        <v>0</v>
      </c>
      <c r="DX18" s="146">
        <v>0</v>
      </c>
      <c r="DY18" s="146">
        <v>0</v>
      </c>
      <c r="DZ18" s="146">
        <v>0</v>
      </c>
      <c r="EA18" s="146">
        <v>0</v>
      </c>
      <c r="EB18" s="146">
        <v>0</v>
      </c>
      <c r="EC18" s="146">
        <v>0</v>
      </c>
      <c r="ED18" s="146">
        <v>0</v>
      </c>
      <c r="EE18" s="146">
        <v>0</v>
      </c>
      <c r="EF18" s="146">
        <v>0</v>
      </c>
      <c r="EG18" s="156">
        <f t="shared" si="12"/>
        <v>0</v>
      </c>
      <c r="EH18" s="146">
        <v>0</v>
      </c>
      <c r="EI18" s="146">
        <v>0</v>
      </c>
      <c r="EJ18" s="146">
        <v>0</v>
      </c>
      <c r="EK18" s="146">
        <v>0</v>
      </c>
      <c r="EL18" s="146">
        <v>0</v>
      </c>
      <c r="EM18" s="146">
        <v>0</v>
      </c>
      <c r="EN18" s="146">
        <v>0</v>
      </c>
      <c r="EO18" s="146">
        <v>0</v>
      </c>
      <c r="EP18" s="146">
        <v>0</v>
      </c>
      <c r="EQ18" s="156">
        <f t="shared" si="13"/>
        <v>0</v>
      </c>
      <c r="ER18" s="146">
        <v>0</v>
      </c>
      <c r="ES18" s="146">
        <v>0</v>
      </c>
      <c r="ET18" s="146">
        <v>0</v>
      </c>
      <c r="EU18" s="156">
        <f t="shared" si="14"/>
        <v>0</v>
      </c>
      <c r="EV18" s="146">
        <v>0</v>
      </c>
      <c r="EW18" s="146">
        <v>0</v>
      </c>
      <c r="EX18" s="156">
        <f t="shared" si="15"/>
        <v>0</v>
      </c>
      <c r="EY18" s="146">
        <v>0</v>
      </c>
      <c r="EZ18" s="146">
        <v>0</v>
      </c>
      <c r="FA18" s="156">
        <f t="shared" si="16"/>
        <v>0</v>
      </c>
      <c r="FB18" s="146">
        <v>0</v>
      </c>
      <c r="FC18" s="146">
        <v>0</v>
      </c>
      <c r="FD18" s="146">
        <v>0</v>
      </c>
      <c r="FE18" s="146">
        <v>0</v>
      </c>
      <c r="FF18" s="156">
        <f t="shared" si="17"/>
        <v>0</v>
      </c>
      <c r="FG18" s="146">
        <v>0</v>
      </c>
      <c r="FH18" s="146">
        <v>0</v>
      </c>
      <c r="FI18" s="146">
        <v>0</v>
      </c>
      <c r="FJ18" s="146">
        <v>0</v>
      </c>
      <c r="FK18" s="146">
        <v>0</v>
      </c>
      <c r="FL18" s="146">
        <v>0</v>
      </c>
      <c r="FM18" s="146">
        <v>0</v>
      </c>
      <c r="FN18" s="156">
        <v>0</v>
      </c>
      <c r="FO18" s="156">
        <v>305442845.56800002</v>
      </c>
      <c r="FP18" s="146">
        <f t="shared" ref="FP18:FP39" si="18">D18+AH18+AL18+CB18+CC18+CG18+CS18+CV18+DF18+DJ18+DM18+DS18+DV18+EG18+EQ18+EU18+EX18+FA18+FF18+FN18+FO18</f>
        <v>518487611.38994008</v>
      </c>
    </row>
    <row r="19" spans="2:172" s="120" customFormat="1" ht="12" x14ac:dyDescent="0.2">
      <c r="B19" s="187" t="s">
        <v>434</v>
      </c>
      <c r="C19" s="187" t="s">
        <v>267</v>
      </c>
      <c r="D19" s="156">
        <f t="shared" si="0"/>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56">
        <f t="shared" si="1"/>
        <v>0</v>
      </c>
      <c r="AI19" s="146">
        <v>0</v>
      </c>
      <c r="AJ19" s="146">
        <v>0</v>
      </c>
      <c r="AK19" s="146">
        <v>0</v>
      </c>
      <c r="AL19" s="156">
        <f t="shared" si="2"/>
        <v>834274377.03714752</v>
      </c>
      <c r="AM19" s="146">
        <v>0</v>
      </c>
      <c r="AN19" s="146">
        <v>0</v>
      </c>
      <c r="AO19" s="146">
        <v>0</v>
      </c>
      <c r="AP19" s="146">
        <v>0</v>
      </c>
      <c r="AQ19" s="146">
        <v>0</v>
      </c>
      <c r="AR19" s="146">
        <v>0</v>
      </c>
      <c r="AS19" s="146">
        <v>0</v>
      </c>
      <c r="AT19" s="146">
        <v>0</v>
      </c>
      <c r="AU19" s="146">
        <v>834274377.03714752</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56">
        <v>0</v>
      </c>
      <c r="CC19" s="156">
        <f t="shared" si="3"/>
        <v>0</v>
      </c>
      <c r="CD19" s="146">
        <v>0</v>
      </c>
      <c r="CE19" s="146">
        <v>0</v>
      </c>
      <c r="CF19" s="146">
        <v>0</v>
      </c>
      <c r="CG19" s="156">
        <f t="shared" si="4"/>
        <v>0</v>
      </c>
      <c r="CH19" s="146">
        <v>0</v>
      </c>
      <c r="CI19" s="146">
        <v>0</v>
      </c>
      <c r="CJ19" s="146">
        <v>0</v>
      </c>
      <c r="CK19" s="146">
        <v>0</v>
      </c>
      <c r="CL19" s="146">
        <v>0</v>
      </c>
      <c r="CM19" s="146">
        <v>0</v>
      </c>
      <c r="CN19" s="146">
        <v>0</v>
      </c>
      <c r="CO19" s="146">
        <v>0</v>
      </c>
      <c r="CP19" s="146">
        <v>0</v>
      </c>
      <c r="CQ19" s="146">
        <v>0</v>
      </c>
      <c r="CR19" s="146">
        <v>0</v>
      </c>
      <c r="CS19" s="156">
        <f t="shared" si="5"/>
        <v>0</v>
      </c>
      <c r="CT19" s="146">
        <v>0</v>
      </c>
      <c r="CU19" s="146">
        <v>0</v>
      </c>
      <c r="CV19" s="156">
        <f t="shared" si="6"/>
        <v>0</v>
      </c>
      <c r="CW19" s="146">
        <v>0</v>
      </c>
      <c r="CX19" s="146">
        <v>0</v>
      </c>
      <c r="CY19" s="146">
        <v>0</v>
      </c>
      <c r="CZ19" s="146">
        <v>0</v>
      </c>
      <c r="DA19" s="146">
        <v>0</v>
      </c>
      <c r="DB19" s="146">
        <v>0</v>
      </c>
      <c r="DC19" s="146">
        <v>0</v>
      </c>
      <c r="DD19" s="146">
        <v>0</v>
      </c>
      <c r="DE19" s="146">
        <v>0</v>
      </c>
      <c r="DF19" s="156">
        <f t="shared" si="7"/>
        <v>0</v>
      </c>
      <c r="DG19" s="146">
        <v>0</v>
      </c>
      <c r="DH19" s="146">
        <v>0</v>
      </c>
      <c r="DI19" s="146">
        <v>0</v>
      </c>
      <c r="DJ19" s="156">
        <f t="shared" si="8"/>
        <v>0</v>
      </c>
      <c r="DK19" s="146">
        <v>0</v>
      </c>
      <c r="DL19" s="146">
        <v>0</v>
      </c>
      <c r="DM19" s="156">
        <f t="shared" si="9"/>
        <v>0</v>
      </c>
      <c r="DN19" s="146">
        <v>0</v>
      </c>
      <c r="DO19" s="146">
        <v>0</v>
      </c>
      <c r="DP19" s="146">
        <v>0</v>
      </c>
      <c r="DQ19" s="146">
        <v>0</v>
      </c>
      <c r="DR19" s="146">
        <v>0</v>
      </c>
      <c r="DS19" s="156">
        <f t="shared" si="10"/>
        <v>0</v>
      </c>
      <c r="DT19" s="146">
        <v>0</v>
      </c>
      <c r="DU19" s="146">
        <v>0</v>
      </c>
      <c r="DV19" s="156">
        <f t="shared" si="11"/>
        <v>0</v>
      </c>
      <c r="DW19" s="146">
        <v>0</v>
      </c>
      <c r="DX19" s="146">
        <v>0</v>
      </c>
      <c r="DY19" s="146">
        <v>0</v>
      </c>
      <c r="DZ19" s="146">
        <v>0</v>
      </c>
      <c r="EA19" s="146">
        <v>0</v>
      </c>
      <c r="EB19" s="146">
        <v>0</v>
      </c>
      <c r="EC19" s="146">
        <v>0</v>
      </c>
      <c r="ED19" s="146">
        <v>0</v>
      </c>
      <c r="EE19" s="146">
        <v>0</v>
      </c>
      <c r="EF19" s="146">
        <v>0</v>
      </c>
      <c r="EG19" s="156">
        <f t="shared" si="12"/>
        <v>0</v>
      </c>
      <c r="EH19" s="146">
        <v>0</v>
      </c>
      <c r="EI19" s="146">
        <v>0</v>
      </c>
      <c r="EJ19" s="146">
        <v>0</v>
      </c>
      <c r="EK19" s="146">
        <v>0</v>
      </c>
      <c r="EL19" s="146">
        <v>0</v>
      </c>
      <c r="EM19" s="146">
        <v>0</v>
      </c>
      <c r="EN19" s="146">
        <v>0</v>
      </c>
      <c r="EO19" s="146">
        <v>0</v>
      </c>
      <c r="EP19" s="146">
        <v>0</v>
      </c>
      <c r="EQ19" s="156">
        <f t="shared" si="13"/>
        <v>0</v>
      </c>
      <c r="ER19" s="146">
        <v>0</v>
      </c>
      <c r="ES19" s="146">
        <v>0</v>
      </c>
      <c r="ET19" s="146">
        <v>0</v>
      </c>
      <c r="EU19" s="156">
        <f t="shared" si="14"/>
        <v>0</v>
      </c>
      <c r="EV19" s="146">
        <v>0</v>
      </c>
      <c r="EW19" s="146">
        <v>0</v>
      </c>
      <c r="EX19" s="156">
        <f t="shared" si="15"/>
        <v>0</v>
      </c>
      <c r="EY19" s="146">
        <v>0</v>
      </c>
      <c r="EZ19" s="146">
        <v>0</v>
      </c>
      <c r="FA19" s="156">
        <f t="shared" si="16"/>
        <v>0</v>
      </c>
      <c r="FB19" s="146">
        <v>0</v>
      </c>
      <c r="FC19" s="146">
        <v>0</v>
      </c>
      <c r="FD19" s="146">
        <v>0</v>
      </c>
      <c r="FE19" s="146">
        <v>0</v>
      </c>
      <c r="FF19" s="156">
        <f t="shared" si="17"/>
        <v>0</v>
      </c>
      <c r="FG19" s="146">
        <v>0</v>
      </c>
      <c r="FH19" s="146">
        <v>0</v>
      </c>
      <c r="FI19" s="146">
        <v>0</v>
      </c>
      <c r="FJ19" s="146">
        <v>0</v>
      </c>
      <c r="FK19" s="146">
        <v>0</v>
      </c>
      <c r="FL19" s="146">
        <v>0</v>
      </c>
      <c r="FM19" s="146">
        <v>0</v>
      </c>
      <c r="FN19" s="156">
        <v>0</v>
      </c>
      <c r="FO19" s="156">
        <v>0</v>
      </c>
      <c r="FP19" s="146">
        <f t="shared" si="18"/>
        <v>834274377.03714752</v>
      </c>
    </row>
    <row r="20" spans="2:172" s="120" customFormat="1" ht="12" x14ac:dyDescent="0.2">
      <c r="B20" s="187" t="s">
        <v>435</v>
      </c>
      <c r="C20" s="187" t="s">
        <v>268</v>
      </c>
      <c r="D20" s="156">
        <f t="shared" si="0"/>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56">
        <f t="shared" si="1"/>
        <v>0</v>
      </c>
      <c r="AI20" s="146">
        <v>0</v>
      </c>
      <c r="AJ20" s="146">
        <v>0</v>
      </c>
      <c r="AK20" s="146">
        <v>0</v>
      </c>
      <c r="AL20" s="156">
        <f t="shared" si="2"/>
        <v>37401471.889658228</v>
      </c>
      <c r="AM20" s="146">
        <v>0</v>
      </c>
      <c r="AN20" s="146">
        <v>0</v>
      </c>
      <c r="AO20" s="146">
        <v>0</v>
      </c>
      <c r="AP20" s="146">
        <v>0</v>
      </c>
      <c r="AQ20" s="146">
        <v>0</v>
      </c>
      <c r="AR20" s="146">
        <v>0</v>
      </c>
      <c r="AS20" s="146">
        <v>0</v>
      </c>
      <c r="AT20" s="146">
        <v>0</v>
      </c>
      <c r="AU20" s="146">
        <v>0</v>
      </c>
      <c r="AV20" s="146">
        <v>0</v>
      </c>
      <c r="AW20" s="146">
        <v>37401471.889658228</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56">
        <v>0</v>
      </c>
      <c r="CC20" s="156">
        <f t="shared" si="3"/>
        <v>0</v>
      </c>
      <c r="CD20" s="146">
        <v>0</v>
      </c>
      <c r="CE20" s="146">
        <v>0</v>
      </c>
      <c r="CF20" s="146">
        <v>0</v>
      </c>
      <c r="CG20" s="156">
        <f t="shared" si="4"/>
        <v>0</v>
      </c>
      <c r="CH20" s="146">
        <v>0</v>
      </c>
      <c r="CI20" s="146">
        <v>0</v>
      </c>
      <c r="CJ20" s="146">
        <v>0</v>
      </c>
      <c r="CK20" s="146">
        <v>0</v>
      </c>
      <c r="CL20" s="146">
        <v>0</v>
      </c>
      <c r="CM20" s="146">
        <v>0</v>
      </c>
      <c r="CN20" s="146">
        <v>0</v>
      </c>
      <c r="CO20" s="146">
        <v>0</v>
      </c>
      <c r="CP20" s="146">
        <v>0</v>
      </c>
      <c r="CQ20" s="146">
        <v>0</v>
      </c>
      <c r="CR20" s="146">
        <v>0</v>
      </c>
      <c r="CS20" s="156">
        <f t="shared" si="5"/>
        <v>0</v>
      </c>
      <c r="CT20" s="146">
        <v>0</v>
      </c>
      <c r="CU20" s="146">
        <v>0</v>
      </c>
      <c r="CV20" s="156">
        <f t="shared" si="6"/>
        <v>0</v>
      </c>
      <c r="CW20" s="146">
        <v>0</v>
      </c>
      <c r="CX20" s="146">
        <v>0</v>
      </c>
      <c r="CY20" s="146">
        <v>0</v>
      </c>
      <c r="CZ20" s="146">
        <v>0</v>
      </c>
      <c r="DA20" s="146">
        <v>0</v>
      </c>
      <c r="DB20" s="146">
        <v>0</v>
      </c>
      <c r="DC20" s="146">
        <v>0</v>
      </c>
      <c r="DD20" s="146">
        <v>0</v>
      </c>
      <c r="DE20" s="146">
        <v>0</v>
      </c>
      <c r="DF20" s="156">
        <f t="shared" si="7"/>
        <v>0</v>
      </c>
      <c r="DG20" s="146">
        <v>0</v>
      </c>
      <c r="DH20" s="146">
        <v>0</v>
      </c>
      <c r="DI20" s="146">
        <v>0</v>
      </c>
      <c r="DJ20" s="156">
        <f t="shared" si="8"/>
        <v>0</v>
      </c>
      <c r="DK20" s="146">
        <v>0</v>
      </c>
      <c r="DL20" s="146">
        <v>0</v>
      </c>
      <c r="DM20" s="156">
        <f t="shared" si="9"/>
        <v>0</v>
      </c>
      <c r="DN20" s="146">
        <v>0</v>
      </c>
      <c r="DO20" s="146">
        <v>0</v>
      </c>
      <c r="DP20" s="146">
        <v>0</v>
      </c>
      <c r="DQ20" s="146">
        <v>0</v>
      </c>
      <c r="DR20" s="146">
        <v>0</v>
      </c>
      <c r="DS20" s="156">
        <f t="shared" si="10"/>
        <v>0</v>
      </c>
      <c r="DT20" s="146">
        <v>0</v>
      </c>
      <c r="DU20" s="146">
        <v>0</v>
      </c>
      <c r="DV20" s="156">
        <f t="shared" si="11"/>
        <v>0</v>
      </c>
      <c r="DW20" s="146">
        <v>0</v>
      </c>
      <c r="DX20" s="146">
        <v>0</v>
      </c>
      <c r="DY20" s="146">
        <v>0</v>
      </c>
      <c r="DZ20" s="146">
        <v>0</v>
      </c>
      <c r="EA20" s="146">
        <v>0</v>
      </c>
      <c r="EB20" s="146">
        <v>0</v>
      </c>
      <c r="EC20" s="146">
        <v>0</v>
      </c>
      <c r="ED20" s="146">
        <v>0</v>
      </c>
      <c r="EE20" s="146">
        <v>0</v>
      </c>
      <c r="EF20" s="146">
        <v>0</v>
      </c>
      <c r="EG20" s="156">
        <f t="shared" si="12"/>
        <v>0</v>
      </c>
      <c r="EH20" s="146">
        <v>0</v>
      </c>
      <c r="EI20" s="146">
        <v>0</v>
      </c>
      <c r="EJ20" s="146">
        <v>0</v>
      </c>
      <c r="EK20" s="146">
        <v>0</v>
      </c>
      <c r="EL20" s="146">
        <v>0</v>
      </c>
      <c r="EM20" s="146">
        <v>0</v>
      </c>
      <c r="EN20" s="146">
        <v>0</v>
      </c>
      <c r="EO20" s="146">
        <v>0</v>
      </c>
      <c r="EP20" s="146">
        <v>0</v>
      </c>
      <c r="EQ20" s="156">
        <f t="shared" si="13"/>
        <v>0</v>
      </c>
      <c r="ER20" s="146">
        <v>0</v>
      </c>
      <c r="ES20" s="146">
        <v>0</v>
      </c>
      <c r="ET20" s="146">
        <v>0</v>
      </c>
      <c r="EU20" s="156">
        <f t="shared" si="14"/>
        <v>0</v>
      </c>
      <c r="EV20" s="146">
        <v>0</v>
      </c>
      <c r="EW20" s="146">
        <v>0</v>
      </c>
      <c r="EX20" s="156">
        <f t="shared" si="15"/>
        <v>0</v>
      </c>
      <c r="EY20" s="146">
        <v>0</v>
      </c>
      <c r="EZ20" s="146">
        <v>0</v>
      </c>
      <c r="FA20" s="156">
        <f t="shared" si="16"/>
        <v>0</v>
      </c>
      <c r="FB20" s="146">
        <v>0</v>
      </c>
      <c r="FC20" s="146">
        <v>0</v>
      </c>
      <c r="FD20" s="146">
        <v>0</v>
      </c>
      <c r="FE20" s="146">
        <v>0</v>
      </c>
      <c r="FF20" s="156">
        <f t="shared" si="17"/>
        <v>0</v>
      </c>
      <c r="FG20" s="146">
        <v>0</v>
      </c>
      <c r="FH20" s="146">
        <v>0</v>
      </c>
      <c r="FI20" s="146">
        <v>0</v>
      </c>
      <c r="FJ20" s="146">
        <v>0</v>
      </c>
      <c r="FK20" s="146">
        <v>0</v>
      </c>
      <c r="FL20" s="146">
        <v>0</v>
      </c>
      <c r="FM20" s="146">
        <v>0</v>
      </c>
      <c r="FN20" s="156">
        <v>0</v>
      </c>
      <c r="FO20" s="156">
        <v>0</v>
      </c>
      <c r="FP20" s="146">
        <f t="shared" si="18"/>
        <v>37401471.889658228</v>
      </c>
    </row>
    <row r="21" spans="2:172" s="120" customFormat="1" ht="12" x14ac:dyDescent="0.2">
      <c r="B21" s="187" t="s">
        <v>435</v>
      </c>
      <c r="C21" s="187" t="s">
        <v>269</v>
      </c>
      <c r="D21" s="156">
        <f t="shared" si="0"/>
        <v>30518329.058240578</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30518329.058240578</v>
      </c>
      <c r="V21" s="146">
        <v>0</v>
      </c>
      <c r="W21" s="146">
        <v>0</v>
      </c>
      <c r="X21" s="146">
        <v>0</v>
      </c>
      <c r="Y21" s="146">
        <v>0</v>
      </c>
      <c r="Z21" s="146">
        <v>0</v>
      </c>
      <c r="AA21" s="146">
        <v>0</v>
      </c>
      <c r="AB21" s="146">
        <v>0</v>
      </c>
      <c r="AC21" s="146">
        <v>0</v>
      </c>
      <c r="AD21" s="146">
        <v>0</v>
      </c>
      <c r="AE21" s="146">
        <v>0</v>
      </c>
      <c r="AF21" s="146">
        <v>0</v>
      </c>
      <c r="AG21" s="146">
        <v>0</v>
      </c>
      <c r="AH21" s="156">
        <f t="shared" si="1"/>
        <v>0</v>
      </c>
      <c r="AI21" s="146">
        <v>0</v>
      </c>
      <c r="AJ21" s="146">
        <v>0</v>
      </c>
      <c r="AK21" s="146">
        <v>0</v>
      </c>
      <c r="AL21" s="156">
        <f t="shared" si="2"/>
        <v>233821373.66690993</v>
      </c>
      <c r="AM21" s="146">
        <v>0</v>
      </c>
      <c r="AN21" s="146">
        <v>0</v>
      </c>
      <c r="AO21" s="146">
        <v>0</v>
      </c>
      <c r="AP21" s="146">
        <v>165913132.55999997</v>
      </c>
      <c r="AQ21" s="146">
        <v>0</v>
      </c>
      <c r="AR21" s="146">
        <v>8551426.794889221</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59356814.312020734</v>
      </c>
      <c r="BR21" s="146">
        <v>0</v>
      </c>
      <c r="BS21" s="146">
        <v>0</v>
      </c>
      <c r="BT21" s="146">
        <v>0</v>
      </c>
      <c r="BU21" s="146">
        <v>0</v>
      </c>
      <c r="BV21" s="146">
        <v>0</v>
      </c>
      <c r="BW21" s="146">
        <v>0</v>
      </c>
      <c r="BX21" s="146">
        <v>0</v>
      </c>
      <c r="BY21" s="146">
        <v>0</v>
      </c>
      <c r="BZ21" s="146">
        <v>0</v>
      </c>
      <c r="CA21" s="146">
        <v>0</v>
      </c>
      <c r="CB21" s="156">
        <v>0</v>
      </c>
      <c r="CC21" s="156">
        <f t="shared" si="3"/>
        <v>0</v>
      </c>
      <c r="CD21" s="146">
        <v>0</v>
      </c>
      <c r="CE21" s="146">
        <v>0</v>
      </c>
      <c r="CF21" s="146">
        <v>0</v>
      </c>
      <c r="CG21" s="156">
        <f t="shared" si="4"/>
        <v>0</v>
      </c>
      <c r="CH21" s="146">
        <v>0</v>
      </c>
      <c r="CI21" s="146">
        <v>0</v>
      </c>
      <c r="CJ21" s="146">
        <v>0</v>
      </c>
      <c r="CK21" s="146">
        <v>0</v>
      </c>
      <c r="CL21" s="146">
        <v>0</v>
      </c>
      <c r="CM21" s="146">
        <v>0</v>
      </c>
      <c r="CN21" s="146">
        <v>0</v>
      </c>
      <c r="CO21" s="146">
        <v>0</v>
      </c>
      <c r="CP21" s="146">
        <v>0</v>
      </c>
      <c r="CQ21" s="146">
        <v>0</v>
      </c>
      <c r="CR21" s="146">
        <v>0</v>
      </c>
      <c r="CS21" s="156">
        <f t="shared" si="5"/>
        <v>0</v>
      </c>
      <c r="CT21" s="146">
        <v>0</v>
      </c>
      <c r="CU21" s="146">
        <v>0</v>
      </c>
      <c r="CV21" s="156">
        <f t="shared" si="6"/>
        <v>0</v>
      </c>
      <c r="CW21" s="146">
        <v>0</v>
      </c>
      <c r="CX21" s="146">
        <v>0</v>
      </c>
      <c r="CY21" s="146">
        <v>0</v>
      </c>
      <c r="CZ21" s="146">
        <v>0</v>
      </c>
      <c r="DA21" s="146">
        <v>0</v>
      </c>
      <c r="DB21" s="146">
        <v>0</v>
      </c>
      <c r="DC21" s="146">
        <v>0</v>
      </c>
      <c r="DD21" s="146">
        <v>0</v>
      </c>
      <c r="DE21" s="146">
        <v>0</v>
      </c>
      <c r="DF21" s="156">
        <f t="shared" si="7"/>
        <v>0</v>
      </c>
      <c r="DG21" s="146">
        <v>0</v>
      </c>
      <c r="DH21" s="146">
        <v>0</v>
      </c>
      <c r="DI21" s="146">
        <v>0</v>
      </c>
      <c r="DJ21" s="156">
        <f t="shared" si="8"/>
        <v>0</v>
      </c>
      <c r="DK21" s="146">
        <v>0</v>
      </c>
      <c r="DL21" s="146">
        <v>0</v>
      </c>
      <c r="DM21" s="156">
        <f t="shared" si="9"/>
        <v>0</v>
      </c>
      <c r="DN21" s="146">
        <v>0</v>
      </c>
      <c r="DO21" s="146">
        <v>0</v>
      </c>
      <c r="DP21" s="146">
        <v>0</v>
      </c>
      <c r="DQ21" s="146">
        <v>0</v>
      </c>
      <c r="DR21" s="146">
        <v>0</v>
      </c>
      <c r="DS21" s="156">
        <f t="shared" si="10"/>
        <v>0</v>
      </c>
      <c r="DT21" s="146">
        <v>0</v>
      </c>
      <c r="DU21" s="146">
        <v>0</v>
      </c>
      <c r="DV21" s="156">
        <f t="shared" si="11"/>
        <v>0</v>
      </c>
      <c r="DW21" s="146">
        <v>0</v>
      </c>
      <c r="DX21" s="146">
        <v>0</v>
      </c>
      <c r="DY21" s="146">
        <v>0</v>
      </c>
      <c r="DZ21" s="146">
        <v>0</v>
      </c>
      <c r="EA21" s="146">
        <v>0</v>
      </c>
      <c r="EB21" s="146">
        <v>0</v>
      </c>
      <c r="EC21" s="146">
        <v>0</v>
      </c>
      <c r="ED21" s="146">
        <v>0</v>
      </c>
      <c r="EE21" s="146">
        <v>0</v>
      </c>
      <c r="EF21" s="146">
        <v>0</v>
      </c>
      <c r="EG21" s="156">
        <f t="shared" si="12"/>
        <v>0</v>
      </c>
      <c r="EH21" s="146">
        <v>0</v>
      </c>
      <c r="EI21" s="146">
        <v>0</v>
      </c>
      <c r="EJ21" s="146">
        <v>0</v>
      </c>
      <c r="EK21" s="146">
        <v>0</v>
      </c>
      <c r="EL21" s="146">
        <v>0</v>
      </c>
      <c r="EM21" s="146">
        <v>0</v>
      </c>
      <c r="EN21" s="146">
        <v>0</v>
      </c>
      <c r="EO21" s="146">
        <v>0</v>
      </c>
      <c r="EP21" s="146">
        <v>0</v>
      </c>
      <c r="EQ21" s="156">
        <f t="shared" si="13"/>
        <v>0</v>
      </c>
      <c r="ER21" s="146">
        <v>0</v>
      </c>
      <c r="ES21" s="146">
        <v>0</v>
      </c>
      <c r="ET21" s="146">
        <v>0</v>
      </c>
      <c r="EU21" s="156">
        <f t="shared" si="14"/>
        <v>0</v>
      </c>
      <c r="EV21" s="146">
        <v>0</v>
      </c>
      <c r="EW21" s="146">
        <v>0</v>
      </c>
      <c r="EX21" s="156">
        <f t="shared" si="15"/>
        <v>0</v>
      </c>
      <c r="EY21" s="146">
        <v>0</v>
      </c>
      <c r="EZ21" s="146">
        <v>0</v>
      </c>
      <c r="FA21" s="156">
        <f t="shared" si="16"/>
        <v>0</v>
      </c>
      <c r="FB21" s="146">
        <v>0</v>
      </c>
      <c r="FC21" s="146">
        <v>0</v>
      </c>
      <c r="FD21" s="146">
        <v>0</v>
      </c>
      <c r="FE21" s="146">
        <v>0</v>
      </c>
      <c r="FF21" s="156">
        <f t="shared" si="17"/>
        <v>0</v>
      </c>
      <c r="FG21" s="146">
        <v>0</v>
      </c>
      <c r="FH21" s="146">
        <v>0</v>
      </c>
      <c r="FI21" s="146">
        <v>0</v>
      </c>
      <c r="FJ21" s="146">
        <v>0</v>
      </c>
      <c r="FK21" s="146">
        <v>0</v>
      </c>
      <c r="FL21" s="146">
        <v>0</v>
      </c>
      <c r="FM21" s="146">
        <v>0</v>
      </c>
      <c r="FN21" s="156">
        <v>0</v>
      </c>
      <c r="FO21" s="156">
        <v>0</v>
      </c>
      <c r="FP21" s="146">
        <f t="shared" si="18"/>
        <v>264339702.72515053</v>
      </c>
    </row>
    <row r="22" spans="2:172" s="120" customFormat="1" ht="12" x14ac:dyDescent="0.2">
      <c r="B22" s="187" t="s">
        <v>436</v>
      </c>
      <c r="C22" s="187" t="s">
        <v>270</v>
      </c>
      <c r="D22" s="156">
        <f t="shared" si="0"/>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56">
        <f t="shared" si="1"/>
        <v>0</v>
      </c>
      <c r="AI22" s="146">
        <v>0</v>
      </c>
      <c r="AJ22" s="146">
        <v>0</v>
      </c>
      <c r="AK22" s="146">
        <v>0</v>
      </c>
      <c r="AL22" s="156">
        <f t="shared" si="2"/>
        <v>294404.54399999999</v>
      </c>
      <c r="AM22" s="146">
        <v>58237.22924702512</v>
      </c>
      <c r="AN22" s="146">
        <v>7438.5148390379218</v>
      </c>
      <c r="AO22" s="146">
        <v>25941.155194391627</v>
      </c>
      <c r="AP22" s="146">
        <v>15782.294333771921</v>
      </c>
      <c r="AQ22" s="146">
        <v>37973.358587438917</v>
      </c>
      <c r="AR22" s="146">
        <v>6071.5480310928115</v>
      </c>
      <c r="AS22" s="146">
        <v>17745.897245855216</v>
      </c>
      <c r="AT22" s="146">
        <v>27592.053126588406</v>
      </c>
      <c r="AU22" s="146">
        <v>13141.92198696695</v>
      </c>
      <c r="AV22" s="146">
        <v>1845.6858059727645</v>
      </c>
      <c r="AW22" s="146">
        <v>11462.218968228171</v>
      </c>
      <c r="AX22" s="146">
        <v>4253.6171048884771</v>
      </c>
      <c r="AY22" s="146">
        <v>35132.73738388042</v>
      </c>
      <c r="AZ22" s="146">
        <v>10051.581374604311</v>
      </c>
      <c r="BA22" s="146">
        <v>21734.730770256949</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56">
        <v>0</v>
      </c>
      <c r="CC22" s="156">
        <f t="shared" si="3"/>
        <v>0</v>
      </c>
      <c r="CD22" s="146">
        <v>0</v>
      </c>
      <c r="CE22" s="146">
        <v>0</v>
      </c>
      <c r="CF22" s="146">
        <v>0</v>
      </c>
      <c r="CG22" s="156">
        <f t="shared" si="4"/>
        <v>0</v>
      </c>
      <c r="CH22" s="146">
        <v>0</v>
      </c>
      <c r="CI22" s="146">
        <v>0</v>
      </c>
      <c r="CJ22" s="146">
        <v>0</v>
      </c>
      <c r="CK22" s="146">
        <v>0</v>
      </c>
      <c r="CL22" s="146">
        <v>0</v>
      </c>
      <c r="CM22" s="146">
        <v>0</v>
      </c>
      <c r="CN22" s="146">
        <v>0</v>
      </c>
      <c r="CO22" s="146">
        <v>0</v>
      </c>
      <c r="CP22" s="146">
        <v>0</v>
      </c>
      <c r="CQ22" s="146">
        <v>0</v>
      </c>
      <c r="CR22" s="146">
        <v>0</v>
      </c>
      <c r="CS22" s="156">
        <f t="shared" si="5"/>
        <v>0</v>
      </c>
      <c r="CT22" s="146">
        <v>0</v>
      </c>
      <c r="CU22" s="146">
        <v>0</v>
      </c>
      <c r="CV22" s="156">
        <f t="shared" si="6"/>
        <v>0</v>
      </c>
      <c r="CW22" s="146">
        <v>0</v>
      </c>
      <c r="CX22" s="146">
        <v>0</v>
      </c>
      <c r="CY22" s="146">
        <v>0</v>
      </c>
      <c r="CZ22" s="146">
        <v>0</v>
      </c>
      <c r="DA22" s="146">
        <v>0</v>
      </c>
      <c r="DB22" s="146">
        <v>0</v>
      </c>
      <c r="DC22" s="146">
        <v>0</v>
      </c>
      <c r="DD22" s="146">
        <v>0</v>
      </c>
      <c r="DE22" s="146">
        <v>0</v>
      </c>
      <c r="DF22" s="156">
        <f t="shared" si="7"/>
        <v>0</v>
      </c>
      <c r="DG22" s="146">
        <v>0</v>
      </c>
      <c r="DH22" s="146">
        <v>0</v>
      </c>
      <c r="DI22" s="146">
        <v>0</v>
      </c>
      <c r="DJ22" s="156">
        <f t="shared" si="8"/>
        <v>0</v>
      </c>
      <c r="DK22" s="146">
        <v>0</v>
      </c>
      <c r="DL22" s="146">
        <v>0</v>
      </c>
      <c r="DM22" s="156">
        <f t="shared" si="9"/>
        <v>0</v>
      </c>
      <c r="DN22" s="146">
        <v>0</v>
      </c>
      <c r="DO22" s="146">
        <v>0</v>
      </c>
      <c r="DP22" s="146">
        <v>0</v>
      </c>
      <c r="DQ22" s="146">
        <v>0</v>
      </c>
      <c r="DR22" s="146">
        <v>0</v>
      </c>
      <c r="DS22" s="156">
        <f t="shared" si="10"/>
        <v>0</v>
      </c>
      <c r="DT22" s="146">
        <v>0</v>
      </c>
      <c r="DU22" s="146">
        <v>0</v>
      </c>
      <c r="DV22" s="156">
        <f t="shared" si="11"/>
        <v>0</v>
      </c>
      <c r="DW22" s="146">
        <v>0</v>
      </c>
      <c r="DX22" s="146">
        <v>0</v>
      </c>
      <c r="DY22" s="146">
        <v>0</v>
      </c>
      <c r="DZ22" s="146">
        <v>0</v>
      </c>
      <c r="EA22" s="146">
        <v>0</v>
      </c>
      <c r="EB22" s="146">
        <v>0</v>
      </c>
      <c r="EC22" s="146">
        <v>0</v>
      </c>
      <c r="ED22" s="146">
        <v>0</v>
      </c>
      <c r="EE22" s="146">
        <v>0</v>
      </c>
      <c r="EF22" s="146">
        <v>0</v>
      </c>
      <c r="EG22" s="156">
        <f t="shared" si="12"/>
        <v>0</v>
      </c>
      <c r="EH22" s="146">
        <v>0</v>
      </c>
      <c r="EI22" s="146">
        <v>0</v>
      </c>
      <c r="EJ22" s="146">
        <v>0</v>
      </c>
      <c r="EK22" s="146">
        <v>0</v>
      </c>
      <c r="EL22" s="146">
        <v>0</v>
      </c>
      <c r="EM22" s="146">
        <v>0</v>
      </c>
      <c r="EN22" s="146">
        <v>0</v>
      </c>
      <c r="EO22" s="146">
        <v>0</v>
      </c>
      <c r="EP22" s="146">
        <v>0</v>
      </c>
      <c r="EQ22" s="156">
        <f t="shared" si="13"/>
        <v>0</v>
      </c>
      <c r="ER22" s="146">
        <v>0</v>
      </c>
      <c r="ES22" s="146">
        <v>0</v>
      </c>
      <c r="ET22" s="146">
        <v>0</v>
      </c>
      <c r="EU22" s="156">
        <f t="shared" si="14"/>
        <v>0</v>
      </c>
      <c r="EV22" s="146">
        <v>0</v>
      </c>
      <c r="EW22" s="146">
        <v>0</v>
      </c>
      <c r="EX22" s="156">
        <f t="shared" si="15"/>
        <v>0</v>
      </c>
      <c r="EY22" s="146">
        <v>0</v>
      </c>
      <c r="EZ22" s="146">
        <v>0</v>
      </c>
      <c r="FA22" s="156">
        <f t="shared" si="16"/>
        <v>0</v>
      </c>
      <c r="FB22" s="146">
        <v>0</v>
      </c>
      <c r="FC22" s="146">
        <v>0</v>
      </c>
      <c r="FD22" s="146">
        <v>0</v>
      </c>
      <c r="FE22" s="146">
        <v>0</v>
      </c>
      <c r="FF22" s="156">
        <f t="shared" si="17"/>
        <v>0</v>
      </c>
      <c r="FG22" s="146">
        <v>0</v>
      </c>
      <c r="FH22" s="146">
        <v>0</v>
      </c>
      <c r="FI22" s="146">
        <v>0</v>
      </c>
      <c r="FJ22" s="146">
        <v>0</v>
      </c>
      <c r="FK22" s="146">
        <v>0</v>
      </c>
      <c r="FL22" s="146">
        <v>0</v>
      </c>
      <c r="FM22" s="146">
        <v>0</v>
      </c>
      <c r="FN22" s="156">
        <v>0</v>
      </c>
      <c r="FO22" s="156">
        <v>166289.05195199998</v>
      </c>
      <c r="FP22" s="146">
        <f t="shared" si="18"/>
        <v>460693.595952</v>
      </c>
    </row>
    <row r="23" spans="2:172" s="120" customFormat="1" ht="12" x14ac:dyDescent="0.2">
      <c r="B23" s="187" t="s">
        <v>437</v>
      </c>
      <c r="C23" s="187" t="s">
        <v>312</v>
      </c>
      <c r="D23" s="156">
        <f t="shared" si="0"/>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56">
        <f t="shared" si="1"/>
        <v>0</v>
      </c>
      <c r="AI23" s="146">
        <v>0</v>
      </c>
      <c r="AJ23" s="146">
        <v>0</v>
      </c>
      <c r="AK23" s="146">
        <v>0</v>
      </c>
      <c r="AL23" s="156">
        <f t="shared" si="2"/>
        <v>160240005.974518</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160240005.974518</v>
      </c>
      <c r="BR23" s="146">
        <v>0</v>
      </c>
      <c r="BS23" s="146">
        <v>0</v>
      </c>
      <c r="BT23" s="146">
        <v>0</v>
      </c>
      <c r="BU23" s="146">
        <v>0</v>
      </c>
      <c r="BV23" s="146">
        <v>0</v>
      </c>
      <c r="BW23" s="146">
        <v>0</v>
      </c>
      <c r="BX23" s="146">
        <v>0</v>
      </c>
      <c r="BY23" s="146">
        <v>0</v>
      </c>
      <c r="BZ23" s="146">
        <v>0</v>
      </c>
      <c r="CA23" s="146">
        <v>0</v>
      </c>
      <c r="CB23" s="156">
        <v>0</v>
      </c>
      <c r="CC23" s="156">
        <f t="shared" si="3"/>
        <v>0</v>
      </c>
      <c r="CD23" s="146">
        <v>0</v>
      </c>
      <c r="CE23" s="146">
        <v>0</v>
      </c>
      <c r="CF23" s="146">
        <v>0</v>
      </c>
      <c r="CG23" s="156">
        <f t="shared" si="4"/>
        <v>0</v>
      </c>
      <c r="CH23" s="146">
        <v>0</v>
      </c>
      <c r="CI23" s="146">
        <v>0</v>
      </c>
      <c r="CJ23" s="146">
        <v>0</v>
      </c>
      <c r="CK23" s="146">
        <v>0</v>
      </c>
      <c r="CL23" s="146">
        <v>0</v>
      </c>
      <c r="CM23" s="146">
        <v>0</v>
      </c>
      <c r="CN23" s="146">
        <v>0</v>
      </c>
      <c r="CO23" s="146">
        <v>0</v>
      </c>
      <c r="CP23" s="146">
        <v>0</v>
      </c>
      <c r="CQ23" s="146">
        <v>0</v>
      </c>
      <c r="CR23" s="146">
        <v>0</v>
      </c>
      <c r="CS23" s="156">
        <f t="shared" si="5"/>
        <v>0</v>
      </c>
      <c r="CT23" s="146">
        <v>0</v>
      </c>
      <c r="CU23" s="146">
        <v>0</v>
      </c>
      <c r="CV23" s="156">
        <f t="shared" si="6"/>
        <v>0</v>
      </c>
      <c r="CW23" s="146">
        <v>0</v>
      </c>
      <c r="CX23" s="146">
        <v>0</v>
      </c>
      <c r="CY23" s="146">
        <v>0</v>
      </c>
      <c r="CZ23" s="146">
        <v>0</v>
      </c>
      <c r="DA23" s="146">
        <v>0</v>
      </c>
      <c r="DB23" s="146">
        <v>0</v>
      </c>
      <c r="DC23" s="146">
        <v>0</v>
      </c>
      <c r="DD23" s="146">
        <v>0</v>
      </c>
      <c r="DE23" s="146">
        <v>0</v>
      </c>
      <c r="DF23" s="156">
        <f t="shared" si="7"/>
        <v>0</v>
      </c>
      <c r="DG23" s="146">
        <v>0</v>
      </c>
      <c r="DH23" s="146">
        <v>0</v>
      </c>
      <c r="DI23" s="146">
        <v>0</v>
      </c>
      <c r="DJ23" s="156">
        <f t="shared" si="8"/>
        <v>0</v>
      </c>
      <c r="DK23" s="146">
        <v>0</v>
      </c>
      <c r="DL23" s="146">
        <v>0</v>
      </c>
      <c r="DM23" s="156">
        <f t="shared" si="9"/>
        <v>0</v>
      </c>
      <c r="DN23" s="146">
        <v>0</v>
      </c>
      <c r="DO23" s="146">
        <v>0</v>
      </c>
      <c r="DP23" s="146">
        <v>0</v>
      </c>
      <c r="DQ23" s="146">
        <v>0</v>
      </c>
      <c r="DR23" s="146">
        <v>0</v>
      </c>
      <c r="DS23" s="156">
        <f t="shared" si="10"/>
        <v>0</v>
      </c>
      <c r="DT23" s="146">
        <v>0</v>
      </c>
      <c r="DU23" s="146">
        <v>0</v>
      </c>
      <c r="DV23" s="156">
        <f t="shared" si="11"/>
        <v>0</v>
      </c>
      <c r="DW23" s="146">
        <v>0</v>
      </c>
      <c r="DX23" s="146">
        <v>0</v>
      </c>
      <c r="DY23" s="146">
        <v>0</v>
      </c>
      <c r="DZ23" s="146">
        <v>0</v>
      </c>
      <c r="EA23" s="146">
        <v>0</v>
      </c>
      <c r="EB23" s="146">
        <v>0</v>
      </c>
      <c r="EC23" s="146">
        <v>0</v>
      </c>
      <c r="ED23" s="146">
        <v>0</v>
      </c>
      <c r="EE23" s="146">
        <v>0</v>
      </c>
      <c r="EF23" s="146">
        <v>0</v>
      </c>
      <c r="EG23" s="156">
        <f t="shared" si="12"/>
        <v>0</v>
      </c>
      <c r="EH23" s="146">
        <v>0</v>
      </c>
      <c r="EI23" s="146">
        <v>0</v>
      </c>
      <c r="EJ23" s="146">
        <v>0</v>
      </c>
      <c r="EK23" s="146">
        <v>0</v>
      </c>
      <c r="EL23" s="146">
        <v>0</v>
      </c>
      <c r="EM23" s="146">
        <v>0</v>
      </c>
      <c r="EN23" s="146">
        <v>0</v>
      </c>
      <c r="EO23" s="146">
        <v>0</v>
      </c>
      <c r="EP23" s="146">
        <v>0</v>
      </c>
      <c r="EQ23" s="156">
        <f t="shared" si="13"/>
        <v>0</v>
      </c>
      <c r="ER23" s="146">
        <v>0</v>
      </c>
      <c r="ES23" s="146">
        <v>0</v>
      </c>
      <c r="ET23" s="146">
        <v>0</v>
      </c>
      <c r="EU23" s="156">
        <f t="shared" si="14"/>
        <v>0</v>
      </c>
      <c r="EV23" s="146">
        <v>0</v>
      </c>
      <c r="EW23" s="146">
        <v>0</v>
      </c>
      <c r="EX23" s="156">
        <f t="shared" si="15"/>
        <v>0</v>
      </c>
      <c r="EY23" s="146">
        <v>0</v>
      </c>
      <c r="EZ23" s="146">
        <v>0</v>
      </c>
      <c r="FA23" s="156">
        <f t="shared" si="16"/>
        <v>0</v>
      </c>
      <c r="FB23" s="146">
        <v>0</v>
      </c>
      <c r="FC23" s="146">
        <v>0</v>
      </c>
      <c r="FD23" s="146">
        <v>0</v>
      </c>
      <c r="FE23" s="146">
        <v>0</v>
      </c>
      <c r="FF23" s="156">
        <f t="shared" si="17"/>
        <v>0</v>
      </c>
      <c r="FG23" s="146">
        <v>0</v>
      </c>
      <c r="FH23" s="146">
        <v>0</v>
      </c>
      <c r="FI23" s="146">
        <v>0</v>
      </c>
      <c r="FJ23" s="146">
        <v>0</v>
      </c>
      <c r="FK23" s="146">
        <v>0</v>
      </c>
      <c r="FL23" s="146">
        <v>0</v>
      </c>
      <c r="FM23" s="146">
        <v>0</v>
      </c>
      <c r="FN23" s="156">
        <v>0</v>
      </c>
      <c r="FO23" s="156">
        <v>0</v>
      </c>
      <c r="FP23" s="146">
        <f t="shared" si="18"/>
        <v>160240005.974518</v>
      </c>
    </row>
    <row r="24" spans="2:172" s="120" customFormat="1" ht="12" x14ac:dyDescent="0.2">
      <c r="B24" s="187" t="s">
        <v>438</v>
      </c>
      <c r="C24" s="187" t="s">
        <v>275</v>
      </c>
      <c r="D24" s="156">
        <f t="shared" si="0"/>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56">
        <f t="shared" si="1"/>
        <v>0</v>
      </c>
      <c r="AI24" s="146">
        <v>0</v>
      </c>
      <c r="AJ24" s="146">
        <v>0</v>
      </c>
      <c r="AK24" s="146">
        <v>0</v>
      </c>
      <c r="AL24" s="156">
        <f t="shared" si="2"/>
        <v>3049717.9994198401</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379320.58321373817</v>
      </c>
      <c r="BP24" s="146">
        <v>340108.85819303355</v>
      </c>
      <c r="BQ24" s="146">
        <v>2330288.5580130685</v>
      </c>
      <c r="BR24" s="146">
        <v>0</v>
      </c>
      <c r="BS24" s="146">
        <v>0</v>
      </c>
      <c r="BT24" s="146">
        <v>0</v>
      </c>
      <c r="BU24" s="146">
        <v>0</v>
      </c>
      <c r="BV24" s="146">
        <v>0</v>
      </c>
      <c r="BW24" s="146">
        <v>0</v>
      </c>
      <c r="BX24" s="146">
        <v>0</v>
      </c>
      <c r="BY24" s="146">
        <v>0</v>
      </c>
      <c r="BZ24" s="146">
        <v>0</v>
      </c>
      <c r="CA24" s="146">
        <v>0</v>
      </c>
      <c r="CB24" s="156">
        <v>0</v>
      </c>
      <c r="CC24" s="156">
        <f t="shared" si="3"/>
        <v>0</v>
      </c>
      <c r="CD24" s="146">
        <v>0</v>
      </c>
      <c r="CE24" s="146">
        <v>0</v>
      </c>
      <c r="CF24" s="146">
        <v>0</v>
      </c>
      <c r="CG24" s="156">
        <f t="shared" si="4"/>
        <v>0</v>
      </c>
      <c r="CH24" s="146">
        <v>0</v>
      </c>
      <c r="CI24" s="146">
        <v>0</v>
      </c>
      <c r="CJ24" s="146">
        <v>0</v>
      </c>
      <c r="CK24" s="146">
        <v>0</v>
      </c>
      <c r="CL24" s="146">
        <v>0</v>
      </c>
      <c r="CM24" s="146">
        <v>0</v>
      </c>
      <c r="CN24" s="146">
        <v>0</v>
      </c>
      <c r="CO24" s="146">
        <v>0</v>
      </c>
      <c r="CP24" s="146">
        <v>0</v>
      </c>
      <c r="CQ24" s="146">
        <v>0</v>
      </c>
      <c r="CR24" s="146">
        <v>0</v>
      </c>
      <c r="CS24" s="156">
        <f t="shared" si="5"/>
        <v>0</v>
      </c>
      <c r="CT24" s="146">
        <v>0</v>
      </c>
      <c r="CU24" s="146">
        <v>0</v>
      </c>
      <c r="CV24" s="156">
        <f t="shared" si="6"/>
        <v>0</v>
      </c>
      <c r="CW24" s="146">
        <v>0</v>
      </c>
      <c r="CX24" s="146">
        <v>0</v>
      </c>
      <c r="CY24" s="146">
        <v>0</v>
      </c>
      <c r="CZ24" s="146">
        <v>0</v>
      </c>
      <c r="DA24" s="146">
        <v>0</v>
      </c>
      <c r="DB24" s="146">
        <v>0</v>
      </c>
      <c r="DC24" s="146">
        <v>0</v>
      </c>
      <c r="DD24" s="146">
        <v>0</v>
      </c>
      <c r="DE24" s="146">
        <v>0</v>
      </c>
      <c r="DF24" s="156">
        <f t="shared" si="7"/>
        <v>0</v>
      </c>
      <c r="DG24" s="146">
        <v>0</v>
      </c>
      <c r="DH24" s="146">
        <v>0</v>
      </c>
      <c r="DI24" s="146">
        <v>0</v>
      </c>
      <c r="DJ24" s="156">
        <f t="shared" si="8"/>
        <v>0</v>
      </c>
      <c r="DK24" s="146">
        <v>0</v>
      </c>
      <c r="DL24" s="146">
        <v>0</v>
      </c>
      <c r="DM24" s="156">
        <f t="shared" si="9"/>
        <v>0</v>
      </c>
      <c r="DN24" s="146">
        <v>0</v>
      </c>
      <c r="DO24" s="146">
        <v>0</v>
      </c>
      <c r="DP24" s="146">
        <v>0</v>
      </c>
      <c r="DQ24" s="146">
        <v>0</v>
      </c>
      <c r="DR24" s="146">
        <v>0</v>
      </c>
      <c r="DS24" s="156">
        <f t="shared" si="10"/>
        <v>0</v>
      </c>
      <c r="DT24" s="146">
        <v>0</v>
      </c>
      <c r="DU24" s="146">
        <v>0</v>
      </c>
      <c r="DV24" s="156">
        <f t="shared" si="11"/>
        <v>0</v>
      </c>
      <c r="DW24" s="146">
        <v>0</v>
      </c>
      <c r="DX24" s="146">
        <v>0</v>
      </c>
      <c r="DY24" s="146">
        <v>0</v>
      </c>
      <c r="DZ24" s="146">
        <v>0</v>
      </c>
      <c r="EA24" s="146">
        <v>0</v>
      </c>
      <c r="EB24" s="146">
        <v>0</v>
      </c>
      <c r="EC24" s="146">
        <v>0</v>
      </c>
      <c r="ED24" s="146">
        <v>0</v>
      </c>
      <c r="EE24" s="146">
        <v>0</v>
      </c>
      <c r="EF24" s="146">
        <v>0</v>
      </c>
      <c r="EG24" s="156">
        <f t="shared" si="12"/>
        <v>0</v>
      </c>
      <c r="EH24" s="146">
        <v>0</v>
      </c>
      <c r="EI24" s="146">
        <v>0</v>
      </c>
      <c r="EJ24" s="146">
        <v>0</v>
      </c>
      <c r="EK24" s="146">
        <v>0</v>
      </c>
      <c r="EL24" s="146">
        <v>0</v>
      </c>
      <c r="EM24" s="146">
        <v>0</v>
      </c>
      <c r="EN24" s="146">
        <v>0</v>
      </c>
      <c r="EO24" s="146">
        <v>0</v>
      </c>
      <c r="EP24" s="146">
        <v>0</v>
      </c>
      <c r="EQ24" s="156">
        <f t="shared" si="13"/>
        <v>0</v>
      </c>
      <c r="ER24" s="146">
        <v>0</v>
      </c>
      <c r="ES24" s="146">
        <v>0</v>
      </c>
      <c r="ET24" s="146">
        <v>0</v>
      </c>
      <c r="EU24" s="156">
        <f t="shared" si="14"/>
        <v>0</v>
      </c>
      <c r="EV24" s="146">
        <v>0</v>
      </c>
      <c r="EW24" s="146">
        <v>0</v>
      </c>
      <c r="EX24" s="156">
        <f t="shared" si="15"/>
        <v>0</v>
      </c>
      <c r="EY24" s="146">
        <v>0</v>
      </c>
      <c r="EZ24" s="146">
        <v>0</v>
      </c>
      <c r="FA24" s="156">
        <f t="shared" si="16"/>
        <v>0</v>
      </c>
      <c r="FB24" s="146">
        <v>0</v>
      </c>
      <c r="FC24" s="146">
        <v>0</v>
      </c>
      <c r="FD24" s="146">
        <v>0</v>
      </c>
      <c r="FE24" s="146">
        <v>0</v>
      </c>
      <c r="FF24" s="156">
        <f t="shared" si="17"/>
        <v>0</v>
      </c>
      <c r="FG24" s="146">
        <v>0</v>
      </c>
      <c r="FH24" s="146">
        <v>0</v>
      </c>
      <c r="FI24" s="146">
        <v>0</v>
      </c>
      <c r="FJ24" s="146">
        <v>0</v>
      </c>
      <c r="FK24" s="146">
        <v>0</v>
      </c>
      <c r="FL24" s="146">
        <v>0</v>
      </c>
      <c r="FM24" s="146">
        <v>0</v>
      </c>
      <c r="FN24" s="156">
        <v>0</v>
      </c>
      <c r="FO24" s="156">
        <v>2866568.4652263615</v>
      </c>
      <c r="FP24" s="146">
        <f t="shared" si="18"/>
        <v>5916286.4646462016</v>
      </c>
    </row>
    <row r="25" spans="2:172" s="120" customFormat="1" ht="12" x14ac:dyDescent="0.2">
      <c r="B25" s="187" t="s">
        <v>439</v>
      </c>
      <c r="C25" s="187" t="s">
        <v>276</v>
      </c>
      <c r="D25" s="156">
        <f t="shared" si="0"/>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56">
        <f t="shared" si="1"/>
        <v>0</v>
      </c>
      <c r="AI25" s="146">
        <v>0</v>
      </c>
      <c r="AJ25" s="146">
        <v>0</v>
      </c>
      <c r="AK25" s="146">
        <v>0</v>
      </c>
      <c r="AL25" s="156">
        <f t="shared" si="2"/>
        <v>208907369.99447995</v>
      </c>
      <c r="AM25" s="146">
        <v>1491799.925007411</v>
      </c>
      <c r="AN25" s="146">
        <v>0</v>
      </c>
      <c r="AO25" s="146">
        <v>1455359.661020014</v>
      </c>
      <c r="AP25" s="146">
        <v>531815.63292324694</v>
      </c>
      <c r="AQ25" s="146">
        <v>24480.967467385879</v>
      </c>
      <c r="AR25" s="146">
        <v>41509.956230042459</v>
      </c>
      <c r="AS25" s="146">
        <v>3335733.6466737357</v>
      </c>
      <c r="AT25" s="146">
        <v>3230759.7027616459</v>
      </c>
      <c r="AU25" s="146">
        <v>48239.939036184347</v>
      </c>
      <c r="AV25" s="146">
        <v>40265.987075829929</v>
      </c>
      <c r="AW25" s="146">
        <v>89953.526141534065</v>
      </c>
      <c r="AX25" s="146">
        <v>1010027.7143778634</v>
      </c>
      <c r="AY25" s="146">
        <v>1043738.4249663516</v>
      </c>
      <c r="AZ25" s="146">
        <v>1420822.7728335233</v>
      </c>
      <c r="BA25" s="146">
        <v>715811.23449681816</v>
      </c>
      <c r="BB25" s="146">
        <v>99.397443430908893</v>
      </c>
      <c r="BC25" s="146">
        <v>3.6838023047258694</v>
      </c>
      <c r="BD25" s="146">
        <v>15854.170954814716</v>
      </c>
      <c r="BE25" s="146">
        <v>0</v>
      </c>
      <c r="BF25" s="146">
        <v>3087.232814877832</v>
      </c>
      <c r="BG25" s="146">
        <v>406872.7333653621</v>
      </c>
      <c r="BH25" s="146">
        <v>0</v>
      </c>
      <c r="BI25" s="146">
        <v>3372873.6708936626</v>
      </c>
      <c r="BJ25" s="146">
        <v>327117.8653261243</v>
      </c>
      <c r="BK25" s="146">
        <v>924.35337935543726</v>
      </c>
      <c r="BL25" s="146">
        <v>12945.752767247417</v>
      </c>
      <c r="BM25" s="146">
        <v>16638.838139465635</v>
      </c>
      <c r="BN25" s="146">
        <v>367644.54080281593</v>
      </c>
      <c r="BO25" s="146">
        <v>2514783.2387919142</v>
      </c>
      <c r="BP25" s="146">
        <v>2985017.8991772747</v>
      </c>
      <c r="BQ25" s="146">
        <v>15820294.786825316</v>
      </c>
      <c r="BR25" s="146">
        <v>27785793.562598266</v>
      </c>
      <c r="BS25" s="146">
        <v>14929312.709512308</v>
      </c>
      <c r="BT25" s="146">
        <v>0</v>
      </c>
      <c r="BU25" s="146">
        <v>0</v>
      </c>
      <c r="BV25" s="146">
        <v>3331510.6607981664</v>
      </c>
      <c r="BW25" s="146">
        <v>11810.767513964298</v>
      </c>
      <c r="BX25" s="146">
        <v>15579811.814849226</v>
      </c>
      <c r="BY25" s="146">
        <v>174789.91908630458</v>
      </c>
      <c r="BZ25" s="146">
        <v>102717180.18899177</v>
      </c>
      <c r="CA25" s="146">
        <v>4052683.1156343753</v>
      </c>
      <c r="CB25" s="156">
        <v>70527.90443664859</v>
      </c>
      <c r="CC25" s="156">
        <f t="shared" si="3"/>
        <v>64064.749972216967</v>
      </c>
      <c r="CD25" s="146">
        <v>0</v>
      </c>
      <c r="CE25" s="146">
        <v>1532.4898570492876</v>
      </c>
      <c r="CF25" s="146">
        <v>62532.260115167679</v>
      </c>
      <c r="CG25" s="156">
        <f t="shared" si="4"/>
        <v>0</v>
      </c>
      <c r="CH25" s="146">
        <v>0</v>
      </c>
      <c r="CI25" s="146">
        <v>0</v>
      </c>
      <c r="CJ25" s="146">
        <v>0</v>
      </c>
      <c r="CK25" s="146">
        <v>0</v>
      </c>
      <c r="CL25" s="146">
        <v>0</v>
      </c>
      <c r="CM25" s="146">
        <v>0</v>
      </c>
      <c r="CN25" s="146">
        <v>0</v>
      </c>
      <c r="CO25" s="146">
        <v>0</v>
      </c>
      <c r="CP25" s="146">
        <v>0</v>
      </c>
      <c r="CQ25" s="146">
        <v>0</v>
      </c>
      <c r="CR25" s="146">
        <v>0</v>
      </c>
      <c r="CS25" s="156">
        <f t="shared" si="5"/>
        <v>23928562.138086811</v>
      </c>
      <c r="CT25" s="146">
        <v>23902552.690813553</v>
      </c>
      <c r="CU25" s="146">
        <v>26009.447273256832</v>
      </c>
      <c r="CV25" s="156">
        <f t="shared" si="6"/>
        <v>8508020.0540692955</v>
      </c>
      <c r="CW25" s="146">
        <v>0</v>
      </c>
      <c r="CX25" s="146">
        <v>0</v>
      </c>
      <c r="CY25" s="146">
        <v>0</v>
      </c>
      <c r="CZ25" s="146">
        <v>8438076.8872993477</v>
      </c>
      <c r="DA25" s="146">
        <v>0</v>
      </c>
      <c r="DB25" s="146">
        <v>0</v>
      </c>
      <c r="DC25" s="146">
        <v>0</v>
      </c>
      <c r="DD25" s="146">
        <v>15964.619312412451</v>
      </c>
      <c r="DE25" s="146">
        <v>53978.547457533939</v>
      </c>
      <c r="DF25" s="156">
        <f t="shared" si="7"/>
        <v>84443637.571507797</v>
      </c>
      <c r="DG25" s="146">
        <v>13876699.671869954</v>
      </c>
      <c r="DH25" s="146">
        <v>70566937.899637848</v>
      </c>
      <c r="DI25" s="146">
        <v>0</v>
      </c>
      <c r="DJ25" s="156">
        <f t="shared" si="8"/>
        <v>35111.368853253458</v>
      </c>
      <c r="DK25" s="146">
        <v>8466.3201190797809</v>
      </c>
      <c r="DL25" s="146">
        <v>26645.048734173673</v>
      </c>
      <c r="DM25" s="156">
        <f t="shared" si="9"/>
        <v>0</v>
      </c>
      <c r="DN25" s="146">
        <v>0</v>
      </c>
      <c r="DO25" s="146">
        <v>0</v>
      </c>
      <c r="DP25" s="146">
        <v>0</v>
      </c>
      <c r="DQ25" s="146">
        <v>0</v>
      </c>
      <c r="DR25" s="146">
        <v>0</v>
      </c>
      <c r="DS25" s="156">
        <f t="shared" si="10"/>
        <v>0</v>
      </c>
      <c r="DT25" s="146">
        <v>0</v>
      </c>
      <c r="DU25" s="146">
        <v>0</v>
      </c>
      <c r="DV25" s="156">
        <f t="shared" si="11"/>
        <v>1593378.7603364843</v>
      </c>
      <c r="DW25" s="146">
        <v>0</v>
      </c>
      <c r="DX25" s="146">
        <v>0</v>
      </c>
      <c r="DY25" s="146">
        <v>1736.931610833291</v>
      </c>
      <c r="DZ25" s="146">
        <v>206.76965690858668</v>
      </c>
      <c r="EA25" s="146">
        <v>0</v>
      </c>
      <c r="EB25" s="146">
        <v>0</v>
      </c>
      <c r="EC25" s="146">
        <v>0</v>
      </c>
      <c r="ED25" s="146">
        <v>0</v>
      </c>
      <c r="EE25" s="146">
        <v>1466343.2817043078</v>
      </c>
      <c r="EF25" s="146">
        <v>125091.77736443462</v>
      </c>
      <c r="EG25" s="156">
        <f t="shared" si="12"/>
        <v>2318.7531685318941</v>
      </c>
      <c r="EH25" s="146">
        <v>0</v>
      </c>
      <c r="EI25" s="146">
        <v>0</v>
      </c>
      <c r="EJ25" s="146">
        <v>0</v>
      </c>
      <c r="EK25" s="146">
        <v>0</v>
      </c>
      <c r="EL25" s="146">
        <v>0</v>
      </c>
      <c r="EM25" s="146">
        <v>0</v>
      </c>
      <c r="EN25" s="146">
        <v>0</v>
      </c>
      <c r="EO25" s="146">
        <v>0</v>
      </c>
      <c r="EP25" s="146">
        <v>2318.7531685318941</v>
      </c>
      <c r="EQ25" s="156">
        <f t="shared" si="13"/>
        <v>0</v>
      </c>
      <c r="ER25" s="146">
        <v>0</v>
      </c>
      <c r="ES25" s="146">
        <v>0</v>
      </c>
      <c r="ET25" s="146">
        <v>0</v>
      </c>
      <c r="EU25" s="156">
        <f t="shared" si="14"/>
        <v>170613.34526230078</v>
      </c>
      <c r="EV25" s="146">
        <v>170613.34526230078</v>
      </c>
      <c r="EW25" s="146">
        <v>0</v>
      </c>
      <c r="EX25" s="156">
        <f t="shared" si="15"/>
        <v>858094.1187302483</v>
      </c>
      <c r="EY25" s="146">
        <v>858094.1187302483</v>
      </c>
      <c r="EZ25" s="146">
        <v>0</v>
      </c>
      <c r="FA25" s="156">
        <f t="shared" si="16"/>
        <v>237888.6483189869</v>
      </c>
      <c r="FB25" s="146">
        <v>0</v>
      </c>
      <c r="FC25" s="146">
        <v>0</v>
      </c>
      <c r="FD25" s="146">
        <v>0</v>
      </c>
      <c r="FE25" s="146">
        <v>237888.6483189869</v>
      </c>
      <c r="FF25" s="156">
        <f t="shared" si="17"/>
        <v>85413.120406917049</v>
      </c>
      <c r="FG25" s="146">
        <v>0</v>
      </c>
      <c r="FH25" s="146">
        <v>8021.4392028460934</v>
      </c>
      <c r="FI25" s="146">
        <v>12683.536384194746</v>
      </c>
      <c r="FJ25" s="146">
        <v>36912.161295932441</v>
      </c>
      <c r="FK25" s="146">
        <v>0</v>
      </c>
      <c r="FL25" s="146">
        <v>27795.983523943771</v>
      </c>
      <c r="FM25" s="146">
        <v>0</v>
      </c>
      <c r="FN25" s="156">
        <v>0</v>
      </c>
      <c r="FO25" s="156">
        <v>228311965.577665</v>
      </c>
      <c r="FP25" s="146">
        <f t="shared" si="18"/>
        <v>557216966.10529447</v>
      </c>
    </row>
    <row r="26" spans="2:172" s="120" customFormat="1" ht="12" x14ac:dyDescent="0.2">
      <c r="B26" s="187" t="s">
        <v>440</v>
      </c>
      <c r="C26" s="187" t="s">
        <v>277</v>
      </c>
      <c r="D26" s="156">
        <f t="shared" si="0"/>
        <v>63414078.087442473</v>
      </c>
      <c r="E26" s="146">
        <v>59721.55556129761</v>
      </c>
      <c r="F26" s="146">
        <v>12062.421664102963</v>
      </c>
      <c r="G26" s="146">
        <v>8718.8333958953226</v>
      </c>
      <c r="H26" s="146">
        <v>714721.28576256102</v>
      </c>
      <c r="I26" s="146">
        <v>5196.2317479807889</v>
      </c>
      <c r="J26" s="146">
        <v>670551.16061442881</v>
      </c>
      <c r="K26" s="146">
        <v>67898.918343155208</v>
      </c>
      <c r="L26" s="146">
        <v>912905.67284712987</v>
      </c>
      <c r="M26" s="146">
        <v>612181.68479407253</v>
      </c>
      <c r="N26" s="146">
        <v>470458.30627151555</v>
      </c>
      <c r="O26" s="146">
        <v>353491.28069829138</v>
      </c>
      <c r="P26" s="146">
        <v>127782.01246487928</v>
      </c>
      <c r="Q26" s="146">
        <v>222429.44644617004</v>
      </c>
      <c r="R26" s="146">
        <v>104986.27509571901</v>
      </c>
      <c r="S26" s="146">
        <v>297351.40899315383</v>
      </c>
      <c r="T26" s="146">
        <v>876933.54719073046</v>
      </c>
      <c r="U26" s="146">
        <v>1277005.0649809199</v>
      </c>
      <c r="V26" s="146">
        <v>1523554.460986546</v>
      </c>
      <c r="W26" s="146">
        <v>1924848.4219934049</v>
      </c>
      <c r="X26" s="146">
        <v>591976.05592243769</v>
      </c>
      <c r="Y26" s="146">
        <v>344205.38180511416</v>
      </c>
      <c r="Z26" s="146">
        <v>6983993.6745350575</v>
      </c>
      <c r="AA26" s="146">
        <v>0</v>
      </c>
      <c r="AB26" s="146">
        <v>123411.17767219106</v>
      </c>
      <c r="AC26" s="146">
        <v>337358.57601394656</v>
      </c>
      <c r="AD26" s="146">
        <v>39140107.705420963</v>
      </c>
      <c r="AE26" s="146">
        <v>352216.3032887663</v>
      </c>
      <c r="AF26" s="146">
        <v>118107.70380688168</v>
      </c>
      <c r="AG26" s="146">
        <v>5179903.5191251561</v>
      </c>
      <c r="AH26" s="156">
        <f t="shared" si="1"/>
        <v>5089336.2908907421</v>
      </c>
      <c r="AI26" s="146">
        <v>4638122.6939749727</v>
      </c>
      <c r="AJ26" s="146">
        <v>5504.5966762580019</v>
      </c>
      <c r="AK26" s="146">
        <v>445709.00023951149</v>
      </c>
      <c r="AL26" s="156">
        <f t="shared" si="2"/>
        <v>9094358.2259865738</v>
      </c>
      <c r="AM26" s="146">
        <v>258205.74135676667</v>
      </c>
      <c r="AN26" s="146">
        <v>316415.20420850348</v>
      </c>
      <c r="AO26" s="146">
        <v>927459.97732407239</v>
      </c>
      <c r="AP26" s="146">
        <v>402520.06203933695</v>
      </c>
      <c r="AQ26" s="146">
        <v>189615.99572252927</v>
      </c>
      <c r="AR26" s="146">
        <v>58306.799396326416</v>
      </c>
      <c r="AS26" s="146">
        <v>295515.90708217921</v>
      </c>
      <c r="AT26" s="146">
        <v>352926.33559038694</v>
      </c>
      <c r="AU26" s="146">
        <v>58885.290092076248</v>
      </c>
      <c r="AV26" s="146">
        <v>70602.110438153308</v>
      </c>
      <c r="AW26" s="146">
        <v>38012.384826324662</v>
      </c>
      <c r="AX26" s="146">
        <v>68678.999183233391</v>
      </c>
      <c r="AY26" s="146">
        <v>387218.82315390633</v>
      </c>
      <c r="AZ26" s="146">
        <v>133700.86581330252</v>
      </c>
      <c r="BA26" s="146">
        <v>579149.48251259211</v>
      </c>
      <c r="BB26" s="146">
        <v>34860.472078000108</v>
      </c>
      <c r="BC26" s="146">
        <v>71648.4687519812</v>
      </c>
      <c r="BD26" s="146">
        <v>8076.7730059865626</v>
      </c>
      <c r="BE26" s="146">
        <v>10082.103387838215</v>
      </c>
      <c r="BF26" s="146">
        <v>218502.19932609535</v>
      </c>
      <c r="BG26" s="146">
        <v>87435.104723633776</v>
      </c>
      <c r="BH26" s="146">
        <v>212847.82281014579</v>
      </c>
      <c r="BI26" s="146">
        <v>115809.69591453456</v>
      </c>
      <c r="BJ26" s="146">
        <v>419301.8492365526</v>
      </c>
      <c r="BK26" s="146">
        <v>378070.96608076541</v>
      </c>
      <c r="BL26" s="146">
        <v>431152.1179251271</v>
      </c>
      <c r="BM26" s="146">
        <v>55967.413092290255</v>
      </c>
      <c r="BN26" s="146">
        <v>196820.69708603682</v>
      </c>
      <c r="BO26" s="146">
        <v>4155.7780468988849</v>
      </c>
      <c r="BP26" s="146">
        <v>16942.804563594076</v>
      </c>
      <c r="BQ26" s="146">
        <v>379161.10396530689</v>
      </c>
      <c r="BR26" s="146">
        <v>65028.555668090674</v>
      </c>
      <c r="BS26" s="146">
        <v>345173.84415792639</v>
      </c>
      <c r="BT26" s="146">
        <v>2090.1625284006814</v>
      </c>
      <c r="BU26" s="146">
        <v>208798.14038975452</v>
      </c>
      <c r="BV26" s="146">
        <v>91908.611107216828</v>
      </c>
      <c r="BW26" s="146">
        <v>72762.30580436773</v>
      </c>
      <c r="BX26" s="146">
        <v>225519.18897865125</v>
      </c>
      <c r="BY26" s="146">
        <v>317483.35221665358</v>
      </c>
      <c r="BZ26" s="146">
        <v>268584.84767320234</v>
      </c>
      <c r="CA26" s="146">
        <v>718959.86872783222</v>
      </c>
      <c r="CB26" s="156">
        <v>2406871.9724252815</v>
      </c>
      <c r="CC26" s="156">
        <f t="shared" si="3"/>
        <v>1695200.2073597689</v>
      </c>
      <c r="CD26" s="146">
        <v>948145.99262019224</v>
      </c>
      <c r="CE26" s="146">
        <v>220000.47953385077</v>
      </c>
      <c r="CF26" s="146">
        <v>527053.735205726</v>
      </c>
      <c r="CG26" s="156">
        <f t="shared" si="4"/>
        <v>17559840.437320713</v>
      </c>
      <c r="CH26" s="146">
        <v>1484652.2724711869</v>
      </c>
      <c r="CI26" s="146">
        <v>201517.33524999235</v>
      </c>
      <c r="CJ26" s="146">
        <v>0</v>
      </c>
      <c r="CK26" s="146">
        <v>1847.1340078286248</v>
      </c>
      <c r="CL26" s="146">
        <v>0</v>
      </c>
      <c r="CM26" s="146">
        <v>0</v>
      </c>
      <c r="CN26" s="146">
        <v>0</v>
      </c>
      <c r="CO26" s="146">
        <v>929619.8646205453</v>
      </c>
      <c r="CP26" s="146">
        <v>1233574.0022776062</v>
      </c>
      <c r="CQ26" s="146">
        <v>2507184.4209307702</v>
      </c>
      <c r="CR26" s="146">
        <v>11201445.407762783</v>
      </c>
      <c r="CS26" s="156">
        <f t="shared" si="5"/>
        <v>11878806.98159533</v>
      </c>
      <c r="CT26" s="146">
        <v>9281105.0681382138</v>
      </c>
      <c r="CU26" s="146">
        <v>2597701.9134571166</v>
      </c>
      <c r="CV26" s="156">
        <f t="shared" si="6"/>
        <v>174785024.73003614</v>
      </c>
      <c r="CW26" s="146">
        <v>0</v>
      </c>
      <c r="CX26" s="146">
        <v>0</v>
      </c>
      <c r="CY26" s="146">
        <v>66609.404772442504</v>
      </c>
      <c r="CZ26" s="146">
        <v>123064352.60690366</v>
      </c>
      <c r="DA26" s="146">
        <v>7242445.8572671087</v>
      </c>
      <c r="DB26" s="146">
        <v>26815718.64228325</v>
      </c>
      <c r="DC26" s="146">
        <v>112396.61856610037</v>
      </c>
      <c r="DD26" s="146">
        <v>16881628.08156959</v>
      </c>
      <c r="DE26" s="146">
        <v>601873.51867399167</v>
      </c>
      <c r="DF26" s="156">
        <f t="shared" si="7"/>
        <v>5318396.3392949691</v>
      </c>
      <c r="DG26" s="146">
        <v>826625.67002628744</v>
      </c>
      <c r="DH26" s="146">
        <v>3797669.3003396667</v>
      </c>
      <c r="DI26" s="146">
        <v>694101.36892901442</v>
      </c>
      <c r="DJ26" s="156">
        <f t="shared" si="8"/>
        <v>5430802.8751155138</v>
      </c>
      <c r="DK26" s="146">
        <v>924557.34353523643</v>
      </c>
      <c r="DL26" s="146">
        <v>4506245.5315802777</v>
      </c>
      <c r="DM26" s="156">
        <f t="shared" si="9"/>
        <v>2829667.453618194</v>
      </c>
      <c r="DN26" s="146">
        <v>4911.1728018722897</v>
      </c>
      <c r="DO26" s="146">
        <v>378825.46897230583</v>
      </c>
      <c r="DP26" s="146">
        <v>89291.981667140353</v>
      </c>
      <c r="DQ26" s="146">
        <v>154102.24287560509</v>
      </c>
      <c r="DR26" s="146">
        <v>2202536.5873012706</v>
      </c>
      <c r="DS26" s="156">
        <f t="shared" si="10"/>
        <v>518138.37649565231</v>
      </c>
      <c r="DT26" s="146">
        <v>518138.37649565231</v>
      </c>
      <c r="DU26" s="146">
        <v>0</v>
      </c>
      <c r="DV26" s="156">
        <f t="shared" si="11"/>
        <v>14919666.290329304</v>
      </c>
      <c r="DW26" s="146">
        <v>1877617.1916718814</v>
      </c>
      <c r="DX26" s="146">
        <v>2620277.4416571134</v>
      </c>
      <c r="DY26" s="146">
        <v>1606913.0963404169</v>
      </c>
      <c r="DZ26" s="146">
        <v>3583897.9736723606</v>
      </c>
      <c r="EA26" s="146">
        <v>356293.20618349605</v>
      </c>
      <c r="EB26" s="146">
        <v>0</v>
      </c>
      <c r="EC26" s="146">
        <v>18170.190299088859</v>
      </c>
      <c r="ED26" s="146">
        <v>2781033.3520952938</v>
      </c>
      <c r="EE26" s="146">
        <v>1878237.3960002782</v>
      </c>
      <c r="EF26" s="146">
        <v>197226.44240937461</v>
      </c>
      <c r="EG26" s="156">
        <f t="shared" si="12"/>
        <v>11804175.548469849</v>
      </c>
      <c r="EH26" s="146">
        <v>2038757.4056390396</v>
      </c>
      <c r="EI26" s="146">
        <v>63234.060797167309</v>
      </c>
      <c r="EJ26" s="146">
        <v>1810065.6543531267</v>
      </c>
      <c r="EK26" s="146">
        <v>3418.4383580412773</v>
      </c>
      <c r="EL26" s="146">
        <v>359393.30679342389</v>
      </c>
      <c r="EM26" s="146">
        <v>3760425.340865022</v>
      </c>
      <c r="EN26" s="146">
        <v>1826252.1392269637</v>
      </c>
      <c r="EO26" s="146">
        <v>690510.90992952161</v>
      </c>
      <c r="EP26" s="146">
        <v>1252118.2925075416</v>
      </c>
      <c r="EQ26" s="156">
        <f t="shared" si="13"/>
        <v>10187624.146375215</v>
      </c>
      <c r="ER26" s="146">
        <v>4577119.9767462518</v>
      </c>
      <c r="ES26" s="146">
        <v>5593272.2086511664</v>
      </c>
      <c r="ET26" s="146">
        <v>17231.960977796381</v>
      </c>
      <c r="EU26" s="156">
        <f t="shared" si="14"/>
        <v>4133855.4405217171</v>
      </c>
      <c r="EV26" s="146">
        <v>2638422.1458191611</v>
      </c>
      <c r="EW26" s="146">
        <v>1495433.2947025558</v>
      </c>
      <c r="EX26" s="156">
        <f t="shared" si="15"/>
        <v>7814439.9095638487</v>
      </c>
      <c r="EY26" s="146">
        <v>3076178.0239263438</v>
      </c>
      <c r="EZ26" s="146">
        <v>4738261.885637505</v>
      </c>
      <c r="FA26" s="156">
        <f t="shared" si="16"/>
        <v>6147105.0468600094</v>
      </c>
      <c r="FB26" s="146">
        <v>2260085.7122573289</v>
      </c>
      <c r="FC26" s="146">
        <v>71709.044118192338</v>
      </c>
      <c r="FD26" s="146">
        <v>94136.658119446889</v>
      </c>
      <c r="FE26" s="146">
        <v>3721173.6323650405</v>
      </c>
      <c r="FF26" s="156">
        <f t="shared" si="17"/>
        <v>4571338.7081385236</v>
      </c>
      <c r="FG26" s="146">
        <v>59358.856047857473</v>
      </c>
      <c r="FH26" s="146">
        <v>686677.22893141524</v>
      </c>
      <c r="FI26" s="146">
        <v>2256963.2316455105</v>
      </c>
      <c r="FJ26" s="146">
        <v>16103.588039172022</v>
      </c>
      <c r="FK26" s="146">
        <v>773962.63080824993</v>
      </c>
      <c r="FL26" s="146">
        <v>88362.681283639846</v>
      </c>
      <c r="FM26" s="146">
        <v>689910.49138267851</v>
      </c>
      <c r="FN26" s="156">
        <v>0</v>
      </c>
      <c r="FO26" s="156">
        <v>1151970017.6536903</v>
      </c>
      <c r="FP26" s="146">
        <f t="shared" si="18"/>
        <v>1511568744.7215302</v>
      </c>
    </row>
    <row r="27" spans="2:172" s="120" customFormat="1" ht="12" x14ac:dyDescent="0.2">
      <c r="B27" s="187" t="s">
        <v>440</v>
      </c>
      <c r="C27" s="187" t="s">
        <v>278</v>
      </c>
      <c r="D27" s="156">
        <f t="shared" si="0"/>
        <v>15978521.081446834</v>
      </c>
      <c r="E27" s="146">
        <v>16238.836173241749</v>
      </c>
      <c r="F27" s="146">
        <v>3279.8825719614956</v>
      </c>
      <c r="G27" s="146">
        <v>2370.7303972083087</v>
      </c>
      <c r="H27" s="146">
        <v>194339.24250540324</v>
      </c>
      <c r="I27" s="146">
        <v>1412.9028502455881</v>
      </c>
      <c r="J27" s="146">
        <v>182328.98223520807</v>
      </c>
      <c r="K27" s="146">
        <v>18462.335767244367</v>
      </c>
      <c r="L27" s="146">
        <v>248227.38663884639</v>
      </c>
      <c r="M27" s="146">
        <v>166457.78888707276</v>
      </c>
      <c r="N27" s="146">
        <v>127921.90843124682</v>
      </c>
      <c r="O27" s="146">
        <v>96117.506350570417</v>
      </c>
      <c r="P27" s="146">
        <v>34745.095749800399</v>
      </c>
      <c r="Q27" s="146">
        <v>60480.597114334851</v>
      </c>
      <c r="R27" s="146">
        <v>28546.726649951797</v>
      </c>
      <c r="S27" s="146">
        <v>80852.562716092696</v>
      </c>
      <c r="T27" s="146">
        <v>238446.2372724677</v>
      </c>
      <c r="U27" s="146">
        <v>347229.33533338341</v>
      </c>
      <c r="V27" s="146">
        <v>414268.36693124141</v>
      </c>
      <c r="W27" s="146">
        <v>523383.85846282286</v>
      </c>
      <c r="X27" s="146">
        <v>160963.69393358438</v>
      </c>
      <c r="Y27" s="146">
        <v>93592.585667738895</v>
      </c>
      <c r="Z27" s="146">
        <v>1899011.6390944738</v>
      </c>
      <c r="AA27" s="146">
        <v>0</v>
      </c>
      <c r="AB27" s="146">
        <v>33556.625866997041</v>
      </c>
      <c r="AC27" s="146">
        <v>91730.876666561686</v>
      </c>
      <c r="AD27" s="146">
        <v>10642552.606972957</v>
      </c>
      <c r="AE27" s="146">
        <v>95770.828353266552</v>
      </c>
      <c r="AF27" s="146">
        <v>4039.3793070764382</v>
      </c>
      <c r="AG27" s="146">
        <v>172192.56254583329</v>
      </c>
      <c r="AH27" s="156">
        <f t="shared" si="1"/>
        <v>2112012.0271765352</v>
      </c>
      <c r="AI27" s="146">
        <v>1924763.9285949224</v>
      </c>
      <c r="AJ27" s="146">
        <v>2284.3399847287606</v>
      </c>
      <c r="AK27" s="146">
        <v>184963.75859688426</v>
      </c>
      <c r="AL27" s="156">
        <f t="shared" si="2"/>
        <v>7062820.8302814998</v>
      </c>
      <c r="AM27" s="146">
        <v>199606.68306775822</v>
      </c>
      <c r="AN27" s="146">
        <v>244605.6739574958</v>
      </c>
      <c r="AO27" s="146">
        <v>716975.57451274246</v>
      </c>
      <c r="AP27" s="146">
        <v>311169.27931081707</v>
      </c>
      <c r="AQ27" s="146">
        <v>146583.18503641756</v>
      </c>
      <c r="AR27" s="146">
        <v>45074.237182498975</v>
      </c>
      <c r="AS27" s="146">
        <v>228449.41284605479</v>
      </c>
      <c r="AT27" s="146">
        <v>272830.70796291379</v>
      </c>
      <c r="AU27" s="146">
        <v>45521.441060915589</v>
      </c>
      <c r="AV27" s="146">
        <v>54579.162369094302</v>
      </c>
      <c r="AW27" s="146">
        <v>29385.582252387077</v>
      </c>
      <c r="AX27" s="146">
        <v>53092.495741358682</v>
      </c>
      <c r="AY27" s="146">
        <v>299340.61305150203</v>
      </c>
      <c r="AZ27" s="146">
        <v>103357.83475630048</v>
      </c>
      <c r="BA27" s="146">
        <v>447713.15539811354</v>
      </c>
      <c r="BB27" s="146">
        <v>27176.845244806005</v>
      </c>
      <c r="BC27" s="146">
        <v>55856.36772052625</v>
      </c>
      <c r="BD27" s="146">
        <v>6296.5644748008772</v>
      </c>
      <c r="BE27" s="146">
        <v>7859.898250957146</v>
      </c>
      <c r="BF27" s="146">
        <v>170341.94039163779</v>
      </c>
      <c r="BG27" s="146">
        <v>68163.45758946822</v>
      </c>
      <c r="BH27" s="146">
        <v>165933.84989917415</v>
      </c>
      <c r="BI27" s="146">
        <v>90283.980569029227</v>
      </c>
      <c r="BJ27" s="146">
        <v>326883.16561135044</v>
      </c>
      <c r="BK27" s="146">
        <v>294740.01710996649</v>
      </c>
      <c r="BL27" s="146">
        <v>336121.50631821668</v>
      </c>
      <c r="BM27" s="146">
        <v>43631.587115574141</v>
      </c>
      <c r="BN27" s="146">
        <v>153439.27683233266</v>
      </c>
      <c r="BO27" s="146">
        <v>3239.7994094752485</v>
      </c>
      <c r="BP27" s="146">
        <v>13208.426340513417</v>
      </c>
      <c r="BQ27" s="146">
        <v>295589.87675952591</v>
      </c>
      <c r="BR27" s="146">
        <v>50695.555411030968</v>
      </c>
      <c r="BS27" s="146">
        <v>269093.77831273794</v>
      </c>
      <c r="BT27" s="146">
        <v>1629.4679958360593</v>
      </c>
      <c r="BU27" s="146">
        <v>162776.7614873095</v>
      </c>
      <c r="BV27" s="146">
        <v>71650.954557847304</v>
      </c>
      <c r="BW27" s="146">
        <v>56724.702983827025</v>
      </c>
      <c r="BX27" s="146">
        <v>175812.30927950674</v>
      </c>
      <c r="BY27" s="146">
        <v>247506.57167489562</v>
      </c>
      <c r="BZ27" s="146">
        <v>209385.82885459202</v>
      </c>
      <c r="CA27" s="146">
        <v>560493.30158019077</v>
      </c>
      <c r="CB27" s="156">
        <v>1567211.3987026017</v>
      </c>
      <c r="CC27" s="156">
        <f t="shared" si="3"/>
        <v>1103813.2142027426</v>
      </c>
      <c r="CD27" s="146">
        <v>617376.0899177565</v>
      </c>
      <c r="CE27" s="146">
        <v>143251.18377529032</v>
      </c>
      <c r="CF27" s="146">
        <v>343185.94050969573</v>
      </c>
      <c r="CG27" s="156">
        <f t="shared" si="4"/>
        <v>7287118.0207333621</v>
      </c>
      <c r="CH27" s="146">
        <v>616112.45089982531</v>
      </c>
      <c r="CI27" s="146">
        <v>83627.218050874682</v>
      </c>
      <c r="CJ27" s="146">
        <v>0</v>
      </c>
      <c r="CK27" s="146">
        <v>766.53791719824937</v>
      </c>
      <c r="CL27" s="146">
        <v>0</v>
      </c>
      <c r="CM27" s="146">
        <v>0</v>
      </c>
      <c r="CN27" s="146">
        <v>0</v>
      </c>
      <c r="CO27" s="146">
        <v>385780.82141967933</v>
      </c>
      <c r="CP27" s="146">
        <v>511918.05381102295</v>
      </c>
      <c r="CQ27" s="146">
        <v>1040450.7284836252</v>
      </c>
      <c r="CR27" s="146">
        <v>4648462.2101511369</v>
      </c>
      <c r="CS27" s="156">
        <f t="shared" si="5"/>
        <v>7724629.7083427692</v>
      </c>
      <c r="CT27" s="146">
        <v>6035378.8092247173</v>
      </c>
      <c r="CU27" s="146">
        <v>1689250.8991180516</v>
      </c>
      <c r="CV27" s="156">
        <f t="shared" si="6"/>
        <v>135490251.52692989</v>
      </c>
      <c r="CW27" s="146">
        <v>0</v>
      </c>
      <c r="CX27" s="146">
        <v>0</v>
      </c>
      <c r="CY27" s="146">
        <v>13979.655043182016</v>
      </c>
      <c r="CZ27" s="146">
        <v>101852554.07826622</v>
      </c>
      <c r="DA27" s="146">
        <v>4710456.7837831909</v>
      </c>
      <c r="DB27" s="146">
        <v>17455862.122458167</v>
      </c>
      <c r="DC27" s="146">
        <v>73185.970758105774</v>
      </c>
      <c r="DD27" s="146">
        <v>10992308.797976635</v>
      </c>
      <c r="DE27" s="146">
        <v>391904.11864435207</v>
      </c>
      <c r="DF27" s="156">
        <f t="shared" si="7"/>
        <v>3463022.3216079343</v>
      </c>
      <c r="DG27" s="146">
        <v>538249.30755247758</v>
      </c>
      <c r="DH27" s="146">
        <v>2472815.6230088081</v>
      </c>
      <c r="DI27" s="146">
        <v>451957.39104664873</v>
      </c>
      <c r="DJ27" s="156">
        <f t="shared" si="8"/>
        <v>3536214.7498903242</v>
      </c>
      <c r="DK27" s="146">
        <v>602016.56928289402</v>
      </c>
      <c r="DL27" s="146">
        <v>2934198.1806074302</v>
      </c>
      <c r="DM27" s="156">
        <f t="shared" si="9"/>
        <v>1842510.5857955515</v>
      </c>
      <c r="DN27" s="146">
        <v>3197.8626550446434</v>
      </c>
      <c r="DO27" s="146">
        <v>246668.53903908146</v>
      </c>
      <c r="DP27" s="146">
        <v>58141.6099754057</v>
      </c>
      <c r="DQ27" s="146">
        <v>100342.18453128899</v>
      </c>
      <c r="DR27" s="146">
        <v>1434160.3895947307</v>
      </c>
      <c r="DS27" s="156">
        <f t="shared" si="10"/>
        <v>337380.79094045173</v>
      </c>
      <c r="DT27" s="146">
        <v>337380.79094045173</v>
      </c>
      <c r="DU27" s="146">
        <v>0</v>
      </c>
      <c r="DV27" s="156">
        <f t="shared" si="11"/>
        <v>9714796.3593102675</v>
      </c>
      <c r="DW27" s="146">
        <v>1222592.2686793392</v>
      </c>
      <c r="DX27" s="146">
        <v>1706168.3053255139</v>
      </c>
      <c r="DY27" s="146">
        <v>1046325.9160276643</v>
      </c>
      <c r="DZ27" s="146">
        <v>2333620.491856405</v>
      </c>
      <c r="EA27" s="146">
        <v>231996.87412056807</v>
      </c>
      <c r="EB27" s="146">
        <v>0</v>
      </c>
      <c r="EC27" s="146">
        <v>11831.343619259134</v>
      </c>
      <c r="ED27" s="146">
        <v>1810842.9611168921</v>
      </c>
      <c r="EE27" s="146">
        <v>1222996.1087273867</v>
      </c>
      <c r="EF27" s="146">
        <v>128422.08983723984</v>
      </c>
      <c r="EG27" s="156">
        <f t="shared" si="12"/>
        <v>7686174.7046758551</v>
      </c>
      <c r="EH27" s="146">
        <v>1327517.1599955293</v>
      </c>
      <c r="EI27" s="146">
        <v>41174.246907580549</v>
      </c>
      <c r="EJ27" s="146">
        <v>1178606.7387056947</v>
      </c>
      <c r="EK27" s="146">
        <v>2225.8830639363437</v>
      </c>
      <c r="EL27" s="146">
        <v>234015.47463969258</v>
      </c>
      <c r="EM27" s="146">
        <v>2448564.5791268745</v>
      </c>
      <c r="EN27" s="146">
        <v>1189146.4117293677</v>
      </c>
      <c r="EO27" s="146">
        <v>449619.4984063062</v>
      </c>
      <c r="EP27" s="146">
        <v>815304.71210087428</v>
      </c>
      <c r="EQ27" s="156">
        <f t="shared" si="13"/>
        <v>43636306.618290208</v>
      </c>
      <c r="ER27" s="146">
        <v>19605023.493634164</v>
      </c>
      <c r="ES27" s="146">
        <v>23957474.047872514</v>
      </c>
      <c r="ET27" s="146">
        <v>73809.07678352826</v>
      </c>
      <c r="EU27" s="156">
        <f t="shared" si="14"/>
        <v>8123322.0060628075</v>
      </c>
      <c r="EV27" s="146">
        <v>1717983.0538932139</v>
      </c>
      <c r="EW27" s="146">
        <v>6405338.9521695934</v>
      </c>
      <c r="EX27" s="156">
        <f t="shared" si="15"/>
        <v>22298260.751266953</v>
      </c>
      <c r="EY27" s="146">
        <v>2003023.5586971897</v>
      </c>
      <c r="EZ27" s="146">
        <v>20295237.192569762</v>
      </c>
      <c r="FA27" s="156">
        <f t="shared" si="16"/>
        <v>19173988.887008946</v>
      </c>
      <c r="FB27" s="146">
        <v>16642993.853638582</v>
      </c>
      <c r="FC27" s="146">
        <v>46692.6503028144</v>
      </c>
      <c r="FD27" s="146">
        <v>61296.174175773267</v>
      </c>
      <c r="FE27" s="146">
        <v>2423006.2088917778</v>
      </c>
      <c r="FF27" s="156">
        <f t="shared" si="17"/>
        <v>2976582.9727561576</v>
      </c>
      <c r="FG27" s="146">
        <v>38650.944827119194</v>
      </c>
      <c r="FH27" s="146">
        <v>447123.23411470471</v>
      </c>
      <c r="FI27" s="146">
        <v>1469599.7724894823</v>
      </c>
      <c r="FJ27" s="146">
        <v>10485.695551795599</v>
      </c>
      <c r="FK27" s="146">
        <v>503958.27907302527</v>
      </c>
      <c r="FL27" s="146">
        <v>57536.505021537647</v>
      </c>
      <c r="FM27" s="146">
        <v>449228.54167849291</v>
      </c>
      <c r="FN27" s="156">
        <v>0</v>
      </c>
      <c r="FO27" s="156">
        <v>1170874168.5802662</v>
      </c>
      <c r="FP27" s="146">
        <f t="shared" si="18"/>
        <v>1471989107.1356878</v>
      </c>
    </row>
    <row r="28" spans="2:172" s="120" customFormat="1" ht="12" x14ac:dyDescent="0.2">
      <c r="B28" s="187">
        <v>4400</v>
      </c>
      <c r="C28" s="187" t="s">
        <v>686</v>
      </c>
      <c r="D28" s="156">
        <f t="shared" si="0"/>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c r="X28" s="146">
        <v>0</v>
      </c>
      <c r="Y28" s="146">
        <v>0</v>
      </c>
      <c r="Z28" s="146">
        <v>0</v>
      </c>
      <c r="AA28" s="146">
        <v>0</v>
      </c>
      <c r="AB28" s="146">
        <v>0</v>
      </c>
      <c r="AC28" s="146">
        <v>0</v>
      </c>
      <c r="AD28" s="146">
        <v>0</v>
      </c>
      <c r="AE28" s="146">
        <v>0</v>
      </c>
      <c r="AF28" s="146">
        <v>0</v>
      </c>
      <c r="AG28" s="146">
        <v>0</v>
      </c>
      <c r="AH28" s="156">
        <f t="shared" si="1"/>
        <v>0</v>
      </c>
      <c r="AI28" s="146">
        <v>0</v>
      </c>
      <c r="AJ28" s="146">
        <v>0</v>
      </c>
      <c r="AK28" s="146">
        <v>0</v>
      </c>
      <c r="AL28" s="156">
        <f t="shared" si="2"/>
        <v>0</v>
      </c>
      <c r="AM28" s="146">
        <v>0</v>
      </c>
      <c r="AN28" s="146">
        <v>0</v>
      </c>
      <c r="AO28" s="146">
        <v>0</v>
      </c>
      <c r="AP28" s="146">
        <v>0</v>
      </c>
      <c r="AQ28" s="146">
        <v>0</v>
      </c>
      <c r="AR28" s="146">
        <v>0</v>
      </c>
      <c r="AS28" s="146">
        <v>0</v>
      </c>
      <c r="AT28" s="146">
        <v>0</v>
      </c>
      <c r="AU28" s="146">
        <v>0</v>
      </c>
      <c r="AV28" s="146">
        <v>0</v>
      </c>
      <c r="AW28" s="146">
        <v>0</v>
      </c>
      <c r="AX28" s="146">
        <v>0</v>
      </c>
      <c r="AY28" s="146">
        <v>0</v>
      </c>
      <c r="AZ28" s="146">
        <v>0</v>
      </c>
      <c r="BA28" s="146">
        <v>0</v>
      </c>
      <c r="BB28" s="146">
        <v>0</v>
      </c>
      <c r="BC28" s="146">
        <v>0</v>
      </c>
      <c r="BD28" s="146">
        <v>0</v>
      </c>
      <c r="BE28" s="146">
        <v>0</v>
      </c>
      <c r="BF28" s="146">
        <v>0</v>
      </c>
      <c r="BG28" s="146">
        <v>0</v>
      </c>
      <c r="BH28" s="146">
        <v>0</v>
      </c>
      <c r="BI28" s="146">
        <v>0</v>
      </c>
      <c r="BJ28" s="146">
        <v>0</v>
      </c>
      <c r="BK28" s="146">
        <v>0</v>
      </c>
      <c r="BL28" s="146">
        <v>0</v>
      </c>
      <c r="BM28" s="146">
        <v>0</v>
      </c>
      <c r="BN28" s="146">
        <v>0</v>
      </c>
      <c r="BO28" s="146">
        <v>0</v>
      </c>
      <c r="BP28" s="146">
        <v>0</v>
      </c>
      <c r="BQ28" s="146">
        <v>0</v>
      </c>
      <c r="BR28" s="146">
        <v>0</v>
      </c>
      <c r="BS28" s="146">
        <v>0</v>
      </c>
      <c r="BT28" s="146">
        <v>0</v>
      </c>
      <c r="BU28" s="146">
        <v>0</v>
      </c>
      <c r="BV28" s="146">
        <v>0</v>
      </c>
      <c r="BW28" s="146">
        <v>0</v>
      </c>
      <c r="BX28" s="146">
        <v>0</v>
      </c>
      <c r="BY28" s="146">
        <v>0</v>
      </c>
      <c r="BZ28" s="146">
        <v>0</v>
      </c>
      <c r="CA28" s="146">
        <v>0</v>
      </c>
      <c r="CB28" s="156">
        <v>0</v>
      </c>
      <c r="CC28" s="156">
        <f t="shared" si="3"/>
        <v>0</v>
      </c>
      <c r="CD28" s="146">
        <v>0</v>
      </c>
      <c r="CE28" s="146">
        <v>0</v>
      </c>
      <c r="CF28" s="146">
        <v>0</v>
      </c>
      <c r="CG28" s="156">
        <f t="shared" si="4"/>
        <v>0</v>
      </c>
      <c r="CH28" s="146">
        <v>0</v>
      </c>
      <c r="CI28" s="146">
        <v>0</v>
      </c>
      <c r="CJ28" s="146">
        <v>0</v>
      </c>
      <c r="CK28" s="146">
        <v>0</v>
      </c>
      <c r="CL28" s="146">
        <v>0</v>
      </c>
      <c r="CM28" s="146">
        <v>0</v>
      </c>
      <c r="CN28" s="146">
        <v>0</v>
      </c>
      <c r="CO28" s="146">
        <v>0</v>
      </c>
      <c r="CP28" s="146">
        <v>0</v>
      </c>
      <c r="CQ28" s="146">
        <v>0</v>
      </c>
      <c r="CR28" s="146">
        <v>0</v>
      </c>
      <c r="CS28" s="156">
        <f t="shared" si="5"/>
        <v>0</v>
      </c>
      <c r="CT28" s="146">
        <v>0</v>
      </c>
      <c r="CU28" s="146">
        <v>0</v>
      </c>
      <c r="CV28" s="156">
        <f t="shared" si="6"/>
        <v>0</v>
      </c>
      <c r="CW28" s="146">
        <v>0</v>
      </c>
      <c r="CX28" s="146">
        <v>0</v>
      </c>
      <c r="CY28" s="146">
        <v>0</v>
      </c>
      <c r="CZ28" s="146">
        <v>0</v>
      </c>
      <c r="DA28" s="146">
        <v>0</v>
      </c>
      <c r="DB28" s="146">
        <v>0</v>
      </c>
      <c r="DC28" s="146">
        <v>0</v>
      </c>
      <c r="DD28" s="146">
        <v>0</v>
      </c>
      <c r="DE28" s="146">
        <v>0</v>
      </c>
      <c r="DF28" s="156">
        <f t="shared" si="7"/>
        <v>0</v>
      </c>
      <c r="DG28" s="146">
        <v>0</v>
      </c>
      <c r="DH28" s="146">
        <v>0</v>
      </c>
      <c r="DI28" s="146">
        <v>0</v>
      </c>
      <c r="DJ28" s="156">
        <f t="shared" si="8"/>
        <v>0</v>
      </c>
      <c r="DK28" s="146">
        <v>0</v>
      </c>
      <c r="DL28" s="146">
        <v>0</v>
      </c>
      <c r="DM28" s="156">
        <f t="shared" si="9"/>
        <v>0</v>
      </c>
      <c r="DN28" s="146">
        <v>0</v>
      </c>
      <c r="DO28" s="146">
        <v>0</v>
      </c>
      <c r="DP28" s="146">
        <v>0</v>
      </c>
      <c r="DQ28" s="146">
        <v>0</v>
      </c>
      <c r="DR28" s="146">
        <v>0</v>
      </c>
      <c r="DS28" s="156">
        <f t="shared" si="10"/>
        <v>0</v>
      </c>
      <c r="DT28" s="146">
        <v>0</v>
      </c>
      <c r="DU28" s="146">
        <v>0</v>
      </c>
      <c r="DV28" s="156">
        <f t="shared" si="11"/>
        <v>0</v>
      </c>
      <c r="DW28" s="146">
        <v>0</v>
      </c>
      <c r="DX28" s="146">
        <v>0</v>
      </c>
      <c r="DY28" s="146">
        <v>0</v>
      </c>
      <c r="DZ28" s="146">
        <v>0</v>
      </c>
      <c r="EA28" s="146">
        <v>0</v>
      </c>
      <c r="EB28" s="146">
        <v>0</v>
      </c>
      <c r="EC28" s="146">
        <v>0</v>
      </c>
      <c r="ED28" s="146">
        <v>0</v>
      </c>
      <c r="EE28" s="146">
        <v>0</v>
      </c>
      <c r="EF28" s="146">
        <v>0</v>
      </c>
      <c r="EG28" s="156">
        <f t="shared" si="12"/>
        <v>0</v>
      </c>
      <c r="EH28" s="146">
        <v>0</v>
      </c>
      <c r="EI28" s="146">
        <v>0</v>
      </c>
      <c r="EJ28" s="146">
        <v>0</v>
      </c>
      <c r="EK28" s="146">
        <v>0</v>
      </c>
      <c r="EL28" s="146">
        <v>0</v>
      </c>
      <c r="EM28" s="146">
        <v>0</v>
      </c>
      <c r="EN28" s="146">
        <v>0</v>
      </c>
      <c r="EO28" s="146">
        <v>0</v>
      </c>
      <c r="EP28" s="146">
        <v>0</v>
      </c>
      <c r="EQ28" s="156">
        <f t="shared" si="13"/>
        <v>0</v>
      </c>
      <c r="ER28" s="146">
        <v>0</v>
      </c>
      <c r="ES28" s="146">
        <v>0</v>
      </c>
      <c r="ET28" s="146">
        <v>0</v>
      </c>
      <c r="EU28" s="156">
        <f t="shared" si="14"/>
        <v>0</v>
      </c>
      <c r="EV28" s="146">
        <v>0</v>
      </c>
      <c r="EW28" s="146">
        <v>0</v>
      </c>
      <c r="EX28" s="156">
        <f t="shared" si="15"/>
        <v>0</v>
      </c>
      <c r="EY28" s="146">
        <v>0</v>
      </c>
      <c r="EZ28" s="146">
        <v>0</v>
      </c>
      <c r="FA28" s="156">
        <f t="shared" si="16"/>
        <v>0</v>
      </c>
      <c r="FB28" s="146">
        <v>0</v>
      </c>
      <c r="FC28" s="146">
        <v>0</v>
      </c>
      <c r="FD28" s="146">
        <v>0</v>
      </c>
      <c r="FE28" s="146">
        <v>0</v>
      </c>
      <c r="FF28" s="156">
        <f t="shared" si="17"/>
        <v>0</v>
      </c>
      <c r="FG28" s="146">
        <v>0</v>
      </c>
      <c r="FH28" s="146">
        <v>0</v>
      </c>
      <c r="FI28" s="146">
        <v>0</v>
      </c>
      <c r="FJ28" s="146">
        <v>0</v>
      </c>
      <c r="FK28" s="146">
        <v>0</v>
      </c>
      <c r="FL28" s="146">
        <v>0</v>
      </c>
      <c r="FM28" s="146">
        <v>0</v>
      </c>
      <c r="FN28" s="156">
        <v>0</v>
      </c>
      <c r="FO28" s="156">
        <v>0</v>
      </c>
      <c r="FP28" s="146">
        <f t="shared" si="18"/>
        <v>0</v>
      </c>
    </row>
    <row r="29" spans="2:172" s="120" customFormat="1" ht="12" x14ac:dyDescent="0.2">
      <c r="B29" s="187" t="s">
        <v>447</v>
      </c>
      <c r="C29" s="187" t="s">
        <v>288</v>
      </c>
      <c r="D29" s="156">
        <f t="shared" si="0"/>
        <v>0</v>
      </c>
      <c r="E29" s="146">
        <v>0</v>
      </c>
      <c r="F29" s="146">
        <v>0</v>
      </c>
      <c r="G29" s="146">
        <v>0</v>
      </c>
      <c r="H29" s="146">
        <v>0</v>
      </c>
      <c r="I29" s="146">
        <v>0</v>
      </c>
      <c r="J29" s="146">
        <v>0</v>
      </c>
      <c r="K29" s="146">
        <v>0</v>
      </c>
      <c r="L29" s="146">
        <v>0</v>
      </c>
      <c r="M29" s="146">
        <v>0</v>
      </c>
      <c r="N29" s="146">
        <v>0</v>
      </c>
      <c r="O29" s="146">
        <v>0</v>
      </c>
      <c r="P29" s="146">
        <v>0</v>
      </c>
      <c r="Q29" s="146">
        <v>0</v>
      </c>
      <c r="R29" s="146">
        <v>0</v>
      </c>
      <c r="S29" s="146">
        <v>0</v>
      </c>
      <c r="T29" s="146">
        <v>0</v>
      </c>
      <c r="U29" s="146">
        <v>0</v>
      </c>
      <c r="V29" s="146">
        <v>0</v>
      </c>
      <c r="W29" s="146">
        <v>0</v>
      </c>
      <c r="X29" s="146">
        <v>0</v>
      </c>
      <c r="Y29" s="146">
        <v>0</v>
      </c>
      <c r="Z29" s="146">
        <v>0</v>
      </c>
      <c r="AA29" s="146">
        <v>0</v>
      </c>
      <c r="AB29" s="146">
        <v>0</v>
      </c>
      <c r="AC29" s="146">
        <v>0</v>
      </c>
      <c r="AD29" s="146">
        <v>0</v>
      </c>
      <c r="AE29" s="146">
        <v>0</v>
      </c>
      <c r="AF29" s="146">
        <v>0</v>
      </c>
      <c r="AG29" s="146">
        <v>0</v>
      </c>
      <c r="AH29" s="156">
        <f t="shared" si="1"/>
        <v>0</v>
      </c>
      <c r="AI29" s="146">
        <v>0</v>
      </c>
      <c r="AJ29" s="146">
        <v>0</v>
      </c>
      <c r="AK29" s="146">
        <v>0</v>
      </c>
      <c r="AL29" s="156">
        <f t="shared" si="2"/>
        <v>0</v>
      </c>
      <c r="AM29" s="146">
        <v>0</v>
      </c>
      <c r="AN29" s="146">
        <v>0</v>
      </c>
      <c r="AO29" s="146">
        <v>0</v>
      </c>
      <c r="AP29" s="146">
        <v>0</v>
      </c>
      <c r="AQ29" s="146">
        <v>0</v>
      </c>
      <c r="AR29" s="146">
        <v>0</v>
      </c>
      <c r="AS29" s="146">
        <v>0</v>
      </c>
      <c r="AT29" s="146">
        <v>0</v>
      </c>
      <c r="AU29" s="146">
        <v>0</v>
      </c>
      <c r="AV29" s="146">
        <v>0</v>
      </c>
      <c r="AW29" s="146">
        <v>0</v>
      </c>
      <c r="AX29" s="146">
        <v>0</v>
      </c>
      <c r="AY29" s="146">
        <v>0</v>
      </c>
      <c r="AZ29" s="146">
        <v>0</v>
      </c>
      <c r="BA29" s="146">
        <v>0</v>
      </c>
      <c r="BB29" s="146">
        <v>0</v>
      </c>
      <c r="BC29" s="146">
        <v>0</v>
      </c>
      <c r="BD29" s="146">
        <v>0</v>
      </c>
      <c r="BE29" s="146">
        <v>0</v>
      </c>
      <c r="BF29" s="146">
        <v>0</v>
      </c>
      <c r="BG29" s="146">
        <v>0</v>
      </c>
      <c r="BH29" s="146">
        <v>0</v>
      </c>
      <c r="BI29" s="146">
        <v>0</v>
      </c>
      <c r="BJ29" s="146">
        <v>0</v>
      </c>
      <c r="BK29" s="146">
        <v>0</v>
      </c>
      <c r="BL29" s="146">
        <v>0</v>
      </c>
      <c r="BM29" s="146">
        <v>0</v>
      </c>
      <c r="BN29" s="146">
        <v>0</v>
      </c>
      <c r="BO29" s="146">
        <v>0</v>
      </c>
      <c r="BP29" s="146">
        <v>0</v>
      </c>
      <c r="BQ29" s="146">
        <v>0</v>
      </c>
      <c r="BR29" s="146">
        <v>0</v>
      </c>
      <c r="BS29" s="146">
        <v>0</v>
      </c>
      <c r="BT29" s="146">
        <v>0</v>
      </c>
      <c r="BU29" s="146">
        <v>0</v>
      </c>
      <c r="BV29" s="146">
        <v>0</v>
      </c>
      <c r="BW29" s="146">
        <v>0</v>
      </c>
      <c r="BX29" s="146">
        <v>0</v>
      </c>
      <c r="BY29" s="146">
        <v>0</v>
      </c>
      <c r="BZ29" s="146">
        <v>0</v>
      </c>
      <c r="CA29" s="146">
        <v>0</v>
      </c>
      <c r="CB29" s="156">
        <v>0</v>
      </c>
      <c r="CC29" s="156">
        <f t="shared" si="3"/>
        <v>0</v>
      </c>
      <c r="CD29" s="146">
        <v>0</v>
      </c>
      <c r="CE29" s="146">
        <v>0</v>
      </c>
      <c r="CF29" s="146">
        <v>0</v>
      </c>
      <c r="CG29" s="156">
        <f t="shared" si="4"/>
        <v>0</v>
      </c>
      <c r="CH29" s="146">
        <v>0</v>
      </c>
      <c r="CI29" s="146">
        <v>0</v>
      </c>
      <c r="CJ29" s="146">
        <v>0</v>
      </c>
      <c r="CK29" s="146">
        <v>0</v>
      </c>
      <c r="CL29" s="146">
        <v>0</v>
      </c>
      <c r="CM29" s="146">
        <v>0</v>
      </c>
      <c r="CN29" s="146">
        <v>0</v>
      </c>
      <c r="CO29" s="146">
        <v>0</v>
      </c>
      <c r="CP29" s="146">
        <v>0</v>
      </c>
      <c r="CQ29" s="146">
        <v>0</v>
      </c>
      <c r="CR29" s="146">
        <v>0</v>
      </c>
      <c r="CS29" s="156">
        <f t="shared" si="5"/>
        <v>0</v>
      </c>
      <c r="CT29" s="146">
        <v>0</v>
      </c>
      <c r="CU29" s="146">
        <v>0</v>
      </c>
      <c r="CV29" s="156">
        <f t="shared" si="6"/>
        <v>0</v>
      </c>
      <c r="CW29" s="146">
        <v>0</v>
      </c>
      <c r="CX29" s="146">
        <v>0</v>
      </c>
      <c r="CY29" s="146">
        <v>0</v>
      </c>
      <c r="CZ29" s="146">
        <v>0</v>
      </c>
      <c r="DA29" s="146">
        <v>0</v>
      </c>
      <c r="DB29" s="146">
        <v>0</v>
      </c>
      <c r="DC29" s="146">
        <v>0</v>
      </c>
      <c r="DD29" s="146">
        <v>0</v>
      </c>
      <c r="DE29" s="146">
        <v>0</v>
      </c>
      <c r="DF29" s="156">
        <f t="shared" si="7"/>
        <v>0</v>
      </c>
      <c r="DG29" s="146">
        <v>0</v>
      </c>
      <c r="DH29" s="146">
        <v>0</v>
      </c>
      <c r="DI29" s="146">
        <v>0</v>
      </c>
      <c r="DJ29" s="156">
        <f t="shared" si="8"/>
        <v>0</v>
      </c>
      <c r="DK29" s="146">
        <v>0</v>
      </c>
      <c r="DL29" s="146">
        <v>0</v>
      </c>
      <c r="DM29" s="156">
        <f t="shared" si="9"/>
        <v>0</v>
      </c>
      <c r="DN29" s="146">
        <v>0</v>
      </c>
      <c r="DO29" s="146">
        <v>0</v>
      </c>
      <c r="DP29" s="146">
        <v>0</v>
      </c>
      <c r="DQ29" s="146">
        <v>0</v>
      </c>
      <c r="DR29" s="146">
        <v>0</v>
      </c>
      <c r="DS29" s="156">
        <f t="shared" si="10"/>
        <v>0</v>
      </c>
      <c r="DT29" s="146">
        <v>0</v>
      </c>
      <c r="DU29" s="146">
        <v>0</v>
      </c>
      <c r="DV29" s="156">
        <f t="shared" si="11"/>
        <v>0</v>
      </c>
      <c r="DW29" s="146">
        <v>0</v>
      </c>
      <c r="DX29" s="146">
        <v>0</v>
      </c>
      <c r="DY29" s="146">
        <v>0</v>
      </c>
      <c r="DZ29" s="146">
        <v>0</v>
      </c>
      <c r="EA29" s="146">
        <v>0</v>
      </c>
      <c r="EB29" s="146">
        <v>0</v>
      </c>
      <c r="EC29" s="146">
        <v>0</v>
      </c>
      <c r="ED29" s="146">
        <v>0</v>
      </c>
      <c r="EE29" s="146">
        <v>0</v>
      </c>
      <c r="EF29" s="146">
        <v>0</v>
      </c>
      <c r="EG29" s="156">
        <f t="shared" si="12"/>
        <v>0</v>
      </c>
      <c r="EH29" s="146">
        <v>0</v>
      </c>
      <c r="EI29" s="146">
        <v>0</v>
      </c>
      <c r="EJ29" s="146">
        <v>0</v>
      </c>
      <c r="EK29" s="146">
        <v>0</v>
      </c>
      <c r="EL29" s="146">
        <v>0</v>
      </c>
      <c r="EM29" s="146">
        <v>0</v>
      </c>
      <c r="EN29" s="146">
        <v>0</v>
      </c>
      <c r="EO29" s="146">
        <v>0</v>
      </c>
      <c r="EP29" s="146">
        <v>0</v>
      </c>
      <c r="EQ29" s="156">
        <f t="shared" si="13"/>
        <v>0</v>
      </c>
      <c r="ER29" s="146">
        <v>0</v>
      </c>
      <c r="ES29" s="146">
        <v>0</v>
      </c>
      <c r="ET29" s="146">
        <v>0</v>
      </c>
      <c r="EU29" s="156">
        <f t="shared" si="14"/>
        <v>0</v>
      </c>
      <c r="EV29" s="146">
        <v>0</v>
      </c>
      <c r="EW29" s="146">
        <v>0</v>
      </c>
      <c r="EX29" s="156">
        <f t="shared" si="15"/>
        <v>0</v>
      </c>
      <c r="EY29" s="146">
        <v>0</v>
      </c>
      <c r="EZ29" s="146">
        <v>0</v>
      </c>
      <c r="FA29" s="156">
        <f t="shared" si="16"/>
        <v>0</v>
      </c>
      <c r="FB29" s="146">
        <v>0</v>
      </c>
      <c r="FC29" s="146">
        <v>0</v>
      </c>
      <c r="FD29" s="146">
        <v>0</v>
      </c>
      <c r="FE29" s="146">
        <v>0</v>
      </c>
      <c r="FF29" s="156">
        <f t="shared" si="17"/>
        <v>0</v>
      </c>
      <c r="FG29" s="146">
        <v>0</v>
      </c>
      <c r="FH29" s="146">
        <v>0</v>
      </c>
      <c r="FI29" s="146">
        <v>0</v>
      </c>
      <c r="FJ29" s="146">
        <v>0</v>
      </c>
      <c r="FK29" s="146">
        <v>0</v>
      </c>
      <c r="FL29" s="146">
        <v>0</v>
      </c>
      <c r="FM29" s="146">
        <v>0</v>
      </c>
      <c r="FN29" s="156">
        <v>0</v>
      </c>
      <c r="FO29" s="156">
        <v>0</v>
      </c>
      <c r="FP29" s="146">
        <f t="shared" si="18"/>
        <v>0</v>
      </c>
    </row>
    <row r="30" spans="2:172" s="120" customFormat="1" ht="12" x14ac:dyDescent="0.2">
      <c r="B30" s="187" t="s">
        <v>441</v>
      </c>
      <c r="C30" s="187" t="s">
        <v>279</v>
      </c>
      <c r="D30" s="156">
        <f t="shared" si="0"/>
        <v>220428.46000000005</v>
      </c>
      <c r="E30" s="146">
        <v>0</v>
      </c>
      <c r="F30" s="146">
        <v>0</v>
      </c>
      <c r="G30" s="146">
        <v>0</v>
      </c>
      <c r="H30" s="146">
        <v>23931.342000000001</v>
      </c>
      <c r="I30" s="146">
        <v>0</v>
      </c>
      <c r="J30" s="146">
        <v>0</v>
      </c>
      <c r="K30" s="146">
        <v>0</v>
      </c>
      <c r="L30" s="146">
        <v>0</v>
      </c>
      <c r="M30" s="146">
        <v>0</v>
      </c>
      <c r="N30" s="146">
        <v>0</v>
      </c>
      <c r="O30" s="146">
        <v>0</v>
      </c>
      <c r="P30" s="146">
        <v>0</v>
      </c>
      <c r="Q30" s="146">
        <v>6605.2820000000011</v>
      </c>
      <c r="R30" s="146">
        <v>0</v>
      </c>
      <c r="S30" s="146">
        <v>0</v>
      </c>
      <c r="T30" s="146">
        <v>0</v>
      </c>
      <c r="U30" s="146">
        <v>0</v>
      </c>
      <c r="V30" s="146">
        <v>0</v>
      </c>
      <c r="W30" s="146">
        <v>0</v>
      </c>
      <c r="X30" s="146">
        <v>0</v>
      </c>
      <c r="Y30" s="146">
        <v>0</v>
      </c>
      <c r="Z30" s="146">
        <v>0</v>
      </c>
      <c r="AA30" s="146">
        <v>0</v>
      </c>
      <c r="AB30" s="146">
        <v>0</v>
      </c>
      <c r="AC30" s="146">
        <v>0</v>
      </c>
      <c r="AD30" s="146">
        <v>189891.83600000004</v>
      </c>
      <c r="AE30" s="146">
        <v>0</v>
      </c>
      <c r="AF30" s="146">
        <v>0</v>
      </c>
      <c r="AG30" s="146">
        <v>0</v>
      </c>
      <c r="AH30" s="156">
        <f t="shared" si="1"/>
        <v>0</v>
      </c>
      <c r="AI30" s="146">
        <v>0</v>
      </c>
      <c r="AJ30" s="146">
        <v>0</v>
      </c>
      <c r="AK30" s="146">
        <v>0</v>
      </c>
      <c r="AL30" s="156">
        <f t="shared" si="2"/>
        <v>41007.978000000003</v>
      </c>
      <c r="AM30" s="146">
        <v>0</v>
      </c>
      <c r="AN30" s="146">
        <v>0</v>
      </c>
      <c r="AO30" s="146">
        <v>0</v>
      </c>
      <c r="AP30" s="146">
        <v>0</v>
      </c>
      <c r="AQ30" s="146">
        <v>0</v>
      </c>
      <c r="AR30" s="146">
        <v>0</v>
      </c>
      <c r="AS30" s="146">
        <v>0</v>
      </c>
      <c r="AT30" s="146">
        <v>0</v>
      </c>
      <c r="AU30" s="146">
        <v>40740.738000000005</v>
      </c>
      <c r="AV30" s="146">
        <v>0</v>
      </c>
      <c r="AW30" s="146">
        <v>0</v>
      </c>
      <c r="AX30" s="146">
        <v>0</v>
      </c>
      <c r="AY30" s="146">
        <v>0</v>
      </c>
      <c r="AZ30" s="146">
        <v>0</v>
      </c>
      <c r="BA30" s="146">
        <v>0</v>
      </c>
      <c r="BB30" s="146">
        <v>0</v>
      </c>
      <c r="BC30" s="146">
        <v>0</v>
      </c>
      <c r="BD30" s="146">
        <v>0</v>
      </c>
      <c r="BE30" s="146">
        <v>0</v>
      </c>
      <c r="BF30" s="146">
        <v>0</v>
      </c>
      <c r="BG30" s="146">
        <v>0</v>
      </c>
      <c r="BH30" s="146">
        <v>0</v>
      </c>
      <c r="BI30" s="146">
        <v>0</v>
      </c>
      <c r="BJ30" s="146">
        <v>0</v>
      </c>
      <c r="BK30" s="146">
        <v>0</v>
      </c>
      <c r="BL30" s="146">
        <v>0</v>
      </c>
      <c r="BM30" s="146">
        <v>0</v>
      </c>
      <c r="BN30" s="146">
        <v>0</v>
      </c>
      <c r="BO30" s="146">
        <v>0</v>
      </c>
      <c r="BP30" s="146">
        <v>0</v>
      </c>
      <c r="BQ30" s="146">
        <v>267.24000000000007</v>
      </c>
      <c r="BR30" s="146">
        <v>0</v>
      </c>
      <c r="BS30" s="146">
        <v>0</v>
      </c>
      <c r="BT30" s="146">
        <v>0</v>
      </c>
      <c r="BU30" s="146">
        <v>0</v>
      </c>
      <c r="BV30" s="146">
        <v>0</v>
      </c>
      <c r="BW30" s="146">
        <v>0</v>
      </c>
      <c r="BX30" s="146">
        <v>0</v>
      </c>
      <c r="BY30" s="146">
        <v>0</v>
      </c>
      <c r="BZ30" s="146">
        <v>0</v>
      </c>
      <c r="CA30" s="146">
        <v>0</v>
      </c>
      <c r="CB30" s="156">
        <v>0</v>
      </c>
      <c r="CC30" s="156">
        <f t="shared" si="3"/>
        <v>0</v>
      </c>
      <c r="CD30" s="146">
        <v>0</v>
      </c>
      <c r="CE30" s="146">
        <v>0</v>
      </c>
      <c r="CF30" s="146">
        <v>0</v>
      </c>
      <c r="CG30" s="156">
        <f t="shared" si="4"/>
        <v>0</v>
      </c>
      <c r="CH30" s="146">
        <v>0</v>
      </c>
      <c r="CI30" s="146">
        <v>0</v>
      </c>
      <c r="CJ30" s="146">
        <v>0</v>
      </c>
      <c r="CK30" s="146">
        <v>0</v>
      </c>
      <c r="CL30" s="146">
        <v>0</v>
      </c>
      <c r="CM30" s="146">
        <v>0</v>
      </c>
      <c r="CN30" s="146">
        <v>0</v>
      </c>
      <c r="CO30" s="146">
        <v>0</v>
      </c>
      <c r="CP30" s="146">
        <v>0</v>
      </c>
      <c r="CQ30" s="146">
        <v>0</v>
      </c>
      <c r="CR30" s="146">
        <v>0</v>
      </c>
      <c r="CS30" s="156">
        <f t="shared" si="5"/>
        <v>0</v>
      </c>
      <c r="CT30" s="146">
        <v>0</v>
      </c>
      <c r="CU30" s="146">
        <v>0</v>
      </c>
      <c r="CV30" s="156">
        <f t="shared" si="6"/>
        <v>1785503.9310000001</v>
      </c>
      <c r="CW30" s="146">
        <v>0</v>
      </c>
      <c r="CX30" s="146">
        <v>0</v>
      </c>
      <c r="CY30" s="146">
        <v>0</v>
      </c>
      <c r="CZ30" s="146">
        <v>0</v>
      </c>
      <c r="DA30" s="146">
        <v>14920.900000000001</v>
      </c>
      <c r="DB30" s="146">
        <v>1768509.6940000001</v>
      </c>
      <c r="DC30" s="146">
        <v>0</v>
      </c>
      <c r="DD30" s="146">
        <v>2073.3370000000004</v>
      </c>
      <c r="DE30" s="146">
        <v>0</v>
      </c>
      <c r="DF30" s="156">
        <f t="shared" si="7"/>
        <v>3703.5010000000007</v>
      </c>
      <c r="DG30" s="146">
        <v>3703.5010000000007</v>
      </c>
      <c r="DH30" s="146">
        <v>0</v>
      </c>
      <c r="DI30" s="146">
        <v>0</v>
      </c>
      <c r="DJ30" s="156">
        <f t="shared" si="8"/>
        <v>0</v>
      </c>
      <c r="DK30" s="146">
        <v>0</v>
      </c>
      <c r="DL30" s="146">
        <v>0</v>
      </c>
      <c r="DM30" s="156">
        <f t="shared" si="9"/>
        <v>0</v>
      </c>
      <c r="DN30" s="146">
        <v>0</v>
      </c>
      <c r="DO30" s="146">
        <v>0</v>
      </c>
      <c r="DP30" s="146">
        <v>0</v>
      </c>
      <c r="DQ30" s="146">
        <v>0</v>
      </c>
      <c r="DR30" s="146">
        <v>0</v>
      </c>
      <c r="DS30" s="156">
        <f t="shared" si="10"/>
        <v>3520.8870000000002</v>
      </c>
      <c r="DT30" s="146">
        <v>3520.8870000000002</v>
      </c>
      <c r="DU30" s="146">
        <v>0</v>
      </c>
      <c r="DV30" s="156">
        <f t="shared" si="11"/>
        <v>16611.193000000003</v>
      </c>
      <c r="DW30" s="146">
        <v>0</v>
      </c>
      <c r="DX30" s="146">
        <v>0</v>
      </c>
      <c r="DY30" s="146">
        <v>0</v>
      </c>
      <c r="DZ30" s="146">
        <v>0</v>
      </c>
      <c r="EA30" s="146">
        <v>0</v>
      </c>
      <c r="EB30" s="146">
        <v>0</v>
      </c>
      <c r="EC30" s="146">
        <v>0</v>
      </c>
      <c r="ED30" s="146">
        <v>10302.102000000003</v>
      </c>
      <c r="EE30" s="146">
        <v>6309.0910000000003</v>
      </c>
      <c r="EF30" s="146">
        <v>0</v>
      </c>
      <c r="EG30" s="156">
        <f t="shared" si="12"/>
        <v>0</v>
      </c>
      <c r="EH30" s="146">
        <v>0</v>
      </c>
      <c r="EI30" s="146">
        <v>0</v>
      </c>
      <c r="EJ30" s="146">
        <v>0</v>
      </c>
      <c r="EK30" s="146">
        <v>0</v>
      </c>
      <c r="EL30" s="146">
        <v>0</v>
      </c>
      <c r="EM30" s="146">
        <v>0</v>
      </c>
      <c r="EN30" s="146">
        <v>0</v>
      </c>
      <c r="EO30" s="146">
        <v>0</v>
      </c>
      <c r="EP30" s="146">
        <v>0</v>
      </c>
      <c r="EQ30" s="156">
        <f t="shared" si="13"/>
        <v>240422.46600000001</v>
      </c>
      <c r="ER30" s="146">
        <v>0</v>
      </c>
      <c r="ES30" s="146">
        <v>240422.46600000001</v>
      </c>
      <c r="ET30" s="146">
        <v>0</v>
      </c>
      <c r="EU30" s="156">
        <f t="shared" si="14"/>
        <v>503613.78000000014</v>
      </c>
      <c r="EV30" s="146">
        <v>503613.78000000014</v>
      </c>
      <c r="EW30" s="146">
        <v>0</v>
      </c>
      <c r="EX30" s="156">
        <f t="shared" si="15"/>
        <v>0</v>
      </c>
      <c r="EY30" s="146">
        <v>0</v>
      </c>
      <c r="EZ30" s="146">
        <v>0</v>
      </c>
      <c r="FA30" s="156">
        <f t="shared" si="16"/>
        <v>2345.0310000000004</v>
      </c>
      <c r="FB30" s="146">
        <v>0</v>
      </c>
      <c r="FC30" s="146">
        <v>0</v>
      </c>
      <c r="FD30" s="146">
        <v>0</v>
      </c>
      <c r="FE30" s="146">
        <v>2345.0310000000004</v>
      </c>
      <c r="FF30" s="156">
        <f t="shared" si="17"/>
        <v>0</v>
      </c>
      <c r="FG30" s="146">
        <v>0</v>
      </c>
      <c r="FH30" s="146">
        <v>0</v>
      </c>
      <c r="FI30" s="146">
        <v>0</v>
      </c>
      <c r="FJ30" s="146">
        <v>0</v>
      </c>
      <c r="FK30" s="146">
        <v>0</v>
      </c>
      <c r="FL30" s="146">
        <v>0</v>
      </c>
      <c r="FM30" s="146">
        <v>0</v>
      </c>
      <c r="FN30" s="156">
        <v>0</v>
      </c>
      <c r="FO30" s="156">
        <v>0</v>
      </c>
      <c r="FP30" s="146">
        <f t="shared" si="18"/>
        <v>2817157.2270000004</v>
      </c>
    </row>
    <row r="31" spans="2:172" s="120" customFormat="1" ht="12" x14ac:dyDescent="0.2">
      <c r="B31" s="187" t="s">
        <v>442</v>
      </c>
      <c r="C31" s="187" t="s">
        <v>280</v>
      </c>
      <c r="D31" s="156">
        <f t="shared" si="0"/>
        <v>10087342.522843216</v>
      </c>
      <c r="E31" s="146">
        <v>27850.227332452763</v>
      </c>
      <c r="F31" s="146">
        <v>4919.6279573777274</v>
      </c>
      <c r="G31" s="146">
        <v>12274.764564064219</v>
      </c>
      <c r="H31" s="146">
        <v>79123.147460931112</v>
      </c>
      <c r="I31" s="146">
        <v>131366.98431367884</v>
      </c>
      <c r="J31" s="146">
        <v>106327.06179958506</v>
      </c>
      <c r="K31" s="146">
        <v>70632.344126307289</v>
      </c>
      <c r="L31" s="146">
        <v>124939.11985862821</v>
      </c>
      <c r="M31" s="146">
        <v>381674.87473818019</v>
      </c>
      <c r="N31" s="146">
        <v>234363.10915149964</v>
      </c>
      <c r="O31" s="146">
        <v>114547.51414173325</v>
      </c>
      <c r="P31" s="146">
        <v>100630.40708373173</v>
      </c>
      <c r="Q31" s="146">
        <v>124564.34771708571</v>
      </c>
      <c r="R31" s="146">
        <v>2293171.1963452697</v>
      </c>
      <c r="S31" s="146">
        <v>130238.65913674912</v>
      </c>
      <c r="T31" s="146">
        <v>1733377.6722174222</v>
      </c>
      <c r="U31" s="146">
        <v>155435.1211964752</v>
      </c>
      <c r="V31" s="146">
        <v>417117.4977609624</v>
      </c>
      <c r="W31" s="146">
        <v>354964.79480112164</v>
      </c>
      <c r="X31" s="146">
        <v>80402.250299755455</v>
      </c>
      <c r="Y31" s="146">
        <v>146577.05357000072</v>
      </c>
      <c r="Z31" s="146">
        <v>1573802.0057956816</v>
      </c>
      <c r="AA31" s="146">
        <v>191306.11035852786</v>
      </c>
      <c r="AB31" s="146">
        <v>404738.32260709332</v>
      </c>
      <c r="AC31" s="146">
        <v>67494.594005323321</v>
      </c>
      <c r="AD31" s="146">
        <v>668038.0128860618</v>
      </c>
      <c r="AE31" s="146">
        <v>243919.41456665486</v>
      </c>
      <c r="AF31" s="146">
        <v>73461.230598791008</v>
      </c>
      <c r="AG31" s="146">
        <v>40085.056452072007</v>
      </c>
      <c r="AH31" s="156">
        <f t="shared" si="1"/>
        <v>0</v>
      </c>
      <c r="AI31" s="146">
        <v>0</v>
      </c>
      <c r="AJ31" s="146">
        <v>0</v>
      </c>
      <c r="AK31" s="146">
        <v>0</v>
      </c>
      <c r="AL31" s="156">
        <f t="shared" si="2"/>
        <v>2408042.3228240199</v>
      </c>
      <c r="AM31" s="146">
        <v>0</v>
      </c>
      <c r="AN31" s="146">
        <v>0</v>
      </c>
      <c r="AO31" s="146">
        <v>0</v>
      </c>
      <c r="AP31" s="146">
        <v>0</v>
      </c>
      <c r="AQ31" s="146">
        <v>0</v>
      </c>
      <c r="AR31" s="146">
        <v>0</v>
      </c>
      <c r="AS31" s="146">
        <v>0</v>
      </c>
      <c r="AT31" s="146">
        <v>0</v>
      </c>
      <c r="AU31" s="146">
        <v>0</v>
      </c>
      <c r="AV31" s="146">
        <v>0</v>
      </c>
      <c r="AW31" s="146">
        <v>0</v>
      </c>
      <c r="AX31" s="146">
        <v>0</v>
      </c>
      <c r="AY31" s="146">
        <v>0</v>
      </c>
      <c r="AZ31" s="146">
        <v>0</v>
      </c>
      <c r="BA31" s="146">
        <v>0</v>
      </c>
      <c r="BB31" s="146">
        <v>0</v>
      </c>
      <c r="BC31" s="146">
        <v>0</v>
      </c>
      <c r="BD31" s="146">
        <v>0</v>
      </c>
      <c r="BE31" s="146">
        <v>0</v>
      </c>
      <c r="BF31" s="146">
        <v>0</v>
      </c>
      <c r="BG31" s="146">
        <v>0</v>
      </c>
      <c r="BH31" s="146">
        <v>0</v>
      </c>
      <c r="BI31" s="146">
        <v>0</v>
      </c>
      <c r="BJ31" s="146">
        <v>0</v>
      </c>
      <c r="BK31" s="146">
        <v>0</v>
      </c>
      <c r="BL31" s="146">
        <v>0</v>
      </c>
      <c r="BM31" s="146">
        <v>0</v>
      </c>
      <c r="BN31" s="146">
        <v>0</v>
      </c>
      <c r="BO31" s="146">
        <v>0</v>
      </c>
      <c r="BP31" s="146">
        <v>0</v>
      </c>
      <c r="BQ31" s="146">
        <v>0</v>
      </c>
      <c r="BR31" s="146">
        <v>60032.013280705898</v>
      </c>
      <c r="BS31" s="146">
        <v>156067.97416533114</v>
      </c>
      <c r="BT31" s="146">
        <v>12282.125343293124</v>
      </c>
      <c r="BU31" s="146">
        <v>43519.399875288145</v>
      </c>
      <c r="BV31" s="146">
        <v>159199.50744838279</v>
      </c>
      <c r="BW31" s="146">
        <v>19449.125531926347</v>
      </c>
      <c r="BX31" s="146">
        <v>105185.60573148506</v>
      </c>
      <c r="BY31" s="146">
        <v>1525378.3049233444</v>
      </c>
      <c r="BZ31" s="146">
        <v>118928.42686742636</v>
      </c>
      <c r="CA31" s="146">
        <v>207999.83965683682</v>
      </c>
      <c r="CB31" s="156">
        <v>0</v>
      </c>
      <c r="CC31" s="156">
        <f t="shared" si="3"/>
        <v>0</v>
      </c>
      <c r="CD31" s="146">
        <v>0</v>
      </c>
      <c r="CE31" s="146">
        <v>0</v>
      </c>
      <c r="CF31" s="146">
        <v>0</v>
      </c>
      <c r="CG31" s="156">
        <f t="shared" si="4"/>
        <v>0</v>
      </c>
      <c r="CH31" s="146">
        <v>0</v>
      </c>
      <c r="CI31" s="146">
        <v>0</v>
      </c>
      <c r="CJ31" s="146">
        <v>0</v>
      </c>
      <c r="CK31" s="146">
        <v>0</v>
      </c>
      <c r="CL31" s="146">
        <v>0</v>
      </c>
      <c r="CM31" s="146">
        <v>0</v>
      </c>
      <c r="CN31" s="146">
        <v>0</v>
      </c>
      <c r="CO31" s="146">
        <v>0</v>
      </c>
      <c r="CP31" s="146">
        <v>0</v>
      </c>
      <c r="CQ31" s="146">
        <v>0</v>
      </c>
      <c r="CR31" s="146">
        <v>0</v>
      </c>
      <c r="CS31" s="156">
        <f t="shared" si="5"/>
        <v>0</v>
      </c>
      <c r="CT31" s="146">
        <v>0</v>
      </c>
      <c r="CU31" s="146">
        <v>0</v>
      </c>
      <c r="CV31" s="156">
        <f t="shared" si="6"/>
        <v>0</v>
      </c>
      <c r="CW31" s="146">
        <v>0</v>
      </c>
      <c r="CX31" s="146">
        <v>0</v>
      </c>
      <c r="CY31" s="146">
        <v>0</v>
      </c>
      <c r="CZ31" s="146">
        <v>0</v>
      </c>
      <c r="DA31" s="146">
        <v>0</v>
      </c>
      <c r="DB31" s="146">
        <v>0</v>
      </c>
      <c r="DC31" s="146">
        <v>0</v>
      </c>
      <c r="DD31" s="146">
        <v>0</v>
      </c>
      <c r="DE31" s="146">
        <v>0</v>
      </c>
      <c r="DF31" s="156">
        <f t="shared" si="7"/>
        <v>0</v>
      </c>
      <c r="DG31" s="146">
        <v>0</v>
      </c>
      <c r="DH31" s="146">
        <v>0</v>
      </c>
      <c r="DI31" s="146">
        <v>0</v>
      </c>
      <c r="DJ31" s="156">
        <f t="shared" si="8"/>
        <v>0</v>
      </c>
      <c r="DK31" s="146">
        <v>0</v>
      </c>
      <c r="DL31" s="146">
        <v>0</v>
      </c>
      <c r="DM31" s="156">
        <f t="shared" si="9"/>
        <v>0</v>
      </c>
      <c r="DN31" s="146">
        <v>0</v>
      </c>
      <c r="DO31" s="146">
        <v>0</v>
      </c>
      <c r="DP31" s="146">
        <v>0</v>
      </c>
      <c r="DQ31" s="146">
        <v>0</v>
      </c>
      <c r="DR31" s="146">
        <v>0</v>
      </c>
      <c r="DS31" s="156">
        <f t="shared" si="10"/>
        <v>0</v>
      </c>
      <c r="DT31" s="146">
        <v>0</v>
      </c>
      <c r="DU31" s="146">
        <v>0</v>
      </c>
      <c r="DV31" s="156">
        <f t="shared" si="11"/>
        <v>0</v>
      </c>
      <c r="DW31" s="146">
        <v>0</v>
      </c>
      <c r="DX31" s="146">
        <v>0</v>
      </c>
      <c r="DY31" s="146">
        <v>0</v>
      </c>
      <c r="DZ31" s="146">
        <v>0</v>
      </c>
      <c r="EA31" s="146">
        <v>0</v>
      </c>
      <c r="EB31" s="146">
        <v>0</v>
      </c>
      <c r="EC31" s="146">
        <v>0</v>
      </c>
      <c r="ED31" s="146">
        <v>0</v>
      </c>
      <c r="EE31" s="146">
        <v>0</v>
      </c>
      <c r="EF31" s="146">
        <v>0</v>
      </c>
      <c r="EG31" s="156">
        <f t="shared" si="12"/>
        <v>0</v>
      </c>
      <c r="EH31" s="146">
        <v>0</v>
      </c>
      <c r="EI31" s="146">
        <v>0</v>
      </c>
      <c r="EJ31" s="146">
        <v>0</v>
      </c>
      <c r="EK31" s="146">
        <v>0</v>
      </c>
      <c r="EL31" s="146">
        <v>0</v>
      </c>
      <c r="EM31" s="146">
        <v>0</v>
      </c>
      <c r="EN31" s="146">
        <v>0</v>
      </c>
      <c r="EO31" s="146">
        <v>0</v>
      </c>
      <c r="EP31" s="146">
        <v>0</v>
      </c>
      <c r="EQ31" s="156">
        <f t="shared" si="13"/>
        <v>0</v>
      </c>
      <c r="ER31" s="146">
        <v>0</v>
      </c>
      <c r="ES31" s="146">
        <v>0</v>
      </c>
      <c r="ET31" s="146">
        <v>0</v>
      </c>
      <c r="EU31" s="156">
        <f t="shared" si="14"/>
        <v>0</v>
      </c>
      <c r="EV31" s="146">
        <v>0</v>
      </c>
      <c r="EW31" s="146">
        <v>0</v>
      </c>
      <c r="EX31" s="156">
        <f t="shared" si="15"/>
        <v>0</v>
      </c>
      <c r="EY31" s="146">
        <v>0</v>
      </c>
      <c r="EZ31" s="146">
        <v>0</v>
      </c>
      <c r="FA31" s="156">
        <f t="shared" si="16"/>
        <v>0</v>
      </c>
      <c r="FB31" s="146">
        <v>0</v>
      </c>
      <c r="FC31" s="146">
        <v>0</v>
      </c>
      <c r="FD31" s="146">
        <v>0</v>
      </c>
      <c r="FE31" s="146">
        <v>0</v>
      </c>
      <c r="FF31" s="156">
        <f t="shared" si="17"/>
        <v>0</v>
      </c>
      <c r="FG31" s="146">
        <v>0</v>
      </c>
      <c r="FH31" s="146">
        <v>0</v>
      </c>
      <c r="FI31" s="146">
        <v>0</v>
      </c>
      <c r="FJ31" s="146">
        <v>0</v>
      </c>
      <c r="FK31" s="146">
        <v>0</v>
      </c>
      <c r="FL31" s="146">
        <v>0</v>
      </c>
      <c r="FM31" s="146">
        <v>0</v>
      </c>
      <c r="FN31" s="156">
        <v>0</v>
      </c>
      <c r="FO31" s="156">
        <v>2673104.9171730927</v>
      </c>
      <c r="FP31" s="146">
        <f t="shared" si="18"/>
        <v>15168489.762840329</v>
      </c>
    </row>
    <row r="32" spans="2:172" s="120" customFormat="1" ht="12" x14ac:dyDescent="0.2">
      <c r="B32" s="187">
        <v>4661</v>
      </c>
      <c r="C32" s="187" t="s">
        <v>281</v>
      </c>
      <c r="D32" s="156">
        <f t="shared" si="0"/>
        <v>17471571.796336226</v>
      </c>
      <c r="E32" s="146">
        <v>0</v>
      </c>
      <c r="F32" s="146">
        <v>0</v>
      </c>
      <c r="G32" s="146">
        <v>0</v>
      </c>
      <c r="H32" s="146">
        <v>0</v>
      </c>
      <c r="I32" s="146">
        <v>0</v>
      </c>
      <c r="J32" s="146">
        <v>0</v>
      </c>
      <c r="K32" s="146">
        <v>0</v>
      </c>
      <c r="L32" s="146">
        <v>0</v>
      </c>
      <c r="M32" s="146">
        <v>0</v>
      </c>
      <c r="N32" s="146">
        <v>0</v>
      </c>
      <c r="O32" s="146">
        <v>0</v>
      </c>
      <c r="P32" s="146">
        <v>0</v>
      </c>
      <c r="Q32" s="146">
        <v>0</v>
      </c>
      <c r="R32" s="146">
        <v>446029.75637995638</v>
      </c>
      <c r="S32" s="146">
        <v>0</v>
      </c>
      <c r="T32" s="146">
        <v>0</v>
      </c>
      <c r="U32" s="146">
        <v>0</v>
      </c>
      <c r="V32" s="146">
        <v>0</v>
      </c>
      <c r="W32" s="146">
        <v>0</v>
      </c>
      <c r="X32" s="146">
        <v>0</v>
      </c>
      <c r="Y32" s="146">
        <v>0</v>
      </c>
      <c r="Z32" s="146">
        <v>0</v>
      </c>
      <c r="AA32" s="146">
        <v>0</v>
      </c>
      <c r="AB32" s="146">
        <v>0</v>
      </c>
      <c r="AC32" s="146">
        <v>0</v>
      </c>
      <c r="AD32" s="146">
        <v>17025542.039956268</v>
      </c>
      <c r="AE32" s="146">
        <v>0</v>
      </c>
      <c r="AF32" s="146">
        <v>0</v>
      </c>
      <c r="AG32" s="146">
        <v>0</v>
      </c>
      <c r="AH32" s="156">
        <f t="shared" si="1"/>
        <v>0</v>
      </c>
      <c r="AI32" s="146">
        <v>0</v>
      </c>
      <c r="AJ32" s="146">
        <v>0</v>
      </c>
      <c r="AK32" s="146">
        <v>0</v>
      </c>
      <c r="AL32" s="156">
        <f t="shared" si="2"/>
        <v>448119.81291114667</v>
      </c>
      <c r="AM32" s="146">
        <v>0</v>
      </c>
      <c r="AN32" s="146">
        <v>0</v>
      </c>
      <c r="AO32" s="146">
        <v>0</v>
      </c>
      <c r="AP32" s="146">
        <v>0</v>
      </c>
      <c r="AQ32" s="146">
        <v>0</v>
      </c>
      <c r="AR32" s="146">
        <v>0</v>
      </c>
      <c r="AS32" s="146">
        <v>0</v>
      </c>
      <c r="AT32" s="146">
        <v>0</v>
      </c>
      <c r="AU32" s="146">
        <v>0</v>
      </c>
      <c r="AV32" s="146">
        <v>0</v>
      </c>
      <c r="AW32" s="146">
        <v>0</v>
      </c>
      <c r="AX32" s="146">
        <v>0</v>
      </c>
      <c r="AY32" s="146">
        <v>0</v>
      </c>
      <c r="AZ32" s="146">
        <v>0</v>
      </c>
      <c r="BA32" s="146">
        <v>0</v>
      </c>
      <c r="BB32" s="146">
        <v>0</v>
      </c>
      <c r="BC32" s="146">
        <v>0</v>
      </c>
      <c r="BD32" s="146">
        <v>0</v>
      </c>
      <c r="BE32" s="146">
        <v>0</v>
      </c>
      <c r="BF32" s="146">
        <v>0</v>
      </c>
      <c r="BG32" s="146">
        <v>0</v>
      </c>
      <c r="BH32" s="146">
        <v>0</v>
      </c>
      <c r="BI32" s="146">
        <v>0</v>
      </c>
      <c r="BJ32" s="146">
        <v>0</v>
      </c>
      <c r="BK32" s="146">
        <v>0</v>
      </c>
      <c r="BL32" s="146">
        <v>0</v>
      </c>
      <c r="BM32" s="146">
        <v>0</v>
      </c>
      <c r="BN32" s="146">
        <v>0</v>
      </c>
      <c r="BO32" s="146">
        <v>0</v>
      </c>
      <c r="BP32" s="146">
        <v>0</v>
      </c>
      <c r="BQ32" s="146">
        <v>0</v>
      </c>
      <c r="BR32" s="146">
        <v>0</v>
      </c>
      <c r="BS32" s="146">
        <v>0</v>
      </c>
      <c r="BT32" s="146">
        <v>0</v>
      </c>
      <c r="BU32" s="146">
        <v>0</v>
      </c>
      <c r="BV32" s="146">
        <v>0</v>
      </c>
      <c r="BW32" s="146">
        <v>0</v>
      </c>
      <c r="BX32" s="146">
        <v>0</v>
      </c>
      <c r="BY32" s="146">
        <v>0</v>
      </c>
      <c r="BZ32" s="146">
        <v>0</v>
      </c>
      <c r="CA32" s="146">
        <v>448119.81291114667</v>
      </c>
      <c r="CB32" s="156">
        <v>0</v>
      </c>
      <c r="CC32" s="156">
        <f t="shared" si="3"/>
        <v>0</v>
      </c>
      <c r="CD32" s="146">
        <v>0</v>
      </c>
      <c r="CE32" s="146">
        <v>0</v>
      </c>
      <c r="CF32" s="146">
        <v>0</v>
      </c>
      <c r="CG32" s="156">
        <f t="shared" si="4"/>
        <v>0</v>
      </c>
      <c r="CH32" s="146">
        <v>0</v>
      </c>
      <c r="CI32" s="146">
        <v>0</v>
      </c>
      <c r="CJ32" s="146">
        <v>0</v>
      </c>
      <c r="CK32" s="146">
        <v>0</v>
      </c>
      <c r="CL32" s="146">
        <v>0</v>
      </c>
      <c r="CM32" s="146">
        <v>0</v>
      </c>
      <c r="CN32" s="146">
        <v>0</v>
      </c>
      <c r="CO32" s="146">
        <v>0</v>
      </c>
      <c r="CP32" s="146">
        <v>0</v>
      </c>
      <c r="CQ32" s="146">
        <v>0</v>
      </c>
      <c r="CR32" s="146">
        <v>0</v>
      </c>
      <c r="CS32" s="156">
        <f t="shared" si="5"/>
        <v>16306479.770473825</v>
      </c>
      <c r="CT32" s="146">
        <v>16306479.770473825</v>
      </c>
      <c r="CU32" s="146">
        <v>0</v>
      </c>
      <c r="CV32" s="156">
        <f t="shared" si="6"/>
        <v>55169366.04977762</v>
      </c>
      <c r="CW32" s="146">
        <v>0</v>
      </c>
      <c r="CX32" s="146">
        <v>0</v>
      </c>
      <c r="CY32" s="146">
        <v>0</v>
      </c>
      <c r="CZ32" s="146">
        <v>0</v>
      </c>
      <c r="DA32" s="146">
        <v>0</v>
      </c>
      <c r="DB32" s="146">
        <v>45551062.307186045</v>
      </c>
      <c r="DC32" s="146">
        <v>0</v>
      </c>
      <c r="DD32" s="146">
        <v>0</v>
      </c>
      <c r="DE32" s="146">
        <v>9618303.7425915748</v>
      </c>
      <c r="DF32" s="156">
        <f t="shared" si="7"/>
        <v>149339.16748385932</v>
      </c>
      <c r="DG32" s="146">
        <v>0</v>
      </c>
      <c r="DH32" s="146">
        <v>0</v>
      </c>
      <c r="DI32" s="146">
        <v>149339.16748385932</v>
      </c>
      <c r="DJ32" s="156">
        <f t="shared" si="8"/>
        <v>65459.206417418645</v>
      </c>
      <c r="DK32" s="146">
        <v>65459.206417418645</v>
      </c>
      <c r="DL32" s="146">
        <v>0</v>
      </c>
      <c r="DM32" s="156">
        <f t="shared" si="9"/>
        <v>291784.55876344297</v>
      </c>
      <c r="DN32" s="146">
        <v>0</v>
      </c>
      <c r="DO32" s="146">
        <v>291784.55876344297</v>
      </c>
      <c r="DP32" s="146">
        <v>0</v>
      </c>
      <c r="DQ32" s="146">
        <v>0</v>
      </c>
      <c r="DR32" s="146">
        <v>0</v>
      </c>
      <c r="DS32" s="156">
        <f t="shared" si="10"/>
        <v>0</v>
      </c>
      <c r="DT32" s="146">
        <v>0</v>
      </c>
      <c r="DU32" s="146">
        <v>0</v>
      </c>
      <c r="DV32" s="156">
        <f t="shared" si="11"/>
        <v>422503.22260578891</v>
      </c>
      <c r="DW32" s="146">
        <v>0</v>
      </c>
      <c r="DX32" s="146">
        <v>422503.22260578891</v>
      </c>
      <c r="DY32" s="146">
        <v>0</v>
      </c>
      <c r="DZ32" s="146">
        <v>0</v>
      </c>
      <c r="EA32" s="146">
        <v>0</v>
      </c>
      <c r="EB32" s="146">
        <v>0</v>
      </c>
      <c r="EC32" s="146">
        <v>0</v>
      </c>
      <c r="ED32" s="146">
        <v>0</v>
      </c>
      <c r="EE32" s="146">
        <v>0</v>
      </c>
      <c r="EF32" s="146">
        <v>0</v>
      </c>
      <c r="EG32" s="156">
        <f t="shared" si="12"/>
        <v>91626.324433789239</v>
      </c>
      <c r="EH32" s="146">
        <v>0</v>
      </c>
      <c r="EI32" s="146">
        <v>0</v>
      </c>
      <c r="EJ32" s="146">
        <v>760.02055679646526</v>
      </c>
      <c r="EK32" s="146">
        <v>0</v>
      </c>
      <c r="EL32" s="146">
        <v>0</v>
      </c>
      <c r="EM32" s="146">
        <v>90866.303876992781</v>
      </c>
      <c r="EN32" s="146">
        <v>0</v>
      </c>
      <c r="EO32" s="146">
        <v>0</v>
      </c>
      <c r="EP32" s="146">
        <v>0</v>
      </c>
      <c r="EQ32" s="156">
        <f t="shared" si="13"/>
        <v>2414054.2689379421</v>
      </c>
      <c r="ER32" s="146">
        <v>0</v>
      </c>
      <c r="ES32" s="146">
        <v>2414054.2689379421</v>
      </c>
      <c r="ET32" s="146">
        <v>0</v>
      </c>
      <c r="EU32" s="156">
        <f t="shared" si="14"/>
        <v>104010.76196825474</v>
      </c>
      <c r="EV32" s="146">
        <v>104010.76196825474</v>
      </c>
      <c r="EW32" s="146">
        <v>0</v>
      </c>
      <c r="EX32" s="156">
        <f t="shared" si="15"/>
        <v>0</v>
      </c>
      <c r="EY32" s="146">
        <v>0</v>
      </c>
      <c r="EZ32" s="146">
        <v>0</v>
      </c>
      <c r="FA32" s="156">
        <f t="shared" si="16"/>
        <v>117320.86556548515</v>
      </c>
      <c r="FB32" s="146">
        <v>0</v>
      </c>
      <c r="FC32" s="146">
        <v>0</v>
      </c>
      <c r="FD32" s="146">
        <v>0</v>
      </c>
      <c r="FE32" s="146">
        <v>117320.86556548515</v>
      </c>
      <c r="FF32" s="156">
        <f t="shared" si="17"/>
        <v>0</v>
      </c>
      <c r="FG32" s="146">
        <v>0</v>
      </c>
      <c r="FH32" s="146">
        <v>0</v>
      </c>
      <c r="FI32" s="146">
        <v>0</v>
      </c>
      <c r="FJ32" s="146">
        <v>0</v>
      </c>
      <c r="FK32" s="146">
        <v>0</v>
      </c>
      <c r="FL32" s="146">
        <v>0</v>
      </c>
      <c r="FM32" s="146">
        <v>0</v>
      </c>
      <c r="FN32" s="156">
        <v>0</v>
      </c>
      <c r="FO32" s="156">
        <v>0</v>
      </c>
      <c r="FP32" s="146">
        <f t="shared" si="18"/>
        <v>93051635.805674806</v>
      </c>
    </row>
    <row r="33" spans="2:172" s="120" customFormat="1" ht="12" x14ac:dyDescent="0.2">
      <c r="B33" s="187" t="s">
        <v>443</v>
      </c>
      <c r="C33" s="187" t="s">
        <v>282</v>
      </c>
      <c r="D33" s="156">
        <f t="shared" si="0"/>
        <v>544587103.25181162</v>
      </c>
      <c r="E33" s="146">
        <v>1512175.4301869683</v>
      </c>
      <c r="F33" s="146">
        <v>162709.38884778487</v>
      </c>
      <c r="G33" s="146">
        <v>490811.26630964939</v>
      </c>
      <c r="H33" s="146">
        <v>1372993.7652685354</v>
      </c>
      <c r="I33" s="146">
        <v>4623615.6032618238</v>
      </c>
      <c r="J33" s="146">
        <v>2683252.7688298426</v>
      </c>
      <c r="K33" s="146">
        <v>790761.91040335374</v>
      </c>
      <c r="L33" s="146">
        <v>7838781.8063144581</v>
      </c>
      <c r="M33" s="146">
        <v>37654988.10204833</v>
      </c>
      <c r="N33" s="146">
        <v>2442911.9772350248</v>
      </c>
      <c r="O33" s="146">
        <v>52203463.988371953</v>
      </c>
      <c r="P33" s="146">
        <v>1412170.8820124643</v>
      </c>
      <c r="Q33" s="146">
        <v>15535674.100384619</v>
      </c>
      <c r="R33" s="146">
        <v>13481941.402185006</v>
      </c>
      <c r="S33" s="146">
        <v>0</v>
      </c>
      <c r="T33" s="146">
        <v>122456849.37953857</v>
      </c>
      <c r="U33" s="146">
        <v>4515804.6354513848</v>
      </c>
      <c r="V33" s="146">
        <v>25894537.832192514</v>
      </c>
      <c r="W33" s="146">
        <v>21501830.381422006</v>
      </c>
      <c r="X33" s="146">
        <v>206448.89479082014</v>
      </c>
      <c r="Y33" s="146">
        <v>11751652.935401021</v>
      </c>
      <c r="Z33" s="146">
        <v>36703693.290308192</v>
      </c>
      <c r="AA33" s="146">
        <v>10343436.927268798</v>
      </c>
      <c r="AB33" s="146">
        <v>5928359.4051843127</v>
      </c>
      <c r="AC33" s="146">
        <v>776717.12972106005</v>
      </c>
      <c r="AD33" s="146">
        <v>34583090.762841158</v>
      </c>
      <c r="AE33" s="146">
        <v>756905.00041317777</v>
      </c>
      <c r="AF33" s="146">
        <v>121991542.09038675</v>
      </c>
      <c r="AG33" s="146">
        <v>4969982.195232085</v>
      </c>
      <c r="AH33" s="156">
        <f t="shared" si="1"/>
        <v>76306531.448962376</v>
      </c>
      <c r="AI33" s="146">
        <v>75239079.226771057</v>
      </c>
      <c r="AJ33" s="146">
        <v>0</v>
      </c>
      <c r="AK33" s="146">
        <v>1067452.2221913242</v>
      </c>
      <c r="AL33" s="156">
        <f t="shared" si="2"/>
        <v>465740012.89116305</v>
      </c>
      <c r="AM33" s="146">
        <v>54943146.025542185</v>
      </c>
      <c r="AN33" s="146">
        <v>8.6071966235844168E-9</v>
      </c>
      <c r="AO33" s="146">
        <v>8143603.5056251464</v>
      </c>
      <c r="AP33" s="146">
        <v>6836804.1010058643</v>
      </c>
      <c r="AQ33" s="146">
        <v>55595923.811208121</v>
      </c>
      <c r="AR33" s="146">
        <v>4898296.9321577903</v>
      </c>
      <c r="AS33" s="146">
        <v>6672834.2103203116</v>
      </c>
      <c r="AT33" s="146">
        <v>75067270.89657943</v>
      </c>
      <c r="AU33" s="146">
        <v>42064746.237127982</v>
      </c>
      <c r="AV33" s="146">
        <v>388101.63890024251</v>
      </c>
      <c r="AW33" s="146">
        <v>949301.34200188017</v>
      </c>
      <c r="AX33" s="146">
        <v>1860855.0712588099</v>
      </c>
      <c r="AY33" s="146">
        <v>8555359.9611840211</v>
      </c>
      <c r="AZ33" s="146">
        <v>12642410.4791496</v>
      </c>
      <c r="BA33" s="146">
        <v>14735763.969679868</v>
      </c>
      <c r="BB33" s="146">
        <v>8220516.4283687808</v>
      </c>
      <c r="BC33" s="146">
        <v>5818390.0561851775</v>
      </c>
      <c r="BD33" s="146">
        <v>483837.66070026217</v>
      </c>
      <c r="BE33" s="146">
        <v>276506.471795786</v>
      </c>
      <c r="BF33" s="146">
        <v>4166660.1814877423</v>
      </c>
      <c r="BG33" s="146">
        <v>7925227.0092049707</v>
      </c>
      <c r="BH33" s="146">
        <v>15692063.286422271</v>
      </c>
      <c r="BI33" s="146">
        <v>4756548.8015359109</v>
      </c>
      <c r="BJ33" s="146">
        <v>2632158.6243045009</v>
      </c>
      <c r="BK33" s="146">
        <v>0</v>
      </c>
      <c r="BL33" s="146">
        <v>0</v>
      </c>
      <c r="BM33" s="146">
        <v>1841664.8332174411</v>
      </c>
      <c r="BN33" s="146">
        <v>11514718.205323033</v>
      </c>
      <c r="BO33" s="146">
        <v>427966.8493955938</v>
      </c>
      <c r="BP33" s="146">
        <v>245234.34274237399</v>
      </c>
      <c r="BQ33" s="146">
        <v>45066225.694112107</v>
      </c>
      <c r="BR33" s="146">
        <v>6011338.9705124665</v>
      </c>
      <c r="BS33" s="146">
        <v>4252223.6519659748</v>
      </c>
      <c r="BT33" s="146">
        <v>0</v>
      </c>
      <c r="BU33" s="146">
        <v>0</v>
      </c>
      <c r="BV33" s="146">
        <v>1752839.0818454491</v>
      </c>
      <c r="BW33" s="146">
        <v>250049.23035998901</v>
      </c>
      <c r="BX33" s="146">
        <v>21104892.26723253</v>
      </c>
      <c r="BY33" s="146">
        <v>0</v>
      </c>
      <c r="BZ33" s="146">
        <v>5988994.1112196259</v>
      </c>
      <c r="CA33" s="146">
        <v>23957538.951489735</v>
      </c>
      <c r="CB33" s="156">
        <v>56315109.184110776</v>
      </c>
      <c r="CC33" s="156">
        <f t="shared" si="3"/>
        <v>29195173.283043217</v>
      </c>
      <c r="CD33" s="146">
        <v>330571.22273958899</v>
      </c>
      <c r="CE33" s="146">
        <v>21006234.394521751</v>
      </c>
      <c r="CF33" s="146">
        <v>7858367.6657818789</v>
      </c>
      <c r="CG33" s="156">
        <f t="shared" si="4"/>
        <v>253249316.60573456</v>
      </c>
      <c r="CH33" s="146">
        <v>0</v>
      </c>
      <c r="CI33" s="146">
        <v>0</v>
      </c>
      <c r="CJ33" s="146">
        <v>0</v>
      </c>
      <c r="CK33" s="146">
        <v>2005.9782475192476</v>
      </c>
      <c r="CL33" s="146">
        <v>0</v>
      </c>
      <c r="CM33" s="146">
        <v>0</v>
      </c>
      <c r="CN33" s="146">
        <v>102610082.89662516</v>
      </c>
      <c r="CO33" s="146">
        <v>18666586.326453436</v>
      </c>
      <c r="CP33" s="146">
        <v>21040856.187728111</v>
      </c>
      <c r="CQ33" s="146">
        <v>14549825.617735326</v>
      </c>
      <c r="CR33" s="146">
        <v>96379959.598944992</v>
      </c>
      <c r="CS33" s="156">
        <f t="shared" si="5"/>
        <v>50377432.715978615</v>
      </c>
      <c r="CT33" s="146">
        <v>45307177.96070414</v>
      </c>
      <c r="CU33" s="146">
        <v>5070254.7552744765</v>
      </c>
      <c r="CV33" s="156">
        <f t="shared" si="6"/>
        <v>915787553.05240321</v>
      </c>
      <c r="CW33" s="146">
        <v>0</v>
      </c>
      <c r="CX33" s="146">
        <v>3645851.903543802</v>
      </c>
      <c r="CY33" s="146">
        <v>306779759.38876903</v>
      </c>
      <c r="CZ33" s="146">
        <v>97734878.844906703</v>
      </c>
      <c r="DA33" s="146">
        <v>490693672.95530111</v>
      </c>
      <c r="DB33" s="146">
        <v>100.81671885735341</v>
      </c>
      <c r="DC33" s="146">
        <v>3160829.3876761347</v>
      </c>
      <c r="DD33" s="146">
        <v>11070854.685593499</v>
      </c>
      <c r="DE33" s="146">
        <v>2701605.0698940228</v>
      </c>
      <c r="DF33" s="156">
        <f t="shared" si="7"/>
        <v>6114186.9412540086</v>
      </c>
      <c r="DG33" s="146">
        <v>4207744.5815050211</v>
      </c>
      <c r="DH33" s="146">
        <v>1906442.3597489872</v>
      </c>
      <c r="DI33" s="146">
        <v>0</v>
      </c>
      <c r="DJ33" s="156">
        <f t="shared" si="8"/>
        <v>52404.328079819279</v>
      </c>
      <c r="DK33" s="146">
        <v>7758.3308031083798</v>
      </c>
      <c r="DL33" s="146">
        <v>44645.997276710899</v>
      </c>
      <c r="DM33" s="156">
        <f t="shared" si="9"/>
        <v>3273204.3701236509</v>
      </c>
      <c r="DN33" s="146">
        <v>0</v>
      </c>
      <c r="DO33" s="146">
        <v>0</v>
      </c>
      <c r="DP33" s="146">
        <v>0</v>
      </c>
      <c r="DQ33" s="146">
        <v>0</v>
      </c>
      <c r="DR33" s="146">
        <v>3273204.3701236509</v>
      </c>
      <c r="DS33" s="156">
        <f t="shared" si="10"/>
        <v>584713.982056643</v>
      </c>
      <c r="DT33" s="146">
        <v>584713.982056643</v>
      </c>
      <c r="DU33" s="146">
        <v>0</v>
      </c>
      <c r="DV33" s="156">
        <f t="shared" si="11"/>
        <v>29965092.538520068</v>
      </c>
      <c r="DW33" s="146">
        <v>7591834.4884725492</v>
      </c>
      <c r="DX33" s="146">
        <v>0</v>
      </c>
      <c r="DY33" s="146">
        <v>399625.17899696768</v>
      </c>
      <c r="DZ33" s="146">
        <v>17840835.270257082</v>
      </c>
      <c r="EA33" s="146">
        <v>1110682.5321269347</v>
      </c>
      <c r="EB33" s="146">
        <v>0</v>
      </c>
      <c r="EC33" s="146">
        <v>40548.492883331099</v>
      </c>
      <c r="ED33" s="146">
        <v>1739336.9741210439</v>
      </c>
      <c r="EE33" s="146">
        <v>0</v>
      </c>
      <c r="EF33" s="146">
        <v>1242229.6016621583</v>
      </c>
      <c r="EG33" s="156">
        <f t="shared" si="12"/>
        <v>98236623.147525162</v>
      </c>
      <c r="EH33" s="146">
        <v>24629202.272512052</v>
      </c>
      <c r="EI33" s="146">
        <v>0</v>
      </c>
      <c r="EJ33" s="146">
        <v>46702932.738190003</v>
      </c>
      <c r="EK33" s="146">
        <v>111730.80280410936</v>
      </c>
      <c r="EL33" s="146">
        <v>616534.22887742938</v>
      </c>
      <c r="EM33" s="146">
        <v>5073572.4933366114</v>
      </c>
      <c r="EN33" s="146">
        <v>5106121.9093547575</v>
      </c>
      <c r="EO33" s="146">
        <v>10209504.683827512</v>
      </c>
      <c r="EP33" s="146">
        <v>5787024.0186226685</v>
      </c>
      <c r="EQ33" s="156">
        <f t="shared" si="13"/>
        <v>148814883.59846669</v>
      </c>
      <c r="ER33" s="146">
        <v>64930192.604642361</v>
      </c>
      <c r="ES33" s="146">
        <v>83683004.350254446</v>
      </c>
      <c r="ET33" s="146">
        <v>201686.64356989902</v>
      </c>
      <c r="EU33" s="156">
        <f t="shared" si="14"/>
        <v>8726941.3018741086</v>
      </c>
      <c r="EV33" s="146">
        <v>181426.0037291256</v>
      </c>
      <c r="EW33" s="146">
        <v>8545515.2981449831</v>
      </c>
      <c r="EX33" s="156">
        <f t="shared" si="15"/>
        <v>45778810.698330328</v>
      </c>
      <c r="EY33" s="146">
        <v>5500991.4684620341</v>
      </c>
      <c r="EZ33" s="146">
        <v>40277819.229868293</v>
      </c>
      <c r="FA33" s="156">
        <f t="shared" si="16"/>
        <v>5539607.8106727209</v>
      </c>
      <c r="FB33" s="146">
        <v>2049349.3271948365</v>
      </c>
      <c r="FC33" s="146">
        <v>337829.64134318323</v>
      </c>
      <c r="FD33" s="146">
        <v>0</v>
      </c>
      <c r="FE33" s="146">
        <v>3152428.8421347011</v>
      </c>
      <c r="FF33" s="156">
        <f t="shared" si="17"/>
        <v>16483036.894800534</v>
      </c>
      <c r="FG33" s="146">
        <v>0</v>
      </c>
      <c r="FH33" s="146">
        <v>8532590.5975816399</v>
      </c>
      <c r="FI33" s="146">
        <v>3210146.7164440891</v>
      </c>
      <c r="FJ33" s="146">
        <v>2181981.8384984941</v>
      </c>
      <c r="FK33" s="146">
        <v>0</v>
      </c>
      <c r="FL33" s="146">
        <v>0</v>
      </c>
      <c r="FM33" s="146">
        <v>2558317.7422763105</v>
      </c>
      <c r="FN33" s="156">
        <v>0</v>
      </c>
      <c r="FO33" s="156">
        <v>548251049.164891</v>
      </c>
      <c r="FP33" s="146">
        <f t="shared" si="18"/>
        <v>3303378787.2098026</v>
      </c>
    </row>
    <row r="34" spans="2:172" s="120" customFormat="1" ht="12" x14ac:dyDescent="0.2">
      <c r="B34" s="187" t="s">
        <v>444</v>
      </c>
      <c r="C34" s="187" t="s">
        <v>283</v>
      </c>
      <c r="D34" s="156">
        <f t="shared" si="0"/>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c r="X34" s="146">
        <v>0</v>
      </c>
      <c r="Y34" s="146">
        <v>0</v>
      </c>
      <c r="Z34" s="146">
        <v>0</v>
      </c>
      <c r="AA34" s="146">
        <v>0</v>
      </c>
      <c r="AB34" s="146">
        <v>0</v>
      </c>
      <c r="AC34" s="146">
        <v>0</v>
      </c>
      <c r="AD34" s="146">
        <v>0</v>
      </c>
      <c r="AE34" s="146">
        <v>0</v>
      </c>
      <c r="AF34" s="146">
        <v>0</v>
      </c>
      <c r="AG34" s="146">
        <v>0</v>
      </c>
      <c r="AH34" s="156">
        <f t="shared" si="1"/>
        <v>0</v>
      </c>
      <c r="AI34" s="146">
        <v>0</v>
      </c>
      <c r="AJ34" s="146">
        <v>0</v>
      </c>
      <c r="AK34" s="146">
        <v>0</v>
      </c>
      <c r="AL34" s="156">
        <f t="shared" si="2"/>
        <v>0</v>
      </c>
      <c r="AM34" s="146">
        <v>0</v>
      </c>
      <c r="AN34" s="146">
        <v>0</v>
      </c>
      <c r="AO34" s="146">
        <v>0</v>
      </c>
      <c r="AP34" s="146">
        <v>0</v>
      </c>
      <c r="AQ34" s="146">
        <v>0</v>
      </c>
      <c r="AR34" s="146">
        <v>0</v>
      </c>
      <c r="AS34" s="146">
        <v>0</v>
      </c>
      <c r="AT34" s="146">
        <v>0</v>
      </c>
      <c r="AU34" s="146">
        <v>0</v>
      </c>
      <c r="AV34" s="146">
        <v>0</v>
      </c>
      <c r="AW34" s="146">
        <v>0</v>
      </c>
      <c r="AX34" s="146">
        <v>0</v>
      </c>
      <c r="AY34" s="146">
        <v>0</v>
      </c>
      <c r="AZ34" s="146">
        <v>0</v>
      </c>
      <c r="BA34" s="146">
        <v>0</v>
      </c>
      <c r="BB34" s="146">
        <v>0</v>
      </c>
      <c r="BC34" s="146">
        <v>0</v>
      </c>
      <c r="BD34" s="146">
        <v>0</v>
      </c>
      <c r="BE34" s="146">
        <v>0</v>
      </c>
      <c r="BF34" s="146">
        <v>0</v>
      </c>
      <c r="BG34" s="146">
        <v>0</v>
      </c>
      <c r="BH34" s="146">
        <v>0</v>
      </c>
      <c r="BI34" s="146">
        <v>0</v>
      </c>
      <c r="BJ34" s="146">
        <v>0</v>
      </c>
      <c r="BK34" s="146">
        <v>0</v>
      </c>
      <c r="BL34" s="146">
        <v>0</v>
      </c>
      <c r="BM34" s="146">
        <v>0</v>
      </c>
      <c r="BN34" s="146">
        <v>0</v>
      </c>
      <c r="BO34" s="146">
        <v>0</v>
      </c>
      <c r="BP34" s="146">
        <v>0</v>
      </c>
      <c r="BQ34" s="146">
        <v>0</v>
      </c>
      <c r="BR34" s="146">
        <v>0</v>
      </c>
      <c r="BS34" s="146">
        <v>0</v>
      </c>
      <c r="BT34" s="146">
        <v>0</v>
      </c>
      <c r="BU34" s="146">
        <v>0</v>
      </c>
      <c r="BV34" s="146">
        <v>0</v>
      </c>
      <c r="BW34" s="146">
        <v>0</v>
      </c>
      <c r="BX34" s="146">
        <v>0</v>
      </c>
      <c r="BY34" s="146">
        <v>0</v>
      </c>
      <c r="BZ34" s="146">
        <v>0</v>
      </c>
      <c r="CA34" s="146">
        <v>0</v>
      </c>
      <c r="CB34" s="156">
        <v>0</v>
      </c>
      <c r="CC34" s="156">
        <f t="shared" si="3"/>
        <v>0</v>
      </c>
      <c r="CD34" s="146">
        <v>0</v>
      </c>
      <c r="CE34" s="146">
        <v>0</v>
      </c>
      <c r="CF34" s="146">
        <v>0</v>
      </c>
      <c r="CG34" s="156">
        <f t="shared" si="4"/>
        <v>6434332.7880224427</v>
      </c>
      <c r="CH34" s="146">
        <v>0</v>
      </c>
      <c r="CI34" s="146">
        <v>0</v>
      </c>
      <c r="CJ34" s="146">
        <v>0</v>
      </c>
      <c r="CK34" s="146">
        <v>0</v>
      </c>
      <c r="CL34" s="146">
        <v>0</v>
      </c>
      <c r="CM34" s="146">
        <v>0</v>
      </c>
      <c r="CN34" s="146">
        <v>6434332.7880224427</v>
      </c>
      <c r="CO34" s="146">
        <v>0</v>
      </c>
      <c r="CP34" s="146">
        <v>0</v>
      </c>
      <c r="CQ34" s="146">
        <v>0</v>
      </c>
      <c r="CR34" s="146">
        <v>0</v>
      </c>
      <c r="CS34" s="156">
        <f t="shared" si="5"/>
        <v>0</v>
      </c>
      <c r="CT34" s="146">
        <v>0</v>
      </c>
      <c r="CU34" s="146">
        <v>0</v>
      </c>
      <c r="CV34" s="156">
        <f t="shared" si="6"/>
        <v>0</v>
      </c>
      <c r="CW34" s="146">
        <v>0</v>
      </c>
      <c r="CX34" s="146">
        <v>0</v>
      </c>
      <c r="CY34" s="146">
        <v>0</v>
      </c>
      <c r="CZ34" s="146">
        <v>0</v>
      </c>
      <c r="DA34" s="146">
        <v>0</v>
      </c>
      <c r="DB34" s="146">
        <v>0</v>
      </c>
      <c r="DC34" s="146">
        <v>0</v>
      </c>
      <c r="DD34" s="146">
        <v>0</v>
      </c>
      <c r="DE34" s="146">
        <v>0</v>
      </c>
      <c r="DF34" s="156">
        <f t="shared" si="7"/>
        <v>0</v>
      </c>
      <c r="DG34" s="146">
        <v>0</v>
      </c>
      <c r="DH34" s="146">
        <v>0</v>
      </c>
      <c r="DI34" s="146">
        <v>0</v>
      </c>
      <c r="DJ34" s="156">
        <f t="shared" si="8"/>
        <v>0</v>
      </c>
      <c r="DK34" s="146">
        <v>0</v>
      </c>
      <c r="DL34" s="146">
        <v>0</v>
      </c>
      <c r="DM34" s="156">
        <f t="shared" si="9"/>
        <v>0</v>
      </c>
      <c r="DN34" s="146">
        <v>0</v>
      </c>
      <c r="DO34" s="146">
        <v>0</v>
      </c>
      <c r="DP34" s="146">
        <v>0</v>
      </c>
      <c r="DQ34" s="146">
        <v>0</v>
      </c>
      <c r="DR34" s="146">
        <v>0</v>
      </c>
      <c r="DS34" s="156">
        <f t="shared" si="10"/>
        <v>0</v>
      </c>
      <c r="DT34" s="146">
        <v>0</v>
      </c>
      <c r="DU34" s="146">
        <v>0</v>
      </c>
      <c r="DV34" s="156">
        <f t="shared" si="11"/>
        <v>0</v>
      </c>
      <c r="DW34" s="146">
        <v>0</v>
      </c>
      <c r="DX34" s="146">
        <v>0</v>
      </c>
      <c r="DY34" s="146">
        <v>0</v>
      </c>
      <c r="DZ34" s="146">
        <v>0</v>
      </c>
      <c r="EA34" s="146">
        <v>0</v>
      </c>
      <c r="EB34" s="146">
        <v>0</v>
      </c>
      <c r="EC34" s="146">
        <v>0</v>
      </c>
      <c r="ED34" s="146">
        <v>0</v>
      </c>
      <c r="EE34" s="146">
        <v>0</v>
      </c>
      <c r="EF34" s="146">
        <v>0</v>
      </c>
      <c r="EG34" s="156">
        <f t="shared" si="12"/>
        <v>0</v>
      </c>
      <c r="EH34" s="146">
        <v>0</v>
      </c>
      <c r="EI34" s="146">
        <v>0</v>
      </c>
      <c r="EJ34" s="146">
        <v>0</v>
      </c>
      <c r="EK34" s="146">
        <v>0</v>
      </c>
      <c r="EL34" s="146">
        <v>0</v>
      </c>
      <c r="EM34" s="146">
        <v>0</v>
      </c>
      <c r="EN34" s="146">
        <v>0</v>
      </c>
      <c r="EO34" s="146">
        <v>0</v>
      </c>
      <c r="EP34" s="146">
        <v>0</v>
      </c>
      <c r="EQ34" s="156">
        <f t="shared" si="13"/>
        <v>0</v>
      </c>
      <c r="ER34" s="146">
        <v>0</v>
      </c>
      <c r="ES34" s="146">
        <v>0</v>
      </c>
      <c r="ET34" s="146">
        <v>0</v>
      </c>
      <c r="EU34" s="156">
        <f t="shared" si="14"/>
        <v>0</v>
      </c>
      <c r="EV34" s="146">
        <v>0</v>
      </c>
      <c r="EW34" s="146">
        <v>0</v>
      </c>
      <c r="EX34" s="156">
        <f t="shared" si="15"/>
        <v>0</v>
      </c>
      <c r="EY34" s="146">
        <v>0</v>
      </c>
      <c r="EZ34" s="146">
        <v>0</v>
      </c>
      <c r="FA34" s="156">
        <f t="shared" si="16"/>
        <v>0</v>
      </c>
      <c r="FB34" s="146">
        <v>0</v>
      </c>
      <c r="FC34" s="146">
        <v>0</v>
      </c>
      <c r="FD34" s="146">
        <v>0</v>
      </c>
      <c r="FE34" s="146">
        <v>0</v>
      </c>
      <c r="FF34" s="156">
        <f t="shared" si="17"/>
        <v>0</v>
      </c>
      <c r="FG34" s="146">
        <v>0</v>
      </c>
      <c r="FH34" s="146">
        <v>0</v>
      </c>
      <c r="FI34" s="146">
        <v>0</v>
      </c>
      <c r="FJ34" s="146">
        <v>0</v>
      </c>
      <c r="FK34" s="146">
        <v>0</v>
      </c>
      <c r="FL34" s="146">
        <v>0</v>
      </c>
      <c r="FM34" s="146">
        <v>0</v>
      </c>
      <c r="FN34" s="156">
        <v>0</v>
      </c>
      <c r="FO34" s="156">
        <v>0</v>
      </c>
      <c r="FP34" s="146">
        <f t="shared" si="18"/>
        <v>6434332.7880224427</v>
      </c>
    </row>
    <row r="35" spans="2:172" s="120" customFormat="1" ht="12" x14ac:dyDescent="0.2">
      <c r="B35" s="187" t="s">
        <v>445</v>
      </c>
      <c r="C35" s="187" t="s">
        <v>284</v>
      </c>
      <c r="D35" s="156">
        <f t="shared" si="0"/>
        <v>0</v>
      </c>
      <c r="E35" s="146">
        <v>0</v>
      </c>
      <c r="F35" s="146">
        <v>0</v>
      </c>
      <c r="G35" s="146">
        <v>0</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c r="X35" s="146">
        <v>0</v>
      </c>
      <c r="Y35" s="146">
        <v>0</v>
      </c>
      <c r="Z35" s="146">
        <v>0</v>
      </c>
      <c r="AA35" s="146">
        <v>0</v>
      </c>
      <c r="AB35" s="146">
        <v>0</v>
      </c>
      <c r="AC35" s="146">
        <v>0</v>
      </c>
      <c r="AD35" s="146">
        <v>0</v>
      </c>
      <c r="AE35" s="146">
        <v>0</v>
      </c>
      <c r="AF35" s="146">
        <v>0</v>
      </c>
      <c r="AG35" s="146">
        <v>0</v>
      </c>
      <c r="AH35" s="156">
        <f t="shared" si="1"/>
        <v>0</v>
      </c>
      <c r="AI35" s="146">
        <v>0</v>
      </c>
      <c r="AJ35" s="146">
        <v>0</v>
      </c>
      <c r="AK35" s="146">
        <v>0</v>
      </c>
      <c r="AL35" s="156">
        <f t="shared" si="2"/>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146">
        <v>0</v>
      </c>
      <c r="BB35" s="146">
        <v>0</v>
      </c>
      <c r="BC35" s="146">
        <v>0</v>
      </c>
      <c r="BD35" s="146">
        <v>0</v>
      </c>
      <c r="BE35" s="146">
        <v>0</v>
      </c>
      <c r="BF35" s="146">
        <v>0</v>
      </c>
      <c r="BG35" s="146">
        <v>0</v>
      </c>
      <c r="BH35" s="146">
        <v>0</v>
      </c>
      <c r="BI35" s="146">
        <v>0</v>
      </c>
      <c r="BJ35" s="146">
        <v>0</v>
      </c>
      <c r="BK35" s="146">
        <v>0</v>
      </c>
      <c r="BL35" s="146">
        <v>0</v>
      </c>
      <c r="BM35" s="146">
        <v>0</v>
      </c>
      <c r="BN35" s="146">
        <v>0</v>
      </c>
      <c r="BO35" s="146">
        <v>0</v>
      </c>
      <c r="BP35" s="146">
        <v>0</v>
      </c>
      <c r="BQ35" s="146">
        <v>0</v>
      </c>
      <c r="BR35" s="146">
        <v>0</v>
      </c>
      <c r="BS35" s="146">
        <v>0</v>
      </c>
      <c r="BT35" s="146">
        <v>0</v>
      </c>
      <c r="BU35" s="146">
        <v>0</v>
      </c>
      <c r="BV35" s="146">
        <v>0</v>
      </c>
      <c r="BW35" s="146">
        <v>0</v>
      </c>
      <c r="BX35" s="146">
        <v>0</v>
      </c>
      <c r="BY35" s="146">
        <v>0</v>
      </c>
      <c r="BZ35" s="146">
        <v>0</v>
      </c>
      <c r="CA35" s="146">
        <v>0</v>
      </c>
      <c r="CB35" s="156">
        <v>0</v>
      </c>
      <c r="CC35" s="156">
        <f t="shared" si="3"/>
        <v>0</v>
      </c>
      <c r="CD35" s="146">
        <v>0</v>
      </c>
      <c r="CE35" s="146">
        <v>0</v>
      </c>
      <c r="CF35" s="146">
        <v>0</v>
      </c>
      <c r="CG35" s="156">
        <f t="shared" si="4"/>
        <v>0</v>
      </c>
      <c r="CH35" s="146">
        <v>0</v>
      </c>
      <c r="CI35" s="146">
        <v>0</v>
      </c>
      <c r="CJ35" s="146">
        <v>0</v>
      </c>
      <c r="CK35" s="146">
        <v>0</v>
      </c>
      <c r="CL35" s="146">
        <v>0</v>
      </c>
      <c r="CM35" s="146">
        <v>0</v>
      </c>
      <c r="CN35" s="146">
        <v>0</v>
      </c>
      <c r="CO35" s="146">
        <v>0</v>
      </c>
      <c r="CP35" s="146">
        <v>0</v>
      </c>
      <c r="CQ35" s="146">
        <v>0</v>
      </c>
      <c r="CR35" s="146">
        <v>0</v>
      </c>
      <c r="CS35" s="156">
        <f t="shared" si="5"/>
        <v>0</v>
      </c>
      <c r="CT35" s="146">
        <v>0</v>
      </c>
      <c r="CU35" s="146">
        <v>0</v>
      </c>
      <c r="CV35" s="156">
        <f t="shared" si="6"/>
        <v>0</v>
      </c>
      <c r="CW35" s="146">
        <v>0</v>
      </c>
      <c r="CX35" s="146">
        <v>0</v>
      </c>
      <c r="CY35" s="146">
        <v>0</v>
      </c>
      <c r="CZ35" s="146">
        <v>0</v>
      </c>
      <c r="DA35" s="146">
        <v>0</v>
      </c>
      <c r="DB35" s="146">
        <v>0</v>
      </c>
      <c r="DC35" s="146">
        <v>0</v>
      </c>
      <c r="DD35" s="146">
        <v>0</v>
      </c>
      <c r="DE35" s="146">
        <v>0</v>
      </c>
      <c r="DF35" s="156">
        <f t="shared" si="7"/>
        <v>0</v>
      </c>
      <c r="DG35" s="146">
        <v>0</v>
      </c>
      <c r="DH35" s="146">
        <v>0</v>
      </c>
      <c r="DI35" s="146">
        <v>0</v>
      </c>
      <c r="DJ35" s="156">
        <f t="shared" si="8"/>
        <v>0</v>
      </c>
      <c r="DK35" s="146">
        <v>0</v>
      </c>
      <c r="DL35" s="146">
        <v>0</v>
      </c>
      <c r="DM35" s="156">
        <f t="shared" si="9"/>
        <v>0</v>
      </c>
      <c r="DN35" s="146">
        <v>0</v>
      </c>
      <c r="DO35" s="146">
        <v>0</v>
      </c>
      <c r="DP35" s="146">
        <v>0</v>
      </c>
      <c r="DQ35" s="146">
        <v>0</v>
      </c>
      <c r="DR35" s="146">
        <v>0</v>
      </c>
      <c r="DS35" s="156">
        <f t="shared" si="10"/>
        <v>0</v>
      </c>
      <c r="DT35" s="146">
        <v>0</v>
      </c>
      <c r="DU35" s="146">
        <v>0</v>
      </c>
      <c r="DV35" s="156">
        <f t="shared" si="11"/>
        <v>0</v>
      </c>
      <c r="DW35" s="146">
        <v>0</v>
      </c>
      <c r="DX35" s="146">
        <v>0</v>
      </c>
      <c r="DY35" s="146">
        <v>0</v>
      </c>
      <c r="DZ35" s="146">
        <v>0</v>
      </c>
      <c r="EA35" s="146">
        <v>0</v>
      </c>
      <c r="EB35" s="146">
        <v>0</v>
      </c>
      <c r="EC35" s="146">
        <v>0</v>
      </c>
      <c r="ED35" s="146">
        <v>0</v>
      </c>
      <c r="EE35" s="146">
        <v>0</v>
      </c>
      <c r="EF35" s="146">
        <v>0</v>
      </c>
      <c r="EG35" s="156">
        <f t="shared" si="12"/>
        <v>0</v>
      </c>
      <c r="EH35" s="146">
        <v>0</v>
      </c>
      <c r="EI35" s="146">
        <v>0</v>
      </c>
      <c r="EJ35" s="146">
        <v>0</v>
      </c>
      <c r="EK35" s="146">
        <v>0</v>
      </c>
      <c r="EL35" s="146">
        <v>0</v>
      </c>
      <c r="EM35" s="146">
        <v>0</v>
      </c>
      <c r="EN35" s="146">
        <v>0</v>
      </c>
      <c r="EO35" s="146">
        <v>0</v>
      </c>
      <c r="EP35" s="146">
        <v>0</v>
      </c>
      <c r="EQ35" s="156">
        <f t="shared" si="13"/>
        <v>0</v>
      </c>
      <c r="ER35" s="146">
        <v>0</v>
      </c>
      <c r="ES35" s="146">
        <v>0</v>
      </c>
      <c r="ET35" s="146">
        <v>0</v>
      </c>
      <c r="EU35" s="156">
        <f t="shared" si="14"/>
        <v>0</v>
      </c>
      <c r="EV35" s="146">
        <v>0</v>
      </c>
      <c r="EW35" s="146">
        <v>0</v>
      </c>
      <c r="EX35" s="156">
        <f t="shared" si="15"/>
        <v>0</v>
      </c>
      <c r="EY35" s="146">
        <v>0</v>
      </c>
      <c r="EZ35" s="146">
        <v>0</v>
      </c>
      <c r="FA35" s="156">
        <f t="shared" si="16"/>
        <v>0</v>
      </c>
      <c r="FB35" s="146">
        <v>0</v>
      </c>
      <c r="FC35" s="146">
        <v>0</v>
      </c>
      <c r="FD35" s="146">
        <v>0</v>
      </c>
      <c r="FE35" s="146">
        <v>0</v>
      </c>
      <c r="FF35" s="156">
        <f t="shared" si="17"/>
        <v>0</v>
      </c>
      <c r="FG35" s="146">
        <v>0</v>
      </c>
      <c r="FH35" s="146">
        <v>0</v>
      </c>
      <c r="FI35" s="146">
        <v>0</v>
      </c>
      <c r="FJ35" s="146">
        <v>0</v>
      </c>
      <c r="FK35" s="146">
        <v>0</v>
      </c>
      <c r="FL35" s="146">
        <v>0</v>
      </c>
      <c r="FM35" s="146">
        <v>0</v>
      </c>
      <c r="FN35" s="156">
        <v>0</v>
      </c>
      <c r="FO35" s="156">
        <v>0</v>
      </c>
      <c r="FP35" s="146">
        <f t="shared" si="18"/>
        <v>0</v>
      </c>
    </row>
    <row r="36" spans="2:172" s="120" customFormat="1" ht="12" x14ac:dyDescent="0.2">
      <c r="B36" s="187" t="s">
        <v>445</v>
      </c>
      <c r="C36" s="187" t="s">
        <v>285</v>
      </c>
      <c r="D36" s="156">
        <f t="shared" si="0"/>
        <v>3051722.0090000005</v>
      </c>
      <c r="E36" s="146">
        <v>0</v>
      </c>
      <c r="F36" s="146">
        <v>0</v>
      </c>
      <c r="G36" s="146">
        <v>0</v>
      </c>
      <c r="H36" s="146">
        <v>0</v>
      </c>
      <c r="I36" s="146">
        <v>0</v>
      </c>
      <c r="J36" s="146">
        <v>0</v>
      </c>
      <c r="K36" s="146">
        <v>0</v>
      </c>
      <c r="L36" s="146">
        <v>0</v>
      </c>
      <c r="M36" s="146">
        <v>0</v>
      </c>
      <c r="N36" s="146">
        <v>0</v>
      </c>
      <c r="O36" s="146">
        <v>0</v>
      </c>
      <c r="P36" s="146">
        <v>0</v>
      </c>
      <c r="Q36" s="146">
        <v>0</v>
      </c>
      <c r="R36" s="146">
        <v>3051722.0090000005</v>
      </c>
      <c r="S36" s="146">
        <v>0</v>
      </c>
      <c r="T36" s="146">
        <v>0</v>
      </c>
      <c r="U36" s="146">
        <v>0</v>
      </c>
      <c r="V36" s="146">
        <v>0</v>
      </c>
      <c r="W36" s="146">
        <v>0</v>
      </c>
      <c r="X36" s="146">
        <v>0</v>
      </c>
      <c r="Y36" s="146">
        <v>0</v>
      </c>
      <c r="Z36" s="146">
        <v>0</v>
      </c>
      <c r="AA36" s="146">
        <v>0</v>
      </c>
      <c r="AB36" s="146">
        <v>0</v>
      </c>
      <c r="AC36" s="146">
        <v>0</v>
      </c>
      <c r="AD36" s="146">
        <v>0</v>
      </c>
      <c r="AE36" s="146">
        <v>0</v>
      </c>
      <c r="AF36" s="146">
        <v>0</v>
      </c>
      <c r="AG36" s="146">
        <v>0</v>
      </c>
      <c r="AH36" s="156">
        <f t="shared" si="1"/>
        <v>21517489.827575132</v>
      </c>
      <c r="AI36" s="146">
        <v>21517489.827575132</v>
      </c>
      <c r="AJ36" s="146">
        <v>0</v>
      </c>
      <c r="AK36" s="146">
        <v>0</v>
      </c>
      <c r="AL36" s="156">
        <f t="shared" si="2"/>
        <v>230024295.16714215</v>
      </c>
      <c r="AM36" s="146">
        <v>3944527.818</v>
      </c>
      <c r="AN36" s="146">
        <v>0</v>
      </c>
      <c r="AO36" s="146">
        <v>41742075.312077001</v>
      </c>
      <c r="AP36" s="146">
        <v>13001153.954089003</v>
      </c>
      <c r="AQ36" s="146">
        <v>35346106.593000002</v>
      </c>
      <c r="AR36" s="146">
        <v>0</v>
      </c>
      <c r="AS36" s="146">
        <v>5477138.1490000002</v>
      </c>
      <c r="AT36" s="146">
        <v>0</v>
      </c>
      <c r="AU36" s="146">
        <v>0</v>
      </c>
      <c r="AV36" s="146">
        <v>0</v>
      </c>
      <c r="AW36" s="146">
        <v>0</v>
      </c>
      <c r="AX36" s="146">
        <v>0</v>
      </c>
      <c r="AY36" s="146">
        <v>3140295.8720000004</v>
      </c>
      <c r="AZ36" s="146">
        <v>0</v>
      </c>
      <c r="BA36" s="146">
        <v>9977576.0350000001</v>
      </c>
      <c r="BB36" s="146">
        <v>0</v>
      </c>
      <c r="BC36" s="146">
        <v>0</v>
      </c>
      <c r="BD36" s="146">
        <v>0</v>
      </c>
      <c r="BE36" s="146">
        <v>0</v>
      </c>
      <c r="BF36" s="146">
        <v>0</v>
      </c>
      <c r="BG36" s="146">
        <v>15311785.993000001</v>
      </c>
      <c r="BH36" s="146">
        <v>0</v>
      </c>
      <c r="BI36" s="146">
        <v>22590674.491980154</v>
      </c>
      <c r="BJ36" s="146">
        <v>6387129.7000000002</v>
      </c>
      <c r="BK36" s="146">
        <v>997942.1129999999</v>
      </c>
      <c r="BL36" s="146">
        <v>6335550.7669999991</v>
      </c>
      <c r="BM36" s="146">
        <v>0</v>
      </c>
      <c r="BN36" s="146">
        <v>8623263.9010000005</v>
      </c>
      <c r="BO36" s="146">
        <v>49316998.47900001</v>
      </c>
      <c r="BP36" s="146">
        <v>0</v>
      </c>
      <c r="BQ36" s="146">
        <v>1350130.1129960001</v>
      </c>
      <c r="BR36" s="146">
        <v>6481945.8760000002</v>
      </c>
      <c r="BS36" s="146">
        <v>0</v>
      </c>
      <c r="BT36" s="146">
        <v>0</v>
      </c>
      <c r="BU36" s="146">
        <v>0</v>
      </c>
      <c r="BV36" s="146">
        <v>0</v>
      </c>
      <c r="BW36" s="146">
        <v>0</v>
      </c>
      <c r="BX36" s="146">
        <v>0</v>
      </c>
      <c r="BY36" s="146">
        <v>0</v>
      </c>
      <c r="BZ36" s="146">
        <v>0</v>
      </c>
      <c r="CA36" s="146">
        <v>0</v>
      </c>
      <c r="CB36" s="156">
        <v>0</v>
      </c>
      <c r="CC36" s="156">
        <f t="shared" si="3"/>
        <v>0</v>
      </c>
      <c r="CD36" s="146">
        <v>0</v>
      </c>
      <c r="CE36" s="146">
        <v>0</v>
      </c>
      <c r="CF36" s="146">
        <v>0</v>
      </c>
      <c r="CG36" s="156">
        <f t="shared" si="4"/>
        <v>0</v>
      </c>
      <c r="CH36" s="146">
        <v>0</v>
      </c>
      <c r="CI36" s="146">
        <v>0</v>
      </c>
      <c r="CJ36" s="146">
        <v>0</v>
      </c>
      <c r="CK36" s="146">
        <v>0</v>
      </c>
      <c r="CL36" s="146">
        <v>0</v>
      </c>
      <c r="CM36" s="146">
        <v>0</v>
      </c>
      <c r="CN36" s="146">
        <v>0</v>
      </c>
      <c r="CO36" s="146">
        <v>0</v>
      </c>
      <c r="CP36" s="146">
        <v>0</v>
      </c>
      <c r="CQ36" s="146">
        <v>0</v>
      </c>
      <c r="CR36" s="146">
        <v>0</v>
      </c>
      <c r="CS36" s="156">
        <f t="shared" si="5"/>
        <v>67336272.538009495</v>
      </c>
      <c r="CT36" s="146">
        <v>67336272.538009495</v>
      </c>
      <c r="CU36" s="146">
        <v>0</v>
      </c>
      <c r="CV36" s="156">
        <f t="shared" si="6"/>
        <v>14342791.715000002</v>
      </c>
      <c r="CW36" s="146">
        <v>0</v>
      </c>
      <c r="CX36" s="146">
        <v>0</v>
      </c>
      <c r="CY36" s="146">
        <v>0</v>
      </c>
      <c r="CZ36" s="146">
        <v>0</v>
      </c>
      <c r="DA36" s="146">
        <v>14342791.715000002</v>
      </c>
      <c r="DB36" s="146">
        <v>0</v>
      </c>
      <c r="DC36" s="146">
        <v>0</v>
      </c>
      <c r="DD36" s="146">
        <v>0</v>
      </c>
      <c r="DE36" s="146">
        <v>0</v>
      </c>
      <c r="DF36" s="156">
        <f t="shared" si="7"/>
        <v>0</v>
      </c>
      <c r="DG36" s="146">
        <v>0</v>
      </c>
      <c r="DH36" s="146">
        <v>0</v>
      </c>
      <c r="DI36" s="146">
        <v>0</v>
      </c>
      <c r="DJ36" s="156">
        <f t="shared" si="8"/>
        <v>0</v>
      </c>
      <c r="DK36" s="146">
        <v>0</v>
      </c>
      <c r="DL36" s="146">
        <v>0</v>
      </c>
      <c r="DM36" s="156">
        <f t="shared" si="9"/>
        <v>0</v>
      </c>
      <c r="DN36" s="146">
        <v>0</v>
      </c>
      <c r="DO36" s="146">
        <v>0</v>
      </c>
      <c r="DP36" s="146">
        <v>0</v>
      </c>
      <c r="DQ36" s="146">
        <v>0</v>
      </c>
      <c r="DR36" s="146">
        <v>0</v>
      </c>
      <c r="DS36" s="156">
        <f t="shared" si="10"/>
        <v>0</v>
      </c>
      <c r="DT36" s="146">
        <v>0</v>
      </c>
      <c r="DU36" s="146">
        <v>0</v>
      </c>
      <c r="DV36" s="156">
        <f t="shared" si="11"/>
        <v>0</v>
      </c>
      <c r="DW36" s="146">
        <v>0</v>
      </c>
      <c r="DX36" s="146">
        <v>0</v>
      </c>
      <c r="DY36" s="146">
        <v>0</v>
      </c>
      <c r="DZ36" s="146">
        <v>0</v>
      </c>
      <c r="EA36" s="146">
        <v>0</v>
      </c>
      <c r="EB36" s="146">
        <v>0</v>
      </c>
      <c r="EC36" s="146">
        <v>0</v>
      </c>
      <c r="ED36" s="146">
        <v>0</v>
      </c>
      <c r="EE36" s="146">
        <v>0</v>
      </c>
      <c r="EF36" s="146">
        <v>0</v>
      </c>
      <c r="EG36" s="156">
        <f t="shared" si="12"/>
        <v>0</v>
      </c>
      <c r="EH36" s="146">
        <v>0</v>
      </c>
      <c r="EI36" s="146">
        <v>0</v>
      </c>
      <c r="EJ36" s="146">
        <v>0</v>
      </c>
      <c r="EK36" s="146">
        <v>0</v>
      </c>
      <c r="EL36" s="146">
        <v>0</v>
      </c>
      <c r="EM36" s="146">
        <v>0</v>
      </c>
      <c r="EN36" s="146">
        <v>0</v>
      </c>
      <c r="EO36" s="146">
        <v>0</v>
      </c>
      <c r="EP36" s="146">
        <v>0</v>
      </c>
      <c r="EQ36" s="156">
        <f t="shared" si="13"/>
        <v>5259550.2819999997</v>
      </c>
      <c r="ER36" s="146">
        <v>5259550.2819999997</v>
      </c>
      <c r="ES36" s="146">
        <v>0</v>
      </c>
      <c r="ET36" s="146">
        <v>0</v>
      </c>
      <c r="EU36" s="156">
        <f t="shared" si="14"/>
        <v>0</v>
      </c>
      <c r="EV36" s="146">
        <v>0</v>
      </c>
      <c r="EW36" s="146">
        <v>0</v>
      </c>
      <c r="EX36" s="156">
        <f t="shared" si="15"/>
        <v>10444208.312999999</v>
      </c>
      <c r="EY36" s="146">
        <v>0</v>
      </c>
      <c r="EZ36" s="146">
        <v>10444208.312999999</v>
      </c>
      <c r="FA36" s="156">
        <f t="shared" si="16"/>
        <v>0</v>
      </c>
      <c r="FB36" s="146">
        <v>0</v>
      </c>
      <c r="FC36" s="146">
        <v>0</v>
      </c>
      <c r="FD36" s="146">
        <v>0</v>
      </c>
      <c r="FE36" s="146">
        <v>0</v>
      </c>
      <c r="FF36" s="156">
        <f t="shared" si="17"/>
        <v>0</v>
      </c>
      <c r="FG36" s="146">
        <v>0</v>
      </c>
      <c r="FH36" s="146">
        <v>0</v>
      </c>
      <c r="FI36" s="146">
        <v>0</v>
      </c>
      <c r="FJ36" s="146">
        <v>0</v>
      </c>
      <c r="FK36" s="146">
        <v>0</v>
      </c>
      <c r="FL36" s="146">
        <v>0</v>
      </c>
      <c r="FM36" s="146">
        <v>0</v>
      </c>
      <c r="FN36" s="156">
        <v>0</v>
      </c>
      <c r="FO36" s="156">
        <v>0</v>
      </c>
      <c r="FP36" s="146">
        <f t="shared" si="18"/>
        <v>351976329.85172677</v>
      </c>
    </row>
    <row r="37" spans="2:172" s="120" customFormat="1" ht="12" x14ac:dyDescent="0.2">
      <c r="B37" s="187" t="s">
        <v>687</v>
      </c>
      <c r="C37" s="187" t="s">
        <v>688</v>
      </c>
      <c r="D37" s="156">
        <f t="shared" si="0"/>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56">
        <f t="shared" si="1"/>
        <v>0</v>
      </c>
      <c r="AI37" s="146">
        <v>0</v>
      </c>
      <c r="AJ37" s="146">
        <v>0</v>
      </c>
      <c r="AK37" s="146">
        <v>0</v>
      </c>
      <c r="AL37" s="156">
        <f t="shared" si="2"/>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56">
        <v>0</v>
      </c>
      <c r="CC37" s="156">
        <f t="shared" si="3"/>
        <v>0</v>
      </c>
      <c r="CD37" s="146">
        <v>0</v>
      </c>
      <c r="CE37" s="146">
        <v>0</v>
      </c>
      <c r="CF37" s="146">
        <v>0</v>
      </c>
      <c r="CG37" s="156">
        <f t="shared" si="4"/>
        <v>0</v>
      </c>
      <c r="CH37" s="146">
        <v>0</v>
      </c>
      <c r="CI37" s="146">
        <v>0</v>
      </c>
      <c r="CJ37" s="146">
        <v>0</v>
      </c>
      <c r="CK37" s="146">
        <v>0</v>
      </c>
      <c r="CL37" s="146">
        <v>0</v>
      </c>
      <c r="CM37" s="146">
        <v>0</v>
      </c>
      <c r="CN37" s="146">
        <v>0</v>
      </c>
      <c r="CO37" s="146">
        <v>0</v>
      </c>
      <c r="CP37" s="146">
        <v>0</v>
      </c>
      <c r="CQ37" s="146">
        <v>0</v>
      </c>
      <c r="CR37" s="146">
        <v>0</v>
      </c>
      <c r="CS37" s="156">
        <f t="shared" si="5"/>
        <v>0</v>
      </c>
      <c r="CT37" s="146">
        <v>0</v>
      </c>
      <c r="CU37" s="146">
        <v>0</v>
      </c>
      <c r="CV37" s="156">
        <f t="shared" si="6"/>
        <v>0</v>
      </c>
      <c r="CW37" s="146">
        <v>0</v>
      </c>
      <c r="CX37" s="146">
        <v>0</v>
      </c>
      <c r="CY37" s="146">
        <v>0</v>
      </c>
      <c r="CZ37" s="146">
        <v>0</v>
      </c>
      <c r="DA37" s="146">
        <v>0</v>
      </c>
      <c r="DB37" s="146">
        <v>0</v>
      </c>
      <c r="DC37" s="146">
        <v>0</v>
      </c>
      <c r="DD37" s="146">
        <v>0</v>
      </c>
      <c r="DE37" s="146">
        <v>0</v>
      </c>
      <c r="DF37" s="156">
        <f t="shared" si="7"/>
        <v>0</v>
      </c>
      <c r="DG37" s="146">
        <v>0</v>
      </c>
      <c r="DH37" s="146">
        <v>0</v>
      </c>
      <c r="DI37" s="146">
        <v>0</v>
      </c>
      <c r="DJ37" s="156">
        <f t="shared" si="8"/>
        <v>0</v>
      </c>
      <c r="DK37" s="146">
        <v>0</v>
      </c>
      <c r="DL37" s="146">
        <v>0</v>
      </c>
      <c r="DM37" s="156">
        <f t="shared" si="9"/>
        <v>0</v>
      </c>
      <c r="DN37" s="146">
        <v>0</v>
      </c>
      <c r="DO37" s="146">
        <v>0</v>
      </c>
      <c r="DP37" s="146">
        <v>0</v>
      </c>
      <c r="DQ37" s="146">
        <v>0</v>
      </c>
      <c r="DR37" s="146">
        <v>0</v>
      </c>
      <c r="DS37" s="156">
        <f t="shared" si="10"/>
        <v>0</v>
      </c>
      <c r="DT37" s="146">
        <v>0</v>
      </c>
      <c r="DU37" s="146">
        <v>0</v>
      </c>
      <c r="DV37" s="156">
        <f t="shared" si="11"/>
        <v>0</v>
      </c>
      <c r="DW37" s="146">
        <v>0</v>
      </c>
      <c r="DX37" s="146">
        <v>0</v>
      </c>
      <c r="DY37" s="146">
        <v>0</v>
      </c>
      <c r="DZ37" s="146">
        <v>0</v>
      </c>
      <c r="EA37" s="146">
        <v>0</v>
      </c>
      <c r="EB37" s="146">
        <v>0</v>
      </c>
      <c r="EC37" s="146">
        <v>0</v>
      </c>
      <c r="ED37" s="146">
        <v>0</v>
      </c>
      <c r="EE37" s="146">
        <v>0</v>
      </c>
      <c r="EF37" s="146">
        <v>0</v>
      </c>
      <c r="EG37" s="156">
        <f t="shared" si="12"/>
        <v>0</v>
      </c>
      <c r="EH37" s="146">
        <v>0</v>
      </c>
      <c r="EI37" s="146">
        <v>0</v>
      </c>
      <c r="EJ37" s="146">
        <v>0</v>
      </c>
      <c r="EK37" s="146">
        <v>0</v>
      </c>
      <c r="EL37" s="146">
        <v>0</v>
      </c>
      <c r="EM37" s="146">
        <v>0</v>
      </c>
      <c r="EN37" s="146">
        <v>0</v>
      </c>
      <c r="EO37" s="146">
        <v>0</v>
      </c>
      <c r="EP37" s="146">
        <v>0</v>
      </c>
      <c r="EQ37" s="156">
        <f t="shared" si="13"/>
        <v>0</v>
      </c>
      <c r="ER37" s="146">
        <v>0</v>
      </c>
      <c r="ES37" s="146">
        <v>0</v>
      </c>
      <c r="ET37" s="146">
        <v>0</v>
      </c>
      <c r="EU37" s="156">
        <f t="shared" si="14"/>
        <v>0</v>
      </c>
      <c r="EV37" s="146">
        <v>0</v>
      </c>
      <c r="EW37" s="146">
        <v>0</v>
      </c>
      <c r="EX37" s="156">
        <f t="shared" si="15"/>
        <v>0</v>
      </c>
      <c r="EY37" s="146">
        <v>0</v>
      </c>
      <c r="EZ37" s="146">
        <v>0</v>
      </c>
      <c r="FA37" s="156">
        <f t="shared" si="16"/>
        <v>0</v>
      </c>
      <c r="FB37" s="146">
        <v>0</v>
      </c>
      <c r="FC37" s="146">
        <v>0</v>
      </c>
      <c r="FD37" s="146">
        <v>0</v>
      </c>
      <c r="FE37" s="146">
        <v>0</v>
      </c>
      <c r="FF37" s="156">
        <f t="shared" si="17"/>
        <v>0</v>
      </c>
      <c r="FG37" s="146">
        <v>0</v>
      </c>
      <c r="FH37" s="146">
        <v>0</v>
      </c>
      <c r="FI37" s="146">
        <v>0</v>
      </c>
      <c r="FJ37" s="146">
        <v>0</v>
      </c>
      <c r="FK37" s="146">
        <v>0</v>
      </c>
      <c r="FL37" s="146">
        <v>0</v>
      </c>
      <c r="FM37" s="146">
        <v>0</v>
      </c>
      <c r="FN37" s="156">
        <v>0</v>
      </c>
      <c r="FO37" s="156">
        <v>0</v>
      </c>
      <c r="FP37" s="146">
        <f t="shared" si="18"/>
        <v>0</v>
      </c>
    </row>
    <row r="38" spans="2:172" s="120" customFormat="1" ht="12" x14ac:dyDescent="0.2">
      <c r="B38" s="187">
        <v>8000</v>
      </c>
      <c r="C38" s="188" t="s">
        <v>458</v>
      </c>
      <c r="D38" s="156">
        <f t="shared" si="0"/>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56">
        <f t="shared" si="1"/>
        <v>0</v>
      </c>
      <c r="AI38" s="146">
        <v>0</v>
      </c>
      <c r="AJ38" s="146">
        <v>0</v>
      </c>
      <c r="AK38" s="146">
        <v>0</v>
      </c>
      <c r="AL38" s="156">
        <f t="shared" si="2"/>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56">
        <v>89211694.139999986</v>
      </c>
      <c r="CC38" s="156">
        <f t="shared" si="3"/>
        <v>0</v>
      </c>
      <c r="CD38" s="146">
        <v>0</v>
      </c>
      <c r="CE38" s="146">
        <v>0</v>
      </c>
      <c r="CF38" s="146">
        <v>0</v>
      </c>
      <c r="CG38" s="156">
        <f t="shared" si="4"/>
        <v>0</v>
      </c>
      <c r="CH38" s="146">
        <v>0</v>
      </c>
      <c r="CI38" s="146">
        <v>0</v>
      </c>
      <c r="CJ38" s="146">
        <v>0</v>
      </c>
      <c r="CK38" s="146">
        <v>0</v>
      </c>
      <c r="CL38" s="146">
        <v>0</v>
      </c>
      <c r="CM38" s="146">
        <v>0</v>
      </c>
      <c r="CN38" s="146">
        <v>0</v>
      </c>
      <c r="CO38" s="146">
        <v>0</v>
      </c>
      <c r="CP38" s="146">
        <v>0</v>
      </c>
      <c r="CQ38" s="146">
        <v>0</v>
      </c>
      <c r="CR38" s="146">
        <v>0</v>
      </c>
      <c r="CS38" s="156">
        <f t="shared" si="5"/>
        <v>0</v>
      </c>
      <c r="CT38" s="146">
        <v>0</v>
      </c>
      <c r="CU38" s="146">
        <v>0</v>
      </c>
      <c r="CV38" s="156">
        <f t="shared" si="6"/>
        <v>0</v>
      </c>
      <c r="CW38" s="146">
        <v>0</v>
      </c>
      <c r="CX38" s="146">
        <v>0</v>
      </c>
      <c r="CY38" s="146">
        <v>0</v>
      </c>
      <c r="CZ38" s="146">
        <v>0</v>
      </c>
      <c r="DA38" s="146">
        <v>0</v>
      </c>
      <c r="DB38" s="146">
        <v>0</v>
      </c>
      <c r="DC38" s="146">
        <v>0</v>
      </c>
      <c r="DD38" s="146">
        <v>0</v>
      </c>
      <c r="DE38" s="146">
        <v>0</v>
      </c>
      <c r="DF38" s="156">
        <f t="shared" si="7"/>
        <v>0</v>
      </c>
      <c r="DG38" s="146">
        <v>0</v>
      </c>
      <c r="DH38" s="146">
        <v>0</v>
      </c>
      <c r="DI38" s="146">
        <v>0</v>
      </c>
      <c r="DJ38" s="156">
        <f t="shared" si="8"/>
        <v>0</v>
      </c>
      <c r="DK38" s="146">
        <v>0</v>
      </c>
      <c r="DL38" s="146">
        <v>0</v>
      </c>
      <c r="DM38" s="156">
        <f t="shared" si="9"/>
        <v>0</v>
      </c>
      <c r="DN38" s="146">
        <v>0</v>
      </c>
      <c r="DO38" s="146">
        <v>0</v>
      </c>
      <c r="DP38" s="146">
        <v>0</v>
      </c>
      <c r="DQ38" s="146">
        <v>0</v>
      </c>
      <c r="DR38" s="146">
        <v>0</v>
      </c>
      <c r="DS38" s="156">
        <f t="shared" si="10"/>
        <v>0</v>
      </c>
      <c r="DT38" s="146">
        <v>0</v>
      </c>
      <c r="DU38" s="146">
        <v>0</v>
      </c>
      <c r="DV38" s="156">
        <f t="shared" si="11"/>
        <v>0</v>
      </c>
      <c r="DW38" s="146">
        <v>0</v>
      </c>
      <c r="DX38" s="146">
        <v>0</v>
      </c>
      <c r="DY38" s="146">
        <v>0</v>
      </c>
      <c r="DZ38" s="146">
        <v>0</v>
      </c>
      <c r="EA38" s="146">
        <v>0</v>
      </c>
      <c r="EB38" s="146">
        <v>0</v>
      </c>
      <c r="EC38" s="146">
        <v>0</v>
      </c>
      <c r="ED38" s="146">
        <v>0</v>
      </c>
      <c r="EE38" s="146">
        <v>0</v>
      </c>
      <c r="EF38" s="146">
        <v>0</v>
      </c>
      <c r="EG38" s="156">
        <f t="shared" si="12"/>
        <v>0</v>
      </c>
      <c r="EH38" s="146">
        <v>0</v>
      </c>
      <c r="EI38" s="146">
        <v>0</v>
      </c>
      <c r="EJ38" s="146">
        <v>0</v>
      </c>
      <c r="EK38" s="146">
        <v>0</v>
      </c>
      <c r="EL38" s="146">
        <v>0</v>
      </c>
      <c r="EM38" s="146">
        <v>0</v>
      </c>
      <c r="EN38" s="146">
        <v>0</v>
      </c>
      <c r="EO38" s="146">
        <v>0</v>
      </c>
      <c r="EP38" s="146">
        <v>0</v>
      </c>
      <c r="EQ38" s="156">
        <f t="shared" si="13"/>
        <v>0</v>
      </c>
      <c r="ER38" s="146">
        <v>0</v>
      </c>
      <c r="ES38" s="146">
        <v>0</v>
      </c>
      <c r="ET38" s="146">
        <v>0</v>
      </c>
      <c r="EU38" s="156">
        <f t="shared" si="14"/>
        <v>0</v>
      </c>
      <c r="EV38" s="146">
        <v>0</v>
      </c>
      <c r="EW38" s="146">
        <v>0</v>
      </c>
      <c r="EX38" s="156">
        <f t="shared" si="15"/>
        <v>0</v>
      </c>
      <c r="EY38" s="146">
        <v>0</v>
      </c>
      <c r="EZ38" s="146">
        <v>0</v>
      </c>
      <c r="FA38" s="156">
        <f t="shared" si="16"/>
        <v>0</v>
      </c>
      <c r="FB38" s="146">
        <v>0</v>
      </c>
      <c r="FC38" s="146">
        <v>0</v>
      </c>
      <c r="FD38" s="146">
        <v>0</v>
      </c>
      <c r="FE38" s="146">
        <v>0</v>
      </c>
      <c r="FF38" s="156">
        <f t="shared" si="17"/>
        <v>0</v>
      </c>
      <c r="FG38" s="146">
        <v>0</v>
      </c>
      <c r="FH38" s="146">
        <v>0</v>
      </c>
      <c r="FI38" s="146">
        <v>0</v>
      </c>
      <c r="FJ38" s="146">
        <v>0</v>
      </c>
      <c r="FK38" s="146">
        <v>0</v>
      </c>
      <c r="FL38" s="146">
        <v>0</v>
      </c>
      <c r="FM38" s="146">
        <v>0</v>
      </c>
      <c r="FN38" s="156">
        <v>0</v>
      </c>
      <c r="FO38" s="156">
        <v>0</v>
      </c>
      <c r="FP38" s="146">
        <f t="shared" si="18"/>
        <v>89211694.139999986</v>
      </c>
    </row>
    <row r="39" spans="2:172" s="120" customFormat="1" ht="12" x14ac:dyDescent="0.2">
      <c r="B39" s="228" t="s">
        <v>456</v>
      </c>
      <c r="C39" s="228"/>
      <c r="D39" s="137">
        <f>SUM(D17:D38)</f>
        <v>690047714.47945046</v>
      </c>
      <c r="E39" s="137">
        <f t="shared" ref="E39:BP39" si="19">SUM(E17:E38)</f>
        <v>1615986.0492539604</v>
      </c>
      <c r="F39" s="137">
        <f t="shared" si="19"/>
        <v>182971.32104122706</v>
      </c>
      <c r="G39" s="137">
        <f t="shared" si="19"/>
        <v>514175.59466681723</v>
      </c>
      <c r="H39" s="137">
        <f t="shared" si="19"/>
        <v>2385108.7829974308</v>
      </c>
      <c r="I39" s="137">
        <f t="shared" si="19"/>
        <v>4761591.722173729</v>
      </c>
      <c r="J39" s="137">
        <f t="shared" si="19"/>
        <v>3642459.9734790642</v>
      </c>
      <c r="K39" s="137">
        <f t="shared" si="19"/>
        <v>947755.50864006067</v>
      </c>
      <c r="L39" s="137">
        <f t="shared" si="19"/>
        <v>9124853.9856590629</v>
      </c>
      <c r="M39" s="137">
        <f t="shared" si="19"/>
        <v>38815302.450467654</v>
      </c>
      <c r="N39" s="137">
        <f t="shared" si="19"/>
        <v>3275655.3010892868</v>
      </c>
      <c r="O39" s="137">
        <f t="shared" si="19"/>
        <v>52767620.289562546</v>
      </c>
      <c r="P39" s="137">
        <f t="shared" si="19"/>
        <v>1675328.3973108758</v>
      </c>
      <c r="Q39" s="137">
        <f t="shared" si="19"/>
        <v>15949753.77366221</v>
      </c>
      <c r="R39" s="137">
        <f t="shared" si="19"/>
        <v>19406397.365655903</v>
      </c>
      <c r="S39" s="137">
        <f t="shared" si="19"/>
        <v>508442.63084599562</v>
      </c>
      <c r="T39" s="137">
        <f t="shared" si="19"/>
        <v>125305606.83621919</v>
      </c>
      <c r="U39" s="137">
        <f t="shared" si="19"/>
        <v>36813803.215202741</v>
      </c>
      <c r="V39" s="137">
        <f t="shared" si="19"/>
        <v>28249478.157871265</v>
      </c>
      <c r="W39" s="137">
        <f t="shared" si="19"/>
        <v>24305027.456679355</v>
      </c>
      <c r="X39" s="137">
        <f t="shared" si="19"/>
        <v>1039790.8949465977</v>
      </c>
      <c r="Y39" s="137">
        <f t="shared" si="19"/>
        <v>12336027.956443874</v>
      </c>
      <c r="Z39" s="137">
        <f t="shared" si="19"/>
        <v>47160500.609733403</v>
      </c>
      <c r="AA39" s="137">
        <f t="shared" si="19"/>
        <v>10534743.037627324</v>
      </c>
      <c r="AB39" s="137">
        <f t="shared" si="19"/>
        <v>6490065.5313305939</v>
      </c>
      <c r="AC39" s="137">
        <f t="shared" si="19"/>
        <v>1273301.1764068916</v>
      </c>
      <c r="AD39" s="137">
        <f t="shared" si="19"/>
        <v>102249222.96407741</v>
      </c>
      <c r="AE39" s="137">
        <f t="shared" si="19"/>
        <v>6167429.7589514749</v>
      </c>
      <c r="AF39" s="137">
        <f t="shared" si="19"/>
        <v>122187150.40409949</v>
      </c>
      <c r="AG39" s="137">
        <f t="shared" si="19"/>
        <v>10362163.333355147</v>
      </c>
      <c r="AH39" s="137">
        <f t="shared" si="19"/>
        <v>105025369.59460479</v>
      </c>
      <c r="AI39" s="137">
        <f t="shared" si="19"/>
        <v>103319455.67691608</v>
      </c>
      <c r="AJ39" s="137">
        <f t="shared" si="19"/>
        <v>7788.9366609867629</v>
      </c>
      <c r="AK39" s="137">
        <f t="shared" si="19"/>
        <v>1698124.98102772</v>
      </c>
      <c r="AL39" s="137">
        <f t="shared" si="19"/>
        <v>2375508067.5928421</v>
      </c>
      <c r="AM39" s="137">
        <f t="shared" si="19"/>
        <v>87818298.705476478</v>
      </c>
      <c r="AN39" s="137">
        <f t="shared" si="19"/>
        <v>4007247.0215014364</v>
      </c>
      <c r="AO39" s="137">
        <f t="shared" si="19"/>
        <v>65003879.472201779</v>
      </c>
      <c r="AP39" s="137">
        <f t="shared" si="19"/>
        <v>194308452.39301673</v>
      </c>
      <c r="AQ39" s="137">
        <f t="shared" si="19"/>
        <v>108895574.71229255</v>
      </c>
      <c r="AR39" s="137">
        <f t="shared" si="19"/>
        <v>16407532.08414725</v>
      </c>
      <c r="AS39" s="137">
        <f t="shared" si="19"/>
        <v>24231255.385237034</v>
      </c>
      <c r="AT39" s="137">
        <f t="shared" si="19"/>
        <v>91707045.711308405</v>
      </c>
      <c r="AU39" s="137">
        <f t="shared" si="19"/>
        <v>882621096.38877726</v>
      </c>
      <c r="AV39" s="137">
        <f t="shared" si="19"/>
        <v>1408645.7581113754</v>
      </c>
      <c r="AW39" s="137">
        <f t="shared" si="19"/>
        <v>43818512.554133132</v>
      </c>
      <c r="AX39" s="137">
        <f t="shared" si="19"/>
        <v>4963333.4803491328</v>
      </c>
      <c r="AY39" s="137">
        <f t="shared" si="19"/>
        <v>29702772.478645016</v>
      </c>
      <c r="AZ39" s="137">
        <f t="shared" si="19"/>
        <v>18957138.549568471</v>
      </c>
      <c r="BA39" s="137">
        <f t="shared" si="19"/>
        <v>36525604.248235226</v>
      </c>
      <c r="BB39" s="137">
        <f t="shared" si="19"/>
        <v>8282653.1431350177</v>
      </c>
      <c r="BC39" s="137">
        <f t="shared" si="19"/>
        <v>5945898.5764599899</v>
      </c>
      <c r="BD39" s="137">
        <f t="shared" si="19"/>
        <v>514065.16913586436</v>
      </c>
      <c r="BE39" s="137">
        <f t="shared" si="19"/>
        <v>294448.47343458136</v>
      </c>
      <c r="BF39" s="137">
        <f t="shared" si="19"/>
        <v>4662940.5836353991</v>
      </c>
      <c r="BG39" s="137">
        <f t="shared" si="19"/>
        <v>23799484.297883436</v>
      </c>
      <c r="BH39" s="137">
        <f t="shared" si="19"/>
        <v>16070844.959131591</v>
      </c>
      <c r="BI39" s="137">
        <f t="shared" si="19"/>
        <v>34428594.495252073</v>
      </c>
      <c r="BJ39" s="137">
        <f t="shared" si="19"/>
        <v>13906084.942811158</v>
      </c>
      <c r="BK39" s="137">
        <f t="shared" si="19"/>
        <v>3172393.9862786126</v>
      </c>
      <c r="BL39" s="136">
        <f t="shared" si="19"/>
        <v>8873992.0061697643</v>
      </c>
      <c r="BM39" s="136">
        <f t="shared" si="19"/>
        <v>4178087.6523303883</v>
      </c>
      <c r="BN39" s="136">
        <f t="shared" si="19"/>
        <v>22706243.433630247</v>
      </c>
      <c r="BO39" s="136">
        <f t="shared" si="19"/>
        <v>56483580.92717544</v>
      </c>
      <c r="BP39" s="136">
        <f t="shared" si="19"/>
        <v>7040972.1084621288</v>
      </c>
      <c r="BQ39" s="136">
        <f t="shared" ref="BQ39:EC39" si="20">SUM(BQ17:BQ38)</f>
        <v>309410438.77017987</v>
      </c>
      <c r="BR39" s="136">
        <f t="shared" si="20"/>
        <v>40454834.533470556</v>
      </c>
      <c r="BS39" s="136">
        <f t="shared" si="20"/>
        <v>19951871.958114278</v>
      </c>
      <c r="BT39" s="136">
        <f t="shared" si="20"/>
        <v>16001.755867529864</v>
      </c>
      <c r="BU39" s="136">
        <f t="shared" si="20"/>
        <v>415094.30175235216</v>
      </c>
      <c r="BV39" s="136">
        <f t="shared" si="20"/>
        <v>5407108.8157570623</v>
      </c>
      <c r="BW39" s="136">
        <f t="shared" si="20"/>
        <v>410796.13219407445</v>
      </c>
      <c r="BX39" s="136">
        <f t="shared" si="20"/>
        <v>37191221.186071396</v>
      </c>
      <c r="BY39" s="136">
        <f t="shared" si="20"/>
        <v>2265158.1479011979</v>
      </c>
      <c r="BZ39" s="136">
        <f t="shared" si="20"/>
        <v>109303073.40360662</v>
      </c>
      <c r="CA39" s="136">
        <f t="shared" si="20"/>
        <v>29945794.890000116</v>
      </c>
      <c r="CB39" s="137">
        <f t="shared" si="20"/>
        <v>149571414.5996753</v>
      </c>
      <c r="CC39" s="137">
        <f t="shared" si="20"/>
        <v>32058251.454577945</v>
      </c>
      <c r="CD39" s="136">
        <f t="shared" si="20"/>
        <v>1896093.3052775376</v>
      </c>
      <c r="CE39" s="136">
        <f t="shared" si="20"/>
        <v>21371018.54768794</v>
      </c>
      <c r="CF39" s="136">
        <f t="shared" si="20"/>
        <v>8791139.6016124673</v>
      </c>
      <c r="CG39" s="137">
        <f t="shared" si="20"/>
        <v>284530607.85181111</v>
      </c>
      <c r="CH39" s="136">
        <f t="shared" si="20"/>
        <v>2100764.7233710121</v>
      </c>
      <c r="CI39" s="136">
        <f t="shared" si="20"/>
        <v>285144.55330086703</v>
      </c>
      <c r="CJ39" s="136">
        <f t="shared" si="20"/>
        <v>0</v>
      </c>
      <c r="CK39" s="136">
        <f t="shared" si="20"/>
        <v>4619.6501725461221</v>
      </c>
      <c r="CL39" s="136">
        <f t="shared" si="20"/>
        <v>0</v>
      </c>
      <c r="CM39" s="136">
        <f t="shared" si="20"/>
        <v>0</v>
      </c>
      <c r="CN39" s="136">
        <f t="shared" si="20"/>
        <v>109044415.6846476</v>
      </c>
      <c r="CO39" s="136">
        <f t="shared" si="20"/>
        <v>19981987.012493663</v>
      </c>
      <c r="CP39" s="136">
        <f t="shared" si="20"/>
        <v>22786348.243816741</v>
      </c>
      <c r="CQ39" s="136">
        <f t="shared" si="20"/>
        <v>18097460.76714972</v>
      </c>
      <c r="CR39" s="136">
        <f t="shared" si="20"/>
        <v>112229867.21685891</v>
      </c>
      <c r="CS39" s="136">
        <f t="shared" si="20"/>
        <v>177552183.85248685</v>
      </c>
      <c r="CT39" s="136">
        <f t="shared" si="20"/>
        <v>168168966.83736396</v>
      </c>
      <c r="CU39" s="136">
        <f t="shared" si="20"/>
        <v>9383217.0151229016</v>
      </c>
      <c r="CV39" s="136">
        <f t="shared" si="20"/>
        <v>1305868511.059216</v>
      </c>
      <c r="CW39" s="136">
        <f t="shared" si="20"/>
        <v>0</v>
      </c>
      <c r="CX39" s="136">
        <f t="shared" si="20"/>
        <v>3645851.903543802</v>
      </c>
      <c r="CY39" s="136">
        <f t="shared" si="20"/>
        <v>306860348.44858468</v>
      </c>
      <c r="CZ39" s="136">
        <f t="shared" si="20"/>
        <v>331089862.41737592</v>
      </c>
      <c r="DA39" s="136">
        <f t="shared" si="20"/>
        <v>517004288.21135139</v>
      </c>
      <c r="DB39" s="136">
        <f t="shared" si="20"/>
        <v>91591253.582646325</v>
      </c>
      <c r="DC39" s="136">
        <f t="shared" si="20"/>
        <v>3346411.9770003408</v>
      </c>
      <c r="DD39" s="136">
        <f t="shared" si="20"/>
        <v>38962829.521452136</v>
      </c>
      <c r="DE39" s="136">
        <f t="shared" si="20"/>
        <v>13367664.997261476</v>
      </c>
      <c r="DF39" s="136">
        <f t="shared" si="20"/>
        <v>126116870.86111769</v>
      </c>
      <c r="DG39" s="136">
        <f t="shared" si="20"/>
        <v>29743803.7325617</v>
      </c>
      <c r="DH39" s="136">
        <f t="shared" si="20"/>
        <v>95077669.20109646</v>
      </c>
      <c r="DI39" s="136">
        <f t="shared" si="20"/>
        <v>1295397.9274595224</v>
      </c>
      <c r="DJ39" s="136">
        <f t="shared" si="20"/>
        <v>9119992.5283563305</v>
      </c>
      <c r="DK39" s="136">
        <f t="shared" si="20"/>
        <v>1608257.7701577372</v>
      </c>
      <c r="DL39" s="136">
        <f t="shared" si="20"/>
        <v>7511734.7581985937</v>
      </c>
      <c r="DM39" s="136">
        <f t="shared" si="20"/>
        <v>8237166.968300839</v>
      </c>
      <c r="DN39" s="136">
        <f t="shared" si="20"/>
        <v>8109.0354569169331</v>
      </c>
      <c r="DO39" s="136">
        <f t="shared" si="20"/>
        <v>917278.56677483022</v>
      </c>
      <c r="DP39" s="136">
        <f t="shared" si="20"/>
        <v>147433.59164254606</v>
      </c>
      <c r="DQ39" s="136">
        <f t="shared" si="20"/>
        <v>254444.4274068941</v>
      </c>
      <c r="DR39" s="136">
        <f t="shared" si="20"/>
        <v>6909901.3470196519</v>
      </c>
      <c r="DS39" s="136">
        <f t="shared" si="20"/>
        <v>1443754.036492747</v>
      </c>
      <c r="DT39" s="136">
        <f t="shared" si="20"/>
        <v>1443754.036492747</v>
      </c>
      <c r="DU39" s="136">
        <f t="shared" si="20"/>
        <v>0</v>
      </c>
      <c r="DV39" s="136">
        <f t="shared" si="20"/>
        <v>56632048.364101917</v>
      </c>
      <c r="DW39" s="136">
        <f t="shared" si="20"/>
        <v>10692043.948823769</v>
      </c>
      <c r="DX39" s="136">
        <f t="shared" si="20"/>
        <v>4748948.9695884166</v>
      </c>
      <c r="DY39" s="136">
        <f t="shared" si="20"/>
        <v>3054601.1229758821</v>
      </c>
      <c r="DZ39" s="136">
        <f t="shared" si="20"/>
        <v>23758560.505442757</v>
      </c>
      <c r="EA39" s="136">
        <f t="shared" si="20"/>
        <v>1698972.6124309988</v>
      </c>
      <c r="EB39" s="136">
        <f t="shared" si="20"/>
        <v>0</v>
      </c>
      <c r="EC39" s="136">
        <f t="shared" si="20"/>
        <v>70550.026801679094</v>
      </c>
      <c r="ED39" s="136">
        <f t="shared" ref="ED39:FM39" si="21">SUM(ED17:ED38)</f>
        <v>6341515.3893332295</v>
      </c>
      <c r="EE39" s="136">
        <f t="shared" si="21"/>
        <v>4573885.877431972</v>
      </c>
      <c r="EF39" s="136">
        <f t="shared" si="21"/>
        <v>1692969.9112732073</v>
      </c>
      <c r="EG39" s="136">
        <f t="shared" si="21"/>
        <v>117820918.47827318</v>
      </c>
      <c r="EH39" s="136">
        <f t="shared" si="21"/>
        <v>27995476.838146619</v>
      </c>
      <c r="EI39" s="136">
        <f t="shared" si="21"/>
        <v>104408.30770474786</v>
      </c>
      <c r="EJ39" s="136">
        <f t="shared" si="21"/>
        <v>49692365.151805624</v>
      </c>
      <c r="EK39" s="136">
        <f t="shared" si="21"/>
        <v>117375.12422608699</v>
      </c>
      <c r="EL39" s="136">
        <f t="shared" si="21"/>
        <v>1209943.0103105458</v>
      </c>
      <c r="EM39" s="136">
        <f t="shared" si="21"/>
        <v>11373428.717205502</v>
      </c>
      <c r="EN39" s="136">
        <f t="shared" si="21"/>
        <v>8121520.4603110887</v>
      </c>
      <c r="EO39" s="136">
        <f t="shared" si="21"/>
        <v>11349635.092163339</v>
      </c>
      <c r="EP39" s="136">
        <f t="shared" si="21"/>
        <v>7856765.7763996162</v>
      </c>
      <c r="EQ39" s="136">
        <f t="shared" si="21"/>
        <v>210552841.38007006</v>
      </c>
      <c r="ER39" s="136">
        <f t="shared" si="21"/>
        <v>94371886.357022792</v>
      </c>
      <c r="ES39" s="136">
        <f t="shared" si="21"/>
        <v>115888227.34171607</v>
      </c>
      <c r="ET39" s="136">
        <f t="shared" si="21"/>
        <v>292727.68133122369</v>
      </c>
      <c r="EU39" s="136">
        <f t="shared" si="21"/>
        <v>21762356.635689192</v>
      </c>
      <c r="EV39" s="136">
        <f t="shared" si="21"/>
        <v>5316069.0906720562</v>
      </c>
      <c r="EW39" s="136">
        <f t="shared" si="21"/>
        <v>16446287.545017133</v>
      </c>
      <c r="EX39" s="136">
        <f t="shared" si="21"/>
        <v>87193813.790891379</v>
      </c>
      <c r="EY39" s="136">
        <f t="shared" si="21"/>
        <v>11438287.169815816</v>
      </c>
      <c r="EZ39" s="136">
        <f t="shared" si="21"/>
        <v>75755526.621075556</v>
      </c>
      <c r="FA39" s="136">
        <f t="shared" si="21"/>
        <v>31218256.289426148</v>
      </c>
      <c r="FB39" s="136">
        <f t="shared" si="21"/>
        <v>20952428.893090747</v>
      </c>
      <c r="FC39" s="136">
        <f t="shared" si="21"/>
        <v>456231.33576418995</v>
      </c>
      <c r="FD39" s="136">
        <f t="shared" si="21"/>
        <v>155432.83229522017</v>
      </c>
      <c r="FE39" s="136">
        <f t="shared" si="21"/>
        <v>9654163.228275992</v>
      </c>
      <c r="FF39" s="136">
        <f t="shared" si="21"/>
        <v>24116371.696102135</v>
      </c>
      <c r="FG39" s="136">
        <f t="shared" si="21"/>
        <v>98009.800874976674</v>
      </c>
      <c r="FH39" s="136">
        <f t="shared" si="21"/>
        <v>9674412.4998306055</v>
      </c>
      <c r="FI39" s="136">
        <f t="shared" si="21"/>
        <v>6949393.2569632763</v>
      </c>
      <c r="FJ39" s="136">
        <f t="shared" si="21"/>
        <v>2245483.2833853941</v>
      </c>
      <c r="FK39" s="136">
        <f t="shared" si="21"/>
        <v>1277920.9098812751</v>
      </c>
      <c r="FL39" s="136">
        <f t="shared" si="21"/>
        <v>173695.16982912127</v>
      </c>
      <c r="FM39" s="136">
        <f t="shared" si="21"/>
        <v>3697456.7753374819</v>
      </c>
      <c r="FN39" s="136">
        <v>0</v>
      </c>
      <c r="FO39" s="136">
        <f>SUM(FO17:FO38)</f>
        <v>3410556008.9788637</v>
      </c>
      <c r="FP39" s="136">
        <f t="shared" si="18"/>
        <v>9224932520.4923496</v>
      </c>
    </row>
  </sheetData>
  <mergeCells count="4">
    <mergeCell ref="B39:C39"/>
    <mergeCell ref="B13:C16"/>
    <mergeCell ref="FO13:FO16"/>
    <mergeCell ref="FP13:FP16"/>
  </mergeCells>
  <pageMargins left="0.7" right="0.7" top="0.75" bottom="0.75" header="0.3" footer="0.3"/>
  <pageSetup paperSize="9" orientation="portrait" horizontalDpi="90" verticalDpi="90" r:id="rId1"/>
  <headerFooter>
    <oddFooter>&amp;C&amp;1#&amp;"Calibri"&amp;10&amp;K000000Uso Interno</oddFooter>
  </headerFooter>
  <ignoredErrors>
    <ignoredError sqref="AL17:AL39" formulaRange="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2EA0-F612-485A-8A9F-E32E34479C95}">
  <sheetPr>
    <tabColor theme="4" tint="0.79998168889431442"/>
  </sheetPr>
  <dimension ref="A1:GD186"/>
  <sheetViews>
    <sheetView showGridLines="0" workbookViewId="0">
      <pane xSplit="3" ySplit="17" topLeftCell="D18" activePane="bottomRight" state="frozen"/>
      <selection activeCell="A176" sqref="A176:XFD281"/>
      <selection pane="topRight" activeCell="A176" sqref="A176:XFD281"/>
      <selection pane="bottomLeft" activeCell="A176" sqref="A176:XFD281"/>
      <selection pane="bottomRight" activeCell="A176" sqref="A176:XFD281"/>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3" style="112" customWidth="1"/>
    <col min="5" max="5" width="12.5" style="112" hidden="1" customWidth="1" outlineLevel="1"/>
    <col min="6" max="6" width="12.75" style="112" hidden="1" customWidth="1" outlineLevel="1"/>
    <col min="7" max="7" width="13" style="112" hidden="1" customWidth="1" outlineLevel="1"/>
    <col min="8" max="8" width="14.125" style="112" hidden="1" customWidth="1" outlineLevel="1"/>
    <col min="9" max="10" width="11" style="112" hidden="1" customWidth="1" outlineLevel="1"/>
    <col min="11" max="11" width="10.875" style="112" hidden="1" customWidth="1" outlineLevel="1"/>
    <col min="12" max="12" width="13.625" style="112" hidden="1" customWidth="1" outlineLevel="1"/>
    <col min="13" max="19" width="11" style="112" hidden="1" customWidth="1" outlineLevel="1"/>
    <col min="20" max="20" width="15.875" style="112" hidden="1" customWidth="1" outlineLevel="1"/>
    <col min="21" max="21" width="11" style="112" hidden="1" customWidth="1" outlineLevel="1"/>
    <col min="22" max="22" width="16" style="112" hidden="1" customWidth="1" outlineLevel="1"/>
    <col min="23" max="23" width="13.375" style="112" hidden="1" customWidth="1" outlineLevel="1"/>
    <col min="24" max="24" width="12.375" style="112" hidden="1" customWidth="1" outlineLevel="1"/>
    <col min="25" max="25" width="13.5" style="112" hidden="1" customWidth="1" outlineLevel="1"/>
    <col min="26" max="26" width="11" style="112" hidden="1" customWidth="1" outlineLevel="1"/>
    <col min="27" max="27" width="13.5" style="112" hidden="1" customWidth="1" outlineLevel="1"/>
    <col min="28" max="33" width="11" style="112" hidden="1" customWidth="1" outlineLevel="1"/>
    <col min="34" max="34" width="13" style="112" customWidth="1" collapsed="1"/>
    <col min="35" max="37" width="11" style="112" hidden="1" customWidth="1" outlineLevel="1"/>
    <col min="38" max="38" width="13" style="112" customWidth="1" collapsed="1"/>
    <col min="39" max="40" width="11" style="112" hidden="1" customWidth="1" outlineLevel="1"/>
    <col min="41" max="41" width="14.25" style="112" hidden="1" customWidth="1" outlineLevel="1"/>
    <col min="42" max="42" width="13" style="112" hidden="1" customWidth="1" outlineLevel="1"/>
    <col min="43" max="79" width="13.375" style="112" hidden="1" customWidth="1" outlineLevel="1"/>
    <col min="80" max="80" width="13" style="112" customWidth="1" collapsed="1"/>
    <col min="81" max="81" width="13" style="112" customWidth="1"/>
    <col min="82" max="84" width="13.375" style="112" hidden="1" customWidth="1" outlineLevel="1"/>
    <col min="85" max="85" width="13" style="112" customWidth="1" collapsed="1"/>
    <col min="86" max="86" width="13.375" style="112" hidden="1" customWidth="1" outlineLevel="1"/>
    <col min="87" max="89" width="11" style="112" hidden="1" customWidth="1" outlineLevel="1"/>
    <col min="90" max="90" width="14.375" style="112" hidden="1" customWidth="1" outlineLevel="1"/>
    <col min="91" max="91" width="11" style="112" hidden="1" customWidth="1" outlineLevel="1"/>
    <col min="92" max="92" width="14.75" style="112" hidden="1" customWidth="1" outlineLevel="1"/>
    <col min="93" max="93" width="11" style="112" hidden="1" customWidth="1" outlineLevel="1"/>
    <col min="94" max="94" width="11.125" style="112" hidden="1" customWidth="1" outlineLevel="1"/>
    <col min="95" max="95" width="11" style="112" hidden="1" customWidth="1" outlineLevel="1"/>
    <col min="96" max="96" width="11.875" style="112" hidden="1" customWidth="1" outlineLevel="1"/>
    <col min="97" max="97" width="13" style="112" customWidth="1" collapsed="1"/>
    <col min="98" max="99" width="11" style="112" hidden="1" customWidth="1" outlineLevel="1"/>
    <col min="100" max="100" width="13" style="112" customWidth="1" collapsed="1"/>
    <col min="101" max="106" width="11" style="112" hidden="1" customWidth="1" outlineLevel="1"/>
    <col min="107" max="107" width="11.125" style="112" hidden="1" customWidth="1" outlineLevel="1"/>
    <col min="108" max="109" width="11" style="112" hidden="1" customWidth="1" outlineLevel="1"/>
    <col min="110" max="110" width="13" style="112" customWidth="1" collapsed="1"/>
    <col min="111" max="111" width="11.125" style="112" hidden="1" customWidth="1" outlineLevel="1"/>
    <col min="112" max="113" width="11" style="112" hidden="1" customWidth="1" outlineLevel="1"/>
    <col min="114" max="114" width="13" style="112" customWidth="1" collapsed="1"/>
    <col min="115" max="116" width="11" style="112" hidden="1" customWidth="1" outlineLevel="1"/>
    <col min="117" max="117" width="13" style="112" customWidth="1" collapsed="1"/>
    <col min="118" max="118" width="11" style="112" hidden="1" customWidth="1" outlineLevel="1"/>
    <col min="119" max="119" width="11.125" style="112" hidden="1" customWidth="1" outlineLevel="1"/>
    <col min="120" max="121" width="11" style="112" hidden="1" customWidth="1" outlineLevel="1"/>
    <col min="122" max="122" width="11.125" style="112" hidden="1" customWidth="1" outlineLevel="1"/>
    <col min="123" max="123" width="13" style="112" customWidth="1" collapsed="1"/>
    <col min="124" max="125" width="11" style="112" hidden="1" customWidth="1" outlineLevel="1"/>
    <col min="126" max="126" width="13" style="112" customWidth="1" collapsed="1"/>
    <col min="127" max="132" width="11" style="112" hidden="1" customWidth="1" outlineLevel="1"/>
    <col min="133" max="133" width="11.125" style="112" hidden="1" customWidth="1" outlineLevel="1"/>
    <col min="134" max="136" width="11" style="112" hidden="1" customWidth="1" outlineLevel="1"/>
    <col min="137" max="137" width="13" style="112" customWidth="1" collapsed="1"/>
    <col min="138" max="139" width="11" style="112" hidden="1" customWidth="1" outlineLevel="1"/>
    <col min="140" max="140" width="11.125" style="112" hidden="1" customWidth="1" outlineLevel="1"/>
    <col min="141" max="143" width="11" style="112" hidden="1" customWidth="1" outlineLevel="1"/>
    <col min="144" max="144" width="11.125" style="112" hidden="1" customWidth="1" outlineLevel="1"/>
    <col min="145" max="146" width="11" style="112" hidden="1" customWidth="1" outlineLevel="1"/>
    <col min="147" max="147" width="13" style="112" customWidth="1" collapsed="1"/>
    <col min="148" max="149" width="11" style="112" hidden="1" customWidth="1" outlineLevel="1"/>
    <col min="150" max="150" width="11.125" style="112" hidden="1" customWidth="1" outlineLevel="1"/>
    <col min="151" max="151" width="13" style="112" customWidth="1" collapsed="1"/>
    <col min="152" max="153" width="11" style="112" hidden="1" customWidth="1" outlineLevel="1"/>
    <col min="154" max="154" width="13" style="112" customWidth="1" collapsed="1"/>
    <col min="155" max="156" width="11" style="112" hidden="1" customWidth="1" outlineLevel="1"/>
    <col min="157" max="157" width="13" style="112" customWidth="1" collapsed="1"/>
    <col min="158" max="158" width="11" style="112" hidden="1" customWidth="1" outlineLevel="1"/>
    <col min="159" max="160" width="11.125" style="112" hidden="1" customWidth="1" outlineLevel="1"/>
    <col min="161" max="161" width="11.875" style="112" hidden="1" customWidth="1" outlineLevel="1"/>
    <col min="162" max="162" width="13" style="112" customWidth="1" collapsed="1"/>
    <col min="163" max="164" width="11.125" style="112" hidden="1" customWidth="1" outlineLevel="1"/>
    <col min="165" max="165" width="11" style="112" hidden="1" customWidth="1" outlineLevel="1"/>
    <col min="166" max="166" width="13.625" style="112" hidden="1" customWidth="1" outlineLevel="1"/>
    <col min="167" max="169" width="11" style="112" hidden="1" customWidth="1" outlineLevel="1"/>
    <col min="170" max="170" width="13" style="112" customWidth="1" collapsed="1"/>
    <col min="171" max="175" width="11" style="112"/>
    <col min="176" max="176" width="12.625" style="112" bestFit="1" customWidth="1"/>
    <col min="177" max="177" width="12" style="112" bestFit="1" customWidth="1"/>
    <col min="178" max="178" width="11" style="112"/>
    <col min="179" max="179" width="12.625" style="112" bestFit="1" customWidth="1"/>
    <col min="180" max="185" width="11" style="112"/>
    <col min="186" max="186" width="13.375" style="112" customWidth="1"/>
    <col min="187" max="16384" width="11" style="112"/>
  </cols>
  <sheetData>
    <row r="1" spans="1:186" x14ac:dyDescent="0.2">
      <c r="A1" s="117" t="s">
        <v>390</v>
      </c>
    </row>
    <row r="2" spans="1:186" ht="14.25" customHeight="1" x14ac:dyDescent="0.2">
      <c r="A2" s="117" t="s">
        <v>390</v>
      </c>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5"/>
      <c r="FR2" s="174"/>
      <c r="FS2" s="174"/>
    </row>
    <row r="3" spans="1:186" x14ac:dyDescent="0.2">
      <c r="A3" s="117" t="s">
        <v>390</v>
      </c>
      <c r="D3" s="175"/>
      <c r="E3" s="176"/>
      <c r="F3" s="176"/>
      <c r="G3" s="177"/>
      <c r="H3" s="177"/>
      <c r="I3" s="177"/>
      <c r="J3" s="177"/>
      <c r="K3" s="177"/>
      <c r="L3" s="177"/>
      <c r="M3" s="177"/>
      <c r="N3" s="177"/>
      <c r="O3" s="177"/>
      <c r="P3" s="177"/>
      <c r="Q3" s="177"/>
      <c r="R3" s="177"/>
      <c r="S3" s="177"/>
      <c r="T3" s="177"/>
      <c r="U3" s="177"/>
      <c r="V3" s="177"/>
      <c r="W3" s="177"/>
      <c r="X3" s="177"/>
      <c r="Y3" s="176"/>
      <c r="Z3" s="176"/>
      <c r="AA3" s="176"/>
      <c r="AB3" s="176"/>
      <c r="AC3" s="177"/>
      <c r="AD3" s="177"/>
      <c r="AE3" s="177"/>
      <c r="AF3" s="177"/>
      <c r="AG3" s="177"/>
      <c r="AH3" s="175"/>
      <c r="AI3" s="177"/>
      <c r="AJ3" s="177"/>
      <c r="AK3" s="177"/>
      <c r="AL3" s="175"/>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5"/>
      <c r="CC3" s="175"/>
      <c r="CD3" s="175"/>
      <c r="CE3" s="177"/>
      <c r="CF3" s="177"/>
      <c r="CG3" s="175"/>
      <c r="CH3" s="175"/>
      <c r="CI3" s="175"/>
      <c r="CJ3" s="175"/>
      <c r="CK3" s="177"/>
      <c r="CL3" s="177"/>
      <c r="CM3" s="177"/>
      <c r="CN3" s="177"/>
      <c r="CO3" s="177"/>
      <c r="CP3" s="177"/>
      <c r="CQ3" s="177"/>
      <c r="CR3" s="177"/>
      <c r="CS3" s="175"/>
      <c r="CT3" s="177"/>
      <c r="CU3" s="177"/>
      <c r="CV3" s="175"/>
      <c r="CW3" s="177"/>
      <c r="CX3" s="177"/>
      <c r="CY3" s="177"/>
      <c r="CZ3" s="177"/>
      <c r="DA3" s="177"/>
      <c r="DB3" s="177"/>
      <c r="DC3" s="177"/>
      <c r="DD3" s="177"/>
      <c r="DE3" s="177"/>
      <c r="DF3" s="175"/>
      <c r="DG3" s="177"/>
      <c r="DH3" s="177"/>
      <c r="DI3" s="177"/>
      <c r="DJ3" s="175"/>
      <c r="DK3" s="177"/>
      <c r="DL3" s="177"/>
      <c r="DM3" s="175"/>
      <c r="DN3" s="177"/>
      <c r="DO3" s="177"/>
      <c r="DP3" s="177"/>
      <c r="DQ3" s="177"/>
      <c r="DR3" s="177"/>
      <c r="DS3" s="175"/>
      <c r="DT3" s="177"/>
      <c r="DU3" s="177"/>
      <c r="DV3" s="175"/>
      <c r="DW3" s="177"/>
      <c r="DX3" s="177"/>
      <c r="DY3" s="177"/>
      <c r="DZ3" s="177"/>
      <c r="EA3" s="177"/>
      <c r="EB3" s="177"/>
      <c r="EC3" s="177"/>
      <c r="ED3" s="177"/>
      <c r="EE3" s="177"/>
      <c r="EF3" s="177"/>
      <c r="EG3" s="175"/>
      <c r="EH3" s="177"/>
      <c r="EI3" s="177"/>
      <c r="EJ3" s="177"/>
      <c r="EK3" s="177"/>
      <c r="EL3" s="177"/>
      <c r="EM3" s="177"/>
      <c r="EN3" s="177"/>
      <c r="EO3" s="177"/>
      <c r="EP3" s="177"/>
      <c r="EQ3" s="175"/>
      <c r="ER3" s="177"/>
      <c r="ES3" s="177"/>
      <c r="ET3" s="177"/>
      <c r="EU3" s="175"/>
      <c r="EV3" s="177"/>
      <c r="EW3" s="177"/>
      <c r="EX3" s="175"/>
      <c r="EY3" s="177"/>
      <c r="EZ3" s="177"/>
      <c r="FA3" s="175"/>
      <c r="FB3" s="175"/>
      <c r="FC3" s="175"/>
      <c r="FD3" s="175"/>
      <c r="FE3" s="175"/>
      <c r="FF3" s="175"/>
      <c r="FG3" s="177"/>
      <c r="FH3" s="177"/>
      <c r="FI3" s="177"/>
      <c r="FJ3" s="177"/>
      <c r="FK3" s="177"/>
      <c r="FL3" s="177"/>
      <c r="FM3" s="177"/>
      <c r="FN3" s="175"/>
      <c r="FO3" s="174"/>
      <c r="FP3" s="174"/>
      <c r="FQ3" s="175"/>
      <c r="FR3" s="174"/>
      <c r="FS3" s="174"/>
    </row>
    <row r="4" spans="1:186" x14ac:dyDescent="0.2">
      <c r="A4" s="117" t="s">
        <v>390</v>
      </c>
      <c r="D4" s="175"/>
      <c r="E4" s="176"/>
      <c r="F4" s="176"/>
      <c r="G4" s="177"/>
      <c r="H4" s="177"/>
      <c r="I4" s="177"/>
      <c r="J4" s="177"/>
      <c r="K4" s="177"/>
      <c r="L4" s="177"/>
      <c r="M4" s="177"/>
      <c r="N4" s="177"/>
      <c r="O4" s="177"/>
      <c r="P4" s="177"/>
      <c r="Q4" s="177"/>
      <c r="R4" s="177"/>
      <c r="S4" s="177"/>
      <c r="T4" s="177"/>
      <c r="U4" s="177"/>
      <c r="V4" s="177"/>
      <c r="W4" s="177"/>
      <c r="X4" s="177"/>
      <c r="Y4" s="176"/>
      <c r="Z4" s="176"/>
      <c r="AA4" s="176"/>
      <c r="AB4" s="176"/>
      <c r="AC4" s="177"/>
      <c r="AD4" s="177"/>
      <c r="AE4" s="177"/>
      <c r="AF4" s="177"/>
      <c r="AG4" s="177"/>
      <c r="AH4" s="175"/>
      <c r="AI4" s="177"/>
      <c r="AJ4" s="177"/>
      <c r="AK4" s="177"/>
      <c r="AL4" s="175"/>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5"/>
      <c r="CC4" s="175"/>
      <c r="CD4" s="175"/>
      <c r="CE4" s="177"/>
      <c r="CF4" s="177"/>
      <c r="CG4" s="175"/>
      <c r="CH4" s="175"/>
      <c r="CI4" s="175"/>
      <c r="CJ4" s="175"/>
      <c r="CK4" s="177"/>
      <c r="CL4" s="177"/>
      <c r="CM4" s="177"/>
      <c r="CN4" s="177"/>
      <c r="CO4" s="177"/>
      <c r="CP4" s="177"/>
      <c r="CQ4" s="177"/>
      <c r="CR4" s="177"/>
      <c r="CS4" s="175"/>
      <c r="CT4" s="177"/>
      <c r="CU4" s="177"/>
      <c r="CV4" s="175"/>
      <c r="CW4" s="177"/>
      <c r="CX4" s="177"/>
      <c r="CY4" s="177"/>
      <c r="CZ4" s="177"/>
      <c r="DA4" s="177"/>
      <c r="DB4" s="177"/>
      <c r="DC4" s="177"/>
      <c r="DD4" s="177"/>
      <c r="DE4" s="177"/>
      <c r="DF4" s="175"/>
      <c r="DG4" s="177"/>
      <c r="DH4" s="177"/>
      <c r="DI4" s="177"/>
      <c r="DJ4" s="175"/>
      <c r="DK4" s="177"/>
      <c r="DL4" s="177"/>
      <c r="DM4" s="175"/>
      <c r="DN4" s="177"/>
      <c r="DO4" s="177"/>
      <c r="DP4" s="177"/>
      <c r="DQ4" s="177"/>
      <c r="DR4" s="177"/>
      <c r="DS4" s="175"/>
      <c r="DT4" s="177"/>
      <c r="DU4" s="177"/>
      <c r="DV4" s="175"/>
      <c r="DW4" s="177"/>
      <c r="DX4" s="177"/>
      <c r="DY4" s="177"/>
      <c r="DZ4" s="177"/>
      <c r="EA4" s="177"/>
      <c r="EB4" s="177"/>
      <c r="EC4" s="177"/>
      <c r="ED4" s="177"/>
      <c r="EE4" s="177"/>
      <c r="EF4" s="177"/>
      <c r="EG4" s="175"/>
      <c r="EH4" s="177"/>
      <c r="EI4" s="177"/>
      <c r="EJ4" s="177"/>
      <c r="EK4" s="177"/>
      <c r="EL4" s="177"/>
      <c r="EM4" s="177"/>
      <c r="EN4" s="177"/>
      <c r="EO4" s="177"/>
      <c r="EP4" s="177"/>
      <c r="EQ4" s="175"/>
      <c r="ER4" s="177"/>
      <c r="ES4" s="177"/>
      <c r="ET4" s="177"/>
      <c r="EU4" s="175"/>
      <c r="EV4" s="177"/>
      <c r="EW4" s="177"/>
      <c r="EX4" s="175"/>
      <c r="EY4" s="177"/>
      <c r="EZ4" s="177"/>
      <c r="FA4" s="175"/>
      <c r="FB4" s="175"/>
      <c r="FC4" s="175"/>
      <c r="FD4" s="175"/>
      <c r="FE4" s="175"/>
      <c r="FF4" s="175"/>
      <c r="FG4" s="177"/>
      <c r="FH4" s="177"/>
      <c r="FI4" s="177"/>
      <c r="FJ4" s="177"/>
      <c r="FK4" s="177"/>
      <c r="FL4" s="177"/>
      <c r="FM4" s="177"/>
      <c r="FN4" s="175"/>
      <c r="FO4" s="174"/>
      <c r="FP4" s="174"/>
      <c r="FQ4" s="175"/>
      <c r="FR4" s="174"/>
      <c r="FS4" s="174"/>
    </row>
    <row r="5" spans="1:186" x14ac:dyDescent="0.2">
      <c r="A5" s="117" t="s">
        <v>390</v>
      </c>
      <c r="B5"/>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5"/>
      <c r="CL5" s="175"/>
      <c r="CM5" s="175"/>
      <c r="CN5" s="175"/>
      <c r="CO5" s="175"/>
      <c r="CP5" s="175"/>
      <c r="CQ5" s="175"/>
      <c r="CR5" s="175"/>
      <c r="CS5" s="174"/>
      <c r="CT5" s="175"/>
      <c r="CU5" s="175"/>
      <c r="CV5" s="174"/>
      <c r="CW5" s="175"/>
      <c r="CX5" s="175"/>
      <c r="CY5" s="175"/>
      <c r="CZ5" s="175"/>
      <c r="DA5" s="175"/>
      <c r="DB5" s="175"/>
      <c r="DC5" s="175"/>
      <c r="DD5" s="175"/>
      <c r="DE5" s="175"/>
      <c r="DF5" s="174"/>
      <c r="DG5" s="175"/>
      <c r="DH5" s="175"/>
      <c r="DI5" s="175"/>
      <c r="DJ5" s="174"/>
      <c r="DK5" s="175"/>
      <c r="DL5" s="175"/>
      <c r="DM5" s="174"/>
      <c r="DN5" s="175"/>
      <c r="DO5" s="175"/>
      <c r="DP5" s="175"/>
      <c r="DQ5" s="175"/>
      <c r="DR5" s="175"/>
      <c r="DS5" s="174"/>
      <c r="DT5" s="174"/>
      <c r="DU5" s="174"/>
      <c r="DV5" s="174"/>
      <c r="DW5" s="175"/>
      <c r="DX5" s="175"/>
      <c r="DY5" s="175"/>
      <c r="DZ5" s="175"/>
      <c r="EA5" s="175"/>
      <c r="EB5" s="175"/>
      <c r="EC5" s="175"/>
      <c r="ED5" s="175"/>
      <c r="EE5" s="175"/>
      <c r="EF5" s="175"/>
      <c r="EG5" s="174"/>
      <c r="EH5" s="175"/>
      <c r="EI5" s="175"/>
      <c r="EJ5" s="175"/>
      <c r="EK5" s="175"/>
      <c r="EL5" s="175"/>
      <c r="EM5" s="175"/>
      <c r="EN5" s="175"/>
      <c r="EO5" s="175"/>
      <c r="EP5" s="175"/>
      <c r="EQ5" s="174"/>
      <c r="ER5" s="175"/>
      <c r="ES5" s="175"/>
      <c r="ET5" s="175"/>
      <c r="EU5" s="174"/>
      <c r="EV5" s="175"/>
      <c r="EW5" s="175"/>
      <c r="EX5" s="174"/>
      <c r="EY5" s="175"/>
      <c r="EZ5" s="175"/>
      <c r="FA5" s="174"/>
      <c r="FB5" s="175"/>
      <c r="FC5" s="175"/>
      <c r="FD5" s="175"/>
      <c r="FE5" s="175"/>
      <c r="FF5" s="174"/>
      <c r="FG5" s="175"/>
      <c r="FH5" s="175"/>
      <c r="FI5" s="175"/>
      <c r="FJ5" s="175"/>
      <c r="FK5" s="175"/>
      <c r="FL5" s="175"/>
      <c r="FM5" s="175"/>
      <c r="FN5" s="174"/>
      <c r="FO5" s="174"/>
      <c r="FP5" s="174"/>
      <c r="FQ5" s="175"/>
      <c r="FR5" s="174"/>
      <c r="FS5" s="174"/>
    </row>
    <row r="6" spans="1:186" x14ac:dyDescent="0.2">
      <c r="A6" s="117" t="s">
        <v>390</v>
      </c>
      <c r="B6"/>
      <c r="D6" s="132"/>
      <c r="AH6" s="132"/>
      <c r="AL6" s="132"/>
      <c r="CB6" s="132"/>
      <c r="CC6" s="132"/>
      <c r="CG6" s="132"/>
      <c r="CS6" s="132"/>
      <c r="CV6" s="132"/>
      <c r="DF6" s="132"/>
      <c r="DJ6" s="132"/>
      <c r="DM6" s="132"/>
      <c r="DS6" s="132"/>
      <c r="DV6" s="132"/>
      <c r="EG6" s="132"/>
      <c r="EQ6" s="132"/>
      <c r="EU6" s="132"/>
      <c r="EX6" s="132"/>
      <c r="FA6" s="132"/>
      <c r="FF6" s="132"/>
      <c r="FN6" s="132"/>
    </row>
    <row r="7" spans="1:186" s="120" customFormat="1" ht="18.75" customHeight="1" x14ac:dyDescent="0.2">
      <c r="B7" s="178"/>
      <c r="C7" s="179"/>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row>
    <row r="8" spans="1:186" s="120" customFormat="1" ht="18.75" customHeight="1" x14ac:dyDescent="0.2">
      <c r="B8" s="178"/>
      <c r="C8" s="179"/>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row>
    <row r="9" spans="1:186" s="120" customFormat="1" ht="20.25" x14ac:dyDescent="0.3">
      <c r="B9" s="115" t="s">
        <v>532</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row>
    <row r="10" spans="1:186" ht="20.25" x14ac:dyDescent="0.3">
      <c r="B10" s="180" t="s">
        <v>691</v>
      </c>
      <c r="D10" s="54"/>
      <c r="E10" s="54"/>
      <c r="F10" s="54"/>
      <c r="G10" s="125"/>
      <c r="H10" s="54"/>
      <c r="I10" s="54"/>
      <c r="J10" s="54"/>
      <c r="K10" s="54"/>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S10" s="54"/>
      <c r="DV10" s="54"/>
      <c r="EG10" s="54"/>
      <c r="EQ10" s="54"/>
      <c r="EU10" s="54"/>
      <c r="EX10" s="54"/>
      <c r="FA10" s="54"/>
      <c r="FF10" s="54"/>
      <c r="FN10" s="54"/>
    </row>
    <row r="11" spans="1:186" ht="20.25" x14ac:dyDescent="0.3">
      <c r="B11" s="180" t="s">
        <v>450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row>
    <row r="12" spans="1:186" ht="20.25" x14ac:dyDescent="0.3">
      <c r="B12" s="181"/>
      <c r="C12" s="182"/>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6" ht="15.75" customHeight="1" x14ac:dyDescent="0.2">
      <c r="B13" s="227" t="s">
        <v>449</v>
      </c>
      <c r="C13" s="227"/>
      <c r="D13" s="169" t="s">
        <v>379</v>
      </c>
      <c r="E13" s="169" t="s">
        <v>379</v>
      </c>
      <c r="F13" s="169" t="s">
        <v>379</v>
      </c>
      <c r="G13" s="169" t="s">
        <v>379</v>
      </c>
      <c r="H13" s="169" t="s">
        <v>379</v>
      </c>
      <c r="I13" s="169" t="s">
        <v>379</v>
      </c>
      <c r="J13" s="169" t="s">
        <v>379</v>
      </c>
      <c r="K13" s="169" t="s">
        <v>379</v>
      </c>
      <c r="L13" s="169" t="s">
        <v>379</v>
      </c>
      <c r="M13" s="169" t="s">
        <v>379</v>
      </c>
      <c r="N13" s="169" t="s">
        <v>379</v>
      </c>
      <c r="O13" s="169" t="s">
        <v>379</v>
      </c>
      <c r="P13" s="169" t="s">
        <v>379</v>
      </c>
      <c r="Q13" s="169" t="s">
        <v>379</v>
      </c>
      <c r="R13" s="169" t="s">
        <v>379</v>
      </c>
      <c r="S13" s="169" t="s">
        <v>379</v>
      </c>
      <c r="T13" s="169" t="s">
        <v>379</v>
      </c>
      <c r="U13" s="169" t="s">
        <v>379</v>
      </c>
      <c r="V13" s="169" t="s">
        <v>379</v>
      </c>
      <c r="W13" s="169" t="s">
        <v>379</v>
      </c>
      <c r="X13" s="169" t="s">
        <v>379</v>
      </c>
      <c r="Y13" s="169" t="s">
        <v>379</v>
      </c>
      <c r="Z13" s="169" t="s">
        <v>379</v>
      </c>
      <c r="AA13" s="169" t="s">
        <v>379</v>
      </c>
      <c r="AB13" s="169" t="s">
        <v>379</v>
      </c>
      <c r="AC13" s="169" t="s">
        <v>379</v>
      </c>
      <c r="AD13" s="169" t="s">
        <v>379</v>
      </c>
      <c r="AE13" s="169" t="s">
        <v>379</v>
      </c>
      <c r="AF13" s="169" t="s">
        <v>379</v>
      </c>
      <c r="AG13" s="169" t="s">
        <v>379</v>
      </c>
      <c r="AH13" s="169" t="s">
        <v>380</v>
      </c>
      <c r="AI13" s="169" t="s">
        <v>380</v>
      </c>
      <c r="AJ13" s="169" t="s">
        <v>380</v>
      </c>
      <c r="AK13" s="169" t="s">
        <v>380</v>
      </c>
      <c r="AL13" s="169" t="s">
        <v>381</v>
      </c>
      <c r="AM13" s="169" t="s">
        <v>381</v>
      </c>
      <c r="AN13" s="169" t="s">
        <v>381</v>
      </c>
      <c r="AO13" s="169" t="s">
        <v>381</v>
      </c>
      <c r="AP13" s="169" t="s">
        <v>381</v>
      </c>
      <c r="AQ13" s="169" t="s">
        <v>381</v>
      </c>
      <c r="AR13" s="169" t="s">
        <v>381</v>
      </c>
      <c r="AS13" s="169" t="s">
        <v>381</v>
      </c>
      <c r="AT13" s="169" t="s">
        <v>381</v>
      </c>
      <c r="AU13" s="169" t="s">
        <v>381</v>
      </c>
      <c r="AV13" s="169" t="s">
        <v>381</v>
      </c>
      <c r="AW13" s="169" t="s">
        <v>381</v>
      </c>
      <c r="AX13" s="169" t="s">
        <v>381</v>
      </c>
      <c r="AY13" s="169" t="s">
        <v>381</v>
      </c>
      <c r="AZ13" s="169" t="s">
        <v>381</v>
      </c>
      <c r="BA13" s="169" t="s">
        <v>381</v>
      </c>
      <c r="BB13" s="169" t="s">
        <v>381</v>
      </c>
      <c r="BC13" s="169" t="s">
        <v>381</v>
      </c>
      <c r="BD13" s="169" t="s">
        <v>381</v>
      </c>
      <c r="BE13" s="169" t="s">
        <v>381</v>
      </c>
      <c r="BF13" s="169" t="s">
        <v>381</v>
      </c>
      <c r="BG13" s="169" t="s">
        <v>381</v>
      </c>
      <c r="BH13" s="169" t="s">
        <v>381</v>
      </c>
      <c r="BI13" s="169" t="s">
        <v>381</v>
      </c>
      <c r="BJ13" s="169" t="s">
        <v>381</v>
      </c>
      <c r="BK13" s="169" t="s">
        <v>381</v>
      </c>
      <c r="BL13" s="169" t="s">
        <v>381</v>
      </c>
      <c r="BM13" s="169" t="s">
        <v>381</v>
      </c>
      <c r="BN13" s="169" t="s">
        <v>381</v>
      </c>
      <c r="BO13" s="169" t="s">
        <v>381</v>
      </c>
      <c r="BP13" s="169" t="s">
        <v>381</v>
      </c>
      <c r="BQ13" s="169" t="s">
        <v>381</v>
      </c>
      <c r="BR13" s="169" t="s">
        <v>381</v>
      </c>
      <c r="BS13" s="169" t="s">
        <v>381</v>
      </c>
      <c r="BT13" s="169" t="s">
        <v>381</v>
      </c>
      <c r="BU13" s="169" t="s">
        <v>381</v>
      </c>
      <c r="BV13" s="169" t="s">
        <v>381</v>
      </c>
      <c r="BW13" s="169" t="s">
        <v>381</v>
      </c>
      <c r="BX13" s="169" t="s">
        <v>381</v>
      </c>
      <c r="BY13" s="169" t="s">
        <v>381</v>
      </c>
      <c r="BZ13" s="169" t="s">
        <v>381</v>
      </c>
      <c r="CA13" s="169" t="s">
        <v>381</v>
      </c>
      <c r="CB13" s="169" t="s">
        <v>382</v>
      </c>
      <c r="CC13" s="169" t="s">
        <v>383</v>
      </c>
      <c r="CD13" s="169" t="s">
        <v>383</v>
      </c>
      <c r="CE13" s="169" t="s">
        <v>383</v>
      </c>
      <c r="CF13" s="169" t="s">
        <v>383</v>
      </c>
      <c r="CG13" s="169" t="s">
        <v>384</v>
      </c>
      <c r="CH13" s="169" t="s">
        <v>384</v>
      </c>
      <c r="CI13" s="169" t="s">
        <v>384</v>
      </c>
      <c r="CJ13" s="169" t="s">
        <v>384</v>
      </c>
      <c r="CK13" s="169" t="s">
        <v>384</v>
      </c>
      <c r="CL13" s="169" t="s">
        <v>384</v>
      </c>
      <c r="CM13" s="169" t="s">
        <v>384</v>
      </c>
      <c r="CN13" s="169" t="s">
        <v>384</v>
      </c>
      <c r="CO13" s="169" t="s">
        <v>384</v>
      </c>
      <c r="CP13" s="169" t="s">
        <v>384</v>
      </c>
      <c r="CQ13" s="169" t="s">
        <v>384</v>
      </c>
      <c r="CR13" s="169" t="s">
        <v>384</v>
      </c>
      <c r="CS13" s="169" t="s">
        <v>370</v>
      </c>
      <c r="CT13" s="169" t="s">
        <v>370</v>
      </c>
      <c r="CU13" s="169" t="s">
        <v>370</v>
      </c>
      <c r="CV13" s="169" t="s">
        <v>385</v>
      </c>
      <c r="CW13" s="169" t="s">
        <v>385</v>
      </c>
      <c r="CX13" s="169" t="s">
        <v>385</v>
      </c>
      <c r="CY13" s="169" t="s">
        <v>385</v>
      </c>
      <c r="CZ13" s="169" t="s">
        <v>385</v>
      </c>
      <c r="DA13" s="169" t="s">
        <v>385</v>
      </c>
      <c r="DB13" s="169" t="s">
        <v>385</v>
      </c>
      <c r="DC13" s="169" t="s">
        <v>385</v>
      </c>
      <c r="DD13" s="169" t="s">
        <v>385</v>
      </c>
      <c r="DE13" s="169" t="s">
        <v>385</v>
      </c>
      <c r="DF13" s="169" t="s">
        <v>386</v>
      </c>
      <c r="DG13" s="169" t="s">
        <v>386</v>
      </c>
      <c r="DH13" s="169" t="s">
        <v>386</v>
      </c>
      <c r="DI13" s="169" t="s">
        <v>386</v>
      </c>
      <c r="DJ13" s="169" t="s">
        <v>387</v>
      </c>
      <c r="DK13" s="169" t="s">
        <v>387</v>
      </c>
      <c r="DL13" s="169" t="s">
        <v>387</v>
      </c>
      <c r="DM13" s="169" t="s">
        <v>388</v>
      </c>
      <c r="DN13" s="169" t="s">
        <v>388</v>
      </c>
      <c r="DO13" s="169" t="s">
        <v>388</v>
      </c>
      <c r="DP13" s="169" t="s">
        <v>388</v>
      </c>
      <c r="DQ13" s="169" t="s">
        <v>388</v>
      </c>
      <c r="DR13" s="169" t="s">
        <v>388</v>
      </c>
      <c r="DS13" s="169" t="s">
        <v>389</v>
      </c>
      <c r="DT13" s="169" t="s">
        <v>389</v>
      </c>
      <c r="DU13" s="169" t="s">
        <v>389</v>
      </c>
      <c r="DV13" s="169" t="s">
        <v>390</v>
      </c>
      <c r="DW13" s="169" t="s">
        <v>390</v>
      </c>
      <c r="DX13" s="169" t="s">
        <v>390</v>
      </c>
      <c r="DY13" s="169" t="s">
        <v>390</v>
      </c>
      <c r="DZ13" s="169" t="s">
        <v>390</v>
      </c>
      <c r="EA13" s="169" t="s">
        <v>390</v>
      </c>
      <c r="EB13" s="169" t="s">
        <v>390</v>
      </c>
      <c r="EC13" s="169" t="s">
        <v>390</v>
      </c>
      <c r="ED13" s="169" t="s">
        <v>390</v>
      </c>
      <c r="EE13" s="169" t="s">
        <v>390</v>
      </c>
      <c r="EF13" s="169" t="s">
        <v>390</v>
      </c>
      <c r="EG13" s="169" t="s">
        <v>391</v>
      </c>
      <c r="EH13" s="169" t="s">
        <v>391</v>
      </c>
      <c r="EI13" s="169" t="s">
        <v>391</v>
      </c>
      <c r="EJ13" s="169" t="s">
        <v>391</v>
      </c>
      <c r="EK13" s="169" t="s">
        <v>391</v>
      </c>
      <c r="EL13" s="169" t="s">
        <v>391</v>
      </c>
      <c r="EM13" s="169" t="s">
        <v>391</v>
      </c>
      <c r="EN13" s="169" t="s">
        <v>391</v>
      </c>
      <c r="EO13" s="169" t="s">
        <v>391</v>
      </c>
      <c r="EP13" s="169" t="s">
        <v>391</v>
      </c>
      <c r="EQ13" s="169" t="s">
        <v>392</v>
      </c>
      <c r="ER13" s="169" t="s">
        <v>392</v>
      </c>
      <c r="ES13" s="169" t="s">
        <v>392</v>
      </c>
      <c r="ET13" s="169" t="s">
        <v>392</v>
      </c>
      <c r="EU13" s="169" t="s">
        <v>326</v>
      </c>
      <c r="EV13" s="169" t="s">
        <v>326</v>
      </c>
      <c r="EW13" s="169" t="s">
        <v>326</v>
      </c>
      <c r="EX13" s="169" t="s">
        <v>393</v>
      </c>
      <c r="EY13" s="169" t="s">
        <v>393</v>
      </c>
      <c r="EZ13" s="169" t="s">
        <v>393</v>
      </c>
      <c r="FA13" s="169" t="s">
        <v>329</v>
      </c>
      <c r="FB13" s="169" t="s">
        <v>329</v>
      </c>
      <c r="FC13" s="169" t="s">
        <v>329</v>
      </c>
      <c r="FD13" s="169" t="s">
        <v>329</v>
      </c>
      <c r="FE13" s="169" t="s">
        <v>329</v>
      </c>
      <c r="FF13" s="169" t="s">
        <v>394</v>
      </c>
      <c r="FG13" s="169" t="s">
        <v>394</v>
      </c>
      <c r="FH13" s="169" t="s">
        <v>394</v>
      </c>
      <c r="FI13" s="169" t="s">
        <v>394</v>
      </c>
      <c r="FJ13" s="169" t="s">
        <v>394</v>
      </c>
      <c r="FK13" s="169" t="s">
        <v>394</v>
      </c>
      <c r="FL13" s="169" t="s">
        <v>394</v>
      </c>
      <c r="FM13" s="169" t="s">
        <v>394</v>
      </c>
      <c r="FN13" s="169" t="s">
        <v>395</v>
      </c>
      <c r="FO13" s="218" t="s">
        <v>307</v>
      </c>
      <c r="FP13" s="220" t="s">
        <v>234</v>
      </c>
      <c r="FQ13" s="217" t="s">
        <v>116</v>
      </c>
      <c r="FR13" s="220" t="s">
        <v>117</v>
      </c>
      <c r="FS13" s="220" t="s">
        <v>118</v>
      </c>
      <c r="FT13" s="182"/>
      <c r="FU13" s="182"/>
      <c r="FV13" s="182"/>
      <c r="FW13" s="182"/>
      <c r="FX13" s="182"/>
      <c r="FY13" s="182"/>
      <c r="FZ13" s="182"/>
      <c r="GA13" s="182"/>
      <c r="GB13" s="182"/>
      <c r="GC13" s="182"/>
      <c r="GD13" s="182"/>
    </row>
    <row r="14" spans="1:186" s="55" customFormat="1" ht="51.75" customHeight="1" x14ac:dyDescent="0.2">
      <c r="B14" s="227"/>
      <c r="C14" s="227"/>
      <c r="D14" s="101" t="s">
        <v>371</v>
      </c>
      <c r="E14" s="183" t="s">
        <v>119</v>
      </c>
      <c r="F14" s="183" t="s">
        <v>120</v>
      </c>
      <c r="G14" s="183" t="s">
        <v>121</v>
      </c>
      <c r="H14" s="183" t="s">
        <v>122</v>
      </c>
      <c r="I14" s="183" t="s">
        <v>123</v>
      </c>
      <c r="J14" s="183" t="s">
        <v>124</v>
      </c>
      <c r="K14" s="183" t="s">
        <v>125</v>
      </c>
      <c r="L14" s="183" t="s">
        <v>126</v>
      </c>
      <c r="M14" s="183" t="s">
        <v>536</v>
      </c>
      <c r="N14" s="183" t="s">
        <v>537</v>
      </c>
      <c r="O14" s="183" t="s">
        <v>127</v>
      </c>
      <c r="P14" s="183" t="s">
        <v>128</v>
      </c>
      <c r="Q14" s="183" t="s">
        <v>129</v>
      </c>
      <c r="R14" s="183" t="s">
        <v>130</v>
      </c>
      <c r="S14" s="183" t="s">
        <v>131</v>
      </c>
      <c r="T14" s="183" t="s">
        <v>132</v>
      </c>
      <c r="U14" s="183" t="s">
        <v>133</v>
      </c>
      <c r="V14" s="183" t="s">
        <v>134</v>
      </c>
      <c r="W14" s="183" t="s">
        <v>135</v>
      </c>
      <c r="X14" s="183" t="s">
        <v>136</v>
      </c>
      <c r="Y14" s="183" t="s">
        <v>137</v>
      </c>
      <c r="Z14" s="183" t="s">
        <v>138</v>
      </c>
      <c r="AA14" s="183" t="s">
        <v>139</v>
      </c>
      <c r="AB14" s="183" t="s">
        <v>140</v>
      </c>
      <c r="AC14" s="183" t="s">
        <v>141</v>
      </c>
      <c r="AD14" s="183" t="s">
        <v>142</v>
      </c>
      <c r="AE14" s="183" t="s">
        <v>143</v>
      </c>
      <c r="AF14" s="183" t="s">
        <v>144</v>
      </c>
      <c r="AG14" s="183" t="s">
        <v>145</v>
      </c>
      <c r="AH14" s="101" t="s">
        <v>396</v>
      </c>
      <c r="AI14" s="183" t="s">
        <v>146</v>
      </c>
      <c r="AJ14" s="183" t="s">
        <v>147</v>
      </c>
      <c r="AK14" s="183" t="s">
        <v>148</v>
      </c>
      <c r="AL14" s="101" t="s">
        <v>397</v>
      </c>
      <c r="AM14" s="183" t="s">
        <v>153</v>
      </c>
      <c r="AN14" s="183" t="s">
        <v>154</v>
      </c>
      <c r="AO14" s="183" t="s">
        <v>155</v>
      </c>
      <c r="AP14" s="183" t="s">
        <v>156</v>
      </c>
      <c r="AQ14" s="183" t="s">
        <v>157</v>
      </c>
      <c r="AR14" s="183" t="s">
        <v>149</v>
      </c>
      <c r="AS14" s="183" t="s">
        <v>158</v>
      </c>
      <c r="AT14" s="183" t="s">
        <v>159</v>
      </c>
      <c r="AU14" s="183" t="s">
        <v>150</v>
      </c>
      <c r="AV14" s="183" t="s">
        <v>160</v>
      </c>
      <c r="AW14" s="183" t="s">
        <v>151</v>
      </c>
      <c r="AX14" s="183" t="s">
        <v>152</v>
      </c>
      <c r="AY14" s="183" t="s">
        <v>161</v>
      </c>
      <c r="AZ14" s="183" t="s">
        <v>162</v>
      </c>
      <c r="BA14" s="183" t="s">
        <v>163</v>
      </c>
      <c r="BB14" s="183" t="s">
        <v>164</v>
      </c>
      <c r="BC14" s="183" t="s">
        <v>165</v>
      </c>
      <c r="BD14" s="183" t="s">
        <v>166</v>
      </c>
      <c r="BE14" s="183" t="s">
        <v>167</v>
      </c>
      <c r="BF14" s="183" t="s">
        <v>168</v>
      </c>
      <c r="BG14" s="183" t="s">
        <v>176</v>
      </c>
      <c r="BH14" s="183" t="s">
        <v>177</v>
      </c>
      <c r="BI14" s="183" t="s">
        <v>538</v>
      </c>
      <c r="BJ14" s="183" t="s">
        <v>170</v>
      </c>
      <c r="BK14" s="183" t="s">
        <v>171</v>
      </c>
      <c r="BL14" s="183" t="s">
        <v>172</v>
      </c>
      <c r="BM14" s="183" t="s">
        <v>173</v>
      </c>
      <c r="BN14" s="183" t="s">
        <v>174</v>
      </c>
      <c r="BO14" s="183" t="s">
        <v>178</v>
      </c>
      <c r="BP14" s="183" t="s">
        <v>179</v>
      </c>
      <c r="BQ14" s="183" t="s">
        <v>175</v>
      </c>
      <c r="BR14" s="183" t="s">
        <v>180</v>
      </c>
      <c r="BS14" s="183" t="s">
        <v>181</v>
      </c>
      <c r="BT14" s="183" t="s">
        <v>182</v>
      </c>
      <c r="BU14" s="183" t="s">
        <v>183</v>
      </c>
      <c r="BV14" s="183" t="s">
        <v>184</v>
      </c>
      <c r="BW14" s="183" t="s">
        <v>185</v>
      </c>
      <c r="BX14" s="183" t="s">
        <v>169</v>
      </c>
      <c r="BY14" s="183" t="s">
        <v>186</v>
      </c>
      <c r="BZ14" s="183" t="s">
        <v>187</v>
      </c>
      <c r="CA14" s="183" t="s">
        <v>188</v>
      </c>
      <c r="CB14" s="101" t="s">
        <v>189</v>
      </c>
      <c r="CC14" s="101" t="s">
        <v>399</v>
      </c>
      <c r="CD14" s="183" t="s">
        <v>539</v>
      </c>
      <c r="CE14" s="183" t="s">
        <v>540</v>
      </c>
      <c r="CF14" s="183" t="s">
        <v>541</v>
      </c>
      <c r="CG14" s="101" t="s">
        <v>400</v>
      </c>
      <c r="CH14" s="183" t="s">
        <v>542</v>
      </c>
      <c r="CI14" s="183" t="s">
        <v>542</v>
      </c>
      <c r="CJ14" s="183" t="s">
        <v>542</v>
      </c>
      <c r="CK14" s="183" t="s">
        <v>543</v>
      </c>
      <c r="CL14" s="183" t="s">
        <v>543</v>
      </c>
      <c r="CM14" s="183" t="s">
        <v>543</v>
      </c>
      <c r="CN14" s="183" t="s">
        <v>190</v>
      </c>
      <c r="CO14" s="183" t="s">
        <v>190</v>
      </c>
      <c r="CP14" s="183" t="s">
        <v>191</v>
      </c>
      <c r="CQ14" s="183" t="s">
        <v>191</v>
      </c>
      <c r="CR14" s="183" t="s">
        <v>192</v>
      </c>
      <c r="CS14" s="101" t="s">
        <v>401</v>
      </c>
      <c r="CT14" s="183" t="s">
        <v>193</v>
      </c>
      <c r="CU14" s="183" t="s">
        <v>194</v>
      </c>
      <c r="CV14" s="101" t="s">
        <v>402</v>
      </c>
      <c r="CW14" s="183" t="s">
        <v>195</v>
      </c>
      <c r="CX14" s="183" t="s">
        <v>195</v>
      </c>
      <c r="CY14" s="183" t="s">
        <v>196</v>
      </c>
      <c r="CZ14" s="183" t="s">
        <v>197</v>
      </c>
      <c r="DA14" s="183" t="s">
        <v>544</v>
      </c>
      <c r="DB14" s="183" t="s">
        <v>545</v>
      </c>
      <c r="DC14" s="183" t="s">
        <v>199</v>
      </c>
      <c r="DD14" s="183" t="s">
        <v>546</v>
      </c>
      <c r="DE14" s="183" t="s">
        <v>198</v>
      </c>
      <c r="DF14" s="101" t="s">
        <v>403</v>
      </c>
      <c r="DG14" s="183" t="s">
        <v>200</v>
      </c>
      <c r="DH14" s="183" t="s">
        <v>201</v>
      </c>
      <c r="DI14" s="183" t="s">
        <v>203</v>
      </c>
      <c r="DJ14" s="101" t="s">
        <v>404</v>
      </c>
      <c r="DK14" s="183" t="s">
        <v>202</v>
      </c>
      <c r="DL14" s="183" t="s">
        <v>204</v>
      </c>
      <c r="DM14" s="101" t="s">
        <v>405</v>
      </c>
      <c r="DN14" s="183" t="s">
        <v>547</v>
      </c>
      <c r="DO14" s="183" t="s">
        <v>548</v>
      </c>
      <c r="DP14" s="183" t="s">
        <v>205</v>
      </c>
      <c r="DQ14" s="183" t="s">
        <v>206</v>
      </c>
      <c r="DR14" s="183" t="s">
        <v>207</v>
      </c>
      <c r="DS14" s="101" t="s">
        <v>208</v>
      </c>
      <c r="DT14" s="183" t="s">
        <v>549</v>
      </c>
      <c r="DU14" s="183" t="s">
        <v>549</v>
      </c>
      <c r="DV14" s="101" t="s">
        <v>406</v>
      </c>
      <c r="DW14" s="183" t="s">
        <v>209</v>
      </c>
      <c r="DX14" s="183" t="s">
        <v>210</v>
      </c>
      <c r="DY14" s="183" t="s">
        <v>550</v>
      </c>
      <c r="DZ14" s="183" t="s">
        <v>211</v>
      </c>
      <c r="EA14" s="183" t="s">
        <v>212</v>
      </c>
      <c r="EB14" s="183" t="s">
        <v>212</v>
      </c>
      <c r="EC14" s="183" t="s">
        <v>212</v>
      </c>
      <c r="ED14" s="183" t="s">
        <v>213</v>
      </c>
      <c r="EE14" s="183" t="s">
        <v>214</v>
      </c>
      <c r="EF14" s="183" t="s">
        <v>215</v>
      </c>
      <c r="EG14" s="101" t="s">
        <v>407</v>
      </c>
      <c r="EH14" s="183" t="s">
        <v>551</v>
      </c>
      <c r="EI14" s="183" t="s">
        <v>552</v>
      </c>
      <c r="EJ14" s="183" t="s">
        <v>553</v>
      </c>
      <c r="EK14" s="183" t="s">
        <v>554</v>
      </c>
      <c r="EL14" s="183" t="s">
        <v>216</v>
      </c>
      <c r="EM14" s="183" t="s">
        <v>217</v>
      </c>
      <c r="EN14" s="183" t="s">
        <v>218</v>
      </c>
      <c r="EO14" s="183" t="s">
        <v>219</v>
      </c>
      <c r="EP14" s="183" t="s">
        <v>220</v>
      </c>
      <c r="EQ14" s="101" t="s">
        <v>408</v>
      </c>
      <c r="ER14" s="183" t="s">
        <v>221</v>
      </c>
      <c r="ES14" s="183" t="s">
        <v>222</v>
      </c>
      <c r="ET14" s="183" t="s">
        <v>223</v>
      </c>
      <c r="EU14" s="101" t="s">
        <v>224</v>
      </c>
      <c r="EV14" s="183" t="s">
        <v>224</v>
      </c>
      <c r="EW14" s="183" t="s">
        <v>224</v>
      </c>
      <c r="EX14" s="101" t="s">
        <v>225</v>
      </c>
      <c r="EY14" s="183" t="s">
        <v>225</v>
      </c>
      <c r="EZ14" s="183" t="s">
        <v>225</v>
      </c>
      <c r="FA14" s="101" t="s">
        <v>226</v>
      </c>
      <c r="FB14" s="183" t="s">
        <v>555</v>
      </c>
      <c r="FC14" s="183" t="s">
        <v>556</v>
      </c>
      <c r="FD14" s="183" t="s">
        <v>557</v>
      </c>
      <c r="FE14" s="183" t="s">
        <v>558</v>
      </c>
      <c r="FF14" s="101" t="s">
        <v>409</v>
      </c>
      <c r="FG14" s="183" t="s">
        <v>227</v>
      </c>
      <c r="FH14" s="183" t="s">
        <v>227</v>
      </c>
      <c r="FI14" s="183" t="s">
        <v>228</v>
      </c>
      <c r="FJ14" s="183" t="s">
        <v>229</v>
      </c>
      <c r="FK14" s="183" t="s">
        <v>230</v>
      </c>
      <c r="FL14" s="183" t="s">
        <v>231</v>
      </c>
      <c r="FM14" s="183" t="s">
        <v>232</v>
      </c>
      <c r="FN14" s="101" t="s">
        <v>233</v>
      </c>
      <c r="FO14" s="218"/>
      <c r="FP14" s="220"/>
      <c r="FQ14" s="217"/>
      <c r="FR14" s="220"/>
      <c r="FS14" s="220"/>
    </row>
    <row r="15" spans="1:186" s="56" customFormat="1" ht="18" customHeight="1" x14ac:dyDescent="0.2">
      <c r="B15" s="227"/>
      <c r="C15" s="227"/>
      <c r="D15" s="170" t="s">
        <v>411</v>
      </c>
      <c r="E15" s="126" t="s">
        <v>235</v>
      </c>
      <c r="F15" s="126" t="s">
        <v>235</v>
      </c>
      <c r="G15" s="170" t="s">
        <v>235</v>
      </c>
      <c r="H15" s="170" t="s">
        <v>236</v>
      </c>
      <c r="I15" s="170" t="s">
        <v>237</v>
      </c>
      <c r="J15" s="170" t="s">
        <v>237</v>
      </c>
      <c r="K15" s="170" t="s">
        <v>237</v>
      </c>
      <c r="L15" s="170" t="s">
        <v>237</v>
      </c>
      <c r="M15" s="170" t="s">
        <v>237</v>
      </c>
      <c r="N15" s="170" t="s">
        <v>237</v>
      </c>
      <c r="O15" s="170" t="s">
        <v>238</v>
      </c>
      <c r="P15" s="170" t="s">
        <v>239</v>
      </c>
      <c r="Q15" s="170" t="s">
        <v>240</v>
      </c>
      <c r="R15" s="170" t="s">
        <v>241</v>
      </c>
      <c r="S15" s="170" t="s">
        <v>241</v>
      </c>
      <c r="T15" s="170" t="s">
        <v>241</v>
      </c>
      <c r="U15" s="170" t="s">
        <v>658</v>
      </c>
      <c r="V15" s="170" t="s">
        <v>659</v>
      </c>
      <c r="W15" s="170" t="s">
        <v>660</v>
      </c>
      <c r="X15" s="170" t="s">
        <v>661</v>
      </c>
      <c r="Y15" s="126" t="s">
        <v>662</v>
      </c>
      <c r="Z15" s="126" t="s">
        <v>663</v>
      </c>
      <c r="AA15" s="126" t="s">
        <v>664</v>
      </c>
      <c r="AB15" s="126" t="s">
        <v>665</v>
      </c>
      <c r="AC15" s="170" t="s">
        <v>242</v>
      </c>
      <c r="AD15" s="170" t="s">
        <v>243</v>
      </c>
      <c r="AE15" s="170" t="s">
        <v>666</v>
      </c>
      <c r="AF15" s="170" t="s">
        <v>667</v>
      </c>
      <c r="AG15" s="170" t="s">
        <v>668</v>
      </c>
      <c r="AH15" s="170" t="s">
        <v>412</v>
      </c>
      <c r="AI15" s="170" t="s">
        <v>453</v>
      </c>
      <c r="AJ15" s="170" t="s">
        <v>454</v>
      </c>
      <c r="AK15" s="170" t="s">
        <v>244</v>
      </c>
      <c r="AL15" s="170" t="s">
        <v>413</v>
      </c>
      <c r="AM15" s="170">
        <v>1010</v>
      </c>
      <c r="AN15" s="170">
        <v>1020</v>
      </c>
      <c r="AO15" s="170">
        <v>1030</v>
      </c>
      <c r="AP15" s="170">
        <v>1040</v>
      </c>
      <c r="AQ15" s="170">
        <v>1050</v>
      </c>
      <c r="AR15" s="170">
        <v>1061</v>
      </c>
      <c r="AS15" s="170" t="s">
        <v>559</v>
      </c>
      <c r="AT15" s="170">
        <v>1071</v>
      </c>
      <c r="AU15" s="170">
        <v>1072</v>
      </c>
      <c r="AV15" s="170">
        <v>1073</v>
      </c>
      <c r="AW15" s="170">
        <v>1079</v>
      </c>
      <c r="AX15" s="170">
        <v>1079</v>
      </c>
      <c r="AY15" s="170" t="s">
        <v>560</v>
      </c>
      <c r="AZ15" s="170">
        <v>1080</v>
      </c>
      <c r="BA15" s="170" t="s">
        <v>561</v>
      </c>
      <c r="BB15" s="170" t="s">
        <v>562</v>
      </c>
      <c r="BC15" s="170" t="s">
        <v>563</v>
      </c>
      <c r="BD15" s="170" t="s">
        <v>564</v>
      </c>
      <c r="BE15" s="170">
        <v>1520</v>
      </c>
      <c r="BF15" s="170" t="s">
        <v>565</v>
      </c>
      <c r="BG15" s="170" t="s">
        <v>566</v>
      </c>
      <c r="BH15" s="170" t="s">
        <v>567</v>
      </c>
      <c r="BI15" s="170" t="s">
        <v>568</v>
      </c>
      <c r="BJ15" s="170" t="s">
        <v>245</v>
      </c>
      <c r="BK15" s="170">
        <v>2022</v>
      </c>
      <c r="BL15" s="170">
        <v>2023</v>
      </c>
      <c r="BM15" s="170">
        <v>2100</v>
      </c>
      <c r="BN15" s="170" t="s">
        <v>569</v>
      </c>
      <c r="BO15" s="170">
        <v>2310</v>
      </c>
      <c r="BP15" s="170" t="s">
        <v>570</v>
      </c>
      <c r="BQ15" s="170" t="s">
        <v>571</v>
      </c>
      <c r="BR15" s="170" t="s">
        <v>572</v>
      </c>
      <c r="BS15" s="170" t="s">
        <v>573</v>
      </c>
      <c r="BT15" s="170" t="s">
        <v>574</v>
      </c>
      <c r="BU15" s="170" t="s">
        <v>575</v>
      </c>
      <c r="BV15" s="170" t="s">
        <v>576</v>
      </c>
      <c r="BW15" s="170" t="s">
        <v>577</v>
      </c>
      <c r="BX15" s="170">
        <v>3100</v>
      </c>
      <c r="BY15" s="170">
        <v>3250</v>
      </c>
      <c r="BZ15" s="170" t="s">
        <v>578</v>
      </c>
      <c r="CA15" s="170" t="s">
        <v>579</v>
      </c>
      <c r="CB15" s="170" t="s">
        <v>580</v>
      </c>
      <c r="CC15" s="170" t="s">
        <v>414</v>
      </c>
      <c r="CD15" s="170">
        <v>3600</v>
      </c>
      <c r="CE15" s="170">
        <v>3700</v>
      </c>
      <c r="CF15" s="170" t="s">
        <v>581</v>
      </c>
      <c r="CG15" s="170" t="s">
        <v>415</v>
      </c>
      <c r="CH15" s="170">
        <v>4100</v>
      </c>
      <c r="CI15" s="170">
        <v>4100</v>
      </c>
      <c r="CJ15" s="170">
        <v>4100</v>
      </c>
      <c r="CK15" s="170">
        <v>4100</v>
      </c>
      <c r="CL15" s="170">
        <v>4100</v>
      </c>
      <c r="CM15" s="170">
        <v>4100</v>
      </c>
      <c r="CN15" s="170">
        <v>4210</v>
      </c>
      <c r="CO15" s="170">
        <v>4210</v>
      </c>
      <c r="CP15" s="170" t="s">
        <v>582</v>
      </c>
      <c r="CQ15" s="170" t="s">
        <v>582</v>
      </c>
      <c r="CR15" s="170" t="s">
        <v>583</v>
      </c>
      <c r="CS15" s="170" t="s">
        <v>416</v>
      </c>
      <c r="CT15" s="170" t="s">
        <v>584</v>
      </c>
      <c r="CU15" s="170">
        <v>4520</v>
      </c>
      <c r="CV15" s="170" t="s">
        <v>417</v>
      </c>
      <c r="CW15" s="170" t="s">
        <v>585</v>
      </c>
      <c r="CX15" s="170" t="s">
        <v>585</v>
      </c>
      <c r="CY15" s="170" t="s">
        <v>586</v>
      </c>
      <c r="CZ15" s="170">
        <v>4922</v>
      </c>
      <c r="DA15" s="170" t="s">
        <v>587</v>
      </c>
      <c r="DB15" s="170" t="s">
        <v>588</v>
      </c>
      <c r="DC15" s="170">
        <v>5210</v>
      </c>
      <c r="DD15" s="170" t="s">
        <v>589</v>
      </c>
      <c r="DE15" s="170" t="s">
        <v>590</v>
      </c>
      <c r="DF15" s="170" t="s">
        <v>418</v>
      </c>
      <c r="DG15" s="170" t="s">
        <v>591</v>
      </c>
      <c r="DH15" s="170" t="s">
        <v>592</v>
      </c>
      <c r="DI15" s="170" t="s">
        <v>593</v>
      </c>
      <c r="DJ15" s="170" t="s">
        <v>419</v>
      </c>
      <c r="DK15" s="170" t="s">
        <v>594</v>
      </c>
      <c r="DL15" s="170" t="s">
        <v>595</v>
      </c>
      <c r="DM15" s="170" t="s">
        <v>420</v>
      </c>
      <c r="DN15" s="170">
        <v>6411</v>
      </c>
      <c r="DO15" s="170">
        <v>6419</v>
      </c>
      <c r="DP15" s="170" t="s">
        <v>596</v>
      </c>
      <c r="DQ15" s="170" t="s">
        <v>597</v>
      </c>
      <c r="DR15" s="170" t="s">
        <v>598</v>
      </c>
      <c r="DS15" s="170" t="s">
        <v>421</v>
      </c>
      <c r="DT15" s="170" t="s">
        <v>599</v>
      </c>
      <c r="DU15" s="170" t="s">
        <v>599</v>
      </c>
      <c r="DV15" s="170" t="s">
        <v>422</v>
      </c>
      <c r="DW15" s="170">
        <v>6910</v>
      </c>
      <c r="DX15" s="170">
        <v>6920</v>
      </c>
      <c r="DY15" s="170" t="s">
        <v>600</v>
      </c>
      <c r="DZ15" s="170" t="s">
        <v>601</v>
      </c>
      <c r="EA15" s="170" t="s">
        <v>602</v>
      </c>
      <c r="EB15" s="170" t="s">
        <v>602</v>
      </c>
      <c r="EC15" s="170" t="s">
        <v>602</v>
      </c>
      <c r="ED15" s="170" t="s">
        <v>603</v>
      </c>
      <c r="EE15" s="170" t="s">
        <v>604</v>
      </c>
      <c r="EF15" s="170">
        <v>7500</v>
      </c>
      <c r="EG15" s="170" t="s">
        <v>423</v>
      </c>
      <c r="EH15" s="170">
        <v>7710</v>
      </c>
      <c r="EI15" s="170" t="s">
        <v>605</v>
      </c>
      <c r="EJ15" s="170">
        <v>7730</v>
      </c>
      <c r="EK15" s="170">
        <v>7740</v>
      </c>
      <c r="EL15" s="170" t="s">
        <v>246</v>
      </c>
      <c r="EM15" s="170" t="s">
        <v>247</v>
      </c>
      <c r="EN15" s="170" t="s">
        <v>248</v>
      </c>
      <c r="EO15" s="170" t="s">
        <v>249</v>
      </c>
      <c r="EP15" s="170" t="s">
        <v>250</v>
      </c>
      <c r="EQ15" s="170" t="s">
        <v>424</v>
      </c>
      <c r="ER15" s="170" t="s">
        <v>251</v>
      </c>
      <c r="ES15" s="170" t="s">
        <v>252</v>
      </c>
      <c r="ET15" s="170">
        <v>8430</v>
      </c>
      <c r="EU15" s="170" t="s">
        <v>425</v>
      </c>
      <c r="EV15" s="170" t="s">
        <v>253</v>
      </c>
      <c r="EW15" s="170" t="s">
        <v>253</v>
      </c>
      <c r="EX15" s="170" t="s">
        <v>426</v>
      </c>
      <c r="EY15" s="170" t="s">
        <v>254</v>
      </c>
      <c r="EZ15" s="170" t="s">
        <v>254</v>
      </c>
      <c r="FA15" s="170" t="s">
        <v>606</v>
      </c>
      <c r="FB15" s="170">
        <v>9000</v>
      </c>
      <c r="FC15" s="170" t="s">
        <v>607</v>
      </c>
      <c r="FD15" s="170">
        <v>9200</v>
      </c>
      <c r="FE15" s="170" t="s">
        <v>608</v>
      </c>
      <c r="FF15" s="170" t="s">
        <v>427</v>
      </c>
      <c r="FG15" s="170" t="s">
        <v>255</v>
      </c>
      <c r="FH15" s="170" t="s">
        <v>255</v>
      </c>
      <c r="FI15" s="170" t="s">
        <v>609</v>
      </c>
      <c r="FJ15" s="170">
        <v>9601</v>
      </c>
      <c r="FK15" s="170">
        <v>9602</v>
      </c>
      <c r="FL15" s="170">
        <v>9603</v>
      </c>
      <c r="FM15" s="170">
        <v>9609</v>
      </c>
      <c r="FN15" s="170">
        <v>9700</v>
      </c>
      <c r="FO15" s="218"/>
      <c r="FP15" s="220"/>
      <c r="FQ15" s="217"/>
      <c r="FR15" s="220"/>
      <c r="FS15" s="220"/>
    </row>
    <row r="16" spans="1:186" s="57" customFormat="1" ht="16.5" customHeight="1" x14ac:dyDescent="0.2">
      <c r="B16" s="199"/>
      <c r="C16" s="199"/>
      <c r="D16" s="169" t="s">
        <v>428</v>
      </c>
      <c r="E16" s="169" t="s">
        <v>0</v>
      </c>
      <c r="F16" s="169" t="s">
        <v>1</v>
      </c>
      <c r="G16" s="169" t="s">
        <v>2</v>
      </c>
      <c r="H16" s="169" t="s">
        <v>3</v>
      </c>
      <c r="I16" s="169" t="s">
        <v>4</v>
      </c>
      <c r="J16" s="169" t="s">
        <v>5</v>
      </c>
      <c r="K16" s="169" t="s">
        <v>6</v>
      </c>
      <c r="L16" s="169" t="s">
        <v>7</v>
      </c>
      <c r="M16" s="169" t="s">
        <v>8</v>
      </c>
      <c r="N16" s="169" t="s">
        <v>9</v>
      </c>
      <c r="O16" s="169" t="s">
        <v>10</v>
      </c>
      <c r="P16" s="169" t="s">
        <v>11</v>
      </c>
      <c r="Q16" s="169" t="s">
        <v>12</v>
      </c>
      <c r="R16" s="169" t="s">
        <v>13</v>
      </c>
      <c r="S16" s="169" t="s">
        <v>14</v>
      </c>
      <c r="T16" s="169" t="s">
        <v>15</v>
      </c>
      <c r="U16" s="169" t="s">
        <v>16</v>
      </c>
      <c r="V16" s="169" t="s">
        <v>17</v>
      </c>
      <c r="W16" s="169" t="s">
        <v>18</v>
      </c>
      <c r="X16" s="169" t="s">
        <v>19</v>
      </c>
      <c r="Y16" s="169" t="s">
        <v>20</v>
      </c>
      <c r="Z16" s="169" t="s">
        <v>21</v>
      </c>
      <c r="AA16" s="169" t="s">
        <v>22</v>
      </c>
      <c r="AB16" s="169" t="s">
        <v>23</v>
      </c>
      <c r="AC16" s="169" t="s">
        <v>24</v>
      </c>
      <c r="AD16" s="169" t="s">
        <v>25</v>
      </c>
      <c r="AE16" s="169" t="s">
        <v>26</v>
      </c>
      <c r="AF16" s="169" t="s">
        <v>27</v>
      </c>
      <c r="AG16" s="169" t="s">
        <v>28</v>
      </c>
      <c r="AH16" s="169" t="s">
        <v>429</v>
      </c>
      <c r="AI16" s="169" t="s">
        <v>29</v>
      </c>
      <c r="AJ16" s="169" t="s">
        <v>30</v>
      </c>
      <c r="AK16" s="169" t="s">
        <v>31</v>
      </c>
      <c r="AL16" s="169" t="s">
        <v>610</v>
      </c>
      <c r="AM16" s="169" t="s">
        <v>36</v>
      </c>
      <c r="AN16" s="169" t="s">
        <v>37</v>
      </c>
      <c r="AO16" s="169" t="s">
        <v>38</v>
      </c>
      <c r="AP16" s="169" t="s">
        <v>39</v>
      </c>
      <c r="AQ16" s="169" t="s">
        <v>40</v>
      </c>
      <c r="AR16" s="169" t="s">
        <v>32</v>
      </c>
      <c r="AS16" s="169" t="s">
        <v>41</v>
      </c>
      <c r="AT16" s="169" t="s">
        <v>42</v>
      </c>
      <c r="AU16" s="169" t="s">
        <v>33</v>
      </c>
      <c r="AV16" s="169" t="s">
        <v>43</v>
      </c>
      <c r="AW16" s="169" t="s">
        <v>34</v>
      </c>
      <c r="AX16" s="169" t="s">
        <v>35</v>
      </c>
      <c r="AY16" s="169" t="s">
        <v>44</v>
      </c>
      <c r="AZ16" s="169" t="s">
        <v>45</v>
      </c>
      <c r="BA16" s="169" t="s">
        <v>46</v>
      </c>
      <c r="BB16" s="169" t="s">
        <v>47</v>
      </c>
      <c r="BC16" s="169" t="s">
        <v>48</v>
      </c>
      <c r="BD16" s="169" t="s">
        <v>49</v>
      </c>
      <c r="BE16" s="169" t="s">
        <v>50</v>
      </c>
      <c r="BF16" s="169" t="s">
        <v>51</v>
      </c>
      <c r="BG16" s="169" t="s">
        <v>57</v>
      </c>
      <c r="BH16" s="169" t="s">
        <v>58</v>
      </c>
      <c r="BI16" s="169" t="s">
        <v>611</v>
      </c>
      <c r="BJ16" s="169" t="s">
        <v>612</v>
      </c>
      <c r="BK16" s="169" t="s">
        <v>53</v>
      </c>
      <c r="BL16" s="169" t="s">
        <v>54</v>
      </c>
      <c r="BM16" s="169" t="s">
        <v>613</v>
      </c>
      <c r="BN16" s="169" t="s">
        <v>55</v>
      </c>
      <c r="BO16" s="169" t="s">
        <v>614</v>
      </c>
      <c r="BP16" s="169" t="s">
        <v>59</v>
      </c>
      <c r="BQ16" s="169" t="s">
        <v>60</v>
      </c>
      <c r="BR16" s="169" t="s">
        <v>56</v>
      </c>
      <c r="BS16" s="169" t="s">
        <v>61</v>
      </c>
      <c r="BT16" s="169" t="s">
        <v>62</v>
      </c>
      <c r="BU16" s="169" t="s">
        <v>63</v>
      </c>
      <c r="BV16" s="169" t="s">
        <v>64</v>
      </c>
      <c r="BW16" s="169" t="s">
        <v>615</v>
      </c>
      <c r="BX16" s="169" t="s">
        <v>616</v>
      </c>
      <c r="BY16" s="169" t="s">
        <v>52</v>
      </c>
      <c r="BZ16" s="169" t="s">
        <v>65</v>
      </c>
      <c r="CA16" s="169" t="s">
        <v>66</v>
      </c>
      <c r="CB16" s="169" t="s">
        <v>67</v>
      </c>
      <c r="CC16" s="169" t="s">
        <v>617</v>
      </c>
      <c r="CD16" s="169" t="s">
        <v>68</v>
      </c>
      <c r="CE16" s="169" t="s">
        <v>69</v>
      </c>
      <c r="CF16" s="169" t="s">
        <v>70</v>
      </c>
      <c r="CG16" s="169" t="s">
        <v>618</v>
      </c>
      <c r="CH16" s="169" t="s">
        <v>71</v>
      </c>
      <c r="CI16" s="169" t="s">
        <v>73</v>
      </c>
      <c r="CJ16" s="169" t="s">
        <v>72</v>
      </c>
      <c r="CK16" s="170" t="s">
        <v>74</v>
      </c>
      <c r="CL16" s="170" t="s">
        <v>619</v>
      </c>
      <c r="CM16" s="170" t="s">
        <v>75</v>
      </c>
      <c r="CN16" s="170" t="s">
        <v>76</v>
      </c>
      <c r="CO16" s="170" t="s">
        <v>77</v>
      </c>
      <c r="CP16" s="170" t="s">
        <v>620</v>
      </c>
      <c r="CQ16" s="170" t="s">
        <v>621</v>
      </c>
      <c r="CR16" s="170" t="s">
        <v>78</v>
      </c>
      <c r="CS16" s="169" t="s">
        <v>622</v>
      </c>
      <c r="CT16" s="170" t="s">
        <v>79</v>
      </c>
      <c r="CU16" s="170" t="s">
        <v>80</v>
      </c>
      <c r="CV16" s="169" t="s">
        <v>623</v>
      </c>
      <c r="CW16" s="170" t="s">
        <v>81</v>
      </c>
      <c r="CX16" s="170" t="s">
        <v>685</v>
      </c>
      <c r="CY16" s="170" t="s">
        <v>82</v>
      </c>
      <c r="CZ16" s="170" t="s">
        <v>83</v>
      </c>
      <c r="DA16" s="170" t="s">
        <v>85</v>
      </c>
      <c r="DB16" s="170" t="s">
        <v>86</v>
      </c>
      <c r="DC16" s="170" t="s">
        <v>87</v>
      </c>
      <c r="DD16" s="170" t="s">
        <v>84</v>
      </c>
      <c r="DE16" s="170" t="s">
        <v>88</v>
      </c>
      <c r="DF16" s="169" t="s">
        <v>624</v>
      </c>
      <c r="DG16" s="170" t="s">
        <v>89</v>
      </c>
      <c r="DH16" s="170" t="s">
        <v>91</v>
      </c>
      <c r="DI16" s="170" t="s">
        <v>90</v>
      </c>
      <c r="DJ16" s="169" t="s">
        <v>625</v>
      </c>
      <c r="DK16" s="170" t="s">
        <v>92</v>
      </c>
      <c r="DL16" s="170" t="s">
        <v>93</v>
      </c>
      <c r="DM16" s="169" t="s">
        <v>626</v>
      </c>
      <c r="DN16" s="170" t="s">
        <v>94</v>
      </c>
      <c r="DO16" s="170" t="s">
        <v>95</v>
      </c>
      <c r="DP16" s="170" t="s">
        <v>96</v>
      </c>
      <c r="DQ16" s="170" t="s">
        <v>627</v>
      </c>
      <c r="DR16" s="170" t="s">
        <v>97</v>
      </c>
      <c r="DS16" s="169" t="s">
        <v>628</v>
      </c>
      <c r="DT16" s="169" t="s">
        <v>629</v>
      </c>
      <c r="DU16" s="169" t="s">
        <v>630</v>
      </c>
      <c r="DV16" s="169" t="s">
        <v>631</v>
      </c>
      <c r="DW16" s="170" t="s">
        <v>98</v>
      </c>
      <c r="DX16" s="170" t="s">
        <v>99</v>
      </c>
      <c r="DY16" s="170" t="s">
        <v>632</v>
      </c>
      <c r="DZ16" s="170" t="s">
        <v>100</v>
      </c>
      <c r="EA16" s="170" t="s">
        <v>633</v>
      </c>
      <c r="EB16" s="170" t="s">
        <v>634</v>
      </c>
      <c r="EC16" s="170" t="s">
        <v>635</v>
      </c>
      <c r="ED16" s="170" t="s">
        <v>101</v>
      </c>
      <c r="EE16" s="170" t="s">
        <v>102</v>
      </c>
      <c r="EF16" s="170" t="s">
        <v>103</v>
      </c>
      <c r="EG16" s="169" t="s">
        <v>636</v>
      </c>
      <c r="EH16" s="170" t="s">
        <v>104</v>
      </c>
      <c r="EI16" s="170" t="s">
        <v>105</v>
      </c>
      <c r="EJ16" s="170" t="s">
        <v>106</v>
      </c>
      <c r="EK16" s="170" t="s">
        <v>107</v>
      </c>
      <c r="EL16" s="170" t="s">
        <v>108</v>
      </c>
      <c r="EM16" s="170" t="s">
        <v>109</v>
      </c>
      <c r="EN16" s="170" t="s">
        <v>110</v>
      </c>
      <c r="EO16" s="170" t="s">
        <v>637</v>
      </c>
      <c r="EP16" s="170" t="s">
        <v>638</v>
      </c>
      <c r="EQ16" s="169" t="s">
        <v>639</v>
      </c>
      <c r="ER16" s="170" t="s">
        <v>111</v>
      </c>
      <c r="ES16" s="170" t="s">
        <v>640</v>
      </c>
      <c r="ET16" s="170" t="s">
        <v>112</v>
      </c>
      <c r="EU16" s="169" t="s">
        <v>641</v>
      </c>
      <c r="EV16" s="170" t="s">
        <v>642</v>
      </c>
      <c r="EW16" s="170" t="s">
        <v>643</v>
      </c>
      <c r="EX16" s="169" t="s">
        <v>644</v>
      </c>
      <c r="EY16" s="170" t="s">
        <v>645</v>
      </c>
      <c r="EZ16" s="170" t="s">
        <v>646</v>
      </c>
      <c r="FA16" s="169" t="s">
        <v>647</v>
      </c>
      <c r="FB16" s="170" t="s">
        <v>113</v>
      </c>
      <c r="FC16" s="170" t="s">
        <v>114</v>
      </c>
      <c r="FD16" s="170" t="s">
        <v>115</v>
      </c>
      <c r="FE16" s="170" t="s">
        <v>648</v>
      </c>
      <c r="FF16" s="169" t="s">
        <v>649</v>
      </c>
      <c r="FG16" s="170" t="s">
        <v>650</v>
      </c>
      <c r="FH16" s="170" t="s">
        <v>651</v>
      </c>
      <c r="FI16" s="170" t="s">
        <v>652</v>
      </c>
      <c r="FJ16" s="170" t="s">
        <v>653</v>
      </c>
      <c r="FK16" s="170" t="s">
        <v>654</v>
      </c>
      <c r="FL16" s="170" t="s">
        <v>655</v>
      </c>
      <c r="FM16" s="170" t="s">
        <v>656</v>
      </c>
      <c r="FN16" s="169" t="s">
        <v>657</v>
      </c>
      <c r="FO16" s="219"/>
      <c r="FP16" s="220"/>
      <c r="FQ16" s="217"/>
      <c r="FR16" s="220"/>
      <c r="FS16" s="220"/>
    </row>
    <row r="17" spans="2:176" ht="14.25" customHeight="1" x14ac:dyDescent="0.2">
      <c r="B17" s="87" t="s">
        <v>457</v>
      </c>
      <c r="C17" s="173" t="s">
        <v>256</v>
      </c>
      <c r="D17" s="71"/>
      <c r="E17" s="71"/>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1"/>
      <c r="AI17" s="72"/>
      <c r="AJ17" s="72"/>
      <c r="AK17" s="72"/>
      <c r="AL17" s="71"/>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1"/>
      <c r="CC17" s="71"/>
      <c r="CD17" s="72"/>
      <c r="CE17" s="72"/>
      <c r="CF17" s="72"/>
      <c r="CG17" s="71"/>
      <c r="CH17" s="72"/>
      <c r="CI17" s="72"/>
      <c r="CJ17" s="72"/>
      <c r="CK17" s="72"/>
      <c r="CL17" s="72"/>
      <c r="CM17" s="72"/>
      <c r="CN17" s="72"/>
      <c r="CO17" s="72"/>
      <c r="CP17" s="72"/>
      <c r="CQ17" s="72"/>
      <c r="CR17" s="72"/>
      <c r="CS17" s="71"/>
      <c r="CT17" s="72"/>
      <c r="CU17" s="72"/>
      <c r="CV17" s="71"/>
      <c r="CW17" s="72"/>
      <c r="CX17" s="72"/>
      <c r="CY17" s="72"/>
      <c r="CZ17" s="72"/>
      <c r="DA17" s="72"/>
      <c r="DB17" s="72"/>
      <c r="DC17" s="72"/>
      <c r="DD17" s="72"/>
      <c r="DE17" s="72"/>
      <c r="DF17" s="71"/>
      <c r="DG17" s="72"/>
      <c r="DH17" s="72"/>
      <c r="DI17" s="72"/>
      <c r="DJ17" s="71"/>
      <c r="DK17" s="72"/>
      <c r="DL17" s="72"/>
      <c r="DM17" s="71"/>
      <c r="DN17" s="72"/>
      <c r="DO17" s="72"/>
      <c r="DP17" s="72"/>
      <c r="DQ17" s="72"/>
      <c r="DR17" s="72"/>
      <c r="DS17" s="71"/>
      <c r="DT17" s="72"/>
      <c r="DU17" s="72"/>
      <c r="DV17" s="71"/>
      <c r="DW17" s="72"/>
      <c r="DX17" s="72"/>
      <c r="DY17" s="72"/>
      <c r="DZ17" s="72"/>
      <c r="EA17" s="72"/>
      <c r="EB17" s="72"/>
      <c r="EC17" s="72"/>
      <c r="ED17" s="72"/>
      <c r="EE17" s="72"/>
      <c r="EF17" s="72"/>
      <c r="EG17" s="71"/>
      <c r="EH17" s="72"/>
      <c r="EI17" s="72"/>
      <c r="EJ17" s="72"/>
      <c r="EK17" s="72"/>
      <c r="EL17" s="72"/>
      <c r="EM17" s="72"/>
      <c r="EN17" s="72"/>
      <c r="EO17" s="72"/>
      <c r="EP17" s="72"/>
      <c r="EQ17" s="71"/>
      <c r="ER17" s="72"/>
      <c r="ES17" s="72"/>
      <c r="ET17" s="72"/>
      <c r="EU17" s="71"/>
      <c r="EV17" s="72"/>
      <c r="EW17" s="72"/>
      <c r="EX17" s="71"/>
      <c r="EY17" s="72"/>
      <c r="EZ17" s="72"/>
      <c r="FA17" s="71"/>
      <c r="FB17" s="71"/>
      <c r="FC17" s="71"/>
      <c r="FD17" s="71"/>
      <c r="FE17" s="71"/>
      <c r="FF17" s="71"/>
      <c r="FG17" s="72"/>
      <c r="FH17" s="72"/>
      <c r="FI17" s="72"/>
      <c r="FJ17" s="72"/>
      <c r="FK17" s="72"/>
      <c r="FL17" s="72"/>
      <c r="FM17" s="72"/>
      <c r="FN17" s="71"/>
      <c r="FO17" s="72"/>
      <c r="FP17" s="72"/>
      <c r="FQ17" s="72"/>
      <c r="FR17" s="3">
        <f>+FR18+FR22+FR27</f>
        <v>128230.78426373508</v>
      </c>
      <c r="FS17" s="3">
        <f>+FS18+FS22+FS27</f>
        <v>128230.78426373508</v>
      </c>
      <c r="FT17" s="134"/>
    </row>
    <row r="18" spans="2:176" ht="14.25" customHeight="1" x14ac:dyDescent="0.2">
      <c r="B18" s="88"/>
      <c r="C18" s="89" t="s">
        <v>257</v>
      </c>
      <c r="D18" s="65"/>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65"/>
      <c r="AI18" s="73"/>
      <c r="AJ18" s="73"/>
      <c r="AK18" s="73"/>
      <c r="AL18" s="65"/>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65"/>
      <c r="CC18" s="65"/>
      <c r="CD18" s="73"/>
      <c r="CE18" s="73"/>
      <c r="CF18" s="73"/>
      <c r="CG18" s="65"/>
      <c r="CH18" s="73"/>
      <c r="CI18" s="73"/>
      <c r="CJ18" s="73"/>
      <c r="CK18" s="73"/>
      <c r="CL18" s="73"/>
      <c r="CM18" s="73"/>
      <c r="CN18" s="73"/>
      <c r="CO18" s="73"/>
      <c r="CP18" s="73"/>
      <c r="CQ18" s="73"/>
      <c r="CR18" s="73"/>
      <c r="CS18" s="65"/>
      <c r="CT18" s="73"/>
      <c r="CU18" s="73"/>
      <c r="CV18" s="65"/>
      <c r="CW18" s="73"/>
      <c r="CX18" s="73"/>
      <c r="CY18" s="73"/>
      <c r="CZ18" s="73"/>
      <c r="DA18" s="73"/>
      <c r="DB18" s="73"/>
      <c r="DC18" s="73"/>
      <c r="DD18" s="73"/>
      <c r="DE18" s="73"/>
      <c r="DF18" s="65"/>
      <c r="DG18" s="73"/>
      <c r="DH18" s="73"/>
      <c r="DI18" s="73"/>
      <c r="DJ18" s="65"/>
      <c r="DK18" s="73"/>
      <c r="DL18" s="73"/>
      <c r="DM18" s="65"/>
      <c r="DN18" s="73"/>
      <c r="DO18" s="73"/>
      <c r="DP18" s="73"/>
      <c r="DQ18" s="73"/>
      <c r="DR18" s="73"/>
      <c r="DS18" s="65"/>
      <c r="DT18" s="73"/>
      <c r="DU18" s="73"/>
      <c r="DV18" s="65"/>
      <c r="DW18" s="73"/>
      <c r="DX18" s="73"/>
      <c r="DY18" s="73"/>
      <c r="DZ18" s="73"/>
      <c r="EA18" s="73"/>
      <c r="EB18" s="73"/>
      <c r="EC18" s="73"/>
      <c r="ED18" s="73"/>
      <c r="EE18" s="73"/>
      <c r="EF18" s="73"/>
      <c r="EG18" s="65"/>
      <c r="EH18" s="73"/>
      <c r="EI18" s="73"/>
      <c r="EJ18" s="73"/>
      <c r="EK18" s="73"/>
      <c r="EL18" s="73"/>
      <c r="EM18" s="73"/>
      <c r="EN18" s="73"/>
      <c r="EO18" s="73"/>
      <c r="EP18" s="73"/>
      <c r="EQ18" s="65"/>
      <c r="ER18" s="73"/>
      <c r="ES18" s="73"/>
      <c r="ET18" s="73"/>
      <c r="EU18" s="65"/>
      <c r="EV18" s="73"/>
      <c r="EW18" s="73"/>
      <c r="EX18" s="65"/>
      <c r="EY18" s="73"/>
      <c r="EZ18" s="73"/>
      <c r="FA18" s="65"/>
      <c r="FB18" s="73"/>
      <c r="FC18" s="73"/>
      <c r="FD18" s="73"/>
      <c r="FE18" s="73"/>
      <c r="FF18" s="65"/>
      <c r="FG18" s="73"/>
      <c r="FH18" s="73"/>
      <c r="FI18" s="73"/>
      <c r="FJ18" s="73"/>
      <c r="FK18" s="73"/>
      <c r="FL18" s="73"/>
      <c r="FM18" s="73"/>
      <c r="FN18" s="65"/>
      <c r="FO18" s="73"/>
      <c r="FP18" s="73"/>
      <c r="FQ18" s="74"/>
      <c r="FR18" s="69">
        <f>+FR19+FR20+FR21</f>
        <v>5079.1186445161657</v>
      </c>
      <c r="FS18" s="6">
        <f>+FS19+FS20+FS21</f>
        <v>5079.1186445161657</v>
      </c>
      <c r="FT18" s="134"/>
    </row>
    <row r="19" spans="2:176" ht="14.25" customHeight="1" x14ac:dyDescent="0.2">
      <c r="B19" s="171" t="s">
        <v>430</v>
      </c>
      <c r="C19" s="67" t="s">
        <v>258</v>
      </c>
      <c r="D19" s="58"/>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58"/>
      <c r="AI19" s="184"/>
      <c r="AJ19" s="184"/>
      <c r="AK19" s="184"/>
      <c r="AL19" s="58"/>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58"/>
      <c r="CC19" s="58"/>
      <c r="CD19" s="184"/>
      <c r="CE19" s="184"/>
      <c r="CF19" s="184"/>
      <c r="CG19" s="58"/>
      <c r="CH19" s="184"/>
      <c r="CI19" s="184"/>
      <c r="CJ19" s="184"/>
      <c r="CK19" s="184"/>
      <c r="CL19" s="184"/>
      <c r="CM19" s="184"/>
      <c r="CN19" s="184"/>
      <c r="CO19" s="184"/>
      <c r="CP19" s="184"/>
      <c r="CQ19" s="184"/>
      <c r="CR19" s="184"/>
      <c r="CS19" s="58"/>
      <c r="CT19" s="184"/>
      <c r="CU19" s="184"/>
      <c r="CV19" s="58"/>
      <c r="CW19" s="184"/>
      <c r="CX19" s="184"/>
      <c r="CY19" s="184"/>
      <c r="CZ19" s="184"/>
      <c r="DA19" s="184"/>
      <c r="DB19" s="184"/>
      <c r="DC19" s="184"/>
      <c r="DD19" s="184"/>
      <c r="DE19" s="184"/>
      <c r="DF19" s="58"/>
      <c r="DG19" s="184"/>
      <c r="DH19" s="184"/>
      <c r="DI19" s="184"/>
      <c r="DJ19" s="58"/>
      <c r="DK19" s="184"/>
      <c r="DL19" s="184"/>
      <c r="DM19" s="58"/>
      <c r="DN19" s="184"/>
      <c r="DO19" s="184"/>
      <c r="DP19" s="184"/>
      <c r="DQ19" s="184"/>
      <c r="DR19" s="184"/>
      <c r="DS19" s="58"/>
      <c r="DT19" s="184"/>
      <c r="DU19" s="184"/>
      <c r="DV19" s="58"/>
      <c r="DW19" s="184"/>
      <c r="DX19" s="184"/>
      <c r="DY19" s="184"/>
      <c r="DZ19" s="184"/>
      <c r="EA19" s="184"/>
      <c r="EB19" s="184"/>
      <c r="EC19" s="184"/>
      <c r="ED19" s="184"/>
      <c r="EE19" s="184"/>
      <c r="EF19" s="184"/>
      <c r="EG19" s="58"/>
      <c r="EH19" s="184"/>
      <c r="EI19" s="184"/>
      <c r="EJ19" s="184"/>
      <c r="EK19" s="184"/>
      <c r="EL19" s="184"/>
      <c r="EM19" s="184"/>
      <c r="EN19" s="184"/>
      <c r="EO19" s="184"/>
      <c r="EP19" s="184"/>
      <c r="EQ19" s="58"/>
      <c r="ER19" s="184"/>
      <c r="ES19" s="184"/>
      <c r="ET19" s="184"/>
      <c r="EU19" s="58"/>
      <c r="EV19" s="184"/>
      <c r="EW19" s="184"/>
      <c r="EX19" s="58"/>
      <c r="EY19" s="184"/>
      <c r="EZ19" s="184"/>
      <c r="FA19" s="58"/>
      <c r="FB19" s="184"/>
      <c r="FC19" s="184"/>
      <c r="FD19" s="184"/>
      <c r="FE19" s="184"/>
      <c r="FF19" s="58"/>
      <c r="FG19" s="184"/>
      <c r="FH19" s="184"/>
      <c r="FI19" s="184"/>
      <c r="FJ19" s="184"/>
      <c r="FK19" s="184"/>
      <c r="FL19" s="184"/>
      <c r="FM19" s="184"/>
      <c r="FN19" s="58"/>
      <c r="FO19" s="184"/>
      <c r="FP19" s="184"/>
      <c r="FQ19" s="75"/>
      <c r="FR19" s="70">
        <v>0</v>
      </c>
      <c r="FS19" s="59">
        <f>FR19</f>
        <v>0</v>
      </c>
      <c r="FT19" s="134"/>
    </row>
    <row r="20" spans="2:176" ht="14.25" customHeight="1" x14ac:dyDescent="0.2">
      <c r="B20" s="171" t="s">
        <v>431</v>
      </c>
      <c r="C20" s="67" t="s">
        <v>260</v>
      </c>
      <c r="D20" s="58"/>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58"/>
      <c r="AI20" s="184"/>
      <c r="AJ20" s="184"/>
      <c r="AK20" s="184"/>
      <c r="AL20" s="58"/>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58"/>
      <c r="CC20" s="58"/>
      <c r="CD20" s="184"/>
      <c r="CE20" s="184"/>
      <c r="CF20" s="184"/>
      <c r="CG20" s="58"/>
      <c r="CH20" s="184"/>
      <c r="CI20" s="184"/>
      <c r="CJ20" s="184"/>
      <c r="CK20" s="184"/>
      <c r="CL20" s="184"/>
      <c r="CM20" s="184"/>
      <c r="CN20" s="184"/>
      <c r="CO20" s="184"/>
      <c r="CP20" s="184"/>
      <c r="CQ20" s="184"/>
      <c r="CR20" s="184"/>
      <c r="CS20" s="58"/>
      <c r="CT20" s="184"/>
      <c r="CU20" s="184"/>
      <c r="CV20" s="58"/>
      <c r="CW20" s="184"/>
      <c r="CX20" s="184"/>
      <c r="CY20" s="184"/>
      <c r="CZ20" s="184"/>
      <c r="DA20" s="184"/>
      <c r="DB20" s="184"/>
      <c r="DC20" s="184"/>
      <c r="DD20" s="184"/>
      <c r="DE20" s="184"/>
      <c r="DF20" s="58"/>
      <c r="DG20" s="184"/>
      <c r="DH20" s="184"/>
      <c r="DI20" s="184"/>
      <c r="DJ20" s="58"/>
      <c r="DK20" s="184"/>
      <c r="DL20" s="184"/>
      <c r="DM20" s="58"/>
      <c r="DN20" s="184"/>
      <c r="DO20" s="184"/>
      <c r="DP20" s="184"/>
      <c r="DQ20" s="184"/>
      <c r="DR20" s="184"/>
      <c r="DS20" s="58"/>
      <c r="DT20" s="184"/>
      <c r="DU20" s="184"/>
      <c r="DV20" s="58"/>
      <c r="DW20" s="184"/>
      <c r="DX20" s="184"/>
      <c r="DY20" s="184"/>
      <c r="DZ20" s="184"/>
      <c r="EA20" s="184"/>
      <c r="EB20" s="184"/>
      <c r="EC20" s="184"/>
      <c r="ED20" s="184"/>
      <c r="EE20" s="184"/>
      <c r="EF20" s="184"/>
      <c r="EG20" s="58"/>
      <c r="EH20" s="184"/>
      <c r="EI20" s="184"/>
      <c r="EJ20" s="184"/>
      <c r="EK20" s="184"/>
      <c r="EL20" s="184"/>
      <c r="EM20" s="184"/>
      <c r="EN20" s="184"/>
      <c r="EO20" s="184"/>
      <c r="EP20" s="184"/>
      <c r="EQ20" s="58"/>
      <c r="ER20" s="184"/>
      <c r="ES20" s="184"/>
      <c r="ET20" s="184"/>
      <c r="EU20" s="58"/>
      <c r="EV20" s="184"/>
      <c r="EW20" s="184"/>
      <c r="EX20" s="58"/>
      <c r="EY20" s="184"/>
      <c r="EZ20" s="184"/>
      <c r="FA20" s="58"/>
      <c r="FB20" s="184"/>
      <c r="FC20" s="184"/>
      <c r="FD20" s="184"/>
      <c r="FE20" s="184"/>
      <c r="FF20" s="58"/>
      <c r="FG20" s="184"/>
      <c r="FH20" s="184"/>
      <c r="FI20" s="184"/>
      <c r="FJ20" s="184"/>
      <c r="FK20" s="184"/>
      <c r="FL20" s="184"/>
      <c r="FM20" s="184"/>
      <c r="FN20" s="58"/>
      <c r="FO20" s="184"/>
      <c r="FP20" s="184"/>
      <c r="FQ20" s="75"/>
      <c r="FR20" s="70">
        <v>0</v>
      </c>
      <c r="FS20" s="59">
        <f t="shared" ref="FS20:FS32" si="0">FR20</f>
        <v>0</v>
      </c>
      <c r="FT20" s="134"/>
    </row>
    <row r="21" spans="2:176" ht="14.25" customHeight="1" x14ac:dyDescent="0.2">
      <c r="B21" s="171" t="s">
        <v>432</v>
      </c>
      <c r="C21" s="67" t="s">
        <v>261</v>
      </c>
      <c r="D21" s="58"/>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58"/>
      <c r="AI21" s="184"/>
      <c r="AJ21" s="184"/>
      <c r="AK21" s="184"/>
      <c r="AL21" s="58"/>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58"/>
      <c r="CC21" s="58"/>
      <c r="CD21" s="184"/>
      <c r="CE21" s="184"/>
      <c r="CF21" s="184"/>
      <c r="CG21" s="58"/>
      <c r="CH21" s="184"/>
      <c r="CI21" s="184"/>
      <c r="CJ21" s="184"/>
      <c r="CK21" s="184"/>
      <c r="CL21" s="184"/>
      <c r="CM21" s="184"/>
      <c r="CN21" s="184"/>
      <c r="CO21" s="184"/>
      <c r="CP21" s="184"/>
      <c r="CQ21" s="184"/>
      <c r="CR21" s="184"/>
      <c r="CS21" s="58"/>
      <c r="CT21" s="184"/>
      <c r="CU21" s="184"/>
      <c r="CV21" s="58"/>
      <c r="CW21" s="184"/>
      <c r="CX21" s="184"/>
      <c r="CY21" s="184"/>
      <c r="CZ21" s="184"/>
      <c r="DA21" s="184"/>
      <c r="DB21" s="184"/>
      <c r="DC21" s="184"/>
      <c r="DD21" s="184"/>
      <c r="DE21" s="184"/>
      <c r="DF21" s="58"/>
      <c r="DG21" s="184"/>
      <c r="DH21" s="184"/>
      <c r="DI21" s="184"/>
      <c r="DJ21" s="58"/>
      <c r="DK21" s="184"/>
      <c r="DL21" s="184"/>
      <c r="DM21" s="58"/>
      <c r="DN21" s="184"/>
      <c r="DO21" s="184"/>
      <c r="DP21" s="184"/>
      <c r="DQ21" s="184"/>
      <c r="DR21" s="184"/>
      <c r="DS21" s="58"/>
      <c r="DT21" s="184"/>
      <c r="DU21" s="184"/>
      <c r="DV21" s="58"/>
      <c r="DW21" s="184"/>
      <c r="DX21" s="184"/>
      <c r="DY21" s="184"/>
      <c r="DZ21" s="184"/>
      <c r="EA21" s="184"/>
      <c r="EB21" s="184"/>
      <c r="EC21" s="184"/>
      <c r="ED21" s="184"/>
      <c r="EE21" s="184"/>
      <c r="EF21" s="184"/>
      <c r="EG21" s="58"/>
      <c r="EH21" s="184"/>
      <c r="EI21" s="184"/>
      <c r="EJ21" s="184"/>
      <c r="EK21" s="184"/>
      <c r="EL21" s="184"/>
      <c r="EM21" s="184"/>
      <c r="EN21" s="184"/>
      <c r="EO21" s="184"/>
      <c r="EP21" s="184"/>
      <c r="EQ21" s="58"/>
      <c r="ER21" s="184"/>
      <c r="ES21" s="184"/>
      <c r="ET21" s="184"/>
      <c r="EU21" s="58"/>
      <c r="EV21" s="184"/>
      <c r="EW21" s="184"/>
      <c r="EX21" s="58"/>
      <c r="EY21" s="184"/>
      <c r="EZ21" s="184"/>
      <c r="FA21" s="58"/>
      <c r="FB21" s="184"/>
      <c r="FC21" s="184"/>
      <c r="FD21" s="184"/>
      <c r="FE21" s="184"/>
      <c r="FF21" s="58"/>
      <c r="FG21" s="184"/>
      <c r="FH21" s="184"/>
      <c r="FI21" s="184"/>
      <c r="FJ21" s="184"/>
      <c r="FK21" s="184"/>
      <c r="FL21" s="184"/>
      <c r="FM21" s="184"/>
      <c r="FN21" s="58"/>
      <c r="FO21" s="184"/>
      <c r="FP21" s="184"/>
      <c r="FQ21" s="75"/>
      <c r="FR21" s="70">
        <v>5079.1186445161657</v>
      </c>
      <c r="FS21" s="59">
        <f t="shared" si="0"/>
        <v>5079.1186445161657</v>
      </c>
      <c r="FT21" s="134"/>
    </row>
    <row r="22" spans="2:176" ht="14.25" customHeight="1" x14ac:dyDescent="0.2">
      <c r="B22" s="88"/>
      <c r="C22" s="90" t="s">
        <v>262</v>
      </c>
      <c r="D22" s="58"/>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58"/>
      <c r="AI22" s="184"/>
      <c r="AJ22" s="184"/>
      <c r="AK22" s="184"/>
      <c r="AL22" s="58"/>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58"/>
      <c r="CC22" s="58"/>
      <c r="CD22" s="184"/>
      <c r="CE22" s="184"/>
      <c r="CF22" s="184"/>
      <c r="CG22" s="58"/>
      <c r="CH22" s="184"/>
      <c r="CI22" s="184"/>
      <c r="CJ22" s="184"/>
      <c r="CK22" s="184"/>
      <c r="CL22" s="184"/>
      <c r="CM22" s="184"/>
      <c r="CN22" s="184"/>
      <c r="CO22" s="184"/>
      <c r="CP22" s="184"/>
      <c r="CQ22" s="184"/>
      <c r="CR22" s="184"/>
      <c r="CS22" s="58"/>
      <c r="CT22" s="184"/>
      <c r="CU22" s="184"/>
      <c r="CV22" s="58"/>
      <c r="CW22" s="184"/>
      <c r="CX22" s="184"/>
      <c r="CY22" s="184"/>
      <c r="CZ22" s="184"/>
      <c r="DA22" s="184"/>
      <c r="DB22" s="184"/>
      <c r="DC22" s="184"/>
      <c r="DD22" s="184"/>
      <c r="DE22" s="184"/>
      <c r="DF22" s="58"/>
      <c r="DG22" s="184"/>
      <c r="DH22" s="184"/>
      <c r="DI22" s="184"/>
      <c r="DJ22" s="58"/>
      <c r="DK22" s="184"/>
      <c r="DL22" s="184"/>
      <c r="DM22" s="58"/>
      <c r="DN22" s="184"/>
      <c r="DO22" s="184"/>
      <c r="DP22" s="184"/>
      <c r="DQ22" s="184"/>
      <c r="DR22" s="184"/>
      <c r="DS22" s="58"/>
      <c r="DT22" s="184"/>
      <c r="DU22" s="184"/>
      <c r="DV22" s="58"/>
      <c r="DW22" s="184"/>
      <c r="DX22" s="184"/>
      <c r="DY22" s="184"/>
      <c r="DZ22" s="184"/>
      <c r="EA22" s="184"/>
      <c r="EB22" s="184"/>
      <c r="EC22" s="184"/>
      <c r="ED22" s="184"/>
      <c r="EE22" s="184"/>
      <c r="EF22" s="184"/>
      <c r="EG22" s="58"/>
      <c r="EH22" s="184"/>
      <c r="EI22" s="184"/>
      <c r="EJ22" s="184"/>
      <c r="EK22" s="184"/>
      <c r="EL22" s="184"/>
      <c r="EM22" s="184"/>
      <c r="EN22" s="184"/>
      <c r="EO22" s="184"/>
      <c r="EP22" s="184"/>
      <c r="EQ22" s="58"/>
      <c r="ER22" s="184"/>
      <c r="ES22" s="184"/>
      <c r="ET22" s="184"/>
      <c r="EU22" s="58"/>
      <c r="EV22" s="184"/>
      <c r="EW22" s="184"/>
      <c r="EX22" s="58"/>
      <c r="EY22" s="184"/>
      <c r="EZ22" s="184"/>
      <c r="FA22" s="58"/>
      <c r="FB22" s="184"/>
      <c r="FC22" s="184"/>
      <c r="FD22" s="184"/>
      <c r="FE22" s="184"/>
      <c r="FF22" s="58"/>
      <c r="FG22" s="184"/>
      <c r="FH22" s="184"/>
      <c r="FI22" s="184"/>
      <c r="FJ22" s="184"/>
      <c r="FK22" s="184"/>
      <c r="FL22" s="184"/>
      <c r="FM22" s="184"/>
      <c r="FN22" s="58"/>
      <c r="FO22" s="184"/>
      <c r="FP22" s="184"/>
      <c r="FQ22" s="75"/>
      <c r="FR22" s="69">
        <f>+FR23+FR24+FR25+FR26</f>
        <v>108797.20143124175</v>
      </c>
      <c r="FS22" s="6">
        <f>+FS23+FS24+FS25+FS26</f>
        <v>108797.20143124175</v>
      </c>
      <c r="FT22" s="134"/>
    </row>
    <row r="23" spans="2:176" ht="14.25" customHeight="1" x14ac:dyDescent="0.2">
      <c r="B23" s="171" t="s">
        <v>433</v>
      </c>
      <c r="C23" s="67" t="s">
        <v>263</v>
      </c>
      <c r="D23" s="58"/>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58"/>
      <c r="AI23" s="184"/>
      <c r="AJ23" s="184"/>
      <c r="AK23" s="184"/>
      <c r="AL23" s="58"/>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58"/>
      <c r="CC23" s="58"/>
      <c r="CD23" s="184"/>
      <c r="CE23" s="184"/>
      <c r="CF23" s="184"/>
      <c r="CG23" s="58"/>
      <c r="CH23" s="184"/>
      <c r="CI23" s="184"/>
      <c r="CJ23" s="184"/>
      <c r="CK23" s="184"/>
      <c r="CL23" s="184"/>
      <c r="CM23" s="184"/>
      <c r="CN23" s="184"/>
      <c r="CO23" s="184"/>
      <c r="CP23" s="184"/>
      <c r="CQ23" s="184"/>
      <c r="CR23" s="184"/>
      <c r="CS23" s="58"/>
      <c r="CT23" s="184"/>
      <c r="CU23" s="184"/>
      <c r="CV23" s="58"/>
      <c r="CW23" s="184"/>
      <c r="CX23" s="184"/>
      <c r="CY23" s="184"/>
      <c r="CZ23" s="184"/>
      <c r="DA23" s="184"/>
      <c r="DB23" s="184"/>
      <c r="DC23" s="184"/>
      <c r="DD23" s="184"/>
      <c r="DE23" s="184"/>
      <c r="DF23" s="58"/>
      <c r="DG23" s="184"/>
      <c r="DH23" s="184"/>
      <c r="DI23" s="184"/>
      <c r="DJ23" s="58"/>
      <c r="DK23" s="184"/>
      <c r="DL23" s="184"/>
      <c r="DM23" s="58"/>
      <c r="DN23" s="184"/>
      <c r="DO23" s="184"/>
      <c r="DP23" s="184"/>
      <c r="DQ23" s="184"/>
      <c r="DR23" s="184"/>
      <c r="DS23" s="58"/>
      <c r="DT23" s="184"/>
      <c r="DU23" s="184"/>
      <c r="DV23" s="58"/>
      <c r="DW23" s="184"/>
      <c r="DX23" s="184"/>
      <c r="DY23" s="184"/>
      <c r="DZ23" s="184"/>
      <c r="EA23" s="184"/>
      <c r="EB23" s="184"/>
      <c r="EC23" s="184"/>
      <c r="ED23" s="184"/>
      <c r="EE23" s="184"/>
      <c r="EF23" s="184"/>
      <c r="EG23" s="58"/>
      <c r="EH23" s="184"/>
      <c r="EI23" s="184"/>
      <c r="EJ23" s="184"/>
      <c r="EK23" s="184"/>
      <c r="EL23" s="184"/>
      <c r="EM23" s="184"/>
      <c r="EN23" s="184"/>
      <c r="EO23" s="184"/>
      <c r="EP23" s="184"/>
      <c r="EQ23" s="58"/>
      <c r="ER23" s="184"/>
      <c r="ES23" s="184"/>
      <c r="ET23" s="184"/>
      <c r="EU23" s="58"/>
      <c r="EV23" s="184"/>
      <c r="EW23" s="184"/>
      <c r="EX23" s="58"/>
      <c r="EY23" s="184"/>
      <c r="EZ23" s="184"/>
      <c r="FA23" s="58"/>
      <c r="FB23" s="184"/>
      <c r="FC23" s="184"/>
      <c r="FD23" s="184"/>
      <c r="FE23" s="184"/>
      <c r="FF23" s="58"/>
      <c r="FG23" s="184"/>
      <c r="FH23" s="184"/>
      <c r="FI23" s="184"/>
      <c r="FJ23" s="184"/>
      <c r="FK23" s="184"/>
      <c r="FL23" s="184"/>
      <c r="FM23" s="184"/>
      <c r="FN23" s="58"/>
      <c r="FO23" s="184"/>
      <c r="FP23" s="184"/>
      <c r="FQ23" s="75"/>
      <c r="FR23" s="70">
        <v>29399.065428074711</v>
      </c>
      <c r="FS23" s="59">
        <f t="shared" si="0"/>
        <v>29399.065428074711</v>
      </c>
      <c r="FT23" s="134"/>
    </row>
    <row r="24" spans="2:176" ht="14.25" customHeight="1" x14ac:dyDescent="0.2">
      <c r="B24" s="171">
        <v>8000</v>
      </c>
      <c r="C24" s="67" t="s">
        <v>458</v>
      </c>
      <c r="D24" s="58"/>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58"/>
      <c r="AI24" s="184"/>
      <c r="AJ24" s="184"/>
      <c r="AK24" s="184"/>
      <c r="AL24" s="58"/>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58"/>
      <c r="CC24" s="58"/>
      <c r="CD24" s="184"/>
      <c r="CE24" s="184"/>
      <c r="CF24" s="184"/>
      <c r="CG24" s="58"/>
      <c r="CH24" s="184"/>
      <c r="CI24" s="184"/>
      <c r="CJ24" s="184"/>
      <c r="CK24" s="184"/>
      <c r="CL24" s="184"/>
      <c r="CM24" s="184"/>
      <c r="CN24" s="184"/>
      <c r="CO24" s="184"/>
      <c r="CP24" s="184"/>
      <c r="CQ24" s="184"/>
      <c r="CR24" s="184"/>
      <c r="CS24" s="58"/>
      <c r="CT24" s="184"/>
      <c r="CU24" s="184"/>
      <c r="CV24" s="58"/>
      <c r="CW24" s="184"/>
      <c r="CX24" s="184"/>
      <c r="CY24" s="184"/>
      <c r="CZ24" s="184"/>
      <c r="DA24" s="184"/>
      <c r="DB24" s="184"/>
      <c r="DC24" s="184"/>
      <c r="DD24" s="184"/>
      <c r="DE24" s="184"/>
      <c r="DF24" s="58"/>
      <c r="DG24" s="184"/>
      <c r="DH24" s="184"/>
      <c r="DI24" s="184"/>
      <c r="DJ24" s="58"/>
      <c r="DK24" s="184"/>
      <c r="DL24" s="184"/>
      <c r="DM24" s="58"/>
      <c r="DN24" s="184"/>
      <c r="DO24" s="184"/>
      <c r="DP24" s="184"/>
      <c r="DQ24" s="184"/>
      <c r="DR24" s="184"/>
      <c r="DS24" s="58"/>
      <c r="DT24" s="184"/>
      <c r="DU24" s="184"/>
      <c r="DV24" s="58"/>
      <c r="DW24" s="184"/>
      <c r="DX24" s="184"/>
      <c r="DY24" s="184"/>
      <c r="DZ24" s="184"/>
      <c r="EA24" s="184"/>
      <c r="EB24" s="184"/>
      <c r="EC24" s="184"/>
      <c r="ED24" s="184"/>
      <c r="EE24" s="184"/>
      <c r="EF24" s="184"/>
      <c r="EG24" s="58"/>
      <c r="EH24" s="184"/>
      <c r="EI24" s="184"/>
      <c r="EJ24" s="184"/>
      <c r="EK24" s="184"/>
      <c r="EL24" s="184"/>
      <c r="EM24" s="184"/>
      <c r="EN24" s="184"/>
      <c r="EO24" s="184"/>
      <c r="EP24" s="184"/>
      <c r="EQ24" s="58"/>
      <c r="ER24" s="184"/>
      <c r="ES24" s="184"/>
      <c r="ET24" s="184"/>
      <c r="EU24" s="58"/>
      <c r="EV24" s="184"/>
      <c r="EW24" s="184"/>
      <c r="EX24" s="58"/>
      <c r="EY24" s="184"/>
      <c r="EZ24" s="184"/>
      <c r="FA24" s="58"/>
      <c r="FB24" s="184"/>
      <c r="FC24" s="184"/>
      <c r="FD24" s="184"/>
      <c r="FE24" s="184"/>
      <c r="FF24" s="58"/>
      <c r="FG24" s="184"/>
      <c r="FH24" s="184"/>
      <c r="FI24" s="184"/>
      <c r="FJ24" s="184"/>
      <c r="FK24" s="184"/>
      <c r="FL24" s="184"/>
      <c r="FM24" s="184"/>
      <c r="FN24" s="58"/>
      <c r="FO24" s="184"/>
      <c r="FP24" s="184"/>
      <c r="FQ24" s="75"/>
      <c r="FR24" s="70">
        <v>73890.438344173832</v>
      </c>
      <c r="FS24" s="59">
        <f t="shared" si="0"/>
        <v>73890.438344173832</v>
      </c>
      <c r="FT24" s="134"/>
    </row>
    <row r="25" spans="2:176" ht="14.25" customHeight="1" x14ac:dyDescent="0.2">
      <c r="B25" s="171" t="s">
        <v>433</v>
      </c>
      <c r="C25" s="67" t="s">
        <v>264</v>
      </c>
      <c r="D25" s="58"/>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58"/>
      <c r="AI25" s="184"/>
      <c r="AJ25" s="184"/>
      <c r="AK25" s="184"/>
      <c r="AL25" s="58"/>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58"/>
      <c r="CC25" s="58"/>
      <c r="CD25" s="184"/>
      <c r="CE25" s="184"/>
      <c r="CF25" s="184"/>
      <c r="CG25" s="58"/>
      <c r="CH25" s="184"/>
      <c r="CI25" s="184"/>
      <c r="CJ25" s="184"/>
      <c r="CK25" s="184"/>
      <c r="CL25" s="184"/>
      <c r="CM25" s="184"/>
      <c r="CN25" s="184"/>
      <c r="CO25" s="184"/>
      <c r="CP25" s="184"/>
      <c r="CQ25" s="184"/>
      <c r="CR25" s="184"/>
      <c r="CS25" s="58"/>
      <c r="CT25" s="184"/>
      <c r="CU25" s="184"/>
      <c r="CV25" s="58"/>
      <c r="CW25" s="184"/>
      <c r="CX25" s="184"/>
      <c r="CY25" s="184"/>
      <c r="CZ25" s="184"/>
      <c r="DA25" s="184"/>
      <c r="DB25" s="184"/>
      <c r="DC25" s="184"/>
      <c r="DD25" s="184"/>
      <c r="DE25" s="184"/>
      <c r="DF25" s="58"/>
      <c r="DG25" s="184"/>
      <c r="DH25" s="184"/>
      <c r="DI25" s="184"/>
      <c r="DJ25" s="58"/>
      <c r="DK25" s="184"/>
      <c r="DL25" s="184"/>
      <c r="DM25" s="58"/>
      <c r="DN25" s="184"/>
      <c r="DO25" s="184"/>
      <c r="DP25" s="184"/>
      <c r="DQ25" s="184"/>
      <c r="DR25" s="184"/>
      <c r="DS25" s="58"/>
      <c r="DT25" s="184"/>
      <c r="DU25" s="184"/>
      <c r="DV25" s="58"/>
      <c r="DW25" s="184"/>
      <c r="DX25" s="184"/>
      <c r="DY25" s="184"/>
      <c r="DZ25" s="184"/>
      <c r="EA25" s="184"/>
      <c r="EB25" s="184"/>
      <c r="EC25" s="184"/>
      <c r="ED25" s="184"/>
      <c r="EE25" s="184"/>
      <c r="EF25" s="184"/>
      <c r="EG25" s="58"/>
      <c r="EH25" s="184"/>
      <c r="EI25" s="184"/>
      <c r="EJ25" s="184"/>
      <c r="EK25" s="184"/>
      <c r="EL25" s="184"/>
      <c r="EM25" s="184"/>
      <c r="EN25" s="184"/>
      <c r="EO25" s="184"/>
      <c r="EP25" s="184"/>
      <c r="EQ25" s="58"/>
      <c r="ER25" s="184"/>
      <c r="ES25" s="184"/>
      <c r="ET25" s="184"/>
      <c r="EU25" s="58"/>
      <c r="EV25" s="184"/>
      <c r="EW25" s="184"/>
      <c r="EX25" s="58"/>
      <c r="EY25" s="184"/>
      <c r="EZ25" s="184"/>
      <c r="FA25" s="58"/>
      <c r="FB25" s="184"/>
      <c r="FC25" s="184"/>
      <c r="FD25" s="184"/>
      <c r="FE25" s="184"/>
      <c r="FF25" s="58"/>
      <c r="FG25" s="184"/>
      <c r="FH25" s="184"/>
      <c r="FI25" s="184"/>
      <c r="FJ25" s="184"/>
      <c r="FK25" s="184"/>
      <c r="FL25" s="184"/>
      <c r="FM25" s="184"/>
      <c r="FN25" s="58"/>
      <c r="FO25" s="184"/>
      <c r="FP25" s="184"/>
      <c r="FQ25" s="75"/>
      <c r="FR25" s="70">
        <v>5253.9916104000004</v>
      </c>
      <c r="FS25" s="59">
        <f t="shared" si="0"/>
        <v>5253.9916104000004</v>
      </c>
      <c r="FT25" s="134"/>
    </row>
    <row r="26" spans="2:176" ht="14.25" customHeight="1" x14ac:dyDescent="0.2">
      <c r="B26" s="171" t="s">
        <v>433</v>
      </c>
      <c r="C26" s="67" t="s">
        <v>265</v>
      </c>
      <c r="D26" s="58"/>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58"/>
      <c r="AI26" s="184"/>
      <c r="AJ26" s="184"/>
      <c r="AK26" s="184"/>
      <c r="AL26" s="58"/>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58"/>
      <c r="CC26" s="58"/>
      <c r="CD26" s="184"/>
      <c r="CE26" s="184"/>
      <c r="CF26" s="184"/>
      <c r="CG26" s="58"/>
      <c r="CH26" s="184"/>
      <c r="CI26" s="184"/>
      <c r="CJ26" s="184"/>
      <c r="CK26" s="184"/>
      <c r="CL26" s="184"/>
      <c r="CM26" s="184"/>
      <c r="CN26" s="184"/>
      <c r="CO26" s="184"/>
      <c r="CP26" s="184"/>
      <c r="CQ26" s="184"/>
      <c r="CR26" s="184"/>
      <c r="CS26" s="58"/>
      <c r="CT26" s="184"/>
      <c r="CU26" s="184"/>
      <c r="CV26" s="58"/>
      <c r="CW26" s="184"/>
      <c r="CX26" s="184"/>
      <c r="CY26" s="184"/>
      <c r="CZ26" s="184"/>
      <c r="DA26" s="184"/>
      <c r="DB26" s="184"/>
      <c r="DC26" s="184"/>
      <c r="DD26" s="184"/>
      <c r="DE26" s="184"/>
      <c r="DF26" s="58"/>
      <c r="DG26" s="184"/>
      <c r="DH26" s="184"/>
      <c r="DI26" s="184"/>
      <c r="DJ26" s="58"/>
      <c r="DK26" s="184"/>
      <c r="DL26" s="184"/>
      <c r="DM26" s="58"/>
      <c r="DN26" s="184"/>
      <c r="DO26" s="184"/>
      <c r="DP26" s="184"/>
      <c r="DQ26" s="184"/>
      <c r="DR26" s="184"/>
      <c r="DS26" s="58"/>
      <c r="DT26" s="184"/>
      <c r="DU26" s="184"/>
      <c r="DV26" s="58"/>
      <c r="DW26" s="184"/>
      <c r="DX26" s="184"/>
      <c r="DY26" s="184"/>
      <c r="DZ26" s="184"/>
      <c r="EA26" s="184"/>
      <c r="EB26" s="184"/>
      <c r="EC26" s="184"/>
      <c r="ED26" s="184"/>
      <c r="EE26" s="184"/>
      <c r="EF26" s="184"/>
      <c r="EG26" s="58"/>
      <c r="EH26" s="184"/>
      <c r="EI26" s="184"/>
      <c r="EJ26" s="184"/>
      <c r="EK26" s="184"/>
      <c r="EL26" s="184"/>
      <c r="EM26" s="184"/>
      <c r="EN26" s="184"/>
      <c r="EO26" s="184"/>
      <c r="EP26" s="184"/>
      <c r="EQ26" s="58"/>
      <c r="ER26" s="184"/>
      <c r="ES26" s="184"/>
      <c r="ET26" s="184"/>
      <c r="EU26" s="58"/>
      <c r="EV26" s="184"/>
      <c r="EW26" s="184"/>
      <c r="EX26" s="58"/>
      <c r="EY26" s="184"/>
      <c r="EZ26" s="184"/>
      <c r="FA26" s="58"/>
      <c r="FB26" s="184"/>
      <c r="FC26" s="184"/>
      <c r="FD26" s="184"/>
      <c r="FE26" s="184"/>
      <c r="FF26" s="58"/>
      <c r="FG26" s="184"/>
      <c r="FH26" s="184"/>
      <c r="FI26" s="184"/>
      <c r="FJ26" s="184"/>
      <c r="FK26" s="184"/>
      <c r="FL26" s="184"/>
      <c r="FM26" s="184"/>
      <c r="FN26" s="58"/>
      <c r="FO26" s="184"/>
      <c r="FP26" s="184"/>
      <c r="FQ26" s="75"/>
      <c r="FR26" s="70">
        <v>253.70604859319999</v>
      </c>
      <c r="FS26" s="59">
        <f t="shared" si="0"/>
        <v>253.70604859319999</v>
      </c>
      <c r="FT26" s="134"/>
    </row>
    <row r="27" spans="2:176" ht="14.25" customHeight="1" x14ac:dyDescent="0.2">
      <c r="B27" s="88"/>
      <c r="C27" s="91" t="s">
        <v>266</v>
      </c>
      <c r="D27" s="58"/>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58"/>
      <c r="AI27" s="184"/>
      <c r="AJ27" s="184"/>
      <c r="AK27" s="184"/>
      <c r="AL27" s="58"/>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58"/>
      <c r="CC27" s="58"/>
      <c r="CD27" s="184"/>
      <c r="CE27" s="184"/>
      <c r="CF27" s="184"/>
      <c r="CG27" s="58"/>
      <c r="CH27" s="184"/>
      <c r="CI27" s="184"/>
      <c r="CJ27" s="184"/>
      <c r="CK27" s="184"/>
      <c r="CL27" s="184"/>
      <c r="CM27" s="184"/>
      <c r="CN27" s="184"/>
      <c r="CO27" s="184"/>
      <c r="CP27" s="184"/>
      <c r="CQ27" s="184"/>
      <c r="CR27" s="184"/>
      <c r="CS27" s="58"/>
      <c r="CT27" s="184"/>
      <c r="CU27" s="184"/>
      <c r="CV27" s="58"/>
      <c r="CW27" s="184"/>
      <c r="CX27" s="184"/>
      <c r="CY27" s="184"/>
      <c r="CZ27" s="184"/>
      <c r="DA27" s="184"/>
      <c r="DB27" s="184"/>
      <c r="DC27" s="184"/>
      <c r="DD27" s="184"/>
      <c r="DE27" s="184"/>
      <c r="DF27" s="58"/>
      <c r="DG27" s="184"/>
      <c r="DH27" s="184"/>
      <c r="DI27" s="184"/>
      <c r="DJ27" s="58"/>
      <c r="DK27" s="184"/>
      <c r="DL27" s="184"/>
      <c r="DM27" s="58"/>
      <c r="DN27" s="184"/>
      <c r="DO27" s="184"/>
      <c r="DP27" s="184"/>
      <c r="DQ27" s="184"/>
      <c r="DR27" s="184"/>
      <c r="DS27" s="58"/>
      <c r="DT27" s="184"/>
      <c r="DU27" s="184"/>
      <c r="DV27" s="58"/>
      <c r="DW27" s="184"/>
      <c r="DX27" s="184"/>
      <c r="DY27" s="184"/>
      <c r="DZ27" s="184"/>
      <c r="EA27" s="184"/>
      <c r="EB27" s="184"/>
      <c r="EC27" s="184"/>
      <c r="ED27" s="184"/>
      <c r="EE27" s="184"/>
      <c r="EF27" s="184"/>
      <c r="EG27" s="58"/>
      <c r="EH27" s="184"/>
      <c r="EI27" s="184"/>
      <c r="EJ27" s="184"/>
      <c r="EK27" s="184"/>
      <c r="EL27" s="184"/>
      <c r="EM27" s="184"/>
      <c r="EN27" s="184"/>
      <c r="EO27" s="184"/>
      <c r="EP27" s="184"/>
      <c r="EQ27" s="58"/>
      <c r="ER27" s="184"/>
      <c r="ES27" s="184"/>
      <c r="ET27" s="184"/>
      <c r="EU27" s="58"/>
      <c r="EV27" s="184"/>
      <c r="EW27" s="184"/>
      <c r="EX27" s="58"/>
      <c r="EY27" s="184"/>
      <c r="EZ27" s="184"/>
      <c r="FA27" s="58"/>
      <c r="FB27" s="184"/>
      <c r="FC27" s="184"/>
      <c r="FD27" s="184"/>
      <c r="FE27" s="184"/>
      <c r="FF27" s="58"/>
      <c r="FG27" s="184"/>
      <c r="FH27" s="184"/>
      <c r="FI27" s="184"/>
      <c r="FJ27" s="184"/>
      <c r="FK27" s="184"/>
      <c r="FL27" s="184"/>
      <c r="FM27" s="184"/>
      <c r="FN27" s="58"/>
      <c r="FO27" s="184"/>
      <c r="FP27" s="184"/>
      <c r="FQ27" s="75"/>
      <c r="FR27" s="69">
        <f>+FR28+FR29+FR30+FR31+FR32</f>
        <v>14354.46418797717</v>
      </c>
      <c r="FS27" s="6">
        <f>+FS28+FS29+FS30+FS31+FS32</f>
        <v>14354.46418797717</v>
      </c>
      <c r="FT27" s="134"/>
    </row>
    <row r="28" spans="2:176" ht="14.25" customHeight="1" x14ac:dyDescent="0.2">
      <c r="B28" s="171" t="s">
        <v>434</v>
      </c>
      <c r="C28" s="67" t="s">
        <v>267</v>
      </c>
      <c r="D28" s="58"/>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58"/>
      <c r="AI28" s="184"/>
      <c r="AJ28" s="184"/>
      <c r="AK28" s="184"/>
      <c r="AL28" s="58"/>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58"/>
      <c r="CC28" s="58"/>
      <c r="CD28" s="184"/>
      <c r="CE28" s="184"/>
      <c r="CF28" s="184"/>
      <c r="CG28" s="58"/>
      <c r="CH28" s="184"/>
      <c r="CI28" s="184"/>
      <c r="CJ28" s="184"/>
      <c r="CK28" s="184"/>
      <c r="CL28" s="184"/>
      <c r="CM28" s="184"/>
      <c r="CN28" s="184"/>
      <c r="CO28" s="184"/>
      <c r="CP28" s="184"/>
      <c r="CQ28" s="184"/>
      <c r="CR28" s="184"/>
      <c r="CS28" s="58"/>
      <c r="CT28" s="184"/>
      <c r="CU28" s="184"/>
      <c r="CV28" s="58"/>
      <c r="CW28" s="184"/>
      <c r="CX28" s="184"/>
      <c r="CY28" s="184"/>
      <c r="CZ28" s="184"/>
      <c r="DA28" s="184"/>
      <c r="DB28" s="184"/>
      <c r="DC28" s="184"/>
      <c r="DD28" s="184"/>
      <c r="DE28" s="184"/>
      <c r="DF28" s="58"/>
      <c r="DG28" s="184"/>
      <c r="DH28" s="184"/>
      <c r="DI28" s="184"/>
      <c r="DJ28" s="58"/>
      <c r="DK28" s="184"/>
      <c r="DL28" s="184"/>
      <c r="DM28" s="58"/>
      <c r="DN28" s="184"/>
      <c r="DO28" s="184"/>
      <c r="DP28" s="184"/>
      <c r="DQ28" s="184"/>
      <c r="DR28" s="184"/>
      <c r="DS28" s="58"/>
      <c r="DT28" s="184"/>
      <c r="DU28" s="184"/>
      <c r="DV28" s="58"/>
      <c r="DW28" s="184"/>
      <c r="DX28" s="184"/>
      <c r="DY28" s="184"/>
      <c r="DZ28" s="184"/>
      <c r="EA28" s="184"/>
      <c r="EB28" s="184"/>
      <c r="EC28" s="184"/>
      <c r="ED28" s="184"/>
      <c r="EE28" s="184"/>
      <c r="EF28" s="184"/>
      <c r="EG28" s="58"/>
      <c r="EH28" s="184"/>
      <c r="EI28" s="184"/>
      <c r="EJ28" s="184"/>
      <c r="EK28" s="184"/>
      <c r="EL28" s="184"/>
      <c r="EM28" s="184"/>
      <c r="EN28" s="184"/>
      <c r="EO28" s="184"/>
      <c r="EP28" s="184"/>
      <c r="EQ28" s="58"/>
      <c r="ER28" s="184"/>
      <c r="ES28" s="184"/>
      <c r="ET28" s="184"/>
      <c r="EU28" s="58"/>
      <c r="EV28" s="184"/>
      <c r="EW28" s="184"/>
      <c r="EX28" s="58"/>
      <c r="EY28" s="184"/>
      <c r="EZ28" s="184"/>
      <c r="FA28" s="58"/>
      <c r="FB28" s="184"/>
      <c r="FC28" s="184"/>
      <c r="FD28" s="184"/>
      <c r="FE28" s="184"/>
      <c r="FF28" s="58"/>
      <c r="FG28" s="184"/>
      <c r="FH28" s="184"/>
      <c r="FI28" s="184"/>
      <c r="FJ28" s="184"/>
      <c r="FK28" s="184"/>
      <c r="FL28" s="184"/>
      <c r="FM28" s="184"/>
      <c r="FN28" s="58"/>
      <c r="FO28" s="184"/>
      <c r="FP28" s="184"/>
      <c r="FQ28" s="75"/>
      <c r="FR28" s="70">
        <v>10428.179814027539</v>
      </c>
      <c r="FS28" s="59">
        <f t="shared" si="0"/>
        <v>10428.179814027539</v>
      </c>
      <c r="FT28" s="134"/>
    </row>
    <row r="29" spans="2:176" ht="14.25" customHeight="1" x14ac:dyDescent="0.2">
      <c r="B29" s="171" t="s">
        <v>435</v>
      </c>
      <c r="C29" s="67" t="s">
        <v>268</v>
      </c>
      <c r="D29" s="58"/>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58"/>
      <c r="AI29" s="184"/>
      <c r="AJ29" s="184"/>
      <c r="AK29" s="184"/>
      <c r="AL29" s="58"/>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58"/>
      <c r="CC29" s="58"/>
      <c r="CD29" s="184"/>
      <c r="CE29" s="184"/>
      <c r="CF29" s="184"/>
      <c r="CG29" s="58"/>
      <c r="CH29" s="184"/>
      <c r="CI29" s="184"/>
      <c r="CJ29" s="184"/>
      <c r="CK29" s="184"/>
      <c r="CL29" s="184"/>
      <c r="CM29" s="184"/>
      <c r="CN29" s="184"/>
      <c r="CO29" s="184"/>
      <c r="CP29" s="184"/>
      <c r="CQ29" s="184"/>
      <c r="CR29" s="184"/>
      <c r="CS29" s="58"/>
      <c r="CT29" s="184"/>
      <c r="CU29" s="184"/>
      <c r="CV29" s="58"/>
      <c r="CW29" s="184"/>
      <c r="CX29" s="184"/>
      <c r="CY29" s="184"/>
      <c r="CZ29" s="184"/>
      <c r="DA29" s="184"/>
      <c r="DB29" s="184"/>
      <c r="DC29" s="184"/>
      <c r="DD29" s="184"/>
      <c r="DE29" s="184"/>
      <c r="DF29" s="58"/>
      <c r="DG29" s="184"/>
      <c r="DH29" s="184"/>
      <c r="DI29" s="184"/>
      <c r="DJ29" s="58"/>
      <c r="DK29" s="184"/>
      <c r="DL29" s="184"/>
      <c r="DM29" s="58"/>
      <c r="DN29" s="184"/>
      <c r="DO29" s="184"/>
      <c r="DP29" s="184"/>
      <c r="DQ29" s="184"/>
      <c r="DR29" s="184"/>
      <c r="DS29" s="58"/>
      <c r="DT29" s="184"/>
      <c r="DU29" s="184"/>
      <c r="DV29" s="58"/>
      <c r="DW29" s="184"/>
      <c r="DX29" s="184"/>
      <c r="DY29" s="184"/>
      <c r="DZ29" s="184"/>
      <c r="EA29" s="184"/>
      <c r="EB29" s="184"/>
      <c r="EC29" s="184"/>
      <c r="ED29" s="184"/>
      <c r="EE29" s="184"/>
      <c r="EF29" s="184"/>
      <c r="EG29" s="58"/>
      <c r="EH29" s="184"/>
      <c r="EI29" s="184"/>
      <c r="EJ29" s="184"/>
      <c r="EK29" s="184"/>
      <c r="EL29" s="184"/>
      <c r="EM29" s="184"/>
      <c r="EN29" s="184"/>
      <c r="EO29" s="184"/>
      <c r="EP29" s="184"/>
      <c r="EQ29" s="58"/>
      <c r="ER29" s="184"/>
      <c r="ES29" s="184"/>
      <c r="ET29" s="184"/>
      <c r="EU29" s="58"/>
      <c r="EV29" s="184"/>
      <c r="EW29" s="184"/>
      <c r="EX29" s="58"/>
      <c r="EY29" s="184"/>
      <c r="EZ29" s="184"/>
      <c r="FA29" s="58"/>
      <c r="FB29" s="184"/>
      <c r="FC29" s="184"/>
      <c r="FD29" s="184"/>
      <c r="FE29" s="184"/>
      <c r="FF29" s="58"/>
      <c r="FG29" s="184"/>
      <c r="FH29" s="184"/>
      <c r="FI29" s="184"/>
      <c r="FJ29" s="184"/>
      <c r="FK29" s="184"/>
      <c r="FL29" s="184"/>
      <c r="FM29" s="184"/>
      <c r="FN29" s="58"/>
      <c r="FO29" s="184"/>
      <c r="FP29" s="184"/>
      <c r="FQ29" s="75"/>
      <c r="FR29" s="70">
        <v>342.69193987785565</v>
      </c>
      <c r="FS29" s="59">
        <f t="shared" si="0"/>
        <v>342.69193987785565</v>
      </c>
      <c r="FT29" s="134"/>
    </row>
    <row r="30" spans="2:176" ht="14.25" customHeight="1" x14ac:dyDescent="0.2">
      <c r="B30" s="171" t="s">
        <v>435</v>
      </c>
      <c r="C30" s="67" t="s">
        <v>269</v>
      </c>
      <c r="D30" s="58"/>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58"/>
      <c r="AI30" s="184"/>
      <c r="AJ30" s="184"/>
      <c r="AK30" s="184"/>
      <c r="AL30" s="58"/>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58"/>
      <c r="CC30" s="58"/>
      <c r="CD30" s="184"/>
      <c r="CE30" s="184"/>
      <c r="CF30" s="184"/>
      <c r="CG30" s="58"/>
      <c r="CH30" s="184"/>
      <c r="CI30" s="184"/>
      <c r="CJ30" s="184"/>
      <c r="CK30" s="184"/>
      <c r="CL30" s="184"/>
      <c r="CM30" s="184"/>
      <c r="CN30" s="184"/>
      <c r="CO30" s="184"/>
      <c r="CP30" s="184"/>
      <c r="CQ30" s="184"/>
      <c r="CR30" s="184"/>
      <c r="CS30" s="58"/>
      <c r="CT30" s="184"/>
      <c r="CU30" s="184"/>
      <c r="CV30" s="58"/>
      <c r="CW30" s="184"/>
      <c r="CX30" s="184"/>
      <c r="CY30" s="184"/>
      <c r="CZ30" s="184"/>
      <c r="DA30" s="184"/>
      <c r="DB30" s="184"/>
      <c r="DC30" s="184"/>
      <c r="DD30" s="184"/>
      <c r="DE30" s="184"/>
      <c r="DF30" s="58"/>
      <c r="DG30" s="184"/>
      <c r="DH30" s="184"/>
      <c r="DI30" s="184"/>
      <c r="DJ30" s="58"/>
      <c r="DK30" s="184"/>
      <c r="DL30" s="184"/>
      <c r="DM30" s="58"/>
      <c r="DN30" s="184"/>
      <c r="DO30" s="184"/>
      <c r="DP30" s="184"/>
      <c r="DQ30" s="184"/>
      <c r="DR30" s="184"/>
      <c r="DS30" s="58"/>
      <c r="DT30" s="184"/>
      <c r="DU30" s="184"/>
      <c r="DV30" s="58"/>
      <c r="DW30" s="184"/>
      <c r="DX30" s="184"/>
      <c r="DY30" s="184"/>
      <c r="DZ30" s="184"/>
      <c r="EA30" s="184"/>
      <c r="EB30" s="184"/>
      <c r="EC30" s="184"/>
      <c r="ED30" s="184"/>
      <c r="EE30" s="184"/>
      <c r="EF30" s="184"/>
      <c r="EG30" s="58"/>
      <c r="EH30" s="184"/>
      <c r="EI30" s="184"/>
      <c r="EJ30" s="184"/>
      <c r="EK30" s="184"/>
      <c r="EL30" s="184"/>
      <c r="EM30" s="184"/>
      <c r="EN30" s="184"/>
      <c r="EO30" s="184"/>
      <c r="EP30" s="184"/>
      <c r="EQ30" s="58"/>
      <c r="ER30" s="184"/>
      <c r="ES30" s="184"/>
      <c r="ET30" s="184"/>
      <c r="EU30" s="58"/>
      <c r="EV30" s="184"/>
      <c r="EW30" s="184"/>
      <c r="EX30" s="58"/>
      <c r="EY30" s="184"/>
      <c r="EZ30" s="184"/>
      <c r="FA30" s="58"/>
      <c r="FB30" s="184"/>
      <c r="FC30" s="184"/>
      <c r="FD30" s="184"/>
      <c r="FE30" s="184"/>
      <c r="FF30" s="58"/>
      <c r="FG30" s="184"/>
      <c r="FH30" s="184"/>
      <c r="FI30" s="184"/>
      <c r="FJ30" s="184"/>
      <c r="FK30" s="184"/>
      <c r="FL30" s="184"/>
      <c r="FM30" s="184"/>
      <c r="FN30" s="58"/>
      <c r="FO30" s="184"/>
      <c r="FP30" s="184"/>
      <c r="FQ30" s="75"/>
      <c r="FR30" s="70">
        <v>2828.8058974399414</v>
      </c>
      <c r="FS30" s="59">
        <f t="shared" si="0"/>
        <v>2828.8058974399414</v>
      </c>
      <c r="FT30" s="134"/>
    </row>
    <row r="31" spans="2:176" ht="14.25" customHeight="1" x14ac:dyDescent="0.2">
      <c r="B31" s="171" t="s">
        <v>436</v>
      </c>
      <c r="C31" s="67" t="s">
        <v>270</v>
      </c>
      <c r="D31" s="58"/>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58"/>
      <c r="AI31" s="184"/>
      <c r="AJ31" s="184"/>
      <c r="AK31" s="184"/>
      <c r="AL31" s="58"/>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58"/>
      <c r="CC31" s="58"/>
      <c r="CD31" s="184"/>
      <c r="CE31" s="184"/>
      <c r="CF31" s="184"/>
      <c r="CG31" s="58"/>
      <c r="CH31" s="184"/>
      <c r="CI31" s="184"/>
      <c r="CJ31" s="184"/>
      <c r="CK31" s="184"/>
      <c r="CL31" s="184"/>
      <c r="CM31" s="184"/>
      <c r="CN31" s="184"/>
      <c r="CO31" s="184"/>
      <c r="CP31" s="184"/>
      <c r="CQ31" s="184"/>
      <c r="CR31" s="184"/>
      <c r="CS31" s="58"/>
      <c r="CT31" s="184"/>
      <c r="CU31" s="184"/>
      <c r="CV31" s="58"/>
      <c r="CW31" s="184"/>
      <c r="CX31" s="184"/>
      <c r="CY31" s="184"/>
      <c r="CZ31" s="184"/>
      <c r="DA31" s="184"/>
      <c r="DB31" s="184"/>
      <c r="DC31" s="184"/>
      <c r="DD31" s="184"/>
      <c r="DE31" s="184"/>
      <c r="DF31" s="58"/>
      <c r="DG31" s="184"/>
      <c r="DH31" s="184"/>
      <c r="DI31" s="184"/>
      <c r="DJ31" s="58"/>
      <c r="DK31" s="184"/>
      <c r="DL31" s="184"/>
      <c r="DM31" s="58"/>
      <c r="DN31" s="184"/>
      <c r="DO31" s="184"/>
      <c r="DP31" s="184"/>
      <c r="DQ31" s="184"/>
      <c r="DR31" s="184"/>
      <c r="DS31" s="58"/>
      <c r="DT31" s="184"/>
      <c r="DU31" s="184"/>
      <c r="DV31" s="58"/>
      <c r="DW31" s="184"/>
      <c r="DX31" s="184"/>
      <c r="DY31" s="184"/>
      <c r="DZ31" s="184"/>
      <c r="EA31" s="184"/>
      <c r="EB31" s="184"/>
      <c r="EC31" s="184"/>
      <c r="ED31" s="184"/>
      <c r="EE31" s="184"/>
      <c r="EF31" s="184"/>
      <c r="EG31" s="58"/>
      <c r="EH31" s="184"/>
      <c r="EI31" s="184"/>
      <c r="EJ31" s="184"/>
      <c r="EK31" s="184"/>
      <c r="EL31" s="184"/>
      <c r="EM31" s="184"/>
      <c r="EN31" s="184"/>
      <c r="EO31" s="184"/>
      <c r="EP31" s="184"/>
      <c r="EQ31" s="58"/>
      <c r="ER31" s="184"/>
      <c r="ES31" s="184"/>
      <c r="ET31" s="184"/>
      <c r="EU31" s="58"/>
      <c r="EV31" s="184"/>
      <c r="EW31" s="184"/>
      <c r="EX31" s="58"/>
      <c r="EY31" s="184"/>
      <c r="EZ31" s="184"/>
      <c r="FA31" s="58"/>
      <c r="FB31" s="184"/>
      <c r="FC31" s="184"/>
      <c r="FD31" s="184"/>
      <c r="FE31" s="184"/>
      <c r="FF31" s="58"/>
      <c r="FG31" s="184"/>
      <c r="FH31" s="184"/>
      <c r="FI31" s="184"/>
      <c r="FJ31" s="184"/>
      <c r="FK31" s="184"/>
      <c r="FL31" s="184"/>
      <c r="FM31" s="184"/>
      <c r="FN31" s="58"/>
      <c r="FO31" s="184"/>
      <c r="FP31" s="184"/>
      <c r="FQ31" s="75"/>
      <c r="FR31" s="70">
        <v>17.40154723862069</v>
      </c>
      <c r="FS31" s="59">
        <f t="shared" si="0"/>
        <v>17.40154723862069</v>
      </c>
      <c r="FT31" s="134"/>
    </row>
    <row r="32" spans="2:176" ht="14.25" customHeight="1" x14ac:dyDescent="0.2">
      <c r="B32" s="172"/>
      <c r="C32" s="68" t="s">
        <v>459</v>
      </c>
      <c r="D32" s="6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66"/>
      <c r="AI32" s="76"/>
      <c r="AJ32" s="76"/>
      <c r="AK32" s="76"/>
      <c r="AL32" s="6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66"/>
      <c r="CC32" s="66"/>
      <c r="CD32" s="76"/>
      <c r="CE32" s="76"/>
      <c r="CF32" s="76"/>
      <c r="CG32" s="66"/>
      <c r="CH32" s="76"/>
      <c r="CI32" s="76"/>
      <c r="CJ32" s="76"/>
      <c r="CK32" s="76"/>
      <c r="CL32" s="76"/>
      <c r="CM32" s="76"/>
      <c r="CN32" s="76"/>
      <c r="CO32" s="76"/>
      <c r="CP32" s="76"/>
      <c r="CQ32" s="76"/>
      <c r="CR32" s="76"/>
      <c r="CS32" s="66"/>
      <c r="CT32" s="76"/>
      <c r="CU32" s="76"/>
      <c r="CV32" s="66"/>
      <c r="CW32" s="76"/>
      <c r="CX32" s="76"/>
      <c r="CY32" s="76"/>
      <c r="CZ32" s="76"/>
      <c r="DA32" s="76"/>
      <c r="DB32" s="76"/>
      <c r="DC32" s="76"/>
      <c r="DD32" s="76"/>
      <c r="DE32" s="76"/>
      <c r="DF32" s="66"/>
      <c r="DG32" s="76"/>
      <c r="DH32" s="76"/>
      <c r="DI32" s="76"/>
      <c r="DJ32" s="66"/>
      <c r="DK32" s="76"/>
      <c r="DL32" s="76"/>
      <c r="DM32" s="66"/>
      <c r="DN32" s="76"/>
      <c r="DO32" s="76"/>
      <c r="DP32" s="76"/>
      <c r="DQ32" s="76"/>
      <c r="DR32" s="76"/>
      <c r="DS32" s="66"/>
      <c r="DT32" s="76"/>
      <c r="DU32" s="76"/>
      <c r="DV32" s="66"/>
      <c r="DW32" s="76"/>
      <c r="DX32" s="76"/>
      <c r="DY32" s="76"/>
      <c r="DZ32" s="76"/>
      <c r="EA32" s="76"/>
      <c r="EB32" s="76"/>
      <c r="EC32" s="76"/>
      <c r="ED32" s="76"/>
      <c r="EE32" s="76"/>
      <c r="EF32" s="76"/>
      <c r="EG32" s="66"/>
      <c r="EH32" s="76"/>
      <c r="EI32" s="76"/>
      <c r="EJ32" s="76"/>
      <c r="EK32" s="76"/>
      <c r="EL32" s="76"/>
      <c r="EM32" s="76"/>
      <c r="EN32" s="76"/>
      <c r="EO32" s="76"/>
      <c r="EP32" s="76"/>
      <c r="EQ32" s="66"/>
      <c r="ER32" s="76"/>
      <c r="ES32" s="76"/>
      <c r="ET32" s="76"/>
      <c r="EU32" s="66"/>
      <c r="EV32" s="76"/>
      <c r="EW32" s="76"/>
      <c r="EX32" s="66"/>
      <c r="EY32" s="76"/>
      <c r="EZ32" s="76"/>
      <c r="FA32" s="66"/>
      <c r="FB32" s="76"/>
      <c r="FC32" s="76"/>
      <c r="FD32" s="76"/>
      <c r="FE32" s="76"/>
      <c r="FF32" s="66"/>
      <c r="FG32" s="76"/>
      <c r="FH32" s="76"/>
      <c r="FI32" s="76"/>
      <c r="FJ32" s="76"/>
      <c r="FK32" s="76"/>
      <c r="FL32" s="76"/>
      <c r="FM32" s="76"/>
      <c r="FN32" s="66"/>
      <c r="FO32" s="76"/>
      <c r="FP32" s="76"/>
      <c r="FQ32" s="77"/>
      <c r="FR32" s="70">
        <v>737.3849893932146</v>
      </c>
      <c r="FS32" s="59">
        <f t="shared" si="0"/>
        <v>737.3849893932146</v>
      </c>
      <c r="FT32" s="134"/>
    </row>
    <row r="33" spans="2:176" ht="14.25" customHeight="1" x14ac:dyDescent="0.2">
      <c r="B33" s="92"/>
      <c r="C33" s="93" t="s">
        <v>271</v>
      </c>
      <c r="D33" s="8">
        <f>SUM(E33:AG33)</f>
        <v>5218.5656020287825</v>
      </c>
      <c r="E33" s="8">
        <f t="shared" ref="E33:BP33" si="1">+E34</f>
        <v>0</v>
      </c>
      <c r="F33" s="8">
        <f t="shared" si="1"/>
        <v>0</v>
      </c>
      <c r="G33" s="8">
        <f t="shared" si="1"/>
        <v>0</v>
      </c>
      <c r="H33" s="8">
        <f t="shared" si="1"/>
        <v>0</v>
      </c>
      <c r="I33" s="8">
        <f t="shared" si="1"/>
        <v>0</v>
      </c>
      <c r="J33" s="8">
        <f t="shared" si="1"/>
        <v>0</v>
      </c>
      <c r="K33" s="8">
        <f t="shared" si="1"/>
        <v>0</v>
      </c>
      <c r="L33" s="8">
        <f t="shared" si="1"/>
        <v>0</v>
      </c>
      <c r="M33" s="8">
        <f t="shared" si="1"/>
        <v>0</v>
      </c>
      <c r="N33" s="8">
        <f t="shared" si="1"/>
        <v>0</v>
      </c>
      <c r="O33" s="8">
        <f t="shared" si="1"/>
        <v>0</v>
      </c>
      <c r="P33" s="8">
        <f t="shared" si="1"/>
        <v>0</v>
      </c>
      <c r="Q33" s="8">
        <f t="shared" si="1"/>
        <v>0</v>
      </c>
      <c r="R33" s="8">
        <f t="shared" si="1"/>
        <v>0</v>
      </c>
      <c r="S33" s="8">
        <f t="shared" si="1"/>
        <v>0</v>
      </c>
      <c r="T33" s="8">
        <f t="shared" si="1"/>
        <v>0</v>
      </c>
      <c r="U33" s="8">
        <f t="shared" si="1"/>
        <v>95.24680550192187</v>
      </c>
      <c r="V33" s="8">
        <f t="shared" si="1"/>
        <v>0</v>
      </c>
      <c r="W33" s="8">
        <f t="shared" si="1"/>
        <v>0</v>
      </c>
      <c r="X33" s="8">
        <f t="shared" si="1"/>
        <v>0</v>
      </c>
      <c r="Y33" s="8">
        <f t="shared" si="1"/>
        <v>0</v>
      </c>
      <c r="Z33" s="8">
        <f t="shared" si="1"/>
        <v>12.904905187413005</v>
      </c>
      <c r="AA33" s="8">
        <f t="shared" si="1"/>
        <v>4.5244022820413798</v>
      </c>
      <c r="AB33" s="8">
        <f t="shared" si="1"/>
        <v>1.5661392514758621</v>
      </c>
      <c r="AC33" s="8">
        <f t="shared" si="1"/>
        <v>0</v>
      </c>
      <c r="AD33" s="8">
        <f t="shared" si="1"/>
        <v>0</v>
      </c>
      <c r="AE33" s="8">
        <f t="shared" si="1"/>
        <v>5104.3233498059308</v>
      </c>
      <c r="AF33" s="8">
        <f t="shared" si="1"/>
        <v>0</v>
      </c>
      <c r="AG33" s="8">
        <f t="shared" si="1"/>
        <v>0</v>
      </c>
      <c r="AH33" s="8">
        <f>SUM(AI33:AK33)</f>
        <v>0</v>
      </c>
      <c r="AI33" s="8">
        <f t="shared" si="1"/>
        <v>0</v>
      </c>
      <c r="AJ33" s="8">
        <f t="shared" si="1"/>
        <v>0</v>
      </c>
      <c r="AK33" s="8">
        <f t="shared" si="1"/>
        <v>0</v>
      </c>
      <c r="AL33" s="8">
        <f>SUM(AM33:CA33)</f>
        <v>15825.886076310582</v>
      </c>
      <c r="AM33" s="8">
        <f t="shared" si="1"/>
        <v>1.2181083067034484</v>
      </c>
      <c r="AN33" s="8">
        <f t="shared" si="1"/>
        <v>0</v>
      </c>
      <c r="AO33" s="8">
        <f t="shared" si="1"/>
        <v>0</v>
      </c>
      <c r="AP33" s="8">
        <f t="shared" si="1"/>
        <v>0</v>
      </c>
      <c r="AQ33" s="8">
        <f t="shared" si="1"/>
        <v>0</v>
      </c>
      <c r="AR33" s="8">
        <f t="shared" si="1"/>
        <v>2828.8058974399414</v>
      </c>
      <c r="AS33" s="8">
        <f t="shared" si="1"/>
        <v>0</v>
      </c>
      <c r="AT33" s="8">
        <f t="shared" si="1"/>
        <v>0</v>
      </c>
      <c r="AU33" s="8">
        <f t="shared" si="1"/>
        <v>11760.556576921421</v>
      </c>
      <c r="AV33" s="8">
        <f t="shared" si="1"/>
        <v>0</v>
      </c>
      <c r="AW33" s="8">
        <f t="shared" si="1"/>
        <v>342.69193987785565</v>
      </c>
      <c r="AX33" s="8">
        <f t="shared" si="1"/>
        <v>0</v>
      </c>
      <c r="AY33" s="8">
        <f t="shared" si="1"/>
        <v>0</v>
      </c>
      <c r="AZ33" s="8">
        <f t="shared" si="1"/>
        <v>0</v>
      </c>
      <c r="BA33" s="8">
        <f t="shared" si="1"/>
        <v>0</v>
      </c>
      <c r="BB33" s="8">
        <f t="shared" si="1"/>
        <v>0</v>
      </c>
      <c r="BC33" s="8">
        <f t="shared" si="1"/>
        <v>0</v>
      </c>
      <c r="BD33" s="8">
        <f t="shared" si="1"/>
        <v>0</v>
      </c>
      <c r="BE33" s="8">
        <f t="shared" si="1"/>
        <v>0</v>
      </c>
      <c r="BF33" s="8">
        <f t="shared" si="1"/>
        <v>0</v>
      </c>
      <c r="BG33" s="8">
        <f t="shared" si="1"/>
        <v>0</v>
      </c>
      <c r="BH33" s="8">
        <f t="shared" si="1"/>
        <v>0</v>
      </c>
      <c r="BI33" s="8">
        <f t="shared" si="1"/>
        <v>892.61355376466031</v>
      </c>
      <c r="BJ33" s="8">
        <f t="shared" si="1"/>
        <v>0</v>
      </c>
      <c r="BK33" s="8">
        <f t="shared" si="1"/>
        <v>0</v>
      </c>
      <c r="BL33" s="8">
        <f t="shared" si="1"/>
        <v>0</v>
      </c>
      <c r="BM33" s="8">
        <f t="shared" si="1"/>
        <v>0</v>
      </c>
      <c r="BN33" s="8">
        <f t="shared" si="1"/>
        <v>0</v>
      </c>
      <c r="BO33" s="8">
        <f t="shared" si="1"/>
        <v>0</v>
      </c>
      <c r="BP33" s="8">
        <f t="shared" si="1"/>
        <v>0</v>
      </c>
      <c r="BQ33" s="8">
        <f t="shared" ref="BQ33:EC33" si="2">+BQ34</f>
        <v>0</v>
      </c>
      <c r="BR33" s="8">
        <f t="shared" si="2"/>
        <v>0</v>
      </c>
      <c r="BS33" s="8">
        <f t="shared" si="2"/>
        <v>0</v>
      </c>
      <c r="BT33" s="8">
        <f t="shared" si="2"/>
        <v>0</v>
      </c>
      <c r="BU33" s="8">
        <f t="shared" si="2"/>
        <v>0</v>
      </c>
      <c r="BV33" s="8">
        <f t="shared" si="2"/>
        <v>0</v>
      </c>
      <c r="BW33" s="8">
        <f t="shared" si="2"/>
        <v>0</v>
      </c>
      <c r="BX33" s="8">
        <f t="shared" si="2"/>
        <v>0</v>
      </c>
      <c r="BY33" s="8">
        <f t="shared" si="2"/>
        <v>0</v>
      </c>
      <c r="BZ33" s="8">
        <f t="shared" si="2"/>
        <v>0</v>
      </c>
      <c r="CA33" s="8">
        <f t="shared" si="2"/>
        <v>0</v>
      </c>
      <c r="CB33" s="8">
        <f t="shared" si="2"/>
        <v>91099.843956882527</v>
      </c>
      <c r="CC33" s="8">
        <f>SUM(CD33:CF33)</f>
        <v>0</v>
      </c>
      <c r="CD33" s="8">
        <f t="shared" si="2"/>
        <v>0</v>
      </c>
      <c r="CE33" s="8">
        <f t="shared" si="2"/>
        <v>0</v>
      </c>
      <c r="CF33" s="8">
        <f t="shared" si="2"/>
        <v>0</v>
      </c>
      <c r="CG33" s="8">
        <f>SUM(CH33:CR33)</f>
        <v>0</v>
      </c>
      <c r="CH33" s="8">
        <f t="shared" si="2"/>
        <v>0</v>
      </c>
      <c r="CI33" s="8">
        <f t="shared" si="2"/>
        <v>0</v>
      </c>
      <c r="CJ33" s="8">
        <f t="shared" si="2"/>
        <v>0</v>
      </c>
      <c r="CK33" s="8">
        <f t="shared" si="2"/>
        <v>0</v>
      </c>
      <c r="CL33" s="8">
        <f t="shared" si="2"/>
        <v>0</v>
      </c>
      <c r="CM33" s="8">
        <f t="shared" si="2"/>
        <v>0</v>
      </c>
      <c r="CN33" s="8">
        <f t="shared" si="2"/>
        <v>0</v>
      </c>
      <c r="CO33" s="8">
        <f t="shared" si="2"/>
        <v>0</v>
      </c>
      <c r="CP33" s="8">
        <f t="shared" si="2"/>
        <v>0</v>
      </c>
      <c r="CQ33" s="8">
        <f t="shared" si="2"/>
        <v>0</v>
      </c>
      <c r="CR33" s="8">
        <f t="shared" si="2"/>
        <v>0</v>
      </c>
      <c r="CS33" s="8">
        <f>SUM(CT33:CU33)</f>
        <v>0</v>
      </c>
      <c r="CT33" s="8">
        <f t="shared" si="2"/>
        <v>0</v>
      </c>
      <c r="CU33" s="8">
        <f t="shared" si="2"/>
        <v>0</v>
      </c>
      <c r="CV33" s="8">
        <f>SUM(CW33:DE33)</f>
        <v>0</v>
      </c>
      <c r="CW33" s="8">
        <f t="shared" si="2"/>
        <v>0</v>
      </c>
      <c r="CX33" s="8">
        <f t="shared" si="2"/>
        <v>0</v>
      </c>
      <c r="CY33" s="8">
        <f t="shared" si="2"/>
        <v>0</v>
      </c>
      <c r="CZ33" s="8">
        <f t="shared" si="2"/>
        <v>0</v>
      </c>
      <c r="DA33" s="8">
        <f t="shared" si="2"/>
        <v>0</v>
      </c>
      <c r="DB33" s="8">
        <f t="shared" si="2"/>
        <v>0</v>
      </c>
      <c r="DC33" s="8">
        <f t="shared" si="2"/>
        <v>0</v>
      </c>
      <c r="DD33" s="8">
        <f t="shared" si="2"/>
        <v>0</v>
      </c>
      <c r="DE33" s="8">
        <f t="shared" si="2"/>
        <v>0</v>
      </c>
      <c r="DF33" s="8">
        <f>SUM(DG33:DI33)</f>
        <v>0</v>
      </c>
      <c r="DG33" s="8">
        <f t="shared" si="2"/>
        <v>0</v>
      </c>
      <c r="DH33" s="8">
        <f t="shared" si="2"/>
        <v>0</v>
      </c>
      <c r="DI33" s="8">
        <f t="shared" si="2"/>
        <v>0</v>
      </c>
      <c r="DJ33" s="8">
        <f>SUM(DK33:DL33)</f>
        <v>0</v>
      </c>
      <c r="DK33" s="8">
        <f t="shared" si="2"/>
        <v>0</v>
      </c>
      <c r="DL33" s="8">
        <f t="shared" si="2"/>
        <v>0</v>
      </c>
      <c r="DM33" s="8">
        <f>SUM(DN33:DR33)</f>
        <v>0</v>
      </c>
      <c r="DN33" s="8">
        <f t="shared" si="2"/>
        <v>0</v>
      </c>
      <c r="DO33" s="8">
        <f t="shared" si="2"/>
        <v>0</v>
      </c>
      <c r="DP33" s="8">
        <f t="shared" si="2"/>
        <v>0</v>
      </c>
      <c r="DQ33" s="8">
        <f t="shared" si="2"/>
        <v>0</v>
      </c>
      <c r="DR33" s="8">
        <f t="shared" si="2"/>
        <v>0</v>
      </c>
      <c r="DS33" s="8">
        <f>SUM(DT33:DU33)</f>
        <v>0</v>
      </c>
      <c r="DT33" s="8">
        <f t="shared" si="2"/>
        <v>0</v>
      </c>
      <c r="DU33" s="8">
        <f t="shared" si="2"/>
        <v>0</v>
      </c>
      <c r="DV33" s="8">
        <f>SUM(DW33:EF33)</f>
        <v>0</v>
      </c>
      <c r="DW33" s="8">
        <f t="shared" si="2"/>
        <v>0</v>
      </c>
      <c r="DX33" s="8">
        <f t="shared" si="2"/>
        <v>0</v>
      </c>
      <c r="DY33" s="8">
        <f t="shared" si="2"/>
        <v>0</v>
      </c>
      <c r="DZ33" s="8">
        <f t="shared" si="2"/>
        <v>0</v>
      </c>
      <c r="EA33" s="8">
        <f t="shared" si="2"/>
        <v>0</v>
      </c>
      <c r="EB33" s="8">
        <f t="shared" si="2"/>
        <v>0</v>
      </c>
      <c r="EC33" s="8">
        <f t="shared" si="2"/>
        <v>0</v>
      </c>
      <c r="ED33" s="8">
        <f t="shared" ref="ED33:FR33" si="3">+ED34</f>
        <v>0</v>
      </c>
      <c r="EE33" s="8">
        <f t="shared" si="3"/>
        <v>0</v>
      </c>
      <c r="EF33" s="8">
        <f t="shared" si="3"/>
        <v>0</v>
      </c>
      <c r="EG33" s="8">
        <f>SUM(EH33:EP33)</f>
        <v>0</v>
      </c>
      <c r="EH33" s="8">
        <f t="shared" si="3"/>
        <v>0</v>
      </c>
      <c r="EI33" s="8">
        <f t="shared" si="3"/>
        <v>0</v>
      </c>
      <c r="EJ33" s="8">
        <f t="shared" si="3"/>
        <v>0</v>
      </c>
      <c r="EK33" s="8">
        <f t="shared" si="3"/>
        <v>0</v>
      </c>
      <c r="EL33" s="8">
        <f t="shared" si="3"/>
        <v>0</v>
      </c>
      <c r="EM33" s="8">
        <f t="shared" si="3"/>
        <v>0</v>
      </c>
      <c r="EN33" s="8">
        <f t="shared" si="3"/>
        <v>0</v>
      </c>
      <c r="EO33" s="8">
        <f t="shared" si="3"/>
        <v>0</v>
      </c>
      <c r="EP33" s="8">
        <f t="shared" si="3"/>
        <v>0</v>
      </c>
      <c r="EQ33" s="8">
        <f>SUM(ER33:ET33)</f>
        <v>0</v>
      </c>
      <c r="ER33" s="8">
        <f t="shared" si="3"/>
        <v>0</v>
      </c>
      <c r="ES33" s="8">
        <f t="shared" si="3"/>
        <v>0</v>
      </c>
      <c r="ET33" s="8">
        <f t="shared" si="3"/>
        <v>0</v>
      </c>
      <c r="EU33" s="8">
        <f>SUM(EV33:EW33)</f>
        <v>0</v>
      </c>
      <c r="EV33" s="8">
        <f>+EV34</f>
        <v>0</v>
      </c>
      <c r="EW33" s="8">
        <f t="shared" si="3"/>
        <v>0</v>
      </c>
      <c r="EX33" s="8">
        <f>SUM(EY33:EZ33)</f>
        <v>0</v>
      </c>
      <c r="EY33" s="8">
        <f t="shared" si="3"/>
        <v>0</v>
      </c>
      <c r="EZ33" s="8">
        <f t="shared" si="3"/>
        <v>0</v>
      </c>
      <c r="FA33" s="8">
        <f>SUM(FB33:FE33)</f>
        <v>0</v>
      </c>
      <c r="FB33" s="8">
        <f t="shared" si="3"/>
        <v>0</v>
      </c>
      <c r="FC33" s="8">
        <f t="shared" si="3"/>
        <v>0</v>
      </c>
      <c r="FD33" s="8">
        <f t="shared" si="3"/>
        <v>0</v>
      </c>
      <c r="FE33" s="8">
        <f t="shared" si="3"/>
        <v>0</v>
      </c>
      <c r="FF33" s="8">
        <f>SUM(FG33:FM33)</f>
        <v>0</v>
      </c>
      <c r="FG33" s="8">
        <f t="shared" si="3"/>
        <v>0</v>
      </c>
      <c r="FH33" s="8">
        <f t="shared" si="3"/>
        <v>0</v>
      </c>
      <c r="FI33" s="8">
        <f t="shared" si="3"/>
        <v>0</v>
      </c>
      <c r="FJ33" s="8">
        <f t="shared" si="3"/>
        <v>0</v>
      </c>
      <c r="FK33" s="8">
        <f t="shared" si="3"/>
        <v>0</v>
      </c>
      <c r="FL33" s="8">
        <f t="shared" si="3"/>
        <v>0</v>
      </c>
      <c r="FM33" s="8">
        <f t="shared" si="3"/>
        <v>0</v>
      </c>
      <c r="FN33" s="8">
        <f t="shared" si="3"/>
        <v>0</v>
      </c>
      <c r="FO33" s="8">
        <f t="shared" si="3"/>
        <v>0</v>
      </c>
      <c r="FP33" s="8">
        <f t="shared" si="3"/>
        <v>0</v>
      </c>
      <c r="FQ33" s="8">
        <f t="shared" si="3"/>
        <v>98641.077679845199</v>
      </c>
      <c r="FR33" s="8">
        <f t="shared" si="3"/>
        <v>0</v>
      </c>
      <c r="FS33" s="8">
        <f>+FS34</f>
        <v>210785.37331506706</v>
      </c>
      <c r="FT33" s="134"/>
    </row>
    <row r="34" spans="2:176" ht="14.25" customHeight="1" x14ac:dyDescent="0.2">
      <c r="B34" s="94"/>
      <c r="C34" s="94" t="s">
        <v>272</v>
      </c>
      <c r="D34" s="6">
        <f t="shared" ref="D34:D77" si="4">SUM(E34:AG34)</f>
        <v>5218.5656020287825</v>
      </c>
      <c r="E34" s="6">
        <f t="shared" ref="E34:AG34" si="5">SUM(E35:E61)</f>
        <v>0</v>
      </c>
      <c r="F34" s="6">
        <f t="shared" si="5"/>
        <v>0</v>
      </c>
      <c r="G34" s="6">
        <f t="shared" si="5"/>
        <v>0</v>
      </c>
      <c r="H34" s="6">
        <f t="shared" si="5"/>
        <v>0</v>
      </c>
      <c r="I34" s="6">
        <f t="shared" si="5"/>
        <v>0</v>
      </c>
      <c r="J34" s="6">
        <f t="shared" si="5"/>
        <v>0</v>
      </c>
      <c r="K34" s="6">
        <f t="shared" si="5"/>
        <v>0</v>
      </c>
      <c r="L34" s="6">
        <f t="shared" si="5"/>
        <v>0</v>
      </c>
      <c r="M34" s="6">
        <f t="shared" si="5"/>
        <v>0</v>
      </c>
      <c r="N34" s="6">
        <f t="shared" si="5"/>
        <v>0</v>
      </c>
      <c r="O34" s="6">
        <f t="shared" si="5"/>
        <v>0</v>
      </c>
      <c r="P34" s="6">
        <f t="shared" si="5"/>
        <v>0</v>
      </c>
      <c r="Q34" s="6">
        <f t="shared" si="5"/>
        <v>0</v>
      </c>
      <c r="R34" s="6">
        <f t="shared" si="5"/>
        <v>0</v>
      </c>
      <c r="S34" s="6">
        <f t="shared" si="5"/>
        <v>0</v>
      </c>
      <c r="T34" s="6">
        <f t="shared" si="5"/>
        <v>0</v>
      </c>
      <c r="U34" s="6">
        <f t="shared" si="5"/>
        <v>95.24680550192187</v>
      </c>
      <c r="V34" s="6">
        <f t="shared" si="5"/>
        <v>0</v>
      </c>
      <c r="W34" s="6">
        <f t="shared" si="5"/>
        <v>0</v>
      </c>
      <c r="X34" s="6">
        <f t="shared" si="5"/>
        <v>0</v>
      </c>
      <c r="Y34" s="6">
        <f t="shared" si="5"/>
        <v>0</v>
      </c>
      <c r="Z34" s="6">
        <f t="shared" si="5"/>
        <v>12.904905187413005</v>
      </c>
      <c r="AA34" s="6">
        <f t="shared" si="5"/>
        <v>4.5244022820413798</v>
      </c>
      <c r="AB34" s="6">
        <f t="shared" si="5"/>
        <v>1.5661392514758621</v>
      </c>
      <c r="AC34" s="6">
        <f t="shared" si="5"/>
        <v>0</v>
      </c>
      <c r="AD34" s="6">
        <f t="shared" si="5"/>
        <v>0</v>
      </c>
      <c r="AE34" s="6">
        <f t="shared" si="5"/>
        <v>5104.3233498059308</v>
      </c>
      <c r="AF34" s="6">
        <f t="shared" si="5"/>
        <v>0</v>
      </c>
      <c r="AG34" s="6">
        <f t="shared" si="5"/>
        <v>0</v>
      </c>
      <c r="AH34" s="6">
        <f t="shared" ref="AH34:AH77" si="6">SUM(AI34:AK34)</f>
        <v>0</v>
      </c>
      <c r="AI34" s="6">
        <f t="shared" ref="AI34:AK34" si="7">SUM(AI35:AI61)</f>
        <v>0</v>
      </c>
      <c r="AJ34" s="6">
        <f t="shared" si="7"/>
        <v>0</v>
      </c>
      <c r="AK34" s="6">
        <f t="shared" si="7"/>
        <v>0</v>
      </c>
      <c r="AL34" s="6">
        <f t="shared" ref="AL34:AL77" si="8">SUM(AM34:CA34)</f>
        <v>15825.886076310582</v>
      </c>
      <c r="AM34" s="6">
        <f t="shared" ref="AM34:CB34" si="9">SUM(AM35:AM61)</f>
        <v>1.2181083067034484</v>
      </c>
      <c r="AN34" s="6">
        <f t="shared" si="9"/>
        <v>0</v>
      </c>
      <c r="AO34" s="6">
        <f t="shared" si="9"/>
        <v>0</v>
      </c>
      <c r="AP34" s="6">
        <f t="shared" si="9"/>
        <v>0</v>
      </c>
      <c r="AQ34" s="6">
        <f t="shared" si="9"/>
        <v>0</v>
      </c>
      <c r="AR34" s="6">
        <f t="shared" si="9"/>
        <v>2828.8058974399414</v>
      </c>
      <c r="AS34" s="6">
        <f t="shared" si="9"/>
        <v>0</v>
      </c>
      <c r="AT34" s="6">
        <f t="shared" si="9"/>
        <v>0</v>
      </c>
      <c r="AU34" s="6">
        <f t="shared" si="9"/>
        <v>11760.556576921421</v>
      </c>
      <c r="AV34" s="6">
        <f t="shared" si="9"/>
        <v>0</v>
      </c>
      <c r="AW34" s="6">
        <f t="shared" si="9"/>
        <v>342.69193987785565</v>
      </c>
      <c r="AX34" s="6">
        <f t="shared" si="9"/>
        <v>0</v>
      </c>
      <c r="AY34" s="6">
        <f t="shared" si="9"/>
        <v>0</v>
      </c>
      <c r="AZ34" s="6">
        <f t="shared" si="9"/>
        <v>0</v>
      </c>
      <c r="BA34" s="6">
        <f t="shared" si="9"/>
        <v>0</v>
      </c>
      <c r="BB34" s="6">
        <f t="shared" si="9"/>
        <v>0</v>
      </c>
      <c r="BC34" s="6">
        <f t="shared" si="9"/>
        <v>0</v>
      </c>
      <c r="BD34" s="6">
        <f t="shared" si="9"/>
        <v>0</v>
      </c>
      <c r="BE34" s="6">
        <f t="shared" si="9"/>
        <v>0</v>
      </c>
      <c r="BF34" s="6">
        <f t="shared" si="9"/>
        <v>0</v>
      </c>
      <c r="BG34" s="6">
        <f t="shared" si="9"/>
        <v>0</v>
      </c>
      <c r="BH34" s="6">
        <f t="shared" si="9"/>
        <v>0</v>
      </c>
      <c r="BI34" s="6">
        <f t="shared" si="9"/>
        <v>892.61355376466031</v>
      </c>
      <c r="BJ34" s="6">
        <f t="shared" si="9"/>
        <v>0</v>
      </c>
      <c r="BK34" s="6">
        <f t="shared" si="9"/>
        <v>0</v>
      </c>
      <c r="BL34" s="6">
        <f t="shared" si="9"/>
        <v>0</v>
      </c>
      <c r="BM34" s="6">
        <f t="shared" si="9"/>
        <v>0</v>
      </c>
      <c r="BN34" s="6">
        <f t="shared" si="9"/>
        <v>0</v>
      </c>
      <c r="BO34" s="6">
        <f t="shared" si="9"/>
        <v>0</v>
      </c>
      <c r="BP34" s="6">
        <f t="shared" si="9"/>
        <v>0</v>
      </c>
      <c r="BQ34" s="6">
        <f t="shared" si="9"/>
        <v>0</v>
      </c>
      <c r="BR34" s="6">
        <f t="shared" si="9"/>
        <v>0</v>
      </c>
      <c r="BS34" s="6">
        <f t="shared" si="9"/>
        <v>0</v>
      </c>
      <c r="BT34" s="6">
        <f t="shared" si="9"/>
        <v>0</v>
      </c>
      <c r="BU34" s="6">
        <f t="shared" si="9"/>
        <v>0</v>
      </c>
      <c r="BV34" s="6">
        <f t="shared" si="9"/>
        <v>0</v>
      </c>
      <c r="BW34" s="6">
        <f t="shared" si="9"/>
        <v>0</v>
      </c>
      <c r="BX34" s="6">
        <f t="shared" si="9"/>
        <v>0</v>
      </c>
      <c r="BY34" s="6">
        <f t="shared" si="9"/>
        <v>0</v>
      </c>
      <c r="BZ34" s="6">
        <f t="shared" si="9"/>
        <v>0</v>
      </c>
      <c r="CA34" s="6">
        <f t="shared" si="9"/>
        <v>0</v>
      </c>
      <c r="CB34" s="6">
        <f t="shared" si="9"/>
        <v>91099.843956882527</v>
      </c>
      <c r="CC34" s="6">
        <f t="shared" ref="CC34:CC77" si="10">SUM(CD34:CF34)</f>
        <v>0</v>
      </c>
      <c r="CD34" s="6">
        <f t="shared" ref="CD34:CF34" si="11">SUM(CD35:CD61)</f>
        <v>0</v>
      </c>
      <c r="CE34" s="6">
        <f t="shared" si="11"/>
        <v>0</v>
      </c>
      <c r="CF34" s="6">
        <f t="shared" si="11"/>
        <v>0</v>
      </c>
      <c r="CG34" s="6">
        <f t="shared" ref="CG34:CG75" si="12">SUM(CH34:CR34)</f>
        <v>0</v>
      </c>
      <c r="CH34" s="6">
        <f t="shared" ref="CH34:CR34" si="13">SUM(CH35:CH61)</f>
        <v>0</v>
      </c>
      <c r="CI34" s="6">
        <f t="shared" si="13"/>
        <v>0</v>
      </c>
      <c r="CJ34" s="6">
        <f t="shared" si="13"/>
        <v>0</v>
      </c>
      <c r="CK34" s="6">
        <f t="shared" si="13"/>
        <v>0</v>
      </c>
      <c r="CL34" s="6">
        <f t="shared" si="13"/>
        <v>0</v>
      </c>
      <c r="CM34" s="6">
        <f t="shared" si="13"/>
        <v>0</v>
      </c>
      <c r="CN34" s="6">
        <f t="shared" si="13"/>
        <v>0</v>
      </c>
      <c r="CO34" s="6">
        <f t="shared" si="13"/>
        <v>0</v>
      </c>
      <c r="CP34" s="6">
        <f t="shared" si="13"/>
        <v>0</v>
      </c>
      <c r="CQ34" s="6">
        <f t="shared" si="13"/>
        <v>0</v>
      </c>
      <c r="CR34" s="6">
        <f t="shared" si="13"/>
        <v>0</v>
      </c>
      <c r="CS34" s="6">
        <f t="shared" ref="CS34:CS77" si="14">SUM(CT34:CU34)</f>
        <v>0</v>
      </c>
      <c r="CT34" s="6">
        <f t="shared" ref="CT34:CU34" si="15">SUM(CT35:CT61)</f>
        <v>0</v>
      </c>
      <c r="CU34" s="6">
        <f t="shared" si="15"/>
        <v>0</v>
      </c>
      <c r="CV34" s="6">
        <f t="shared" ref="CV34:CV77" si="16">SUM(CW34:DE34)</f>
        <v>0</v>
      </c>
      <c r="CW34" s="6">
        <f t="shared" ref="CW34:DE34" si="17">SUM(CW35:CW61)</f>
        <v>0</v>
      </c>
      <c r="CX34" s="6">
        <f t="shared" si="17"/>
        <v>0</v>
      </c>
      <c r="CY34" s="6">
        <f t="shared" si="17"/>
        <v>0</v>
      </c>
      <c r="CZ34" s="6">
        <f t="shared" si="17"/>
        <v>0</v>
      </c>
      <c r="DA34" s="6">
        <f t="shared" si="17"/>
        <v>0</v>
      </c>
      <c r="DB34" s="6">
        <f t="shared" si="17"/>
        <v>0</v>
      </c>
      <c r="DC34" s="6">
        <f t="shared" si="17"/>
        <v>0</v>
      </c>
      <c r="DD34" s="6">
        <f t="shared" si="17"/>
        <v>0</v>
      </c>
      <c r="DE34" s="6">
        <f t="shared" si="17"/>
        <v>0</v>
      </c>
      <c r="DF34" s="6">
        <f t="shared" ref="DF34:DF77" si="18">SUM(DG34:DI34)</f>
        <v>0</v>
      </c>
      <c r="DG34" s="6">
        <f t="shared" ref="DG34:DI34" si="19">SUM(DG35:DG61)</f>
        <v>0</v>
      </c>
      <c r="DH34" s="6">
        <f t="shared" si="19"/>
        <v>0</v>
      </c>
      <c r="DI34" s="6">
        <f t="shared" si="19"/>
        <v>0</v>
      </c>
      <c r="DJ34" s="6">
        <f t="shared" ref="DJ34:DJ77" si="20">SUM(DK34:DL34)</f>
        <v>0</v>
      </c>
      <c r="DK34" s="6">
        <f t="shared" ref="DK34:DL34" si="21">SUM(DK35:DK61)</f>
        <v>0</v>
      </c>
      <c r="DL34" s="6">
        <f t="shared" si="21"/>
        <v>0</v>
      </c>
      <c r="DM34" s="6">
        <f t="shared" ref="DM34:DM77" si="22">SUM(DN34:DR34)</f>
        <v>0</v>
      </c>
      <c r="DN34" s="6">
        <f t="shared" ref="DN34:DR34" si="23">SUM(DN35:DN61)</f>
        <v>0</v>
      </c>
      <c r="DO34" s="6">
        <f t="shared" si="23"/>
        <v>0</v>
      </c>
      <c r="DP34" s="6">
        <f t="shared" si="23"/>
        <v>0</v>
      </c>
      <c r="DQ34" s="6">
        <f t="shared" si="23"/>
        <v>0</v>
      </c>
      <c r="DR34" s="6">
        <f t="shared" si="23"/>
        <v>0</v>
      </c>
      <c r="DS34" s="6">
        <f t="shared" ref="DS34:DS77" si="24">SUM(DT34:DU34)</f>
        <v>0</v>
      </c>
      <c r="DT34" s="6">
        <f t="shared" ref="DT34:DU34" si="25">SUM(DT35:DT61)</f>
        <v>0</v>
      </c>
      <c r="DU34" s="6">
        <f t="shared" si="25"/>
        <v>0</v>
      </c>
      <c r="DV34" s="6">
        <f>SUM(DW34:EF34)</f>
        <v>0</v>
      </c>
      <c r="DW34" s="6">
        <f t="shared" ref="DW34:EF34" si="26">SUM(DW35:DW61)</f>
        <v>0</v>
      </c>
      <c r="DX34" s="6">
        <f t="shared" si="26"/>
        <v>0</v>
      </c>
      <c r="DY34" s="6">
        <f t="shared" si="26"/>
        <v>0</v>
      </c>
      <c r="DZ34" s="6">
        <f t="shared" si="26"/>
        <v>0</v>
      </c>
      <c r="EA34" s="6">
        <f t="shared" si="26"/>
        <v>0</v>
      </c>
      <c r="EB34" s="6">
        <f t="shared" si="26"/>
        <v>0</v>
      </c>
      <c r="EC34" s="6">
        <f t="shared" si="26"/>
        <v>0</v>
      </c>
      <c r="ED34" s="6">
        <f t="shared" si="26"/>
        <v>0</v>
      </c>
      <c r="EE34" s="6">
        <f t="shared" si="26"/>
        <v>0</v>
      </c>
      <c r="EF34" s="6">
        <f t="shared" si="26"/>
        <v>0</v>
      </c>
      <c r="EG34" s="6">
        <f t="shared" ref="EG34:EG77" si="27">SUM(EH34:EP34)</f>
        <v>0</v>
      </c>
      <c r="EH34" s="6">
        <f t="shared" ref="EH34:EP34" si="28">SUM(EH35:EH61)</f>
        <v>0</v>
      </c>
      <c r="EI34" s="6">
        <f t="shared" si="28"/>
        <v>0</v>
      </c>
      <c r="EJ34" s="6">
        <f t="shared" si="28"/>
        <v>0</v>
      </c>
      <c r="EK34" s="6">
        <f t="shared" si="28"/>
        <v>0</v>
      </c>
      <c r="EL34" s="6">
        <f t="shared" si="28"/>
        <v>0</v>
      </c>
      <c r="EM34" s="6">
        <f t="shared" si="28"/>
        <v>0</v>
      </c>
      <c r="EN34" s="6">
        <f t="shared" si="28"/>
        <v>0</v>
      </c>
      <c r="EO34" s="6">
        <f t="shared" si="28"/>
        <v>0</v>
      </c>
      <c r="EP34" s="6">
        <f t="shared" si="28"/>
        <v>0</v>
      </c>
      <c r="EQ34" s="6">
        <f t="shared" ref="EQ34:EQ77" si="29">SUM(ER34:ET34)</f>
        <v>0</v>
      </c>
      <c r="ER34" s="6">
        <f t="shared" ref="ER34:ET34" si="30">SUM(ER35:ER61)</f>
        <v>0</v>
      </c>
      <c r="ES34" s="6">
        <f t="shared" si="30"/>
        <v>0</v>
      </c>
      <c r="ET34" s="6">
        <f t="shared" si="30"/>
        <v>0</v>
      </c>
      <c r="EU34" s="6">
        <f t="shared" ref="EU34:EU77" si="31">SUM(EV34:EW34)</f>
        <v>0</v>
      </c>
      <c r="EV34" s="6">
        <f t="shared" ref="EV34:EW34" si="32">SUM(EV35:EV61)</f>
        <v>0</v>
      </c>
      <c r="EW34" s="6">
        <f t="shared" si="32"/>
        <v>0</v>
      </c>
      <c r="EX34" s="6">
        <f t="shared" ref="EX34:EX77" si="33">SUM(EY34:EZ34)</f>
        <v>0</v>
      </c>
      <c r="EY34" s="6">
        <f t="shared" ref="EY34:EZ34" si="34">SUM(EY35:EY61)</f>
        <v>0</v>
      </c>
      <c r="EZ34" s="6">
        <f t="shared" si="34"/>
        <v>0</v>
      </c>
      <c r="FA34" s="6">
        <f t="shared" ref="FA34:FA77" si="35">SUM(FB34:FE34)</f>
        <v>0</v>
      </c>
      <c r="FB34" s="6">
        <f t="shared" ref="FB34:FE34" si="36">SUM(FB35:FB61)</f>
        <v>0</v>
      </c>
      <c r="FC34" s="6">
        <f t="shared" si="36"/>
        <v>0</v>
      </c>
      <c r="FD34" s="6">
        <f t="shared" si="36"/>
        <v>0</v>
      </c>
      <c r="FE34" s="6">
        <f t="shared" si="36"/>
        <v>0</v>
      </c>
      <c r="FF34" s="6">
        <f t="shared" ref="FF34:FF77" si="37">SUM(FG34:FM34)</f>
        <v>0</v>
      </c>
      <c r="FG34" s="6">
        <f t="shared" ref="FG34:FQ34" si="38">SUM(FG35:FG61)</f>
        <v>0</v>
      </c>
      <c r="FH34" s="6">
        <f t="shared" si="38"/>
        <v>0</v>
      </c>
      <c r="FI34" s="6">
        <f t="shared" si="38"/>
        <v>0</v>
      </c>
      <c r="FJ34" s="6">
        <f t="shared" si="38"/>
        <v>0</v>
      </c>
      <c r="FK34" s="6">
        <f t="shared" si="38"/>
        <v>0</v>
      </c>
      <c r="FL34" s="6">
        <f t="shared" si="38"/>
        <v>0</v>
      </c>
      <c r="FM34" s="6">
        <f t="shared" si="38"/>
        <v>0</v>
      </c>
      <c r="FN34" s="6">
        <f t="shared" si="38"/>
        <v>0</v>
      </c>
      <c r="FO34" s="6">
        <f t="shared" si="38"/>
        <v>0</v>
      </c>
      <c r="FP34" s="6">
        <f t="shared" si="38"/>
        <v>0</v>
      </c>
      <c r="FQ34" s="6">
        <f t="shared" si="38"/>
        <v>98641.077679845199</v>
      </c>
      <c r="FR34" s="6">
        <f>SUM(FR35:FR61)</f>
        <v>0</v>
      </c>
      <c r="FS34" s="6">
        <f>SUM(FS35:FS61)</f>
        <v>210785.37331506706</v>
      </c>
      <c r="FT34" s="134"/>
    </row>
    <row r="35" spans="2:176" ht="14.25" customHeight="1" x14ac:dyDescent="0.2">
      <c r="B35" s="171" t="s">
        <v>430</v>
      </c>
      <c r="C35" s="171" t="s">
        <v>258</v>
      </c>
      <c r="D35" s="150">
        <f t="shared" si="4"/>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150">
        <f t="shared" si="6"/>
        <v>0</v>
      </c>
      <c r="AI35" s="59">
        <v>0</v>
      </c>
      <c r="AJ35" s="59">
        <v>0</v>
      </c>
      <c r="AK35" s="59">
        <v>0</v>
      </c>
      <c r="AL35" s="150">
        <f t="shared" si="8"/>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150">
        <v>0</v>
      </c>
      <c r="CC35" s="150">
        <f t="shared" si="10"/>
        <v>0</v>
      </c>
      <c r="CD35" s="59">
        <v>0</v>
      </c>
      <c r="CE35" s="59">
        <v>0</v>
      </c>
      <c r="CF35" s="59">
        <v>0</v>
      </c>
      <c r="CG35" s="150">
        <f t="shared" si="12"/>
        <v>0</v>
      </c>
      <c r="CH35" s="59">
        <v>0</v>
      </c>
      <c r="CI35" s="59">
        <v>0</v>
      </c>
      <c r="CJ35" s="59">
        <v>0</v>
      </c>
      <c r="CK35" s="59">
        <v>0</v>
      </c>
      <c r="CL35" s="59">
        <v>0</v>
      </c>
      <c r="CM35" s="59">
        <v>0</v>
      </c>
      <c r="CN35" s="59">
        <v>0</v>
      </c>
      <c r="CO35" s="59">
        <v>0</v>
      </c>
      <c r="CP35" s="59">
        <v>0</v>
      </c>
      <c r="CQ35" s="59">
        <v>0</v>
      </c>
      <c r="CR35" s="59">
        <v>0</v>
      </c>
      <c r="CS35" s="150">
        <f t="shared" si="14"/>
        <v>0</v>
      </c>
      <c r="CT35" s="59">
        <v>0</v>
      </c>
      <c r="CU35" s="59">
        <v>0</v>
      </c>
      <c r="CV35" s="150">
        <f t="shared" si="16"/>
        <v>0</v>
      </c>
      <c r="CW35" s="59">
        <v>0</v>
      </c>
      <c r="CX35" s="59">
        <v>0</v>
      </c>
      <c r="CY35" s="59">
        <v>0</v>
      </c>
      <c r="CZ35" s="59">
        <v>0</v>
      </c>
      <c r="DA35" s="59">
        <v>0</v>
      </c>
      <c r="DB35" s="59">
        <v>0</v>
      </c>
      <c r="DC35" s="59">
        <v>0</v>
      </c>
      <c r="DD35" s="59">
        <v>0</v>
      </c>
      <c r="DE35" s="59">
        <v>0</v>
      </c>
      <c r="DF35" s="150">
        <f t="shared" si="18"/>
        <v>0</v>
      </c>
      <c r="DG35" s="59">
        <v>0</v>
      </c>
      <c r="DH35" s="59">
        <v>0</v>
      </c>
      <c r="DI35" s="59">
        <v>0</v>
      </c>
      <c r="DJ35" s="150">
        <f t="shared" si="20"/>
        <v>0</v>
      </c>
      <c r="DK35" s="59">
        <v>0</v>
      </c>
      <c r="DL35" s="59">
        <v>0</v>
      </c>
      <c r="DM35" s="150">
        <f t="shared" si="22"/>
        <v>0</v>
      </c>
      <c r="DN35" s="59">
        <v>0</v>
      </c>
      <c r="DO35" s="59">
        <v>0</v>
      </c>
      <c r="DP35" s="59">
        <v>0</v>
      </c>
      <c r="DQ35" s="59">
        <v>0</v>
      </c>
      <c r="DR35" s="59">
        <v>0</v>
      </c>
      <c r="DS35" s="150">
        <f t="shared" si="24"/>
        <v>0</v>
      </c>
      <c r="DT35" s="59">
        <v>0</v>
      </c>
      <c r="DU35" s="59">
        <v>0</v>
      </c>
      <c r="DV35" s="150">
        <f t="shared" ref="DV35:DV77" si="39">SUM(DW35:EF35)</f>
        <v>0</v>
      </c>
      <c r="DW35" s="59">
        <v>0</v>
      </c>
      <c r="DX35" s="59">
        <v>0</v>
      </c>
      <c r="DY35" s="59">
        <v>0</v>
      </c>
      <c r="DZ35" s="59">
        <v>0</v>
      </c>
      <c r="EA35" s="59">
        <v>0</v>
      </c>
      <c r="EB35" s="59">
        <v>0</v>
      </c>
      <c r="EC35" s="59">
        <v>0</v>
      </c>
      <c r="ED35" s="59">
        <v>0</v>
      </c>
      <c r="EE35" s="59">
        <v>0</v>
      </c>
      <c r="EF35" s="59">
        <v>0</v>
      </c>
      <c r="EG35" s="150">
        <f t="shared" si="27"/>
        <v>0</v>
      </c>
      <c r="EH35" s="59">
        <v>0</v>
      </c>
      <c r="EI35" s="59">
        <v>0</v>
      </c>
      <c r="EJ35" s="59">
        <v>0</v>
      </c>
      <c r="EK35" s="59">
        <v>0</v>
      </c>
      <c r="EL35" s="59">
        <v>0</v>
      </c>
      <c r="EM35" s="59">
        <v>0</v>
      </c>
      <c r="EN35" s="59">
        <v>0</v>
      </c>
      <c r="EO35" s="59">
        <v>0</v>
      </c>
      <c r="EP35" s="59">
        <v>0</v>
      </c>
      <c r="EQ35" s="150">
        <f t="shared" si="29"/>
        <v>0</v>
      </c>
      <c r="ER35" s="59">
        <v>0</v>
      </c>
      <c r="ES35" s="59">
        <v>0</v>
      </c>
      <c r="ET35" s="59">
        <v>0</v>
      </c>
      <c r="EU35" s="150">
        <f t="shared" si="31"/>
        <v>0</v>
      </c>
      <c r="EV35" s="59">
        <v>0</v>
      </c>
      <c r="EW35" s="59">
        <v>0</v>
      </c>
      <c r="EX35" s="150">
        <f t="shared" si="33"/>
        <v>0</v>
      </c>
      <c r="EY35" s="59">
        <v>0</v>
      </c>
      <c r="EZ35" s="59">
        <v>0</v>
      </c>
      <c r="FA35" s="150">
        <f t="shared" si="35"/>
        <v>0</v>
      </c>
      <c r="FB35" s="59">
        <v>0</v>
      </c>
      <c r="FC35" s="59">
        <v>0</v>
      </c>
      <c r="FD35" s="59">
        <v>0</v>
      </c>
      <c r="FE35" s="59">
        <v>0</v>
      </c>
      <c r="FF35" s="150">
        <f t="shared" si="37"/>
        <v>0</v>
      </c>
      <c r="FG35" s="59">
        <v>0</v>
      </c>
      <c r="FH35" s="59">
        <v>0</v>
      </c>
      <c r="FI35" s="59">
        <v>0</v>
      </c>
      <c r="FJ35" s="59">
        <v>0</v>
      </c>
      <c r="FK35" s="59">
        <v>0</v>
      </c>
      <c r="FL35" s="59">
        <v>0</v>
      </c>
      <c r="FM35" s="59">
        <v>0</v>
      </c>
      <c r="FN35" s="150">
        <v>0</v>
      </c>
      <c r="FO35" s="184"/>
      <c r="FP35" s="184"/>
      <c r="FQ35" s="59">
        <v>0</v>
      </c>
      <c r="FR35" s="184"/>
      <c r="FS35" s="59">
        <f>D35+AH35+AL35+CB35+CC35+CG35+CS35+CV35+DF35+DJ35+DM35+DS35+DV35+EG35+EQ35+EU35+EX35+FA35+FF35+FN35+FQ35</f>
        <v>0</v>
      </c>
      <c r="FT35" s="134"/>
    </row>
    <row r="36" spans="2:176" ht="14.25" customHeight="1" x14ac:dyDescent="0.2">
      <c r="B36" s="171" t="s">
        <v>431</v>
      </c>
      <c r="C36" s="171" t="s">
        <v>260</v>
      </c>
      <c r="D36" s="150">
        <f t="shared" si="4"/>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150">
        <f t="shared" si="6"/>
        <v>0</v>
      </c>
      <c r="AI36" s="59">
        <v>0</v>
      </c>
      <c r="AJ36" s="59">
        <v>0</v>
      </c>
      <c r="AK36" s="59">
        <v>0</v>
      </c>
      <c r="AL36" s="150">
        <f t="shared" si="8"/>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150">
        <v>0</v>
      </c>
      <c r="CC36" s="150">
        <f t="shared" si="10"/>
        <v>0</v>
      </c>
      <c r="CD36" s="59">
        <v>0</v>
      </c>
      <c r="CE36" s="59">
        <v>0</v>
      </c>
      <c r="CF36" s="59">
        <v>0</v>
      </c>
      <c r="CG36" s="150">
        <f t="shared" si="12"/>
        <v>0</v>
      </c>
      <c r="CH36" s="59">
        <v>0</v>
      </c>
      <c r="CI36" s="59">
        <v>0</v>
      </c>
      <c r="CJ36" s="59">
        <v>0</v>
      </c>
      <c r="CK36" s="59">
        <v>0</v>
      </c>
      <c r="CL36" s="59">
        <v>0</v>
      </c>
      <c r="CM36" s="59">
        <v>0</v>
      </c>
      <c r="CN36" s="59">
        <v>0</v>
      </c>
      <c r="CO36" s="59">
        <v>0</v>
      </c>
      <c r="CP36" s="59">
        <v>0</v>
      </c>
      <c r="CQ36" s="59">
        <v>0</v>
      </c>
      <c r="CR36" s="59">
        <v>0</v>
      </c>
      <c r="CS36" s="150">
        <f t="shared" si="14"/>
        <v>0</v>
      </c>
      <c r="CT36" s="59">
        <v>0</v>
      </c>
      <c r="CU36" s="59">
        <v>0</v>
      </c>
      <c r="CV36" s="150">
        <f t="shared" si="16"/>
        <v>0</v>
      </c>
      <c r="CW36" s="59">
        <v>0</v>
      </c>
      <c r="CX36" s="59">
        <v>0</v>
      </c>
      <c r="CY36" s="59">
        <v>0</v>
      </c>
      <c r="CZ36" s="59">
        <v>0</v>
      </c>
      <c r="DA36" s="59">
        <v>0</v>
      </c>
      <c r="DB36" s="59">
        <v>0</v>
      </c>
      <c r="DC36" s="59">
        <v>0</v>
      </c>
      <c r="DD36" s="59">
        <v>0</v>
      </c>
      <c r="DE36" s="59">
        <v>0</v>
      </c>
      <c r="DF36" s="150">
        <f t="shared" si="18"/>
        <v>0</v>
      </c>
      <c r="DG36" s="59">
        <v>0</v>
      </c>
      <c r="DH36" s="59">
        <v>0</v>
      </c>
      <c r="DI36" s="59">
        <v>0</v>
      </c>
      <c r="DJ36" s="150">
        <f t="shared" si="20"/>
        <v>0</v>
      </c>
      <c r="DK36" s="59">
        <v>0</v>
      </c>
      <c r="DL36" s="59">
        <v>0</v>
      </c>
      <c r="DM36" s="150">
        <f t="shared" si="22"/>
        <v>0</v>
      </c>
      <c r="DN36" s="59">
        <v>0</v>
      </c>
      <c r="DO36" s="59">
        <v>0</v>
      </c>
      <c r="DP36" s="59">
        <v>0</v>
      </c>
      <c r="DQ36" s="59">
        <v>0</v>
      </c>
      <c r="DR36" s="59">
        <v>0</v>
      </c>
      <c r="DS36" s="150">
        <f t="shared" si="24"/>
        <v>0</v>
      </c>
      <c r="DT36" s="59">
        <v>0</v>
      </c>
      <c r="DU36" s="59">
        <v>0</v>
      </c>
      <c r="DV36" s="150">
        <f t="shared" si="39"/>
        <v>0</v>
      </c>
      <c r="DW36" s="59">
        <v>0</v>
      </c>
      <c r="DX36" s="59">
        <v>0</v>
      </c>
      <c r="DY36" s="59">
        <v>0</v>
      </c>
      <c r="DZ36" s="59">
        <v>0</v>
      </c>
      <c r="EA36" s="59">
        <v>0</v>
      </c>
      <c r="EB36" s="59">
        <v>0</v>
      </c>
      <c r="EC36" s="59">
        <v>0</v>
      </c>
      <c r="ED36" s="59">
        <v>0</v>
      </c>
      <c r="EE36" s="59">
        <v>0</v>
      </c>
      <c r="EF36" s="59">
        <v>0</v>
      </c>
      <c r="EG36" s="150">
        <f t="shared" si="27"/>
        <v>0</v>
      </c>
      <c r="EH36" s="59">
        <v>0</v>
      </c>
      <c r="EI36" s="59">
        <v>0</v>
      </c>
      <c r="EJ36" s="59">
        <v>0</v>
      </c>
      <c r="EK36" s="59">
        <v>0</v>
      </c>
      <c r="EL36" s="59">
        <v>0</v>
      </c>
      <c r="EM36" s="59">
        <v>0</v>
      </c>
      <c r="EN36" s="59">
        <v>0</v>
      </c>
      <c r="EO36" s="59">
        <v>0</v>
      </c>
      <c r="EP36" s="59">
        <v>0</v>
      </c>
      <c r="EQ36" s="150">
        <f t="shared" si="29"/>
        <v>0</v>
      </c>
      <c r="ER36" s="59">
        <v>0</v>
      </c>
      <c r="ES36" s="59">
        <v>0</v>
      </c>
      <c r="ET36" s="59">
        <v>0</v>
      </c>
      <c r="EU36" s="150">
        <f t="shared" si="31"/>
        <v>0</v>
      </c>
      <c r="EV36" s="59">
        <v>0</v>
      </c>
      <c r="EW36" s="59">
        <v>0</v>
      </c>
      <c r="EX36" s="150">
        <f t="shared" si="33"/>
        <v>0</v>
      </c>
      <c r="EY36" s="59">
        <v>0</v>
      </c>
      <c r="EZ36" s="59">
        <v>0</v>
      </c>
      <c r="FA36" s="150">
        <f t="shared" si="35"/>
        <v>0</v>
      </c>
      <c r="FB36" s="59">
        <v>0</v>
      </c>
      <c r="FC36" s="59">
        <v>0</v>
      </c>
      <c r="FD36" s="59">
        <v>0</v>
      </c>
      <c r="FE36" s="59">
        <v>0</v>
      </c>
      <c r="FF36" s="150">
        <f t="shared" si="37"/>
        <v>0</v>
      </c>
      <c r="FG36" s="59">
        <v>0</v>
      </c>
      <c r="FH36" s="59">
        <v>0</v>
      </c>
      <c r="FI36" s="59">
        <v>0</v>
      </c>
      <c r="FJ36" s="59">
        <v>0</v>
      </c>
      <c r="FK36" s="59">
        <v>0</v>
      </c>
      <c r="FL36" s="59">
        <v>0</v>
      </c>
      <c r="FM36" s="59">
        <v>0</v>
      </c>
      <c r="FN36" s="150">
        <v>0</v>
      </c>
      <c r="FO36" s="184"/>
      <c r="FP36" s="184"/>
      <c r="FQ36" s="59">
        <v>5.4231698562769992</v>
      </c>
      <c r="FR36" s="184"/>
      <c r="FS36" s="59">
        <f t="shared" ref="FS36:FS61" si="40">D36+AH36+AL36+CB36+CC36+CG36+CS36+CV36+DF36+DJ36+DM36+DS36+DV36+EG36+EQ36+EU36+EX36+FA36+FF36+FN36+FQ36</f>
        <v>5.4231698562769992</v>
      </c>
      <c r="FT36" s="134"/>
    </row>
    <row r="37" spans="2:176" ht="14.25" customHeight="1" x14ac:dyDescent="0.2">
      <c r="B37" s="171" t="s">
        <v>432</v>
      </c>
      <c r="C37" s="171" t="s">
        <v>261</v>
      </c>
      <c r="D37" s="150">
        <f t="shared" si="4"/>
        <v>5079.1186445161657</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5079.1186445161657</v>
      </c>
      <c r="AF37" s="59">
        <v>0</v>
      </c>
      <c r="AG37" s="59">
        <v>0</v>
      </c>
      <c r="AH37" s="150">
        <f t="shared" si="6"/>
        <v>0</v>
      </c>
      <c r="AI37" s="59">
        <v>0</v>
      </c>
      <c r="AJ37" s="59">
        <v>0</v>
      </c>
      <c r="AK37" s="59">
        <v>0</v>
      </c>
      <c r="AL37" s="150">
        <f t="shared" si="8"/>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150">
        <v>0</v>
      </c>
      <c r="CC37" s="150">
        <f t="shared" si="10"/>
        <v>0</v>
      </c>
      <c r="CD37" s="59">
        <v>0</v>
      </c>
      <c r="CE37" s="59">
        <v>0</v>
      </c>
      <c r="CF37" s="59">
        <v>0</v>
      </c>
      <c r="CG37" s="150">
        <f t="shared" si="12"/>
        <v>0</v>
      </c>
      <c r="CH37" s="59">
        <v>0</v>
      </c>
      <c r="CI37" s="59">
        <v>0</v>
      </c>
      <c r="CJ37" s="59">
        <v>0</v>
      </c>
      <c r="CK37" s="59">
        <v>0</v>
      </c>
      <c r="CL37" s="59">
        <v>0</v>
      </c>
      <c r="CM37" s="59">
        <v>0</v>
      </c>
      <c r="CN37" s="59">
        <v>0</v>
      </c>
      <c r="CO37" s="59">
        <v>0</v>
      </c>
      <c r="CP37" s="59">
        <v>0</v>
      </c>
      <c r="CQ37" s="59">
        <v>0</v>
      </c>
      <c r="CR37" s="59">
        <v>0</v>
      </c>
      <c r="CS37" s="150">
        <f t="shared" si="14"/>
        <v>0</v>
      </c>
      <c r="CT37" s="59">
        <v>0</v>
      </c>
      <c r="CU37" s="59">
        <v>0</v>
      </c>
      <c r="CV37" s="150">
        <f t="shared" si="16"/>
        <v>0</v>
      </c>
      <c r="CW37" s="59">
        <v>0</v>
      </c>
      <c r="CX37" s="59">
        <v>0</v>
      </c>
      <c r="CY37" s="59">
        <v>0</v>
      </c>
      <c r="CZ37" s="59">
        <v>0</v>
      </c>
      <c r="DA37" s="59">
        <v>0</v>
      </c>
      <c r="DB37" s="59">
        <v>0</v>
      </c>
      <c r="DC37" s="59">
        <v>0</v>
      </c>
      <c r="DD37" s="59">
        <v>0</v>
      </c>
      <c r="DE37" s="59">
        <v>0</v>
      </c>
      <c r="DF37" s="150">
        <f t="shared" si="18"/>
        <v>0</v>
      </c>
      <c r="DG37" s="59">
        <v>0</v>
      </c>
      <c r="DH37" s="59">
        <v>0</v>
      </c>
      <c r="DI37" s="59">
        <v>0</v>
      </c>
      <c r="DJ37" s="150">
        <f t="shared" si="20"/>
        <v>0</v>
      </c>
      <c r="DK37" s="59">
        <v>0</v>
      </c>
      <c r="DL37" s="59">
        <v>0</v>
      </c>
      <c r="DM37" s="150">
        <f t="shared" si="22"/>
        <v>0</v>
      </c>
      <c r="DN37" s="59">
        <v>0</v>
      </c>
      <c r="DO37" s="59">
        <v>0</v>
      </c>
      <c r="DP37" s="59">
        <v>0</v>
      </c>
      <c r="DQ37" s="59">
        <v>0</v>
      </c>
      <c r="DR37" s="59">
        <v>0</v>
      </c>
      <c r="DS37" s="150">
        <f t="shared" si="24"/>
        <v>0</v>
      </c>
      <c r="DT37" s="59">
        <v>0</v>
      </c>
      <c r="DU37" s="59">
        <v>0</v>
      </c>
      <c r="DV37" s="150">
        <f t="shared" si="39"/>
        <v>0</v>
      </c>
      <c r="DW37" s="59">
        <v>0</v>
      </c>
      <c r="DX37" s="59">
        <v>0</v>
      </c>
      <c r="DY37" s="59">
        <v>0</v>
      </c>
      <c r="DZ37" s="59">
        <v>0</v>
      </c>
      <c r="EA37" s="59">
        <v>0</v>
      </c>
      <c r="EB37" s="59">
        <v>0</v>
      </c>
      <c r="EC37" s="59">
        <v>0</v>
      </c>
      <c r="ED37" s="59">
        <v>0</v>
      </c>
      <c r="EE37" s="59">
        <v>0</v>
      </c>
      <c r="EF37" s="59">
        <v>0</v>
      </c>
      <c r="EG37" s="150">
        <f t="shared" si="27"/>
        <v>0</v>
      </c>
      <c r="EH37" s="59">
        <v>0</v>
      </c>
      <c r="EI37" s="59">
        <v>0</v>
      </c>
      <c r="EJ37" s="59">
        <v>0</v>
      </c>
      <c r="EK37" s="59">
        <v>0</v>
      </c>
      <c r="EL37" s="59">
        <v>0</v>
      </c>
      <c r="EM37" s="59">
        <v>0</v>
      </c>
      <c r="EN37" s="59">
        <v>0</v>
      </c>
      <c r="EO37" s="59">
        <v>0</v>
      </c>
      <c r="EP37" s="59">
        <v>0</v>
      </c>
      <c r="EQ37" s="150">
        <f t="shared" si="29"/>
        <v>0</v>
      </c>
      <c r="ER37" s="59">
        <v>0</v>
      </c>
      <c r="ES37" s="59">
        <v>0</v>
      </c>
      <c r="ET37" s="59">
        <v>0</v>
      </c>
      <c r="EU37" s="150">
        <f t="shared" si="31"/>
        <v>0</v>
      </c>
      <c r="EV37" s="59">
        <v>0</v>
      </c>
      <c r="EW37" s="59">
        <v>0</v>
      </c>
      <c r="EX37" s="150">
        <f t="shared" si="33"/>
        <v>0</v>
      </c>
      <c r="EY37" s="59">
        <v>0</v>
      </c>
      <c r="EZ37" s="59">
        <v>0</v>
      </c>
      <c r="FA37" s="150">
        <f t="shared" si="35"/>
        <v>0</v>
      </c>
      <c r="FB37" s="59">
        <v>0</v>
      </c>
      <c r="FC37" s="59">
        <v>0</v>
      </c>
      <c r="FD37" s="59">
        <v>0</v>
      </c>
      <c r="FE37" s="59">
        <v>0</v>
      </c>
      <c r="FF37" s="150">
        <f t="shared" si="37"/>
        <v>0</v>
      </c>
      <c r="FG37" s="59">
        <v>0</v>
      </c>
      <c r="FH37" s="59">
        <v>0</v>
      </c>
      <c r="FI37" s="59">
        <v>0</v>
      </c>
      <c r="FJ37" s="59">
        <v>0</v>
      </c>
      <c r="FK37" s="59">
        <v>0</v>
      </c>
      <c r="FL37" s="59">
        <v>0</v>
      </c>
      <c r="FM37" s="59">
        <v>0</v>
      </c>
      <c r="FN37" s="150">
        <v>0</v>
      </c>
      <c r="FO37" s="184"/>
      <c r="FP37" s="184"/>
      <c r="FQ37" s="59">
        <v>0.35690504399999995</v>
      </c>
      <c r="FR37" s="184"/>
      <c r="FS37" s="59">
        <f t="shared" si="40"/>
        <v>5079.4755495601657</v>
      </c>
      <c r="FT37" s="134"/>
    </row>
    <row r="38" spans="2:176" ht="14.25" customHeight="1" x14ac:dyDescent="0.2">
      <c r="B38" s="171" t="s">
        <v>434</v>
      </c>
      <c r="C38" s="171" t="s">
        <v>267</v>
      </c>
      <c r="D38" s="150">
        <f t="shared" si="4"/>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150">
        <f t="shared" si="6"/>
        <v>0</v>
      </c>
      <c r="AI38" s="59">
        <v>0</v>
      </c>
      <c r="AJ38" s="59">
        <v>0</v>
      </c>
      <c r="AK38" s="59">
        <v>0</v>
      </c>
      <c r="AL38" s="150">
        <f t="shared" si="8"/>
        <v>10428.179814027539</v>
      </c>
      <c r="AM38" s="59">
        <v>0</v>
      </c>
      <c r="AN38" s="59">
        <v>0</v>
      </c>
      <c r="AO38" s="59">
        <v>0</v>
      </c>
      <c r="AP38" s="59">
        <v>0</v>
      </c>
      <c r="AQ38" s="59">
        <v>0</v>
      </c>
      <c r="AR38" s="59">
        <v>0</v>
      </c>
      <c r="AS38" s="59">
        <v>0</v>
      </c>
      <c r="AT38" s="59">
        <v>0</v>
      </c>
      <c r="AU38" s="59">
        <v>10428.179814027539</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150">
        <v>0</v>
      </c>
      <c r="CC38" s="150">
        <f t="shared" si="10"/>
        <v>0</v>
      </c>
      <c r="CD38" s="59">
        <v>0</v>
      </c>
      <c r="CE38" s="59">
        <v>0</v>
      </c>
      <c r="CF38" s="59">
        <v>0</v>
      </c>
      <c r="CG38" s="150">
        <f t="shared" si="12"/>
        <v>0</v>
      </c>
      <c r="CH38" s="59">
        <v>0</v>
      </c>
      <c r="CI38" s="59">
        <v>0</v>
      </c>
      <c r="CJ38" s="59">
        <v>0</v>
      </c>
      <c r="CK38" s="59">
        <v>0</v>
      </c>
      <c r="CL38" s="59">
        <v>0</v>
      </c>
      <c r="CM38" s="59">
        <v>0</v>
      </c>
      <c r="CN38" s="59">
        <v>0</v>
      </c>
      <c r="CO38" s="59">
        <v>0</v>
      </c>
      <c r="CP38" s="59">
        <v>0</v>
      </c>
      <c r="CQ38" s="59">
        <v>0</v>
      </c>
      <c r="CR38" s="59">
        <v>0</v>
      </c>
      <c r="CS38" s="150">
        <f t="shared" si="14"/>
        <v>0</v>
      </c>
      <c r="CT38" s="59">
        <v>0</v>
      </c>
      <c r="CU38" s="59">
        <v>0</v>
      </c>
      <c r="CV38" s="150">
        <f t="shared" si="16"/>
        <v>0</v>
      </c>
      <c r="CW38" s="59">
        <v>0</v>
      </c>
      <c r="CX38" s="59">
        <v>0</v>
      </c>
      <c r="CY38" s="59">
        <v>0</v>
      </c>
      <c r="CZ38" s="59">
        <v>0</v>
      </c>
      <c r="DA38" s="59">
        <v>0</v>
      </c>
      <c r="DB38" s="59">
        <v>0</v>
      </c>
      <c r="DC38" s="59">
        <v>0</v>
      </c>
      <c r="DD38" s="59">
        <v>0</v>
      </c>
      <c r="DE38" s="59">
        <v>0</v>
      </c>
      <c r="DF38" s="150">
        <f t="shared" si="18"/>
        <v>0</v>
      </c>
      <c r="DG38" s="59">
        <v>0</v>
      </c>
      <c r="DH38" s="59">
        <v>0</v>
      </c>
      <c r="DI38" s="59">
        <v>0</v>
      </c>
      <c r="DJ38" s="150">
        <f t="shared" si="20"/>
        <v>0</v>
      </c>
      <c r="DK38" s="59">
        <v>0</v>
      </c>
      <c r="DL38" s="59">
        <v>0</v>
      </c>
      <c r="DM38" s="150">
        <f t="shared" si="22"/>
        <v>0</v>
      </c>
      <c r="DN38" s="59">
        <v>0</v>
      </c>
      <c r="DO38" s="59">
        <v>0</v>
      </c>
      <c r="DP38" s="59">
        <v>0</v>
      </c>
      <c r="DQ38" s="59">
        <v>0</v>
      </c>
      <c r="DR38" s="59">
        <v>0</v>
      </c>
      <c r="DS38" s="150">
        <f t="shared" si="24"/>
        <v>0</v>
      </c>
      <c r="DT38" s="59">
        <v>0</v>
      </c>
      <c r="DU38" s="59">
        <v>0</v>
      </c>
      <c r="DV38" s="150">
        <f t="shared" si="39"/>
        <v>0</v>
      </c>
      <c r="DW38" s="59">
        <v>0</v>
      </c>
      <c r="DX38" s="59">
        <v>0</v>
      </c>
      <c r="DY38" s="59">
        <v>0</v>
      </c>
      <c r="DZ38" s="59">
        <v>0</v>
      </c>
      <c r="EA38" s="59">
        <v>0</v>
      </c>
      <c r="EB38" s="59">
        <v>0</v>
      </c>
      <c r="EC38" s="59">
        <v>0</v>
      </c>
      <c r="ED38" s="59">
        <v>0</v>
      </c>
      <c r="EE38" s="59">
        <v>0</v>
      </c>
      <c r="EF38" s="59">
        <v>0</v>
      </c>
      <c r="EG38" s="150">
        <f t="shared" si="27"/>
        <v>0</v>
      </c>
      <c r="EH38" s="59">
        <v>0</v>
      </c>
      <c r="EI38" s="59">
        <v>0</v>
      </c>
      <c r="EJ38" s="59">
        <v>0</v>
      </c>
      <c r="EK38" s="59">
        <v>0</v>
      </c>
      <c r="EL38" s="59">
        <v>0</v>
      </c>
      <c r="EM38" s="59">
        <v>0</v>
      </c>
      <c r="EN38" s="59">
        <v>0</v>
      </c>
      <c r="EO38" s="59">
        <v>0</v>
      </c>
      <c r="EP38" s="59">
        <v>0</v>
      </c>
      <c r="EQ38" s="150">
        <f t="shared" si="29"/>
        <v>0</v>
      </c>
      <c r="ER38" s="59">
        <v>0</v>
      </c>
      <c r="ES38" s="59">
        <v>0</v>
      </c>
      <c r="ET38" s="59">
        <v>0</v>
      </c>
      <c r="EU38" s="150">
        <f t="shared" si="31"/>
        <v>0</v>
      </c>
      <c r="EV38" s="59">
        <v>0</v>
      </c>
      <c r="EW38" s="59">
        <v>0</v>
      </c>
      <c r="EX38" s="150">
        <f t="shared" si="33"/>
        <v>0</v>
      </c>
      <c r="EY38" s="59">
        <v>0</v>
      </c>
      <c r="EZ38" s="59">
        <v>0</v>
      </c>
      <c r="FA38" s="150">
        <f t="shared" si="35"/>
        <v>0</v>
      </c>
      <c r="FB38" s="59">
        <v>0</v>
      </c>
      <c r="FC38" s="59">
        <v>0</v>
      </c>
      <c r="FD38" s="59">
        <v>0</v>
      </c>
      <c r="FE38" s="59">
        <v>0</v>
      </c>
      <c r="FF38" s="150">
        <f t="shared" si="37"/>
        <v>0</v>
      </c>
      <c r="FG38" s="59">
        <v>0</v>
      </c>
      <c r="FH38" s="59">
        <v>0</v>
      </c>
      <c r="FI38" s="59">
        <v>0</v>
      </c>
      <c r="FJ38" s="59">
        <v>0</v>
      </c>
      <c r="FK38" s="59">
        <v>0</v>
      </c>
      <c r="FL38" s="59">
        <v>0</v>
      </c>
      <c r="FM38" s="59">
        <v>0</v>
      </c>
      <c r="FN38" s="150">
        <v>0</v>
      </c>
      <c r="FO38" s="184"/>
      <c r="FP38" s="184"/>
      <c r="FQ38" s="59">
        <v>0</v>
      </c>
      <c r="FR38" s="184"/>
      <c r="FS38" s="59">
        <f t="shared" si="40"/>
        <v>10428.179814027539</v>
      </c>
      <c r="FT38" s="134"/>
    </row>
    <row r="39" spans="2:176" ht="14.25" customHeight="1" x14ac:dyDescent="0.2">
      <c r="B39" s="171" t="s">
        <v>435</v>
      </c>
      <c r="C39" s="171" t="s">
        <v>268</v>
      </c>
      <c r="D39" s="150">
        <f t="shared" si="4"/>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150">
        <f t="shared" si="6"/>
        <v>0</v>
      </c>
      <c r="AI39" s="59">
        <v>0</v>
      </c>
      <c r="AJ39" s="59">
        <v>0</v>
      </c>
      <c r="AK39" s="59">
        <v>0</v>
      </c>
      <c r="AL39" s="150">
        <f t="shared" si="8"/>
        <v>342.69193987785565</v>
      </c>
      <c r="AM39" s="59">
        <v>0</v>
      </c>
      <c r="AN39" s="59">
        <v>0</v>
      </c>
      <c r="AO39" s="59">
        <v>0</v>
      </c>
      <c r="AP39" s="59">
        <v>0</v>
      </c>
      <c r="AQ39" s="59">
        <v>0</v>
      </c>
      <c r="AR39" s="59">
        <v>0</v>
      </c>
      <c r="AS39" s="59">
        <v>0</v>
      </c>
      <c r="AT39" s="59">
        <v>0</v>
      </c>
      <c r="AU39" s="59">
        <v>0</v>
      </c>
      <c r="AV39" s="59">
        <v>0</v>
      </c>
      <c r="AW39" s="59">
        <v>342.69193987785565</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150">
        <v>0</v>
      </c>
      <c r="CC39" s="150">
        <f t="shared" si="10"/>
        <v>0</v>
      </c>
      <c r="CD39" s="59">
        <v>0</v>
      </c>
      <c r="CE39" s="59">
        <v>0</v>
      </c>
      <c r="CF39" s="59">
        <v>0</v>
      </c>
      <c r="CG39" s="150">
        <f t="shared" si="12"/>
        <v>0</v>
      </c>
      <c r="CH39" s="59">
        <v>0</v>
      </c>
      <c r="CI39" s="59">
        <v>0</v>
      </c>
      <c r="CJ39" s="59">
        <v>0</v>
      </c>
      <c r="CK39" s="59">
        <v>0</v>
      </c>
      <c r="CL39" s="59">
        <v>0</v>
      </c>
      <c r="CM39" s="59">
        <v>0</v>
      </c>
      <c r="CN39" s="59">
        <v>0</v>
      </c>
      <c r="CO39" s="59">
        <v>0</v>
      </c>
      <c r="CP39" s="59">
        <v>0</v>
      </c>
      <c r="CQ39" s="59">
        <v>0</v>
      </c>
      <c r="CR39" s="59">
        <v>0</v>
      </c>
      <c r="CS39" s="150">
        <f t="shared" si="14"/>
        <v>0</v>
      </c>
      <c r="CT39" s="59">
        <v>0</v>
      </c>
      <c r="CU39" s="59">
        <v>0</v>
      </c>
      <c r="CV39" s="150">
        <f t="shared" si="16"/>
        <v>0</v>
      </c>
      <c r="CW39" s="59">
        <v>0</v>
      </c>
      <c r="CX39" s="59">
        <v>0</v>
      </c>
      <c r="CY39" s="59">
        <v>0</v>
      </c>
      <c r="CZ39" s="59">
        <v>0</v>
      </c>
      <c r="DA39" s="59">
        <v>0</v>
      </c>
      <c r="DB39" s="59">
        <v>0</v>
      </c>
      <c r="DC39" s="59">
        <v>0</v>
      </c>
      <c r="DD39" s="59">
        <v>0</v>
      </c>
      <c r="DE39" s="59">
        <v>0</v>
      </c>
      <c r="DF39" s="150">
        <f t="shared" si="18"/>
        <v>0</v>
      </c>
      <c r="DG39" s="59">
        <v>0</v>
      </c>
      <c r="DH39" s="59">
        <v>0</v>
      </c>
      <c r="DI39" s="59">
        <v>0</v>
      </c>
      <c r="DJ39" s="150">
        <f t="shared" si="20"/>
        <v>0</v>
      </c>
      <c r="DK39" s="59">
        <v>0</v>
      </c>
      <c r="DL39" s="59">
        <v>0</v>
      </c>
      <c r="DM39" s="150">
        <f t="shared" si="22"/>
        <v>0</v>
      </c>
      <c r="DN39" s="59">
        <v>0</v>
      </c>
      <c r="DO39" s="59">
        <v>0</v>
      </c>
      <c r="DP39" s="59">
        <v>0</v>
      </c>
      <c r="DQ39" s="59">
        <v>0</v>
      </c>
      <c r="DR39" s="59">
        <v>0</v>
      </c>
      <c r="DS39" s="150">
        <f t="shared" si="24"/>
        <v>0</v>
      </c>
      <c r="DT39" s="59">
        <v>0</v>
      </c>
      <c r="DU39" s="59">
        <v>0</v>
      </c>
      <c r="DV39" s="150">
        <f t="shared" si="39"/>
        <v>0</v>
      </c>
      <c r="DW39" s="59">
        <v>0</v>
      </c>
      <c r="DX39" s="59">
        <v>0</v>
      </c>
      <c r="DY39" s="59">
        <v>0</v>
      </c>
      <c r="DZ39" s="59">
        <v>0</v>
      </c>
      <c r="EA39" s="59">
        <v>0</v>
      </c>
      <c r="EB39" s="59">
        <v>0</v>
      </c>
      <c r="EC39" s="59">
        <v>0</v>
      </c>
      <c r="ED39" s="59">
        <v>0</v>
      </c>
      <c r="EE39" s="59">
        <v>0</v>
      </c>
      <c r="EF39" s="59">
        <v>0</v>
      </c>
      <c r="EG39" s="150">
        <f t="shared" si="27"/>
        <v>0</v>
      </c>
      <c r="EH39" s="59">
        <v>0</v>
      </c>
      <c r="EI39" s="59">
        <v>0</v>
      </c>
      <c r="EJ39" s="59">
        <v>0</v>
      </c>
      <c r="EK39" s="59">
        <v>0</v>
      </c>
      <c r="EL39" s="59">
        <v>0</v>
      </c>
      <c r="EM39" s="59">
        <v>0</v>
      </c>
      <c r="EN39" s="59">
        <v>0</v>
      </c>
      <c r="EO39" s="59">
        <v>0</v>
      </c>
      <c r="EP39" s="59">
        <v>0</v>
      </c>
      <c r="EQ39" s="150">
        <f t="shared" si="29"/>
        <v>0</v>
      </c>
      <c r="ER39" s="59">
        <v>0</v>
      </c>
      <c r="ES39" s="59">
        <v>0</v>
      </c>
      <c r="ET39" s="59">
        <v>0</v>
      </c>
      <c r="EU39" s="150">
        <f t="shared" si="31"/>
        <v>0</v>
      </c>
      <c r="EV39" s="59">
        <v>0</v>
      </c>
      <c r="EW39" s="59">
        <v>0</v>
      </c>
      <c r="EX39" s="150">
        <f t="shared" si="33"/>
        <v>0</v>
      </c>
      <c r="EY39" s="59">
        <v>0</v>
      </c>
      <c r="EZ39" s="59">
        <v>0</v>
      </c>
      <c r="FA39" s="150">
        <f t="shared" si="35"/>
        <v>0</v>
      </c>
      <c r="FB39" s="59">
        <v>0</v>
      </c>
      <c r="FC39" s="59">
        <v>0</v>
      </c>
      <c r="FD39" s="59">
        <v>0</v>
      </c>
      <c r="FE39" s="59">
        <v>0</v>
      </c>
      <c r="FF39" s="150">
        <f t="shared" si="37"/>
        <v>0</v>
      </c>
      <c r="FG39" s="59">
        <v>0</v>
      </c>
      <c r="FH39" s="59">
        <v>0</v>
      </c>
      <c r="FI39" s="59">
        <v>0</v>
      </c>
      <c r="FJ39" s="59">
        <v>0</v>
      </c>
      <c r="FK39" s="59">
        <v>0</v>
      </c>
      <c r="FL39" s="59">
        <v>0</v>
      </c>
      <c r="FM39" s="59">
        <v>0</v>
      </c>
      <c r="FN39" s="150">
        <v>0</v>
      </c>
      <c r="FO39" s="184"/>
      <c r="FP39" s="184"/>
      <c r="FQ39" s="59">
        <v>0</v>
      </c>
      <c r="FR39" s="184"/>
      <c r="FS39" s="59">
        <f t="shared" si="40"/>
        <v>342.69193987785565</v>
      </c>
      <c r="FT39" s="134"/>
    </row>
    <row r="40" spans="2:176" ht="14.25" customHeight="1" x14ac:dyDescent="0.2">
      <c r="B40" s="171" t="s">
        <v>435</v>
      </c>
      <c r="C40" s="171" t="s">
        <v>269</v>
      </c>
      <c r="D40" s="150">
        <f t="shared" si="4"/>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150">
        <f t="shared" si="6"/>
        <v>0</v>
      </c>
      <c r="AI40" s="59">
        <v>0</v>
      </c>
      <c r="AJ40" s="59">
        <v>0</v>
      </c>
      <c r="AK40" s="59">
        <v>0</v>
      </c>
      <c r="AL40" s="150">
        <f t="shared" si="8"/>
        <v>2828.8058974399414</v>
      </c>
      <c r="AM40" s="59">
        <v>0</v>
      </c>
      <c r="AN40" s="59">
        <v>0</v>
      </c>
      <c r="AO40" s="59">
        <v>0</v>
      </c>
      <c r="AP40" s="59">
        <v>0</v>
      </c>
      <c r="AQ40" s="59">
        <v>0</v>
      </c>
      <c r="AR40" s="59">
        <v>2828.8058974399414</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150">
        <v>0</v>
      </c>
      <c r="CC40" s="150">
        <f t="shared" si="10"/>
        <v>0</v>
      </c>
      <c r="CD40" s="59">
        <v>0</v>
      </c>
      <c r="CE40" s="59">
        <v>0</v>
      </c>
      <c r="CF40" s="59">
        <v>0</v>
      </c>
      <c r="CG40" s="150">
        <f t="shared" si="12"/>
        <v>0</v>
      </c>
      <c r="CH40" s="59">
        <v>0</v>
      </c>
      <c r="CI40" s="59">
        <v>0</v>
      </c>
      <c r="CJ40" s="59">
        <v>0</v>
      </c>
      <c r="CK40" s="59">
        <v>0</v>
      </c>
      <c r="CL40" s="59">
        <v>0</v>
      </c>
      <c r="CM40" s="59">
        <v>0</v>
      </c>
      <c r="CN40" s="59">
        <v>0</v>
      </c>
      <c r="CO40" s="59">
        <v>0</v>
      </c>
      <c r="CP40" s="59">
        <v>0</v>
      </c>
      <c r="CQ40" s="59">
        <v>0</v>
      </c>
      <c r="CR40" s="59">
        <v>0</v>
      </c>
      <c r="CS40" s="150">
        <f t="shared" si="14"/>
        <v>0</v>
      </c>
      <c r="CT40" s="59">
        <v>0</v>
      </c>
      <c r="CU40" s="59">
        <v>0</v>
      </c>
      <c r="CV40" s="150">
        <f t="shared" si="16"/>
        <v>0</v>
      </c>
      <c r="CW40" s="59">
        <v>0</v>
      </c>
      <c r="CX40" s="59">
        <v>0</v>
      </c>
      <c r="CY40" s="59">
        <v>0</v>
      </c>
      <c r="CZ40" s="59">
        <v>0</v>
      </c>
      <c r="DA40" s="59">
        <v>0</v>
      </c>
      <c r="DB40" s="59">
        <v>0</v>
      </c>
      <c r="DC40" s="59">
        <v>0</v>
      </c>
      <c r="DD40" s="59">
        <v>0</v>
      </c>
      <c r="DE40" s="59">
        <v>0</v>
      </c>
      <c r="DF40" s="150">
        <f t="shared" si="18"/>
        <v>0</v>
      </c>
      <c r="DG40" s="59">
        <v>0</v>
      </c>
      <c r="DH40" s="59">
        <v>0</v>
      </c>
      <c r="DI40" s="59">
        <v>0</v>
      </c>
      <c r="DJ40" s="150">
        <f t="shared" si="20"/>
        <v>0</v>
      </c>
      <c r="DK40" s="59">
        <v>0</v>
      </c>
      <c r="DL40" s="59">
        <v>0</v>
      </c>
      <c r="DM40" s="150">
        <f t="shared" si="22"/>
        <v>0</v>
      </c>
      <c r="DN40" s="59">
        <v>0</v>
      </c>
      <c r="DO40" s="59">
        <v>0</v>
      </c>
      <c r="DP40" s="59">
        <v>0</v>
      </c>
      <c r="DQ40" s="59">
        <v>0</v>
      </c>
      <c r="DR40" s="59">
        <v>0</v>
      </c>
      <c r="DS40" s="150">
        <f t="shared" si="24"/>
        <v>0</v>
      </c>
      <c r="DT40" s="59">
        <v>0</v>
      </c>
      <c r="DU40" s="59">
        <v>0</v>
      </c>
      <c r="DV40" s="150">
        <f t="shared" si="39"/>
        <v>0</v>
      </c>
      <c r="DW40" s="59">
        <v>0</v>
      </c>
      <c r="DX40" s="59">
        <v>0</v>
      </c>
      <c r="DY40" s="59">
        <v>0</v>
      </c>
      <c r="DZ40" s="59">
        <v>0</v>
      </c>
      <c r="EA40" s="59">
        <v>0</v>
      </c>
      <c r="EB40" s="59">
        <v>0</v>
      </c>
      <c r="EC40" s="59">
        <v>0</v>
      </c>
      <c r="ED40" s="59">
        <v>0</v>
      </c>
      <c r="EE40" s="59">
        <v>0</v>
      </c>
      <c r="EF40" s="59">
        <v>0</v>
      </c>
      <c r="EG40" s="150">
        <f t="shared" si="27"/>
        <v>0</v>
      </c>
      <c r="EH40" s="59">
        <v>0</v>
      </c>
      <c r="EI40" s="59">
        <v>0</v>
      </c>
      <c r="EJ40" s="59">
        <v>0</v>
      </c>
      <c r="EK40" s="59">
        <v>0</v>
      </c>
      <c r="EL40" s="59">
        <v>0</v>
      </c>
      <c r="EM40" s="59">
        <v>0</v>
      </c>
      <c r="EN40" s="59">
        <v>0</v>
      </c>
      <c r="EO40" s="59">
        <v>0</v>
      </c>
      <c r="EP40" s="59">
        <v>0</v>
      </c>
      <c r="EQ40" s="150">
        <f t="shared" si="29"/>
        <v>0</v>
      </c>
      <c r="ER40" s="59">
        <v>0</v>
      </c>
      <c r="ES40" s="59">
        <v>0</v>
      </c>
      <c r="ET40" s="59">
        <v>0</v>
      </c>
      <c r="EU40" s="150">
        <f t="shared" si="31"/>
        <v>0</v>
      </c>
      <c r="EV40" s="59">
        <v>0</v>
      </c>
      <c r="EW40" s="59">
        <v>0</v>
      </c>
      <c r="EX40" s="150">
        <f t="shared" si="33"/>
        <v>0</v>
      </c>
      <c r="EY40" s="59">
        <v>0</v>
      </c>
      <c r="EZ40" s="59">
        <v>0</v>
      </c>
      <c r="FA40" s="150">
        <f t="shared" si="35"/>
        <v>0</v>
      </c>
      <c r="FB40" s="59">
        <v>0</v>
      </c>
      <c r="FC40" s="59">
        <v>0</v>
      </c>
      <c r="FD40" s="59">
        <v>0</v>
      </c>
      <c r="FE40" s="59">
        <v>0</v>
      </c>
      <c r="FF40" s="150">
        <f t="shared" si="37"/>
        <v>0</v>
      </c>
      <c r="FG40" s="59">
        <v>0</v>
      </c>
      <c r="FH40" s="59">
        <v>0</v>
      </c>
      <c r="FI40" s="59">
        <v>0</v>
      </c>
      <c r="FJ40" s="59">
        <v>0</v>
      </c>
      <c r="FK40" s="59">
        <v>0</v>
      </c>
      <c r="FL40" s="59">
        <v>0</v>
      </c>
      <c r="FM40" s="59">
        <v>0</v>
      </c>
      <c r="FN40" s="150">
        <v>0</v>
      </c>
      <c r="FO40" s="184"/>
      <c r="FP40" s="184"/>
      <c r="FQ40" s="59">
        <v>0</v>
      </c>
      <c r="FR40" s="184"/>
      <c r="FS40" s="59">
        <f t="shared" si="40"/>
        <v>2828.8058974399414</v>
      </c>
      <c r="FT40" s="134"/>
    </row>
    <row r="41" spans="2:176" ht="14.25" customHeight="1" x14ac:dyDescent="0.2">
      <c r="B41" s="171" t="s">
        <v>436</v>
      </c>
      <c r="C41" s="171" t="s">
        <v>270</v>
      </c>
      <c r="D41" s="150">
        <f t="shared" si="4"/>
        <v>16.183438931917244</v>
      </c>
      <c r="E41" s="59">
        <v>0</v>
      </c>
      <c r="F41" s="59">
        <v>0</v>
      </c>
      <c r="G41" s="59">
        <v>0</v>
      </c>
      <c r="H41" s="59">
        <v>0</v>
      </c>
      <c r="I41" s="59">
        <v>0</v>
      </c>
      <c r="J41" s="59">
        <v>0</v>
      </c>
      <c r="K41" s="59">
        <v>0</v>
      </c>
      <c r="L41" s="59">
        <v>0</v>
      </c>
      <c r="M41" s="59">
        <v>0</v>
      </c>
      <c r="N41" s="59">
        <v>0</v>
      </c>
      <c r="O41" s="59">
        <v>0</v>
      </c>
      <c r="P41" s="59">
        <v>0</v>
      </c>
      <c r="Q41" s="59">
        <v>0</v>
      </c>
      <c r="R41" s="59">
        <v>0</v>
      </c>
      <c r="S41" s="59">
        <v>0</v>
      </c>
      <c r="T41" s="59">
        <v>0</v>
      </c>
      <c r="U41" s="59">
        <v>0</v>
      </c>
      <c r="V41" s="59">
        <v>0</v>
      </c>
      <c r="W41" s="59">
        <v>0</v>
      </c>
      <c r="X41" s="59">
        <v>0</v>
      </c>
      <c r="Y41" s="59">
        <v>0</v>
      </c>
      <c r="Z41" s="59">
        <v>10.0928973984</v>
      </c>
      <c r="AA41" s="59">
        <v>4.5244022820413798</v>
      </c>
      <c r="AB41" s="59">
        <v>1.5661392514758621</v>
      </c>
      <c r="AC41" s="59">
        <v>0</v>
      </c>
      <c r="AD41" s="59">
        <v>0</v>
      </c>
      <c r="AE41" s="59">
        <v>0</v>
      </c>
      <c r="AF41" s="59">
        <v>0</v>
      </c>
      <c r="AG41" s="59">
        <v>0</v>
      </c>
      <c r="AH41" s="150">
        <f t="shared" si="6"/>
        <v>0</v>
      </c>
      <c r="AI41" s="59">
        <v>0</v>
      </c>
      <c r="AJ41" s="59">
        <v>0</v>
      </c>
      <c r="AK41" s="59">
        <v>0</v>
      </c>
      <c r="AL41" s="150">
        <f t="shared" si="8"/>
        <v>1.2181083067034484</v>
      </c>
      <c r="AM41" s="59">
        <v>1.2181083067034484</v>
      </c>
      <c r="AN41" s="59">
        <v>0</v>
      </c>
      <c r="AO41" s="59">
        <v>0</v>
      </c>
      <c r="AP41" s="59">
        <v>0</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v>
      </c>
      <c r="BV41" s="59">
        <v>0</v>
      </c>
      <c r="BW41" s="59">
        <v>0</v>
      </c>
      <c r="BX41" s="59">
        <v>0</v>
      </c>
      <c r="BY41" s="59">
        <v>0</v>
      </c>
      <c r="BZ41" s="59">
        <v>0</v>
      </c>
      <c r="CA41" s="59">
        <v>0</v>
      </c>
      <c r="CB41" s="150">
        <v>0</v>
      </c>
      <c r="CC41" s="150">
        <f t="shared" si="10"/>
        <v>0</v>
      </c>
      <c r="CD41" s="59">
        <v>0</v>
      </c>
      <c r="CE41" s="59">
        <v>0</v>
      </c>
      <c r="CF41" s="59">
        <v>0</v>
      </c>
      <c r="CG41" s="150">
        <f t="shared" si="12"/>
        <v>0</v>
      </c>
      <c r="CH41" s="59">
        <v>0</v>
      </c>
      <c r="CI41" s="59">
        <v>0</v>
      </c>
      <c r="CJ41" s="59">
        <v>0</v>
      </c>
      <c r="CK41" s="59">
        <v>0</v>
      </c>
      <c r="CL41" s="59">
        <v>0</v>
      </c>
      <c r="CM41" s="59">
        <v>0</v>
      </c>
      <c r="CN41" s="59">
        <v>0</v>
      </c>
      <c r="CO41" s="59">
        <v>0</v>
      </c>
      <c r="CP41" s="59">
        <v>0</v>
      </c>
      <c r="CQ41" s="59">
        <v>0</v>
      </c>
      <c r="CR41" s="59">
        <v>0</v>
      </c>
      <c r="CS41" s="150">
        <f t="shared" si="14"/>
        <v>0</v>
      </c>
      <c r="CT41" s="59">
        <v>0</v>
      </c>
      <c r="CU41" s="59">
        <v>0</v>
      </c>
      <c r="CV41" s="150">
        <f t="shared" si="16"/>
        <v>0</v>
      </c>
      <c r="CW41" s="59">
        <v>0</v>
      </c>
      <c r="CX41" s="59">
        <v>0</v>
      </c>
      <c r="CY41" s="59">
        <v>0</v>
      </c>
      <c r="CZ41" s="59">
        <v>0</v>
      </c>
      <c r="DA41" s="59">
        <v>0</v>
      </c>
      <c r="DB41" s="59">
        <v>0</v>
      </c>
      <c r="DC41" s="59">
        <v>0</v>
      </c>
      <c r="DD41" s="59">
        <v>0</v>
      </c>
      <c r="DE41" s="59">
        <v>0</v>
      </c>
      <c r="DF41" s="150">
        <f t="shared" si="18"/>
        <v>0</v>
      </c>
      <c r="DG41" s="59">
        <v>0</v>
      </c>
      <c r="DH41" s="59">
        <v>0</v>
      </c>
      <c r="DI41" s="59">
        <v>0</v>
      </c>
      <c r="DJ41" s="150">
        <f t="shared" si="20"/>
        <v>0</v>
      </c>
      <c r="DK41" s="59">
        <v>0</v>
      </c>
      <c r="DL41" s="59">
        <v>0</v>
      </c>
      <c r="DM41" s="150">
        <f t="shared" si="22"/>
        <v>0</v>
      </c>
      <c r="DN41" s="59">
        <v>0</v>
      </c>
      <c r="DO41" s="59">
        <v>0</v>
      </c>
      <c r="DP41" s="59">
        <v>0</v>
      </c>
      <c r="DQ41" s="59">
        <v>0</v>
      </c>
      <c r="DR41" s="59">
        <v>0</v>
      </c>
      <c r="DS41" s="150">
        <f t="shared" si="24"/>
        <v>0</v>
      </c>
      <c r="DT41" s="59">
        <v>0</v>
      </c>
      <c r="DU41" s="59">
        <v>0</v>
      </c>
      <c r="DV41" s="150">
        <f t="shared" si="39"/>
        <v>0</v>
      </c>
      <c r="DW41" s="59">
        <v>0</v>
      </c>
      <c r="DX41" s="59">
        <v>0</v>
      </c>
      <c r="DY41" s="59">
        <v>0</v>
      </c>
      <c r="DZ41" s="59">
        <v>0</v>
      </c>
      <c r="EA41" s="59">
        <v>0</v>
      </c>
      <c r="EB41" s="59">
        <v>0</v>
      </c>
      <c r="EC41" s="59">
        <v>0</v>
      </c>
      <c r="ED41" s="59">
        <v>0</v>
      </c>
      <c r="EE41" s="59">
        <v>0</v>
      </c>
      <c r="EF41" s="59">
        <v>0</v>
      </c>
      <c r="EG41" s="150">
        <f t="shared" si="27"/>
        <v>0</v>
      </c>
      <c r="EH41" s="59">
        <v>0</v>
      </c>
      <c r="EI41" s="59">
        <v>0</v>
      </c>
      <c r="EJ41" s="59">
        <v>0</v>
      </c>
      <c r="EK41" s="59">
        <v>0</v>
      </c>
      <c r="EL41" s="59">
        <v>0</v>
      </c>
      <c r="EM41" s="59">
        <v>0</v>
      </c>
      <c r="EN41" s="59">
        <v>0</v>
      </c>
      <c r="EO41" s="59">
        <v>0</v>
      </c>
      <c r="EP41" s="59">
        <v>0</v>
      </c>
      <c r="EQ41" s="150">
        <f t="shared" si="29"/>
        <v>0</v>
      </c>
      <c r="ER41" s="59">
        <v>0</v>
      </c>
      <c r="ES41" s="59">
        <v>0</v>
      </c>
      <c r="ET41" s="59">
        <v>0</v>
      </c>
      <c r="EU41" s="150">
        <f t="shared" si="31"/>
        <v>0</v>
      </c>
      <c r="EV41" s="59">
        <v>0</v>
      </c>
      <c r="EW41" s="59">
        <v>0</v>
      </c>
      <c r="EX41" s="150">
        <f t="shared" si="33"/>
        <v>0</v>
      </c>
      <c r="EY41" s="59">
        <v>0</v>
      </c>
      <c r="EZ41" s="59">
        <v>0</v>
      </c>
      <c r="FA41" s="150">
        <f t="shared" si="35"/>
        <v>0</v>
      </c>
      <c r="FB41" s="59">
        <v>0</v>
      </c>
      <c r="FC41" s="59">
        <v>0</v>
      </c>
      <c r="FD41" s="59">
        <v>0</v>
      </c>
      <c r="FE41" s="59">
        <v>0</v>
      </c>
      <c r="FF41" s="150">
        <f t="shared" si="37"/>
        <v>0</v>
      </c>
      <c r="FG41" s="59">
        <v>0</v>
      </c>
      <c r="FH41" s="59">
        <v>0</v>
      </c>
      <c r="FI41" s="59">
        <v>0</v>
      </c>
      <c r="FJ41" s="59">
        <v>0</v>
      </c>
      <c r="FK41" s="59">
        <v>0</v>
      </c>
      <c r="FL41" s="59">
        <v>0</v>
      </c>
      <c r="FM41" s="59">
        <v>0</v>
      </c>
      <c r="FN41" s="150">
        <v>0</v>
      </c>
      <c r="FO41" s="184"/>
      <c r="FP41" s="184"/>
      <c r="FQ41" s="59">
        <v>0</v>
      </c>
      <c r="FR41" s="184"/>
      <c r="FS41" s="59">
        <f t="shared" si="40"/>
        <v>17.401547238620694</v>
      </c>
      <c r="FT41" s="134"/>
    </row>
    <row r="42" spans="2:176" ht="14.25" customHeight="1" x14ac:dyDescent="0.2">
      <c r="B42" s="171" t="s">
        <v>437</v>
      </c>
      <c r="C42" s="171" t="s">
        <v>312</v>
      </c>
      <c r="D42" s="150">
        <f t="shared" si="4"/>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150">
        <f t="shared" si="6"/>
        <v>0</v>
      </c>
      <c r="AI42" s="59">
        <v>0</v>
      </c>
      <c r="AJ42" s="59">
        <v>0</v>
      </c>
      <c r="AK42" s="59">
        <v>0</v>
      </c>
      <c r="AL42" s="150">
        <f t="shared" si="8"/>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150">
        <v>0</v>
      </c>
      <c r="CC42" s="150">
        <f t="shared" si="10"/>
        <v>0</v>
      </c>
      <c r="CD42" s="59">
        <v>0</v>
      </c>
      <c r="CE42" s="59">
        <v>0</v>
      </c>
      <c r="CF42" s="59">
        <v>0</v>
      </c>
      <c r="CG42" s="150">
        <f t="shared" si="12"/>
        <v>0</v>
      </c>
      <c r="CH42" s="59">
        <v>0</v>
      </c>
      <c r="CI42" s="59">
        <v>0</v>
      </c>
      <c r="CJ42" s="59">
        <v>0</v>
      </c>
      <c r="CK42" s="59">
        <v>0</v>
      </c>
      <c r="CL42" s="59">
        <v>0</v>
      </c>
      <c r="CM42" s="59">
        <v>0</v>
      </c>
      <c r="CN42" s="59">
        <v>0</v>
      </c>
      <c r="CO42" s="59">
        <v>0</v>
      </c>
      <c r="CP42" s="59">
        <v>0</v>
      </c>
      <c r="CQ42" s="59">
        <v>0</v>
      </c>
      <c r="CR42" s="59">
        <v>0</v>
      </c>
      <c r="CS42" s="150">
        <f t="shared" si="14"/>
        <v>0</v>
      </c>
      <c r="CT42" s="59">
        <v>0</v>
      </c>
      <c r="CU42" s="59">
        <v>0</v>
      </c>
      <c r="CV42" s="150">
        <f t="shared" si="16"/>
        <v>0</v>
      </c>
      <c r="CW42" s="59">
        <v>0</v>
      </c>
      <c r="CX42" s="59">
        <v>0</v>
      </c>
      <c r="CY42" s="59">
        <v>0</v>
      </c>
      <c r="CZ42" s="59">
        <v>0</v>
      </c>
      <c r="DA42" s="59">
        <v>0</v>
      </c>
      <c r="DB42" s="59">
        <v>0</v>
      </c>
      <c r="DC42" s="59">
        <v>0</v>
      </c>
      <c r="DD42" s="59">
        <v>0</v>
      </c>
      <c r="DE42" s="59">
        <v>0</v>
      </c>
      <c r="DF42" s="150">
        <f t="shared" si="18"/>
        <v>0</v>
      </c>
      <c r="DG42" s="59">
        <v>0</v>
      </c>
      <c r="DH42" s="59">
        <v>0</v>
      </c>
      <c r="DI42" s="59">
        <v>0</v>
      </c>
      <c r="DJ42" s="150">
        <f t="shared" si="20"/>
        <v>0</v>
      </c>
      <c r="DK42" s="59">
        <v>0</v>
      </c>
      <c r="DL42" s="59">
        <v>0</v>
      </c>
      <c r="DM42" s="150">
        <f t="shared" si="22"/>
        <v>0</v>
      </c>
      <c r="DN42" s="59">
        <v>0</v>
      </c>
      <c r="DO42" s="59">
        <v>0</v>
      </c>
      <c r="DP42" s="59">
        <v>0</v>
      </c>
      <c r="DQ42" s="59">
        <v>0</v>
      </c>
      <c r="DR42" s="59">
        <v>0</v>
      </c>
      <c r="DS42" s="150">
        <f t="shared" si="24"/>
        <v>0</v>
      </c>
      <c r="DT42" s="59">
        <v>0</v>
      </c>
      <c r="DU42" s="59">
        <v>0</v>
      </c>
      <c r="DV42" s="150">
        <f t="shared" si="39"/>
        <v>0</v>
      </c>
      <c r="DW42" s="59">
        <v>0</v>
      </c>
      <c r="DX42" s="59">
        <v>0</v>
      </c>
      <c r="DY42" s="59">
        <v>0</v>
      </c>
      <c r="DZ42" s="59">
        <v>0</v>
      </c>
      <c r="EA42" s="59">
        <v>0</v>
      </c>
      <c r="EB42" s="59">
        <v>0</v>
      </c>
      <c r="EC42" s="59">
        <v>0</v>
      </c>
      <c r="ED42" s="59">
        <v>0</v>
      </c>
      <c r="EE42" s="59">
        <v>0</v>
      </c>
      <c r="EF42" s="59">
        <v>0</v>
      </c>
      <c r="EG42" s="150">
        <f t="shared" si="27"/>
        <v>0</v>
      </c>
      <c r="EH42" s="59">
        <v>0</v>
      </c>
      <c r="EI42" s="59">
        <v>0</v>
      </c>
      <c r="EJ42" s="59">
        <v>0</v>
      </c>
      <c r="EK42" s="59">
        <v>0</v>
      </c>
      <c r="EL42" s="59">
        <v>0</v>
      </c>
      <c r="EM42" s="59">
        <v>0</v>
      </c>
      <c r="EN42" s="59">
        <v>0</v>
      </c>
      <c r="EO42" s="59">
        <v>0</v>
      </c>
      <c r="EP42" s="59">
        <v>0</v>
      </c>
      <c r="EQ42" s="150">
        <f t="shared" si="29"/>
        <v>0</v>
      </c>
      <c r="ER42" s="59">
        <v>0</v>
      </c>
      <c r="ES42" s="59">
        <v>0</v>
      </c>
      <c r="ET42" s="59">
        <v>0</v>
      </c>
      <c r="EU42" s="150">
        <f t="shared" si="31"/>
        <v>0</v>
      </c>
      <c r="EV42" s="59">
        <v>0</v>
      </c>
      <c r="EW42" s="59">
        <v>0</v>
      </c>
      <c r="EX42" s="150">
        <f t="shared" si="33"/>
        <v>0</v>
      </c>
      <c r="EY42" s="59">
        <v>0</v>
      </c>
      <c r="EZ42" s="59">
        <v>0</v>
      </c>
      <c r="FA42" s="150">
        <f t="shared" si="35"/>
        <v>0</v>
      </c>
      <c r="FB42" s="59">
        <v>0</v>
      </c>
      <c r="FC42" s="59">
        <v>0</v>
      </c>
      <c r="FD42" s="59">
        <v>0</v>
      </c>
      <c r="FE42" s="59">
        <v>0</v>
      </c>
      <c r="FF42" s="150">
        <f t="shared" si="37"/>
        <v>0</v>
      </c>
      <c r="FG42" s="59">
        <v>0</v>
      </c>
      <c r="FH42" s="59">
        <v>0</v>
      </c>
      <c r="FI42" s="59">
        <v>0</v>
      </c>
      <c r="FJ42" s="59">
        <v>0</v>
      </c>
      <c r="FK42" s="59">
        <v>0</v>
      </c>
      <c r="FL42" s="59">
        <v>0</v>
      </c>
      <c r="FM42" s="59">
        <v>0</v>
      </c>
      <c r="FN42" s="150">
        <v>0</v>
      </c>
      <c r="FO42" s="184"/>
      <c r="FP42" s="184"/>
      <c r="FQ42" s="59">
        <v>4120.4537283420004</v>
      </c>
      <c r="FR42" s="184"/>
      <c r="FS42" s="59">
        <f t="shared" si="40"/>
        <v>4120.4537283420004</v>
      </c>
      <c r="FT42" s="134"/>
    </row>
    <row r="43" spans="2:176" ht="14.25" customHeight="1" x14ac:dyDescent="0.2">
      <c r="B43" s="171" t="s">
        <v>438</v>
      </c>
      <c r="C43" s="171" t="s">
        <v>275</v>
      </c>
      <c r="D43" s="150">
        <f t="shared" si="4"/>
        <v>25.204705289764959</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25.204705289764959</v>
      </c>
      <c r="AF43" s="59">
        <v>0</v>
      </c>
      <c r="AG43" s="59">
        <v>0</v>
      </c>
      <c r="AH43" s="150">
        <f t="shared" si="6"/>
        <v>0</v>
      </c>
      <c r="AI43" s="59">
        <v>0</v>
      </c>
      <c r="AJ43" s="59">
        <v>0</v>
      </c>
      <c r="AK43" s="59">
        <v>0</v>
      </c>
      <c r="AL43" s="150">
        <f t="shared" si="8"/>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150">
        <v>0</v>
      </c>
      <c r="CC43" s="150">
        <f t="shared" si="10"/>
        <v>0</v>
      </c>
      <c r="CD43" s="59">
        <v>0</v>
      </c>
      <c r="CE43" s="59">
        <v>0</v>
      </c>
      <c r="CF43" s="59">
        <v>0</v>
      </c>
      <c r="CG43" s="150">
        <f t="shared" si="12"/>
        <v>0</v>
      </c>
      <c r="CH43" s="59">
        <v>0</v>
      </c>
      <c r="CI43" s="59">
        <v>0</v>
      </c>
      <c r="CJ43" s="59">
        <v>0</v>
      </c>
      <c r="CK43" s="59">
        <v>0</v>
      </c>
      <c r="CL43" s="59">
        <v>0</v>
      </c>
      <c r="CM43" s="59">
        <v>0</v>
      </c>
      <c r="CN43" s="59">
        <v>0</v>
      </c>
      <c r="CO43" s="59">
        <v>0</v>
      </c>
      <c r="CP43" s="59">
        <v>0</v>
      </c>
      <c r="CQ43" s="59">
        <v>0</v>
      </c>
      <c r="CR43" s="59">
        <v>0</v>
      </c>
      <c r="CS43" s="150">
        <f t="shared" si="14"/>
        <v>0</v>
      </c>
      <c r="CT43" s="59">
        <v>0</v>
      </c>
      <c r="CU43" s="59">
        <v>0</v>
      </c>
      <c r="CV43" s="150">
        <f t="shared" si="16"/>
        <v>0</v>
      </c>
      <c r="CW43" s="59">
        <v>0</v>
      </c>
      <c r="CX43" s="59">
        <v>0</v>
      </c>
      <c r="CY43" s="59">
        <v>0</v>
      </c>
      <c r="CZ43" s="59">
        <v>0</v>
      </c>
      <c r="DA43" s="59">
        <v>0</v>
      </c>
      <c r="DB43" s="59">
        <v>0</v>
      </c>
      <c r="DC43" s="59">
        <v>0</v>
      </c>
      <c r="DD43" s="59">
        <v>0</v>
      </c>
      <c r="DE43" s="59">
        <v>0</v>
      </c>
      <c r="DF43" s="150">
        <f t="shared" si="18"/>
        <v>0</v>
      </c>
      <c r="DG43" s="59">
        <v>0</v>
      </c>
      <c r="DH43" s="59">
        <v>0</v>
      </c>
      <c r="DI43" s="59">
        <v>0</v>
      </c>
      <c r="DJ43" s="150">
        <f t="shared" si="20"/>
        <v>0</v>
      </c>
      <c r="DK43" s="59">
        <v>0</v>
      </c>
      <c r="DL43" s="59">
        <v>0</v>
      </c>
      <c r="DM43" s="150">
        <f t="shared" si="22"/>
        <v>0</v>
      </c>
      <c r="DN43" s="59">
        <v>0</v>
      </c>
      <c r="DO43" s="59">
        <v>0</v>
      </c>
      <c r="DP43" s="59">
        <v>0</v>
      </c>
      <c r="DQ43" s="59">
        <v>0</v>
      </c>
      <c r="DR43" s="59">
        <v>0</v>
      </c>
      <c r="DS43" s="150">
        <f t="shared" si="24"/>
        <v>0</v>
      </c>
      <c r="DT43" s="59">
        <v>0</v>
      </c>
      <c r="DU43" s="59">
        <v>0</v>
      </c>
      <c r="DV43" s="150">
        <f t="shared" si="39"/>
        <v>0</v>
      </c>
      <c r="DW43" s="59">
        <v>0</v>
      </c>
      <c r="DX43" s="59">
        <v>0</v>
      </c>
      <c r="DY43" s="59">
        <v>0</v>
      </c>
      <c r="DZ43" s="59">
        <v>0</v>
      </c>
      <c r="EA43" s="59">
        <v>0</v>
      </c>
      <c r="EB43" s="59">
        <v>0</v>
      </c>
      <c r="EC43" s="59">
        <v>0</v>
      </c>
      <c r="ED43" s="59">
        <v>0</v>
      </c>
      <c r="EE43" s="59">
        <v>0</v>
      </c>
      <c r="EF43" s="59">
        <v>0</v>
      </c>
      <c r="EG43" s="150">
        <f t="shared" si="27"/>
        <v>0</v>
      </c>
      <c r="EH43" s="59">
        <v>0</v>
      </c>
      <c r="EI43" s="59">
        <v>0</v>
      </c>
      <c r="EJ43" s="59">
        <v>0</v>
      </c>
      <c r="EK43" s="59">
        <v>0</v>
      </c>
      <c r="EL43" s="59">
        <v>0</v>
      </c>
      <c r="EM43" s="59">
        <v>0</v>
      </c>
      <c r="EN43" s="59">
        <v>0</v>
      </c>
      <c r="EO43" s="59">
        <v>0</v>
      </c>
      <c r="EP43" s="59">
        <v>0</v>
      </c>
      <c r="EQ43" s="150">
        <f t="shared" si="29"/>
        <v>0</v>
      </c>
      <c r="ER43" s="59">
        <v>0</v>
      </c>
      <c r="ES43" s="59">
        <v>0</v>
      </c>
      <c r="ET43" s="59">
        <v>0</v>
      </c>
      <c r="EU43" s="150">
        <f t="shared" si="31"/>
        <v>0</v>
      </c>
      <c r="EV43" s="59">
        <v>0</v>
      </c>
      <c r="EW43" s="59">
        <v>0</v>
      </c>
      <c r="EX43" s="150">
        <f t="shared" si="33"/>
        <v>0</v>
      </c>
      <c r="EY43" s="59">
        <v>0</v>
      </c>
      <c r="EZ43" s="59">
        <v>0</v>
      </c>
      <c r="FA43" s="150">
        <f t="shared" si="35"/>
        <v>0</v>
      </c>
      <c r="FB43" s="59">
        <v>0</v>
      </c>
      <c r="FC43" s="59">
        <v>0</v>
      </c>
      <c r="FD43" s="59">
        <v>0</v>
      </c>
      <c r="FE43" s="59">
        <v>0</v>
      </c>
      <c r="FF43" s="150">
        <f t="shared" si="37"/>
        <v>0</v>
      </c>
      <c r="FG43" s="59">
        <v>0</v>
      </c>
      <c r="FH43" s="59">
        <v>0</v>
      </c>
      <c r="FI43" s="59">
        <v>0</v>
      </c>
      <c r="FJ43" s="59">
        <v>0</v>
      </c>
      <c r="FK43" s="59">
        <v>0</v>
      </c>
      <c r="FL43" s="59">
        <v>0</v>
      </c>
      <c r="FM43" s="59">
        <v>0</v>
      </c>
      <c r="FN43" s="150">
        <v>0</v>
      </c>
      <c r="FO43" s="184"/>
      <c r="FP43" s="184"/>
      <c r="FQ43" s="59">
        <v>52.228531089000008</v>
      </c>
      <c r="FR43" s="184"/>
      <c r="FS43" s="59">
        <f t="shared" si="40"/>
        <v>77.433236378764974</v>
      </c>
      <c r="FT43" s="134"/>
    </row>
    <row r="44" spans="2:176" ht="14.25" customHeight="1" x14ac:dyDescent="0.2">
      <c r="B44" s="171" t="s">
        <v>439</v>
      </c>
      <c r="C44" s="171" t="s">
        <v>276</v>
      </c>
      <c r="D44" s="150">
        <f t="shared" si="4"/>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150">
        <f t="shared" si="6"/>
        <v>0</v>
      </c>
      <c r="AI44" s="59">
        <v>0</v>
      </c>
      <c r="AJ44" s="59">
        <v>0</v>
      </c>
      <c r="AK44" s="59">
        <v>0</v>
      </c>
      <c r="AL44" s="150">
        <f t="shared" si="8"/>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150">
        <v>0</v>
      </c>
      <c r="CC44" s="150">
        <f t="shared" si="10"/>
        <v>0</v>
      </c>
      <c r="CD44" s="59">
        <v>0</v>
      </c>
      <c r="CE44" s="59">
        <v>0</v>
      </c>
      <c r="CF44" s="59">
        <v>0</v>
      </c>
      <c r="CG44" s="150">
        <f t="shared" si="12"/>
        <v>0</v>
      </c>
      <c r="CH44" s="59">
        <v>0</v>
      </c>
      <c r="CI44" s="59">
        <v>0</v>
      </c>
      <c r="CJ44" s="59">
        <v>0</v>
      </c>
      <c r="CK44" s="59">
        <v>0</v>
      </c>
      <c r="CL44" s="59">
        <v>0</v>
      </c>
      <c r="CM44" s="59">
        <v>0</v>
      </c>
      <c r="CN44" s="59">
        <v>0</v>
      </c>
      <c r="CO44" s="59">
        <v>0</v>
      </c>
      <c r="CP44" s="59">
        <v>0</v>
      </c>
      <c r="CQ44" s="59">
        <v>0</v>
      </c>
      <c r="CR44" s="59">
        <v>0</v>
      </c>
      <c r="CS44" s="150">
        <f t="shared" si="14"/>
        <v>0</v>
      </c>
      <c r="CT44" s="59">
        <v>0</v>
      </c>
      <c r="CU44" s="59">
        <v>0</v>
      </c>
      <c r="CV44" s="150">
        <f t="shared" si="16"/>
        <v>0</v>
      </c>
      <c r="CW44" s="59">
        <v>0</v>
      </c>
      <c r="CX44" s="59">
        <v>0</v>
      </c>
      <c r="CY44" s="59">
        <v>0</v>
      </c>
      <c r="CZ44" s="59">
        <v>0</v>
      </c>
      <c r="DA44" s="59">
        <v>0</v>
      </c>
      <c r="DB44" s="59">
        <v>0</v>
      </c>
      <c r="DC44" s="59">
        <v>0</v>
      </c>
      <c r="DD44" s="59">
        <v>0</v>
      </c>
      <c r="DE44" s="59">
        <v>0</v>
      </c>
      <c r="DF44" s="150">
        <f t="shared" si="18"/>
        <v>0</v>
      </c>
      <c r="DG44" s="59">
        <v>0</v>
      </c>
      <c r="DH44" s="59">
        <v>0</v>
      </c>
      <c r="DI44" s="59">
        <v>0</v>
      </c>
      <c r="DJ44" s="150">
        <f t="shared" si="20"/>
        <v>0</v>
      </c>
      <c r="DK44" s="59">
        <v>0</v>
      </c>
      <c r="DL44" s="59">
        <v>0</v>
      </c>
      <c r="DM44" s="150">
        <f t="shared" si="22"/>
        <v>0</v>
      </c>
      <c r="DN44" s="59">
        <v>0</v>
      </c>
      <c r="DO44" s="59">
        <v>0</v>
      </c>
      <c r="DP44" s="59">
        <v>0</v>
      </c>
      <c r="DQ44" s="59">
        <v>0</v>
      </c>
      <c r="DR44" s="59">
        <v>0</v>
      </c>
      <c r="DS44" s="150">
        <f t="shared" si="24"/>
        <v>0</v>
      </c>
      <c r="DT44" s="59">
        <v>0</v>
      </c>
      <c r="DU44" s="59">
        <v>0</v>
      </c>
      <c r="DV44" s="150">
        <f t="shared" si="39"/>
        <v>0</v>
      </c>
      <c r="DW44" s="59">
        <v>0</v>
      </c>
      <c r="DX44" s="59">
        <v>0</v>
      </c>
      <c r="DY44" s="59">
        <v>0</v>
      </c>
      <c r="DZ44" s="59">
        <v>0</v>
      </c>
      <c r="EA44" s="59">
        <v>0</v>
      </c>
      <c r="EB44" s="59">
        <v>0</v>
      </c>
      <c r="EC44" s="59">
        <v>0</v>
      </c>
      <c r="ED44" s="59">
        <v>0</v>
      </c>
      <c r="EE44" s="59">
        <v>0</v>
      </c>
      <c r="EF44" s="59">
        <v>0</v>
      </c>
      <c r="EG44" s="150">
        <f t="shared" si="27"/>
        <v>0</v>
      </c>
      <c r="EH44" s="59">
        <v>0</v>
      </c>
      <c r="EI44" s="59">
        <v>0</v>
      </c>
      <c r="EJ44" s="59">
        <v>0</v>
      </c>
      <c r="EK44" s="59">
        <v>0</v>
      </c>
      <c r="EL44" s="59">
        <v>0</v>
      </c>
      <c r="EM44" s="59">
        <v>0</v>
      </c>
      <c r="EN44" s="59">
        <v>0</v>
      </c>
      <c r="EO44" s="59">
        <v>0</v>
      </c>
      <c r="EP44" s="59">
        <v>0</v>
      </c>
      <c r="EQ44" s="150">
        <f t="shared" si="29"/>
        <v>0</v>
      </c>
      <c r="ER44" s="59">
        <v>0</v>
      </c>
      <c r="ES44" s="59">
        <v>0</v>
      </c>
      <c r="ET44" s="59">
        <v>0</v>
      </c>
      <c r="EU44" s="150">
        <f t="shared" si="31"/>
        <v>0</v>
      </c>
      <c r="EV44" s="59">
        <v>0</v>
      </c>
      <c r="EW44" s="59">
        <v>0</v>
      </c>
      <c r="EX44" s="150">
        <f t="shared" si="33"/>
        <v>0</v>
      </c>
      <c r="EY44" s="59">
        <v>0</v>
      </c>
      <c r="EZ44" s="59">
        <v>0</v>
      </c>
      <c r="FA44" s="150">
        <f t="shared" si="35"/>
        <v>0</v>
      </c>
      <c r="FB44" s="59">
        <v>0</v>
      </c>
      <c r="FC44" s="59">
        <v>0</v>
      </c>
      <c r="FD44" s="59">
        <v>0</v>
      </c>
      <c r="FE44" s="59">
        <v>0</v>
      </c>
      <c r="FF44" s="150">
        <f t="shared" si="37"/>
        <v>0</v>
      </c>
      <c r="FG44" s="59">
        <v>0</v>
      </c>
      <c r="FH44" s="59">
        <v>0</v>
      </c>
      <c r="FI44" s="59">
        <v>0</v>
      </c>
      <c r="FJ44" s="59">
        <v>0</v>
      </c>
      <c r="FK44" s="59">
        <v>0</v>
      </c>
      <c r="FL44" s="59">
        <v>0</v>
      </c>
      <c r="FM44" s="59">
        <v>0</v>
      </c>
      <c r="FN44" s="150">
        <v>0</v>
      </c>
      <c r="FO44" s="184"/>
      <c r="FP44" s="184"/>
      <c r="FQ44" s="59">
        <v>8357.6791973327672</v>
      </c>
      <c r="FR44" s="184"/>
      <c r="FS44" s="59">
        <f t="shared" si="40"/>
        <v>8357.6791973327672</v>
      </c>
      <c r="FT44" s="134"/>
    </row>
    <row r="45" spans="2:176" ht="14.25" customHeight="1" x14ac:dyDescent="0.2">
      <c r="B45" s="171" t="s">
        <v>440</v>
      </c>
      <c r="C45" s="171" t="s">
        <v>277</v>
      </c>
      <c r="D45" s="150">
        <f t="shared" si="4"/>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150">
        <f t="shared" si="6"/>
        <v>0</v>
      </c>
      <c r="AI45" s="59">
        <v>0</v>
      </c>
      <c r="AJ45" s="59">
        <v>0</v>
      </c>
      <c r="AK45" s="59">
        <v>0</v>
      </c>
      <c r="AL45" s="150">
        <f t="shared" si="8"/>
        <v>53.460857269999892</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53.460857269999892</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150">
        <v>0</v>
      </c>
      <c r="CC45" s="150">
        <f t="shared" si="10"/>
        <v>0</v>
      </c>
      <c r="CD45" s="59">
        <v>0</v>
      </c>
      <c r="CE45" s="59">
        <v>0</v>
      </c>
      <c r="CF45" s="59">
        <v>0</v>
      </c>
      <c r="CG45" s="150">
        <f t="shared" si="12"/>
        <v>0</v>
      </c>
      <c r="CH45" s="59">
        <v>0</v>
      </c>
      <c r="CI45" s="59">
        <v>0</v>
      </c>
      <c r="CJ45" s="59">
        <v>0</v>
      </c>
      <c r="CK45" s="59">
        <v>0</v>
      </c>
      <c r="CL45" s="59">
        <v>0</v>
      </c>
      <c r="CM45" s="59">
        <v>0</v>
      </c>
      <c r="CN45" s="59">
        <v>0</v>
      </c>
      <c r="CO45" s="59">
        <v>0</v>
      </c>
      <c r="CP45" s="59">
        <v>0</v>
      </c>
      <c r="CQ45" s="59">
        <v>0</v>
      </c>
      <c r="CR45" s="59">
        <v>0</v>
      </c>
      <c r="CS45" s="150">
        <f t="shared" si="14"/>
        <v>0</v>
      </c>
      <c r="CT45" s="59">
        <v>0</v>
      </c>
      <c r="CU45" s="59">
        <v>0</v>
      </c>
      <c r="CV45" s="150">
        <f t="shared" si="16"/>
        <v>0</v>
      </c>
      <c r="CW45" s="59">
        <v>0</v>
      </c>
      <c r="CX45" s="59">
        <v>0</v>
      </c>
      <c r="CY45" s="59">
        <v>0</v>
      </c>
      <c r="CZ45" s="59">
        <v>0</v>
      </c>
      <c r="DA45" s="59">
        <v>0</v>
      </c>
      <c r="DB45" s="59">
        <v>0</v>
      </c>
      <c r="DC45" s="59">
        <v>0</v>
      </c>
      <c r="DD45" s="59">
        <v>0</v>
      </c>
      <c r="DE45" s="59">
        <v>0</v>
      </c>
      <c r="DF45" s="150">
        <f t="shared" si="18"/>
        <v>0</v>
      </c>
      <c r="DG45" s="59">
        <v>0</v>
      </c>
      <c r="DH45" s="59">
        <v>0</v>
      </c>
      <c r="DI45" s="59">
        <v>0</v>
      </c>
      <c r="DJ45" s="150">
        <f t="shared" si="20"/>
        <v>0</v>
      </c>
      <c r="DK45" s="59">
        <v>0</v>
      </c>
      <c r="DL45" s="59">
        <v>0</v>
      </c>
      <c r="DM45" s="150">
        <f t="shared" si="22"/>
        <v>0</v>
      </c>
      <c r="DN45" s="59">
        <v>0</v>
      </c>
      <c r="DO45" s="59">
        <v>0</v>
      </c>
      <c r="DP45" s="59">
        <v>0</v>
      </c>
      <c r="DQ45" s="59">
        <v>0</v>
      </c>
      <c r="DR45" s="59">
        <v>0</v>
      </c>
      <c r="DS45" s="150">
        <f t="shared" si="24"/>
        <v>0</v>
      </c>
      <c r="DT45" s="59">
        <v>0</v>
      </c>
      <c r="DU45" s="59">
        <v>0</v>
      </c>
      <c r="DV45" s="150">
        <f t="shared" si="39"/>
        <v>0</v>
      </c>
      <c r="DW45" s="59">
        <v>0</v>
      </c>
      <c r="DX45" s="59">
        <v>0</v>
      </c>
      <c r="DY45" s="59">
        <v>0</v>
      </c>
      <c r="DZ45" s="59">
        <v>0</v>
      </c>
      <c r="EA45" s="59">
        <v>0</v>
      </c>
      <c r="EB45" s="59">
        <v>0</v>
      </c>
      <c r="EC45" s="59">
        <v>0</v>
      </c>
      <c r="ED45" s="59">
        <v>0</v>
      </c>
      <c r="EE45" s="59">
        <v>0</v>
      </c>
      <c r="EF45" s="59">
        <v>0</v>
      </c>
      <c r="EG45" s="150">
        <f t="shared" si="27"/>
        <v>0</v>
      </c>
      <c r="EH45" s="59">
        <v>0</v>
      </c>
      <c r="EI45" s="59">
        <v>0</v>
      </c>
      <c r="EJ45" s="59">
        <v>0</v>
      </c>
      <c r="EK45" s="59">
        <v>0</v>
      </c>
      <c r="EL45" s="59">
        <v>0</v>
      </c>
      <c r="EM45" s="59">
        <v>0</v>
      </c>
      <c r="EN45" s="59">
        <v>0</v>
      </c>
      <c r="EO45" s="59">
        <v>0</v>
      </c>
      <c r="EP45" s="59">
        <v>0</v>
      </c>
      <c r="EQ45" s="150">
        <f t="shared" si="29"/>
        <v>0</v>
      </c>
      <c r="ER45" s="59">
        <v>0</v>
      </c>
      <c r="ES45" s="59">
        <v>0</v>
      </c>
      <c r="ET45" s="59">
        <v>0</v>
      </c>
      <c r="EU45" s="150">
        <f t="shared" si="31"/>
        <v>0</v>
      </c>
      <c r="EV45" s="59">
        <v>0</v>
      </c>
      <c r="EW45" s="59">
        <v>0</v>
      </c>
      <c r="EX45" s="150">
        <f t="shared" si="33"/>
        <v>0</v>
      </c>
      <c r="EY45" s="59">
        <v>0</v>
      </c>
      <c r="EZ45" s="59">
        <v>0</v>
      </c>
      <c r="FA45" s="150">
        <f t="shared" si="35"/>
        <v>0</v>
      </c>
      <c r="FB45" s="59">
        <v>0</v>
      </c>
      <c r="FC45" s="59">
        <v>0</v>
      </c>
      <c r="FD45" s="59">
        <v>0</v>
      </c>
      <c r="FE45" s="59">
        <v>0</v>
      </c>
      <c r="FF45" s="150">
        <f t="shared" si="37"/>
        <v>0</v>
      </c>
      <c r="FG45" s="59">
        <v>0</v>
      </c>
      <c r="FH45" s="59">
        <v>0</v>
      </c>
      <c r="FI45" s="59">
        <v>0</v>
      </c>
      <c r="FJ45" s="59">
        <v>0</v>
      </c>
      <c r="FK45" s="59">
        <v>0</v>
      </c>
      <c r="FL45" s="59">
        <v>0</v>
      </c>
      <c r="FM45" s="59">
        <v>0</v>
      </c>
      <c r="FN45" s="150">
        <v>0</v>
      </c>
      <c r="FO45" s="184"/>
      <c r="FP45" s="184"/>
      <c r="FQ45" s="59">
        <v>17009.780410365194</v>
      </c>
      <c r="FR45" s="184"/>
      <c r="FS45" s="59">
        <f t="shared" si="40"/>
        <v>17063.241267635192</v>
      </c>
      <c r="FT45" s="134"/>
    </row>
    <row r="46" spans="2:176" ht="14.25" customHeight="1" x14ac:dyDescent="0.2">
      <c r="B46" s="171" t="s">
        <v>440</v>
      </c>
      <c r="C46" s="171" t="s">
        <v>278</v>
      </c>
      <c r="D46" s="150">
        <f t="shared" si="4"/>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150">
        <f t="shared" si="6"/>
        <v>0</v>
      </c>
      <c r="AI46" s="59">
        <v>0</v>
      </c>
      <c r="AJ46" s="59">
        <v>0</v>
      </c>
      <c r="AK46" s="59">
        <v>0</v>
      </c>
      <c r="AL46" s="150">
        <f t="shared" si="8"/>
        <v>43.082071839999792</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43.082071839999792</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150">
        <v>0</v>
      </c>
      <c r="CC46" s="150">
        <f t="shared" si="10"/>
        <v>0</v>
      </c>
      <c r="CD46" s="59">
        <v>0</v>
      </c>
      <c r="CE46" s="59">
        <v>0</v>
      </c>
      <c r="CF46" s="59">
        <v>0</v>
      </c>
      <c r="CG46" s="150">
        <f t="shared" si="12"/>
        <v>0</v>
      </c>
      <c r="CH46" s="59">
        <v>0</v>
      </c>
      <c r="CI46" s="59">
        <v>0</v>
      </c>
      <c r="CJ46" s="59">
        <v>0</v>
      </c>
      <c r="CK46" s="59">
        <v>0</v>
      </c>
      <c r="CL46" s="59">
        <v>0</v>
      </c>
      <c r="CM46" s="59">
        <v>0</v>
      </c>
      <c r="CN46" s="59">
        <v>0</v>
      </c>
      <c r="CO46" s="59">
        <v>0</v>
      </c>
      <c r="CP46" s="59">
        <v>0</v>
      </c>
      <c r="CQ46" s="59">
        <v>0</v>
      </c>
      <c r="CR46" s="59">
        <v>0</v>
      </c>
      <c r="CS46" s="150">
        <f t="shared" si="14"/>
        <v>0</v>
      </c>
      <c r="CT46" s="59">
        <v>0</v>
      </c>
      <c r="CU46" s="59">
        <v>0</v>
      </c>
      <c r="CV46" s="150">
        <f t="shared" si="16"/>
        <v>0</v>
      </c>
      <c r="CW46" s="59">
        <v>0</v>
      </c>
      <c r="CX46" s="59">
        <v>0</v>
      </c>
      <c r="CY46" s="59">
        <v>0</v>
      </c>
      <c r="CZ46" s="59">
        <v>0</v>
      </c>
      <c r="DA46" s="59">
        <v>0</v>
      </c>
      <c r="DB46" s="59">
        <v>0</v>
      </c>
      <c r="DC46" s="59">
        <v>0</v>
      </c>
      <c r="DD46" s="59">
        <v>0</v>
      </c>
      <c r="DE46" s="59">
        <v>0</v>
      </c>
      <c r="DF46" s="150">
        <f t="shared" si="18"/>
        <v>0</v>
      </c>
      <c r="DG46" s="59">
        <v>0</v>
      </c>
      <c r="DH46" s="59">
        <v>0</v>
      </c>
      <c r="DI46" s="59">
        <v>0</v>
      </c>
      <c r="DJ46" s="150">
        <f t="shared" si="20"/>
        <v>0</v>
      </c>
      <c r="DK46" s="59">
        <v>0</v>
      </c>
      <c r="DL46" s="59">
        <v>0</v>
      </c>
      <c r="DM46" s="150">
        <f t="shared" si="22"/>
        <v>0</v>
      </c>
      <c r="DN46" s="59">
        <v>0</v>
      </c>
      <c r="DO46" s="59">
        <v>0</v>
      </c>
      <c r="DP46" s="59">
        <v>0</v>
      </c>
      <c r="DQ46" s="59">
        <v>0</v>
      </c>
      <c r="DR46" s="59">
        <v>0</v>
      </c>
      <c r="DS46" s="150">
        <f t="shared" si="24"/>
        <v>0</v>
      </c>
      <c r="DT46" s="59">
        <v>0</v>
      </c>
      <c r="DU46" s="59">
        <v>0</v>
      </c>
      <c r="DV46" s="150">
        <f t="shared" si="39"/>
        <v>0</v>
      </c>
      <c r="DW46" s="59">
        <v>0</v>
      </c>
      <c r="DX46" s="59">
        <v>0</v>
      </c>
      <c r="DY46" s="59">
        <v>0</v>
      </c>
      <c r="DZ46" s="59">
        <v>0</v>
      </c>
      <c r="EA46" s="59">
        <v>0</v>
      </c>
      <c r="EB46" s="59">
        <v>0</v>
      </c>
      <c r="EC46" s="59">
        <v>0</v>
      </c>
      <c r="ED46" s="59">
        <v>0</v>
      </c>
      <c r="EE46" s="59">
        <v>0</v>
      </c>
      <c r="EF46" s="59">
        <v>0</v>
      </c>
      <c r="EG46" s="150">
        <f t="shared" si="27"/>
        <v>0</v>
      </c>
      <c r="EH46" s="59">
        <v>0</v>
      </c>
      <c r="EI46" s="59">
        <v>0</v>
      </c>
      <c r="EJ46" s="59">
        <v>0</v>
      </c>
      <c r="EK46" s="59">
        <v>0</v>
      </c>
      <c r="EL46" s="59">
        <v>0</v>
      </c>
      <c r="EM46" s="59">
        <v>0</v>
      </c>
      <c r="EN46" s="59">
        <v>0</v>
      </c>
      <c r="EO46" s="59">
        <v>0</v>
      </c>
      <c r="EP46" s="59">
        <v>0</v>
      </c>
      <c r="EQ46" s="150">
        <f t="shared" si="29"/>
        <v>0</v>
      </c>
      <c r="ER46" s="59">
        <v>0</v>
      </c>
      <c r="ES46" s="59">
        <v>0</v>
      </c>
      <c r="ET46" s="59">
        <v>0</v>
      </c>
      <c r="EU46" s="150">
        <f t="shared" si="31"/>
        <v>0</v>
      </c>
      <c r="EV46" s="59">
        <v>0</v>
      </c>
      <c r="EW46" s="59">
        <v>0</v>
      </c>
      <c r="EX46" s="150">
        <f t="shared" si="33"/>
        <v>0</v>
      </c>
      <c r="EY46" s="59">
        <v>0</v>
      </c>
      <c r="EZ46" s="59">
        <v>0</v>
      </c>
      <c r="FA46" s="150">
        <f t="shared" si="35"/>
        <v>0</v>
      </c>
      <c r="FB46" s="59">
        <v>0</v>
      </c>
      <c r="FC46" s="59">
        <v>0</v>
      </c>
      <c r="FD46" s="59">
        <v>0</v>
      </c>
      <c r="FE46" s="59">
        <v>0</v>
      </c>
      <c r="FF46" s="150">
        <f t="shared" si="37"/>
        <v>0</v>
      </c>
      <c r="FG46" s="59">
        <v>0</v>
      </c>
      <c r="FH46" s="59">
        <v>0</v>
      </c>
      <c r="FI46" s="59">
        <v>0</v>
      </c>
      <c r="FJ46" s="59">
        <v>0</v>
      </c>
      <c r="FK46" s="59">
        <v>0</v>
      </c>
      <c r="FL46" s="59">
        <v>0</v>
      </c>
      <c r="FM46" s="59">
        <v>0</v>
      </c>
      <c r="FN46" s="150">
        <v>0</v>
      </c>
      <c r="FO46" s="184"/>
      <c r="FP46" s="184"/>
      <c r="FQ46" s="59">
        <v>17184.142832136033</v>
      </c>
      <c r="FR46" s="184"/>
      <c r="FS46" s="59">
        <f t="shared" si="40"/>
        <v>17227.224903976032</v>
      </c>
      <c r="FT46" s="134"/>
    </row>
    <row r="47" spans="2:176" ht="14.25" customHeight="1" x14ac:dyDescent="0.2">
      <c r="B47" s="171">
        <v>4400</v>
      </c>
      <c r="C47" s="171" t="s">
        <v>686</v>
      </c>
      <c r="D47" s="150"/>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150"/>
      <c r="AI47" s="59">
        <v>0</v>
      </c>
      <c r="AJ47" s="59">
        <v>0</v>
      </c>
      <c r="AK47" s="59">
        <v>0</v>
      </c>
      <c r="AL47" s="150"/>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59">
        <v>0</v>
      </c>
      <c r="BQ47" s="59">
        <v>0</v>
      </c>
      <c r="BR47" s="59">
        <v>0</v>
      </c>
      <c r="BS47" s="59">
        <v>0</v>
      </c>
      <c r="BT47" s="59">
        <v>0</v>
      </c>
      <c r="BU47" s="59">
        <v>0</v>
      </c>
      <c r="BV47" s="59">
        <v>0</v>
      </c>
      <c r="BW47" s="59">
        <v>0</v>
      </c>
      <c r="BX47" s="59">
        <v>0</v>
      </c>
      <c r="BY47" s="59">
        <v>0</v>
      </c>
      <c r="BZ47" s="59">
        <v>0</v>
      </c>
      <c r="CA47" s="59">
        <v>0</v>
      </c>
      <c r="CB47" s="150">
        <v>0</v>
      </c>
      <c r="CC47" s="150"/>
      <c r="CD47" s="59">
        <v>0</v>
      </c>
      <c r="CE47" s="59">
        <v>0</v>
      </c>
      <c r="CF47" s="59">
        <v>0</v>
      </c>
      <c r="CG47" s="150"/>
      <c r="CH47" s="59">
        <v>0</v>
      </c>
      <c r="CI47" s="59">
        <v>0</v>
      </c>
      <c r="CJ47" s="59">
        <v>0</v>
      </c>
      <c r="CK47" s="59">
        <v>0</v>
      </c>
      <c r="CL47" s="59">
        <v>0</v>
      </c>
      <c r="CM47" s="59">
        <v>0</v>
      </c>
      <c r="CN47" s="59">
        <v>0</v>
      </c>
      <c r="CO47" s="59">
        <v>0</v>
      </c>
      <c r="CP47" s="59">
        <v>0</v>
      </c>
      <c r="CQ47" s="59">
        <v>0</v>
      </c>
      <c r="CR47" s="59">
        <v>0</v>
      </c>
      <c r="CS47" s="150"/>
      <c r="CT47" s="59">
        <v>0</v>
      </c>
      <c r="CU47" s="59">
        <v>0</v>
      </c>
      <c r="CV47" s="150"/>
      <c r="CW47" s="59">
        <v>0</v>
      </c>
      <c r="CX47" s="59">
        <v>0</v>
      </c>
      <c r="CY47" s="59">
        <v>0</v>
      </c>
      <c r="CZ47" s="59">
        <v>0</v>
      </c>
      <c r="DA47" s="59">
        <v>0</v>
      </c>
      <c r="DB47" s="59">
        <v>0</v>
      </c>
      <c r="DC47" s="59">
        <v>0</v>
      </c>
      <c r="DD47" s="59">
        <v>0</v>
      </c>
      <c r="DE47" s="59">
        <v>0</v>
      </c>
      <c r="DF47" s="150"/>
      <c r="DG47" s="59">
        <v>0</v>
      </c>
      <c r="DH47" s="59">
        <v>0</v>
      </c>
      <c r="DI47" s="59">
        <v>0</v>
      </c>
      <c r="DJ47" s="150"/>
      <c r="DK47" s="59">
        <v>0</v>
      </c>
      <c r="DL47" s="59">
        <v>0</v>
      </c>
      <c r="DM47" s="150"/>
      <c r="DN47" s="59">
        <v>0</v>
      </c>
      <c r="DO47" s="59">
        <v>0</v>
      </c>
      <c r="DP47" s="59">
        <v>0</v>
      </c>
      <c r="DQ47" s="59">
        <v>0</v>
      </c>
      <c r="DR47" s="59">
        <v>0</v>
      </c>
      <c r="DS47" s="150"/>
      <c r="DT47" s="59">
        <v>0</v>
      </c>
      <c r="DU47" s="59">
        <v>0</v>
      </c>
      <c r="DV47" s="150"/>
      <c r="DW47" s="59">
        <v>0</v>
      </c>
      <c r="DX47" s="59">
        <v>0</v>
      </c>
      <c r="DY47" s="59">
        <v>0</v>
      </c>
      <c r="DZ47" s="59">
        <v>0</v>
      </c>
      <c r="EA47" s="59">
        <v>0</v>
      </c>
      <c r="EB47" s="59">
        <v>0</v>
      </c>
      <c r="EC47" s="59">
        <v>0</v>
      </c>
      <c r="ED47" s="59">
        <v>0</v>
      </c>
      <c r="EE47" s="59">
        <v>0</v>
      </c>
      <c r="EF47" s="59">
        <v>0</v>
      </c>
      <c r="EG47" s="150"/>
      <c r="EH47" s="59">
        <v>0</v>
      </c>
      <c r="EI47" s="59">
        <v>0</v>
      </c>
      <c r="EJ47" s="59">
        <v>0</v>
      </c>
      <c r="EK47" s="59">
        <v>0</v>
      </c>
      <c r="EL47" s="59">
        <v>0</v>
      </c>
      <c r="EM47" s="59">
        <v>0</v>
      </c>
      <c r="EN47" s="59">
        <v>0</v>
      </c>
      <c r="EO47" s="59">
        <v>0</v>
      </c>
      <c r="EP47" s="59">
        <v>0</v>
      </c>
      <c r="EQ47" s="150"/>
      <c r="ER47" s="59">
        <v>0</v>
      </c>
      <c r="ES47" s="59">
        <v>0</v>
      </c>
      <c r="ET47" s="59">
        <v>0</v>
      </c>
      <c r="EU47" s="150"/>
      <c r="EV47" s="59">
        <v>0</v>
      </c>
      <c r="EW47" s="59">
        <v>0</v>
      </c>
      <c r="EX47" s="150"/>
      <c r="EY47" s="59">
        <v>0</v>
      </c>
      <c r="EZ47" s="59">
        <v>0</v>
      </c>
      <c r="FA47" s="150"/>
      <c r="FB47" s="59">
        <v>0</v>
      </c>
      <c r="FC47" s="59">
        <v>0</v>
      </c>
      <c r="FD47" s="59">
        <v>0</v>
      </c>
      <c r="FE47" s="59">
        <v>0</v>
      </c>
      <c r="FF47" s="150"/>
      <c r="FG47" s="59">
        <v>0</v>
      </c>
      <c r="FH47" s="59">
        <v>0</v>
      </c>
      <c r="FI47" s="59">
        <v>0</v>
      </c>
      <c r="FJ47" s="59">
        <v>0</v>
      </c>
      <c r="FK47" s="59">
        <v>0</v>
      </c>
      <c r="FL47" s="59">
        <v>0</v>
      </c>
      <c r="FM47" s="59">
        <v>0</v>
      </c>
      <c r="FN47" s="150">
        <v>0</v>
      </c>
      <c r="FO47" s="184"/>
      <c r="FP47" s="184"/>
      <c r="FQ47" s="59">
        <v>0</v>
      </c>
      <c r="FR47" s="184"/>
      <c r="FS47" s="59">
        <f t="shared" si="40"/>
        <v>0</v>
      </c>
      <c r="FT47" s="134"/>
    </row>
    <row r="48" spans="2:176" ht="14.25" customHeight="1" x14ac:dyDescent="0.2">
      <c r="B48" s="171" t="s">
        <v>441</v>
      </c>
      <c r="C48" s="171" t="s">
        <v>279</v>
      </c>
      <c r="D48" s="150">
        <f t="shared" si="4"/>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150">
        <f t="shared" si="6"/>
        <v>0</v>
      </c>
      <c r="AI48" s="59">
        <v>0</v>
      </c>
      <c r="AJ48" s="59">
        <v>0</v>
      </c>
      <c r="AK48" s="59">
        <v>0</v>
      </c>
      <c r="AL48" s="150">
        <f t="shared" si="8"/>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150">
        <v>0</v>
      </c>
      <c r="CC48" s="150">
        <f t="shared" si="10"/>
        <v>0</v>
      </c>
      <c r="CD48" s="59">
        <v>0</v>
      </c>
      <c r="CE48" s="59">
        <v>0</v>
      </c>
      <c r="CF48" s="59">
        <v>0</v>
      </c>
      <c r="CG48" s="150">
        <f t="shared" si="12"/>
        <v>0</v>
      </c>
      <c r="CH48" s="59">
        <v>0</v>
      </c>
      <c r="CI48" s="59">
        <v>0</v>
      </c>
      <c r="CJ48" s="59">
        <v>0</v>
      </c>
      <c r="CK48" s="59">
        <v>0</v>
      </c>
      <c r="CL48" s="59">
        <v>0</v>
      </c>
      <c r="CM48" s="59">
        <v>0</v>
      </c>
      <c r="CN48" s="59">
        <v>0</v>
      </c>
      <c r="CO48" s="59">
        <v>0</v>
      </c>
      <c r="CP48" s="59">
        <v>0</v>
      </c>
      <c r="CQ48" s="59">
        <v>0</v>
      </c>
      <c r="CR48" s="59">
        <v>0</v>
      </c>
      <c r="CS48" s="150">
        <f t="shared" si="14"/>
        <v>0</v>
      </c>
      <c r="CT48" s="59">
        <v>0</v>
      </c>
      <c r="CU48" s="59">
        <v>0</v>
      </c>
      <c r="CV48" s="150">
        <f t="shared" si="16"/>
        <v>0</v>
      </c>
      <c r="CW48" s="59">
        <v>0</v>
      </c>
      <c r="CX48" s="59">
        <v>0</v>
      </c>
      <c r="CY48" s="59">
        <v>0</v>
      </c>
      <c r="CZ48" s="59">
        <v>0</v>
      </c>
      <c r="DA48" s="59">
        <v>0</v>
      </c>
      <c r="DB48" s="59">
        <v>0</v>
      </c>
      <c r="DC48" s="59">
        <v>0</v>
      </c>
      <c r="DD48" s="59">
        <v>0</v>
      </c>
      <c r="DE48" s="59">
        <v>0</v>
      </c>
      <c r="DF48" s="150">
        <f t="shared" si="18"/>
        <v>0</v>
      </c>
      <c r="DG48" s="59">
        <v>0</v>
      </c>
      <c r="DH48" s="59">
        <v>0</v>
      </c>
      <c r="DI48" s="59">
        <v>0</v>
      </c>
      <c r="DJ48" s="150">
        <f t="shared" si="20"/>
        <v>0</v>
      </c>
      <c r="DK48" s="59">
        <v>0</v>
      </c>
      <c r="DL48" s="59">
        <v>0</v>
      </c>
      <c r="DM48" s="150">
        <f t="shared" si="22"/>
        <v>0</v>
      </c>
      <c r="DN48" s="59">
        <v>0</v>
      </c>
      <c r="DO48" s="59">
        <v>0</v>
      </c>
      <c r="DP48" s="59">
        <v>0</v>
      </c>
      <c r="DQ48" s="59">
        <v>0</v>
      </c>
      <c r="DR48" s="59">
        <v>0</v>
      </c>
      <c r="DS48" s="150">
        <f t="shared" si="24"/>
        <v>0</v>
      </c>
      <c r="DT48" s="59">
        <v>0</v>
      </c>
      <c r="DU48" s="59">
        <v>0</v>
      </c>
      <c r="DV48" s="150">
        <f t="shared" si="39"/>
        <v>0</v>
      </c>
      <c r="DW48" s="59">
        <v>0</v>
      </c>
      <c r="DX48" s="59">
        <v>0</v>
      </c>
      <c r="DY48" s="59">
        <v>0</v>
      </c>
      <c r="DZ48" s="59">
        <v>0</v>
      </c>
      <c r="EA48" s="59">
        <v>0</v>
      </c>
      <c r="EB48" s="59">
        <v>0</v>
      </c>
      <c r="EC48" s="59">
        <v>0</v>
      </c>
      <c r="ED48" s="59">
        <v>0</v>
      </c>
      <c r="EE48" s="59">
        <v>0</v>
      </c>
      <c r="EF48" s="59">
        <v>0</v>
      </c>
      <c r="EG48" s="150">
        <f t="shared" si="27"/>
        <v>0</v>
      </c>
      <c r="EH48" s="59">
        <v>0</v>
      </c>
      <c r="EI48" s="59">
        <v>0</v>
      </c>
      <c r="EJ48" s="59">
        <v>0</v>
      </c>
      <c r="EK48" s="59">
        <v>0</v>
      </c>
      <c r="EL48" s="59">
        <v>0</v>
      </c>
      <c r="EM48" s="59">
        <v>0</v>
      </c>
      <c r="EN48" s="59">
        <v>0</v>
      </c>
      <c r="EO48" s="59">
        <v>0</v>
      </c>
      <c r="EP48" s="59">
        <v>0</v>
      </c>
      <c r="EQ48" s="150">
        <f t="shared" si="29"/>
        <v>0</v>
      </c>
      <c r="ER48" s="59">
        <v>0</v>
      </c>
      <c r="ES48" s="59">
        <v>0</v>
      </c>
      <c r="ET48" s="59">
        <v>0</v>
      </c>
      <c r="EU48" s="150">
        <f t="shared" si="31"/>
        <v>0</v>
      </c>
      <c r="EV48" s="59">
        <v>0</v>
      </c>
      <c r="EW48" s="59">
        <v>0</v>
      </c>
      <c r="EX48" s="150">
        <f t="shared" si="33"/>
        <v>0</v>
      </c>
      <c r="EY48" s="59">
        <v>0</v>
      </c>
      <c r="EZ48" s="59">
        <v>0</v>
      </c>
      <c r="FA48" s="150">
        <f t="shared" si="35"/>
        <v>0</v>
      </c>
      <c r="FB48" s="59">
        <v>0</v>
      </c>
      <c r="FC48" s="59">
        <v>0</v>
      </c>
      <c r="FD48" s="59">
        <v>0</v>
      </c>
      <c r="FE48" s="59">
        <v>0</v>
      </c>
      <c r="FF48" s="150">
        <f t="shared" si="37"/>
        <v>0</v>
      </c>
      <c r="FG48" s="59">
        <v>0</v>
      </c>
      <c r="FH48" s="59">
        <v>0</v>
      </c>
      <c r="FI48" s="59">
        <v>0</v>
      </c>
      <c r="FJ48" s="59">
        <v>0</v>
      </c>
      <c r="FK48" s="59">
        <v>0</v>
      </c>
      <c r="FL48" s="59">
        <v>0</v>
      </c>
      <c r="FM48" s="59">
        <v>0</v>
      </c>
      <c r="FN48" s="150">
        <v>0</v>
      </c>
      <c r="FO48" s="184"/>
      <c r="FP48" s="184"/>
      <c r="FQ48" s="59">
        <v>39.981195776458598</v>
      </c>
      <c r="FR48" s="184"/>
      <c r="FS48" s="59">
        <f t="shared" si="40"/>
        <v>39.981195776458598</v>
      </c>
      <c r="FT48" s="134"/>
    </row>
    <row r="49" spans="2:176" ht="14.25" customHeight="1" x14ac:dyDescent="0.2">
      <c r="B49" s="171" t="s">
        <v>442</v>
      </c>
      <c r="C49" s="171" t="s">
        <v>280</v>
      </c>
      <c r="D49" s="150">
        <f t="shared" si="4"/>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v>0</v>
      </c>
      <c r="W49" s="59">
        <v>0</v>
      </c>
      <c r="X49" s="59">
        <v>0</v>
      </c>
      <c r="Y49" s="59">
        <v>0</v>
      </c>
      <c r="Z49" s="59">
        <v>0</v>
      </c>
      <c r="AA49" s="59">
        <v>0</v>
      </c>
      <c r="AB49" s="59">
        <v>0</v>
      </c>
      <c r="AC49" s="59">
        <v>0</v>
      </c>
      <c r="AD49" s="59">
        <v>0</v>
      </c>
      <c r="AE49" s="59">
        <v>0</v>
      </c>
      <c r="AF49" s="59">
        <v>0</v>
      </c>
      <c r="AG49" s="59">
        <v>0</v>
      </c>
      <c r="AH49" s="150">
        <f t="shared" si="6"/>
        <v>0</v>
      </c>
      <c r="AI49" s="59">
        <v>0</v>
      </c>
      <c r="AJ49" s="59">
        <v>0</v>
      </c>
      <c r="AK49" s="59">
        <v>0</v>
      </c>
      <c r="AL49" s="150">
        <f t="shared" si="8"/>
        <v>153.01156600799996</v>
      </c>
      <c r="AM49" s="59">
        <v>0</v>
      </c>
      <c r="AN49" s="59">
        <v>0</v>
      </c>
      <c r="AO49" s="59">
        <v>0</v>
      </c>
      <c r="AP49" s="59">
        <v>0</v>
      </c>
      <c r="AQ49" s="59">
        <v>0</v>
      </c>
      <c r="AR49" s="59">
        <v>0</v>
      </c>
      <c r="AS49" s="59">
        <v>0</v>
      </c>
      <c r="AT49" s="59">
        <v>0</v>
      </c>
      <c r="AU49" s="59">
        <v>0</v>
      </c>
      <c r="AV49" s="59">
        <v>0</v>
      </c>
      <c r="AW49" s="59">
        <v>0</v>
      </c>
      <c r="AX49" s="59">
        <v>0</v>
      </c>
      <c r="AY49" s="59">
        <v>0</v>
      </c>
      <c r="AZ49" s="59">
        <v>0</v>
      </c>
      <c r="BA49" s="59">
        <v>0</v>
      </c>
      <c r="BB49" s="59">
        <v>0</v>
      </c>
      <c r="BC49" s="59">
        <v>0</v>
      </c>
      <c r="BD49" s="59">
        <v>0</v>
      </c>
      <c r="BE49" s="59">
        <v>0</v>
      </c>
      <c r="BF49" s="59">
        <v>0</v>
      </c>
      <c r="BG49" s="59">
        <v>0</v>
      </c>
      <c r="BH49" s="59">
        <v>0</v>
      </c>
      <c r="BI49" s="59">
        <v>153.01156600799996</v>
      </c>
      <c r="BJ49" s="59">
        <v>0</v>
      </c>
      <c r="BK49" s="59">
        <v>0</v>
      </c>
      <c r="BL49" s="59">
        <v>0</v>
      </c>
      <c r="BM49" s="59">
        <v>0</v>
      </c>
      <c r="BN49" s="59">
        <v>0</v>
      </c>
      <c r="BO49" s="59">
        <v>0</v>
      </c>
      <c r="BP49" s="59">
        <v>0</v>
      </c>
      <c r="BQ49" s="59">
        <v>0</v>
      </c>
      <c r="BR49" s="59">
        <v>0</v>
      </c>
      <c r="BS49" s="59">
        <v>0</v>
      </c>
      <c r="BT49" s="59">
        <v>0</v>
      </c>
      <c r="BU49" s="59">
        <v>0</v>
      </c>
      <c r="BV49" s="59">
        <v>0</v>
      </c>
      <c r="BW49" s="59">
        <v>0</v>
      </c>
      <c r="BX49" s="59">
        <v>0</v>
      </c>
      <c r="BY49" s="59">
        <v>0</v>
      </c>
      <c r="BZ49" s="59">
        <v>0</v>
      </c>
      <c r="CA49" s="59">
        <v>0</v>
      </c>
      <c r="CB49" s="150">
        <v>0</v>
      </c>
      <c r="CC49" s="150">
        <f t="shared" si="10"/>
        <v>0</v>
      </c>
      <c r="CD49" s="59">
        <v>0</v>
      </c>
      <c r="CE49" s="59">
        <v>0</v>
      </c>
      <c r="CF49" s="59">
        <v>0</v>
      </c>
      <c r="CG49" s="150">
        <f t="shared" si="12"/>
        <v>0</v>
      </c>
      <c r="CH49" s="59">
        <v>0</v>
      </c>
      <c r="CI49" s="59">
        <v>0</v>
      </c>
      <c r="CJ49" s="59">
        <v>0</v>
      </c>
      <c r="CK49" s="59">
        <v>0</v>
      </c>
      <c r="CL49" s="59">
        <v>0</v>
      </c>
      <c r="CM49" s="59">
        <v>0</v>
      </c>
      <c r="CN49" s="59">
        <v>0</v>
      </c>
      <c r="CO49" s="59">
        <v>0</v>
      </c>
      <c r="CP49" s="59">
        <v>0</v>
      </c>
      <c r="CQ49" s="59">
        <v>0</v>
      </c>
      <c r="CR49" s="59">
        <v>0</v>
      </c>
      <c r="CS49" s="150">
        <f t="shared" si="14"/>
        <v>0</v>
      </c>
      <c r="CT49" s="59">
        <v>0</v>
      </c>
      <c r="CU49" s="59">
        <v>0</v>
      </c>
      <c r="CV49" s="150">
        <f t="shared" si="16"/>
        <v>0</v>
      </c>
      <c r="CW49" s="59">
        <v>0</v>
      </c>
      <c r="CX49" s="59">
        <v>0</v>
      </c>
      <c r="CY49" s="59">
        <v>0</v>
      </c>
      <c r="CZ49" s="59">
        <v>0</v>
      </c>
      <c r="DA49" s="59">
        <v>0</v>
      </c>
      <c r="DB49" s="59">
        <v>0</v>
      </c>
      <c r="DC49" s="59">
        <v>0</v>
      </c>
      <c r="DD49" s="59">
        <v>0</v>
      </c>
      <c r="DE49" s="59">
        <v>0</v>
      </c>
      <c r="DF49" s="150">
        <f t="shared" si="18"/>
        <v>0</v>
      </c>
      <c r="DG49" s="59">
        <v>0</v>
      </c>
      <c r="DH49" s="59">
        <v>0</v>
      </c>
      <c r="DI49" s="59">
        <v>0</v>
      </c>
      <c r="DJ49" s="150">
        <f t="shared" si="20"/>
        <v>0</v>
      </c>
      <c r="DK49" s="59">
        <v>0</v>
      </c>
      <c r="DL49" s="59">
        <v>0</v>
      </c>
      <c r="DM49" s="150">
        <f t="shared" si="22"/>
        <v>0</v>
      </c>
      <c r="DN49" s="59">
        <v>0</v>
      </c>
      <c r="DO49" s="59">
        <v>0</v>
      </c>
      <c r="DP49" s="59">
        <v>0</v>
      </c>
      <c r="DQ49" s="59">
        <v>0</v>
      </c>
      <c r="DR49" s="59">
        <v>0</v>
      </c>
      <c r="DS49" s="150">
        <f t="shared" si="24"/>
        <v>0</v>
      </c>
      <c r="DT49" s="59">
        <v>0</v>
      </c>
      <c r="DU49" s="59">
        <v>0</v>
      </c>
      <c r="DV49" s="150">
        <f t="shared" si="39"/>
        <v>0</v>
      </c>
      <c r="DW49" s="59">
        <v>0</v>
      </c>
      <c r="DX49" s="59">
        <v>0</v>
      </c>
      <c r="DY49" s="59">
        <v>0</v>
      </c>
      <c r="DZ49" s="59">
        <v>0</v>
      </c>
      <c r="EA49" s="59">
        <v>0</v>
      </c>
      <c r="EB49" s="59">
        <v>0</v>
      </c>
      <c r="EC49" s="59">
        <v>0</v>
      </c>
      <c r="ED49" s="59">
        <v>0</v>
      </c>
      <c r="EE49" s="59">
        <v>0</v>
      </c>
      <c r="EF49" s="59">
        <v>0</v>
      </c>
      <c r="EG49" s="150">
        <f t="shared" si="27"/>
        <v>0</v>
      </c>
      <c r="EH49" s="59">
        <v>0</v>
      </c>
      <c r="EI49" s="59">
        <v>0</v>
      </c>
      <c r="EJ49" s="59">
        <v>0</v>
      </c>
      <c r="EK49" s="59">
        <v>0</v>
      </c>
      <c r="EL49" s="59">
        <v>0</v>
      </c>
      <c r="EM49" s="59">
        <v>0</v>
      </c>
      <c r="EN49" s="59">
        <v>0</v>
      </c>
      <c r="EO49" s="59">
        <v>0</v>
      </c>
      <c r="EP49" s="59">
        <v>0</v>
      </c>
      <c r="EQ49" s="150">
        <f t="shared" si="29"/>
        <v>0</v>
      </c>
      <c r="ER49" s="59">
        <v>0</v>
      </c>
      <c r="ES49" s="59">
        <v>0</v>
      </c>
      <c r="ET49" s="59">
        <v>0</v>
      </c>
      <c r="EU49" s="150">
        <f t="shared" si="31"/>
        <v>0</v>
      </c>
      <c r="EV49" s="59">
        <v>0</v>
      </c>
      <c r="EW49" s="59">
        <v>0</v>
      </c>
      <c r="EX49" s="150">
        <f t="shared" si="33"/>
        <v>0</v>
      </c>
      <c r="EY49" s="59">
        <v>0</v>
      </c>
      <c r="EZ49" s="59">
        <v>0</v>
      </c>
      <c r="FA49" s="150">
        <f t="shared" si="35"/>
        <v>0</v>
      </c>
      <c r="FB49" s="59">
        <v>0</v>
      </c>
      <c r="FC49" s="59">
        <v>0</v>
      </c>
      <c r="FD49" s="59">
        <v>0</v>
      </c>
      <c r="FE49" s="59">
        <v>0</v>
      </c>
      <c r="FF49" s="150">
        <f t="shared" si="37"/>
        <v>0</v>
      </c>
      <c r="FG49" s="59">
        <v>0</v>
      </c>
      <c r="FH49" s="59">
        <v>0</v>
      </c>
      <c r="FI49" s="59">
        <v>0</v>
      </c>
      <c r="FJ49" s="59">
        <v>0</v>
      </c>
      <c r="FK49" s="59">
        <v>0</v>
      </c>
      <c r="FL49" s="59">
        <v>0</v>
      </c>
      <c r="FM49" s="59">
        <v>0</v>
      </c>
      <c r="FN49" s="150">
        <v>0</v>
      </c>
      <c r="FO49" s="184"/>
      <c r="FP49" s="184"/>
      <c r="FQ49" s="59">
        <v>0</v>
      </c>
      <c r="FR49" s="184"/>
      <c r="FS49" s="59">
        <f t="shared" si="40"/>
        <v>153.01156600799996</v>
      </c>
      <c r="FT49" s="134"/>
    </row>
    <row r="50" spans="2:176" ht="14.25" customHeight="1" x14ac:dyDescent="0.2">
      <c r="B50" s="171">
        <v>4661</v>
      </c>
      <c r="C50" s="171" t="s">
        <v>281</v>
      </c>
      <c r="D50" s="150">
        <f t="shared" si="4"/>
        <v>0</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150">
        <f t="shared" si="6"/>
        <v>0</v>
      </c>
      <c r="AI50" s="59">
        <v>0</v>
      </c>
      <c r="AJ50" s="59">
        <v>0</v>
      </c>
      <c r="AK50" s="59">
        <v>0</v>
      </c>
      <c r="AL50" s="150">
        <f t="shared" si="8"/>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150">
        <v>0</v>
      </c>
      <c r="CC50" s="150">
        <f t="shared" si="10"/>
        <v>0</v>
      </c>
      <c r="CD50" s="59">
        <v>0</v>
      </c>
      <c r="CE50" s="59">
        <v>0</v>
      </c>
      <c r="CF50" s="59">
        <v>0</v>
      </c>
      <c r="CG50" s="150">
        <f t="shared" si="12"/>
        <v>0</v>
      </c>
      <c r="CH50" s="59">
        <v>0</v>
      </c>
      <c r="CI50" s="59">
        <v>0</v>
      </c>
      <c r="CJ50" s="59">
        <v>0</v>
      </c>
      <c r="CK50" s="59">
        <v>0</v>
      </c>
      <c r="CL50" s="59">
        <v>0</v>
      </c>
      <c r="CM50" s="59">
        <v>0</v>
      </c>
      <c r="CN50" s="59">
        <v>0</v>
      </c>
      <c r="CO50" s="59">
        <v>0</v>
      </c>
      <c r="CP50" s="59">
        <v>0</v>
      </c>
      <c r="CQ50" s="59">
        <v>0</v>
      </c>
      <c r="CR50" s="59">
        <v>0</v>
      </c>
      <c r="CS50" s="150">
        <f t="shared" si="14"/>
        <v>0</v>
      </c>
      <c r="CT50" s="59">
        <v>0</v>
      </c>
      <c r="CU50" s="59">
        <v>0</v>
      </c>
      <c r="CV50" s="150">
        <f t="shared" si="16"/>
        <v>0</v>
      </c>
      <c r="CW50" s="59">
        <v>0</v>
      </c>
      <c r="CX50" s="59">
        <v>0</v>
      </c>
      <c r="CY50" s="59">
        <v>0</v>
      </c>
      <c r="CZ50" s="59">
        <v>0</v>
      </c>
      <c r="DA50" s="59">
        <v>0</v>
      </c>
      <c r="DB50" s="59">
        <v>0</v>
      </c>
      <c r="DC50" s="59">
        <v>0</v>
      </c>
      <c r="DD50" s="59">
        <v>0</v>
      </c>
      <c r="DE50" s="59">
        <v>0</v>
      </c>
      <c r="DF50" s="150">
        <f t="shared" si="18"/>
        <v>0</v>
      </c>
      <c r="DG50" s="59">
        <v>0</v>
      </c>
      <c r="DH50" s="59">
        <v>0</v>
      </c>
      <c r="DI50" s="59">
        <v>0</v>
      </c>
      <c r="DJ50" s="150">
        <f t="shared" si="20"/>
        <v>0</v>
      </c>
      <c r="DK50" s="59">
        <v>0</v>
      </c>
      <c r="DL50" s="59">
        <v>0</v>
      </c>
      <c r="DM50" s="150">
        <f t="shared" si="22"/>
        <v>0</v>
      </c>
      <c r="DN50" s="59">
        <v>0</v>
      </c>
      <c r="DO50" s="59">
        <v>0</v>
      </c>
      <c r="DP50" s="59">
        <v>0</v>
      </c>
      <c r="DQ50" s="59">
        <v>0</v>
      </c>
      <c r="DR50" s="59">
        <v>0</v>
      </c>
      <c r="DS50" s="150">
        <f t="shared" si="24"/>
        <v>0</v>
      </c>
      <c r="DT50" s="59">
        <v>0</v>
      </c>
      <c r="DU50" s="59">
        <v>0</v>
      </c>
      <c r="DV50" s="150">
        <f t="shared" si="39"/>
        <v>0</v>
      </c>
      <c r="DW50" s="59">
        <v>0</v>
      </c>
      <c r="DX50" s="59">
        <v>0</v>
      </c>
      <c r="DY50" s="59">
        <v>0</v>
      </c>
      <c r="DZ50" s="59">
        <v>0</v>
      </c>
      <c r="EA50" s="59">
        <v>0</v>
      </c>
      <c r="EB50" s="59">
        <v>0</v>
      </c>
      <c r="EC50" s="59">
        <v>0</v>
      </c>
      <c r="ED50" s="59">
        <v>0</v>
      </c>
      <c r="EE50" s="59">
        <v>0</v>
      </c>
      <c r="EF50" s="59">
        <v>0</v>
      </c>
      <c r="EG50" s="150">
        <f t="shared" si="27"/>
        <v>0</v>
      </c>
      <c r="EH50" s="59">
        <v>0</v>
      </c>
      <c r="EI50" s="59">
        <v>0</v>
      </c>
      <c r="EJ50" s="59">
        <v>0</v>
      </c>
      <c r="EK50" s="59">
        <v>0</v>
      </c>
      <c r="EL50" s="59">
        <v>0</v>
      </c>
      <c r="EM50" s="59">
        <v>0</v>
      </c>
      <c r="EN50" s="59">
        <v>0</v>
      </c>
      <c r="EO50" s="59">
        <v>0</v>
      </c>
      <c r="EP50" s="59">
        <v>0</v>
      </c>
      <c r="EQ50" s="150">
        <f t="shared" si="29"/>
        <v>0</v>
      </c>
      <c r="ER50" s="59">
        <v>0</v>
      </c>
      <c r="ES50" s="59">
        <v>0</v>
      </c>
      <c r="ET50" s="59">
        <v>0</v>
      </c>
      <c r="EU50" s="150">
        <f t="shared" si="31"/>
        <v>0</v>
      </c>
      <c r="EV50" s="59">
        <v>0</v>
      </c>
      <c r="EW50" s="59">
        <v>0</v>
      </c>
      <c r="EX50" s="150">
        <f t="shared" si="33"/>
        <v>0</v>
      </c>
      <c r="EY50" s="59">
        <v>0</v>
      </c>
      <c r="EZ50" s="59">
        <v>0</v>
      </c>
      <c r="FA50" s="150">
        <f t="shared" si="35"/>
        <v>0</v>
      </c>
      <c r="FB50" s="59">
        <v>0</v>
      </c>
      <c r="FC50" s="59">
        <v>0</v>
      </c>
      <c r="FD50" s="59">
        <v>0</v>
      </c>
      <c r="FE50" s="59">
        <v>0</v>
      </c>
      <c r="FF50" s="150">
        <f t="shared" si="37"/>
        <v>0</v>
      </c>
      <c r="FG50" s="59">
        <v>0</v>
      </c>
      <c r="FH50" s="59">
        <v>0</v>
      </c>
      <c r="FI50" s="59">
        <v>0</v>
      </c>
      <c r="FJ50" s="59">
        <v>0</v>
      </c>
      <c r="FK50" s="59">
        <v>0</v>
      </c>
      <c r="FL50" s="59">
        <v>0</v>
      </c>
      <c r="FM50" s="59">
        <v>0</v>
      </c>
      <c r="FN50" s="150">
        <v>0</v>
      </c>
      <c r="FO50" s="184"/>
      <c r="FP50" s="184"/>
      <c r="FQ50" s="59">
        <v>5128.1213581097454</v>
      </c>
      <c r="FR50" s="184"/>
      <c r="FS50" s="59">
        <f t="shared" si="40"/>
        <v>5128.1213581097454</v>
      </c>
      <c r="FT50" s="134"/>
    </row>
    <row r="51" spans="2:176" ht="14.25" customHeight="1" x14ac:dyDescent="0.2">
      <c r="B51" s="171" t="s">
        <v>443</v>
      </c>
      <c r="C51" s="171" t="s">
        <v>282</v>
      </c>
      <c r="D51" s="150">
        <f t="shared" si="4"/>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150">
        <f t="shared" si="6"/>
        <v>0</v>
      </c>
      <c r="AI51" s="59">
        <v>0</v>
      </c>
      <c r="AJ51" s="59">
        <v>0</v>
      </c>
      <c r="AK51" s="59">
        <v>0</v>
      </c>
      <c r="AL51" s="150">
        <f t="shared" si="8"/>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v>0</v>
      </c>
      <c r="BN51" s="59">
        <v>0</v>
      </c>
      <c r="BO51" s="59">
        <v>0</v>
      </c>
      <c r="BP51" s="59">
        <v>0</v>
      </c>
      <c r="BQ51" s="59">
        <v>0</v>
      </c>
      <c r="BR51" s="59">
        <v>0</v>
      </c>
      <c r="BS51" s="59">
        <v>0</v>
      </c>
      <c r="BT51" s="59">
        <v>0</v>
      </c>
      <c r="BU51" s="59">
        <v>0</v>
      </c>
      <c r="BV51" s="59">
        <v>0</v>
      </c>
      <c r="BW51" s="59">
        <v>0</v>
      </c>
      <c r="BX51" s="59">
        <v>0</v>
      </c>
      <c r="BY51" s="59">
        <v>0</v>
      </c>
      <c r="BZ51" s="59">
        <v>0</v>
      </c>
      <c r="CA51" s="59">
        <v>0</v>
      </c>
      <c r="CB51" s="150">
        <v>0</v>
      </c>
      <c r="CC51" s="150">
        <f t="shared" si="10"/>
        <v>0</v>
      </c>
      <c r="CD51" s="59">
        <v>0</v>
      </c>
      <c r="CE51" s="59">
        <v>0</v>
      </c>
      <c r="CF51" s="59">
        <v>0</v>
      </c>
      <c r="CG51" s="150">
        <f t="shared" si="12"/>
        <v>0</v>
      </c>
      <c r="CH51" s="59">
        <v>0</v>
      </c>
      <c r="CI51" s="59">
        <v>0</v>
      </c>
      <c r="CJ51" s="59">
        <v>0</v>
      </c>
      <c r="CK51" s="59">
        <v>0</v>
      </c>
      <c r="CL51" s="59">
        <v>0</v>
      </c>
      <c r="CM51" s="59">
        <v>0</v>
      </c>
      <c r="CN51" s="59">
        <v>0</v>
      </c>
      <c r="CO51" s="59">
        <v>0</v>
      </c>
      <c r="CP51" s="59">
        <v>0</v>
      </c>
      <c r="CQ51" s="59">
        <v>0</v>
      </c>
      <c r="CR51" s="59">
        <v>0</v>
      </c>
      <c r="CS51" s="150">
        <f t="shared" si="14"/>
        <v>0</v>
      </c>
      <c r="CT51" s="59">
        <v>0</v>
      </c>
      <c r="CU51" s="59">
        <v>0</v>
      </c>
      <c r="CV51" s="150">
        <f t="shared" si="16"/>
        <v>0</v>
      </c>
      <c r="CW51" s="59">
        <v>0</v>
      </c>
      <c r="CX51" s="59">
        <v>0</v>
      </c>
      <c r="CY51" s="59">
        <v>0</v>
      </c>
      <c r="CZ51" s="59">
        <v>0</v>
      </c>
      <c r="DA51" s="59">
        <v>0</v>
      </c>
      <c r="DB51" s="59">
        <v>0</v>
      </c>
      <c r="DC51" s="59">
        <v>0</v>
      </c>
      <c r="DD51" s="59">
        <v>0</v>
      </c>
      <c r="DE51" s="59">
        <v>0</v>
      </c>
      <c r="DF51" s="150">
        <f t="shared" si="18"/>
        <v>0</v>
      </c>
      <c r="DG51" s="59">
        <v>0</v>
      </c>
      <c r="DH51" s="59">
        <v>0</v>
      </c>
      <c r="DI51" s="59">
        <v>0</v>
      </c>
      <c r="DJ51" s="150">
        <f t="shared" si="20"/>
        <v>0</v>
      </c>
      <c r="DK51" s="59">
        <v>0</v>
      </c>
      <c r="DL51" s="59">
        <v>0</v>
      </c>
      <c r="DM51" s="150">
        <f t="shared" si="22"/>
        <v>0</v>
      </c>
      <c r="DN51" s="59">
        <v>0</v>
      </c>
      <c r="DO51" s="59">
        <v>0</v>
      </c>
      <c r="DP51" s="59">
        <v>0</v>
      </c>
      <c r="DQ51" s="59">
        <v>0</v>
      </c>
      <c r="DR51" s="59">
        <v>0</v>
      </c>
      <c r="DS51" s="150">
        <f t="shared" si="24"/>
        <v>0</v>
      </c>
      <c r="DT51" s="59">
        <v>0</v>
      </c>
      <c r="DU51" s="59">
        <v>0</v>
      </c>
      <c r="DV51" s="150">
        <f t="shared" si="39"/>
        <v>0</v>
      </c>
      <c r="DW51" s="59">
        <v>0</v>
      </c>
      <c r="DX51" s="59">
        <v>0</v>
      </c>
      <c r="DY51" s="59">
        <v>0</v>
      </c>
      <c r="DZ51" s="59">
        <v>0</v>
      </c>
      <c r="EA51" s="59">
        <v>0</v>
      </c>
      <c r="EB51" s="59">
        <v>0</v>
      </c>
      <c r="EC51" s="59">
        <v>0</v>
      </c>
      <c r="ED51" s="59">
        <v>0</v>
      </c>
      <c r="EE51" s="59">
        <v>0</v>
      </c>
      <c r="EF51" s="59">
        <v>0</v>
      </c>
      <c r="EG51" s="150">
        <f t="shared" si="27"/>
        <v>0</v>
      </c>
      <c r="EH51" s="59">
        <v>0</v>
      </c>
      <c r="EI51" s="59">
        <v>0</v>
      </c>
      <c r="EJ51" s="59">
        <v>0</v>
      </c>
      <c r="EK51" s="59">
        <v>0</v>
      </c>
      <c r="EL51" s="59">
        <v>0</v>
      </c>
      <c r="EM51" s="59">
        <v>0</v>
      </c>
      <c r="EN51" s="59">
        <v>0</v>
      </c>
      <c r="EO51" s="59">
        <v>0</v>
      </c>
      <c r="EP51" s="59">
        <v>0</v>
      </c>
      <c r="EQ51" s="150">
        <f t="shared" si="29"/>
        <v>0</v>
      </c>
      <c r="ER51" s="59">
        <v>0</v>
      </c>
      <c r="ES51" s="59">
        <v>0</v>
      </c>
      <c r="ET51" s="59">
        <v>0</v>
      </c>
      <c r="EU51" s="150">
        <f t="shared" si="31"/>
        <v>0</v>
      </c>
      <c r="EV51" s="59">
        <v>0</v>
      </c>
      <c r="EW51" s="59">
        <v>0</v>
      </c>
      <c r="EX51" s="150">
        <f t="shared" si="33"/>
        <v>0</v>
      </c>
      <c r="EY51" s="59">
        <v>0</v>
      </c>
      <c r="EZ51" s="59">
        <v>0</v>
      </c>
      <c r="FA51" s="150">
        <f t="shared" si="35"/>
        <v>0</v>
      </c>
      <c r="FB51" s="59">
        <v>0</v>
      </c>
      <c r="FC51" s="59">
        <v>0</v>
      </c>
      <c r="FD51" s="59">
        <v>0</v>
      </c>
      <c r="FE51" s="59">
        <v>0</v>
      </c>
      <c r="FF51" s="150">
        <f t="shared" si="37"/>
        <v>0</v>
      </c>
      <c r="FG51" s="59">
        <v>0</v>
      </c>
      <c r="FH51" s="59">
        <v>0</v>
      </c>
      <c r="FI51" s="59">
        <v>0</v>
      </c>
      <c r="FJ51" s="59">
        <v>0</v>
      </c>
      <c r="FK51" s="59">
        <v>0</v>
      </c>
      <c r="FL51" s="59">
        <v>0</v>
      </c>
      <c r="FM51" s="59">
        <v>0</v>
      </c>
      <c r="FN51" s="150">
        <v>0</v>
      </c>
      <c r="FO51" s="184"/>
      <c r="FP51" s="184"/>
      <c r="FQ51" s="59">
        <v>39800.315966008326</v>
      </c>
      <c r="FR51" s="184"/>
      <c r="FS51" s="59">
        <f t="shared" si="40"/>
        <v>39800.315966008326</v>
      </c>
      <c r="FT51" s="134"/>
    </row>
    <row r="52" spans="2:176" ht="14.25" customHeight="1" x14ac:dyDescent="0.2">
      <c r="B52" s="171" t="s">
        <v>444</v>
      </c>
      <c r="C52" s="171" t="s">
        <v>283</v>
      </c>
      <c r="D52" s="150">
        <f t="shared" si="4"/>
        <v>0</v>
      </c>
      <c r="E52" s="59">
        <v>0</v>
      </c>
      <c r="F52" s="59">
        <v>0</v>
      </c>
      <c r="G52" s="59">
        <v>0</v>
      </c>
      <c r="H52" s="59">
        <v>0</v>
      </c>
      <c r="I52" s="59">
        <v>0</v>
      </c>
      <c r="J52" s="59">
        <v>0</v>
      </c>
      <c r="K52" s="59">
        <v>0</v>
      </c>
      <c r="L52" s="59">
        <v>0</v>
      </c>
      <c r="M52" s="59">
        <v>0</v>
      </c>
      <c r="N52" s="59">
        <v>0</v>
      </c>
      <c r="O52" s="59">
        <v>0</v>
      </c>
      <c r="P52" s="59">
        <v>0</v>
      </c>
      <c r="Q52" s="59">
        <v>0</v>
      </c>
      <c r="R52" s="59">
        <v>0</v>
      </c>
      <c r="S52" s="59">
        <v>0</v>
      </c>
      <c r="T52" s="59">
        <v>0</v>
      </c>
      <c r="U52" s="59">
        <v>0</v>
      </c>
      <c r="V52" s="59">
        <v>0</v>
      </c>
      <c r="W52" s="59">
        <v>0</v>
      </c>
      <c r="X52" s="59">
        <v>0</v>
      </c>
      <c r="Y52" s="59">
        <v>0</v>
      </c>
      <c r="Z52" s="59">
        <v>0</v>
      </c>
      <c r="AA52" s="59">
        <v>0</v>
      </c>
      <c r="AB52" s="59">
        <v>0</v>
      </c>
      <c r="AC52" s="59">
        <v>0</v>
      </c>
      <c r="AD52" s="59">
        <v>0</v>
      </c>
      <c r="AE52" s="59">
        <v>0</v>
      </c>
      <c r="AF52" s="59">
        <v>0</v>
      </c>
      <c r="AG52" s="59">
        <v>0</v>
      </c>
      <c r="AH52" s="150">
        <f t="shared" si="6"/>
        <v>0</v>
      </c>
      <c r="AI52" s="59">
        <v>0</v>
      </c>
      <c r="AJ52" s="59">
        <v>0</v>
      </c>
      <c r="AK52" s="59">
        <v>0</v>
      </c>
      <c r="AL52" s="150">
        <f t="shared" si="8"/>
        <v>220.33712981000005</v>
      </c>
      <c r="AM52" s="59">
        <v>0</v>
      </c>
      <c r="AN52" s="59">
        <v>0</v>
      </c>
      <c r="AO52" s="59">
        <v>0</v>
      </c>
      <c r="AP52" s="59">
        <v>0</v>
      </c>
      <c r="AQ52" s="59">
        <v>0</v>
      </c>
      <c r="AR52" s="59">
        <v>0</v>
      </c>
      <c r="AS52" s="59">
        <v>0</v>
      </c>
      <c r="AT52" s="59">
        <v>0</v>
      </c>
      <c r="AU52" s="59">
        <v>0</v>
      </c>
      <c r="AV52" s="59">
        <v>0</v>
      </c>
      <c r="AW52" s="59">
        <v>0</v>
      </c>
      <c r="AX52" s="59">
        <v>0</v>
      </c>
      <c r="AY52" s="59">
        <v>0</v>
      </c>
      <c r="AZ52" s="59">
        <v>0</v>
      </c>
      <c r="BA52" s="59">
        <v>0</v>
      </c>
      <c r="BB52" s="59">
        <v>0</v>
      </c>
      <c r="BC52" s="59">
        <v>0</v>
      </c>
      <c r="BD52" s="59">
        <v>0</v>
      </c>
      <c r="BE52" s="59">
        <v>0</v>
      </c>
      <c r="BF52" s="59">
        <v>0</v>
      </c>
      <c r="BG52" s="59">
        <v>0</v>
      </c>
      <c r="BH52" s="59">
        <v>0</v>
      </c>
      <c r="BI52" s="59">
        <v>220.33712981000005</v>
      </c>
      <c r="BJ52" s="59">
        <v>0</v>
      </c>
      <c r="BK52" s="59">
        <v>0</v>
      </c>
      <c r="BL52" s="59">
        <v>0</v>
      </c>
      <c r="BM52" s="59">
        <v>0</v>
      </c>
      <c r="BN52" s="59">
        <v>0</v>
      </c>
      <c r="BO52" s="59">
        <v>0</v>
      </c>
      <c r="BP52" s="59">
        <v>0</v>
      </c>
      <c r="BQ52" s="59">
        <v>0</v>
      </c>
      <c r="BR52" s="59">
        <v>0</v>
      </c>
      <c r="BS52" s="59">
        <v>0</v>
      </c>
      <c r="BT52" s="59">
        <v>0</v>
      </c>
      <c r="BU52" s="59">
        <v>0</v>
      </c>
      <c r="BV52" s="59">
        <v>0</v>
      </c>
      <c r="BW52" s="59">
        <v>0</v>
      </c>
      <c r="BX52" s="59">
        <v>0</v>
      </c>
      <c r="BY52" s="59">
        <v>0</v>
      </c>
      <c r="BZ52" s="59">
        <v>0</v>
      </c>
      <c r="CA52" s="59">
        <v>0</v>
      </c>
      <c r="CB52" s="150">
        <v>0</v>
      </c>
      <c r="CC52" s="150">
        <f t="shared" si="10"/>
        <v>0</v>
      </c>
      <c r="CD52" s="59">
        <v>0</v>
      </c>
      <c r="CE52" s="59">
        <v>0</v>
      </c>
      <c r="CF52" s="59">
        <v>0</v>
      </c>
      <c r="CG52" s="150">
        <f t="shared" si="12"/>
        <v>0</v>
      </c>
      <c r="CH52" s="59">
        <v>0</v>
      </c>
      <c r="CI52" s="59">
        <v>0</v>
      </c>
      <c r="CJ52" s="59">
        <v>0</v>
      </c>
      <c r="CK52" s="59">
        <v>0</v>
      </c>
      <c r="CL52" s="59">
        <v>0</v>
      </c>
      <c r="CM52" s="59">
        <v>0</v>
      </c>
      <c r="CN52" s="59">
        <v>0</v>
      </c>
      <c r="CO52" s="59">
        <v>0</v>
      </c>
      <c r="CP52" s="59">
        <v>0</v>
      </c>
      <c r="CQ52" s="59">
        <v>0</v>
      </c>
      <c r="CR52" s="59">
        <v>0</v>
      </c>
      <c r="CS52" s="150">
        <f t="shared" si="14"/>
        <v>0</v>
      </c>
      <c r="CT52" s="59">
        <v>0</v>
      </c>
      <c r="CU52" s="59">
        <v>0</v>
      </c>
      <c r="CV52" s="150">
        <f t="shared" si="16"/>
        <v>0</v>
      </c>
      <c r="CW52" s="59">
        <v>0</v>
      </c>
      <c r="CX52" s="59">
        <v>0</v>
      </c>
      <c r="CY52" s="59">
        <v>0</v>
      </c>
      <c r="CZ52" s="59">
        <v>0</v>
      </c>
      <c r="DA52" s="59">
        <v>0</v>
      </c>
      <c r="DB52" s="59">
        <v>0</v>
      </c>
      <c r="DC52" s="59">
        <v>0</v>
      </c>
      <c r="DD52" s="59">
        <v>0</v>
      </c>
      <c r="DE52" s="59">
        <v>0</v>
      </c>
      <c r="DF52" s="150">
        <f t="shared" si="18"/>
        <v>0</v>
      </c>
      <c r="DG52" s="59">
        <v>0</v>
      </c>
      <c r="DH52" s="59">
        <v>0</v>
      </c>
      <c r="DI52" s="59">
        <v>0</v>
      </c>
      <c r="DJ52" s="150">
        <f t="shared" si="20"/>
        <v>0</v>
      </c>
      <c r="DK52" s="59">
        <v>0</v>
      </c>
      <c r="DL52" s="59">
        <v>0</v>
      </c>
      <c r="DM52" s="150">
        <f t="shared" si="22"/>
        <v>0</v>
      </c>
      <c r="DN52" s="59">
        <v>0</v>
      </c>
      <c r="DO52" s="59">
        <v>0</v>
      </c>
      <c r="DP52" s="59">
        <v>0</v>
      </c>
      <c r="DQ52" s="59">
        <v>0</v>
      </c>
      <c r="DR52" s="59">
        <v>0</v>
      </c>
      <c r="DS52" s="150">
        <f t="shared" si="24"/>
        <v>0</v>
      </c>
      <c r="DT52" s="59">
        <v>0</v>
      </c>
      <c r="DU52" s="59">
        <v>0</v>
      </c>
      <c r="DV52" s="150">
        <f t="shared" si="39"/>
        <v>0</v>
      </c>
      <c r="DW52" s="59">
        <v>0</v>
      </c>
      <c r="DX52" s="59">
        <v>0</v>
      </c>
      <c r="DY52" s="59">
        <v>0</v>
      </c>
      <c r="DZ52" s="59">
        <v>0</v>
      </c>
      <c r="EA52" s="59">
        <v>0</v>
      </c>
      <c r="EB52" s="59">
        <v>0</v>
      </c>
      <c r="EC52" s="59">
        <v>0</v>
      </c>
      <c r="ED52" s="59">
        <v>0</v>
      </c>
      <c r="EE52" s="59">
        <v>0</v>
      </c>
      <c r="EF52" s="59">
        <v>0</v>
      </c>
      <c r="EG52" s="150">
        <f t="shared" si="27"/>
        <v>0</v>
      </c>
      <c r="EH52" s="59">
        <v>0</v>
      </c>
      <c r="EI52" s="59">
        <v>0</v>
      </c>
      <c r="EJ52" s="59">
        <v>0</v>
      </c>
      <c r="EK52" s="59">
        <v>0</v>
      </c>
      <c r="EL52" s="59">
        <v>0</v>
      </c>
      <c r="EM52" s="59">
        <v>0</v>
      </c>
      <c r="EN52" s="59">
        <v>0</v>
      </c>
      <c r="EO52" s="59">
        <v>0</v>
      </c>
      <c r="EP52" s="59">
        <v>0</v>
      </c>
      <c r="EQ52" s="150">
        <f t="shared" si="29"/>
        <v>0</v>
      </c>
      <c r="ER52" s="59">
        <v>0</v>
      </c>
      <c r="ES52" s="59">
        <v>0</v>
      </c>
      <c r="ET52" s="59">
        <v>0</v>
      </c>
      <c r="EU52" s="150">
        <f t="shared" si="31"/>
        <v>0</v>
      </c>
      <c r="EV52" s="59">
        <v>0</v>
      </c>
      <c r="EW52" s="59">
        <v>0</v>
      </c>
      <c r="EX52" s="150">
        <f t="shared" si="33"/>
        <v>0</v>
      </c>
      <c r="EY52" s="59">
        <v>0</v>
      </c>
      <c r="EZ52" s="59">
        <v>0</v>
      </c>
      <c r="FA52" s="150">
        <f t="shared" si="35"/>
        <v>0</v>
      </c>
      <c r="FB52" s="59">
        <v>0</v>
      </c>
      <c r="FC52" s="59">
        <v>0</v>
      </c>
      <c r="FD52" s="59">
        <v>0</v>
      </c>
      <c r="FE52" s="59">
        <v>0</v>
      </c>
      <c r="FF52" s="150">
        <f t="shared" si="37"/>
        <v>0</v>
      </c>
      <c r="FG52" s="59">
        <v>0</v>
      </c>
      <c r="FH52" s="59">
        <v>0</v>
      </c>
      <c r="FI52" s="59">
        <v>0</v>
      </c>
      <c r="FJ52" s="59">
        <v>0</v>
      </c>
      <c r="FK52" s="59">
        <v>0</v>
      </c>
      <c r="FL52" s="59">
        <v>0</v>
      </c>
      <c r="FM52" s="59">
        <v>0</v>
      </c>
      <c r="FN52" s="150">
        <v>0</v>
      </c>
      <c r="FO52" s="184"/>
      <c r="FP52" s="184"/>
      <c r="FQ52" s="59">
        <v>0</v>
      </c>
      <c r="FR52" s="184"/>
      <c r="FS52" s="59">
        <f t="shared" si="40"/>
        <v>220.33712981000005</v>
      </c>
      <c r="FT52" s="134"/>
    </row>
    <row r="53" spans="2:176" ht="14.25" customHeight="1" x14ac:dyDescent="0.2">
      <c r="B53" s="171" t="s">
        <v>445</v>
      </c>
      <c r="C53" s="171" t="s">
        <v>284</v>
      </c>
      <c r="D53" s="150">
        <f t="shared" si="4"/>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150">
        <f t="shared" si="6"/>
        <v>0</v>
      </c>
      <c r="AI53" s="59">
        <v>0</v>
      </c>
      <c r="AJ53" s="59">
        <v>0</v>
      </c>
      <c r="AK53" s="59">
        <v>0</v>
      </c>
      <c r="AL53" s="150">
        <f t="shared" si="8"/>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150">
        <v>0</v>
      </c>
      <c r="CC53" s="150">
        <f t="shared" si="10"/>
        <v>0</v>
      </c>
      <c r="CD53" s="59">
        <v>0</v>
      </c>
      <c r="CE53" s="59">
        <v>0</v>
      </c>
      <c r="CF53" s="59">
        <v>0</v>
      </c>
      <c r="CG53" s="150">
        <f t="shared" si="12"/>
        <v>0</v>
      </c>
      <c r="CH53" s="59">
        <v>0</v>
      </c>
      <c r="CI53" s="59">
        <v>0</v>
      </c>
      <c r="CJ53" s="59">
        <v>0</v>
      </c>
      <c r="CK53" s="59">
        <v>0</v>
      </c>
      <c r="CL53" s="59">
        <v>0</v>
      </c>
      <c r="CM53" s="59">
        <v>0</v>
      </c>
      <c r="CN53" s="59">
        <v>0</v>
      </c>
      <c r="CO53" s="59">
        <v>0</v>
      </c>
      <c r="CP53" s="59">
        <v>0</v>
      </c>
      <c r="CQ53" s="59">
        <v>0</v>
      </c>
      <c r="CR53" s="59">
        <v>0</v>
      </c>
      <c r="CS53" s="150">
        <f t="shared" si="14"/>
        <v>0</v>
      </c>
      <c r="CT53" s="59">
        <v>0</v>
      </c>
      <c r="CU53" s="59">
        <v>0</v>
      </c>
      <c r="CV53" s="150">
        <f t="shared" si="16"/>
        <v>0</v>
      </c>
      <c r="CW53" s="59">
        <v>0</v>
      </c>
      <c r="CX53" s="59">
        <v>0</v>
      </c>
      <c r="CY53" s="59">
        <v>0</v>
      </c>
      <c r="CZ53" s="59">
        <v>0</v>
      </c>
      <c r="DA53" s="59">
        <v>0</v>
      </c>
      <c r="DB53" s="59">
        <v>0</v>
      </c>
      <c r="DC53" s="59">
        <v>0</v>
      </c>
      <c r="DD53" s="59">
        <v>0</v>
      </c>
      <c r="DE53" s="59">
        <v>0</v>
      </c>
      <c r="DF53" s="150">
        <f t="shared" si="18"/>
        <v>0</v>
      </c>
      <c r="DG53" s="59">
        <v>0</v>
      </c>
      <c r="DH53" s="59">
        <v>0</v>
      </c>
      <c r="DI53" s="59">
        <v>0</v>
      </c>
      <c r="DJ53" s="150">
        <f t="shared" si="20"/>
        <v>0</v>
      </c>
      <c r="DK53" s="59">
        <v>0</v>
      </c>
      <c r="DL53" s="59">
        <v>0</v>
      </c>
      <c r="DM53" s="150">
        <f t="shared" si="22"/>
        <v>0</v>
      </c>
      <c r="DN53" s="59">
        <v>0</v>
      </c>
      <c r="DO53" s="59">
        <v>0</v>
      </c>
      <c r="DP53" s="59">
        <v>0</v>
      </c>
      <c r="DQ53" s="59">
        <v>0</v>
      </c>
      <c r="DR53" s="59">
        <v>0</v>
      </c>
      <c r="DS53" s="150">
        <f t="shared" si="24"/>
        <v>0</v>
      </c>
      <c r="DT53" s="59">
        <v>0</v>
      </c>
      <c r="DU53" s="59">
        <v>0</v>
      </c>
      <c r="DV53" s="150">
        <f t="shared" si="39"/>
        <v>0</v>
      </c>
      <c r="DW53" s="59">
        <v>0</v>
      </c>
      <c r="DX53" s="59">
        <v>0</v>
      </c>
      <c r="DY53" s="59">
        <v>0</v>
      </c>
      <c r="DZ53" s="59">
        <v>0</v>
      </c>
      <c r="EA53" s="59">
        <v>0</v>
      </c>
      <c r="EB53" s="59">
        <v>0</v>
      </c>
      <c r="EC53" s="59">
        <v>0</v>
      </c>
      <c r="ED53" s="59">
        <v>0</v>
      </c>
      <c r="EE53" s="59">
        <v>0</v>
      </c>
      <c r="EF53" s="59">
        <v>0</v>
      </c>
      <c r="EG53" s="150">
        <f t="shared" si="27"/>
        <v>0</v>
      </c>
      <c r="EH53" s="59">
        <v>0</v>
      </c>
      <c r="EI53" s="59">
        <v>0</v>
      </c>
      <c r="EJ53" s="59">
        <v>0</v>
      </c>
      <c r="EK53" s="59">
        <v>0</v>
      </c>
      <c r="EL53" s="59">
        <v>0</v>
      </c>
      <c r="EM53" s="59">
        <v>0</v>
      </c>
      <c r="EN53" s="59">
        <v>0</v>
      </c>
      <c r="EO53" s="59">
        <v>0</v>
      </c>
      <c r="EP53" s="59">
        <v>0</v>
      </c>
      <c r="EQ53" s="150">
        <f t="shared" si="29"/>
        <v>0</v>
      </c>
      <c r="ER53" s="59">
        <v>0</v>
      </c>
      <c r="ES53" s="59">
        <v>0</v>
      </c>
      <c r="ET53" s="59">
        <v>0</v>
      </c>
      <c r="EU53" s="150">
        <f t="shared" si="31"/>
        <v>0</v>
      </c>
      <c r="EV53" s="59">
        <v>0</v>
      </c>
      <c r="EW53" s="59">
        <v>0</v>
      </c>
      <c r="EX53" s="150">
        <f t="shared" si="33"/>
        <v>0</v>
      </c>
      <c r="EY53" s="59">
        <v>0</v>
      </c>
      <c r="EZ53" s="59">
        <v>0</v>
      </c>
      <c r="FA53" s="150">
        <f t="shared" si="35"/>
        <v>0</v>
      </c>
      <c r="FB53" s="59">
        <v>0</v>
      </c>
      <c r="FC53" s="59">
        <v>0</v>
      </c>
      <c r="FD53" s="59">
        <v>0</v>
      </c>
      <c r="FE53" s="59">
        <v>0</v>
      </c>
      <c r="FF53" s="150">
        <f t="shared" si="37"/>
        <v>0</v>
      </c>
      <c r="FG53" s="59">
        <v>0</v>
      </c>
      <c r="FH53" s="59">
        <v>0</v>
      </c>
      <c r="FI53" s="59">
        <v>0</v>
      </c>
      <c r="FJ53" s="59">
        <v>0</v>
      </c>
      <c r="FK53" s="59">
        <v>0</v>
      </c>
      <c r="FL53" s="59">
        <v>0</v>
      </c>
      <c r="FM53" s="59">
        <v>0</v>
      </c>
      <c r="FN53" s="150">
        <v>0</v>
      </c>
      <c r="FO53" s="184"/>
      <c r="FP53" s="184"/>
      <c r="FQ53" s="59">
        <v>0</v>
      </c>
      <c r="FR53" s="184"/>
      <c r="FS53" s="59">
        <f t="shared" si="40"/>
        <v>0</v>
      </c>
      <c r="FT53" s="134"/>
    </row>
    <row r="54" spans="2:176" ht="14.25" customHeight="1" x14ac:dyDescent="0.2">
      <c r="B54" s="171" t="s">
        <v>445</v>
      </c>
      <c r="C54" s="171" t="s">
        <v>285</v>
      </c>
      <c r="D54" s="150">
        <f t="shared" si="4"/>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150">
        <f t="shared" si="6"/>
        <v>0</v>
      </c>
      <c r="AI54" s="59">
        <v>0</v>
      </c>
      <c r="AJ54" s="59">
        <v>0</v>
      </c>
      <c r="AK54" s="59">
        <v>0</v>
      </c>
      <c r="AL54" s="150">
        <f t="shared" si="8"/>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150">
        <v>0</v>
      </c>
      <c r="CC54" s="150">
        <f t="shared" si="10"/>
        <v>0</v>
      </c>
      <c r="CD54" s="59">
        <v>0</v>
      </c>
      <c r="CE54" s="59">
        <v>0</v>
      </c>
      <c r="CF54" s="59">
        <v>0</v>
      </c>
      <c r="CG54" s="150">
        <f t="shared" si="12"/>
        <v>0</v>
      </c>
      <c r="CH54" s="59">
        <v>0</v>
      </c>
      <c r="CI54" s="59">
        <v>0</v>
      </c>
      <c r="CJ54" s="59">
        <v>0</v>
      </c>
      <c r="CK54" s="59">
        <v>0</v>
      </c>
      <c r="CL54" s="59">
        <v>0</v>
      </c>
      <c r="CM54" s="59">
        <v>0</v>
      </c>
      <c r="CN54" s="59">
        <v>0</v>
      </c>
      <c r="CO54" s="59">
        <v>0</v>
      </c>
      <c r="CP54" s="59">
        <v>0</v>
      </c>
      <c r="CQ54" s="59">
        <v>0</v>
      </c>
      <c r="CR54" s="59">
        <v>0</v>
      </c>
      <c r="CS54" s="150">
        <f t="shared" si="14"/>
        <v>0</v>
      </c>
      <c r="CT54" s="59">
        <v>0</v>
      </c>
      <c r="CU54" s="59">
        <v>0</v>
      </c>
      <c r="CV54" s="150">
        <f t="shared" si="16"/>
        <v>0</v>
      </c>
      <c r="CW54" s="59">
        <v>0</v>
      </c>
      <c r="CX54" s="59">
        <v>0</v>
      </c>
      <c r="CY54" s="59">
        <v>0</v>
      </c>
      <c r="CZ54" s="59">
        <v>0</v>
      </c>
      <c r="DA54" s="59">
        <v>0</v>
      </c>
      <c r="DB54" s="59">
        <v>0</v>
      </c>
      <c r="DC54" s="59">
        <v>0</v>
      </c>
      <c r="DD54" s="59">
        <v>0</v>
      </c>
      <c r="DE54" s="59">
        <v>0</v>
      </c>
      <c r="DF54" s="150">
        <f t="shared" si="18"/>
        <v>0</v>
      </c>
      <c r="DG54" s="59">
        <v>0</v>
      </c>
      <c r="DH54" s="59">
        <v>0</v>
      </c>
      <c r="DI54" s="59">
        <v>0</v>
      </c>
      <c r="DJ54" s="150">
        <f t="shared" si="20"/>
        <v>0</v>
      </c>
      <c r="DK54" s="59">
        <v>0</v>
      </c>
      <c r="DL54" s="59">
        <v>0</v>
      </c>
      <c r="DM54" s="150">
        <f t="shared" si="22"/>
        <v>0</v>
      </c>
      <c r="DN54" s="59">
        <v>0</v>
      </c>
      <c r="DO54" s="59">
        <v>0</v>
      </c>
      <c r="DP54" s="59">
        <v>0</v>
      </c>
      <c r="DQ54" s="59">
        <v>0</v>
      </c>
      <c r="DR54" s="59">
        <v>0</v>
      </c>
      <c r="DS54" s="150">
        <f t="shared" si="24"/>
        <v>0</v>
      </c>
      <c r="DT54" s="59">
        <v>0</v>
      </c>
      <c r="DU54" s="59">
        <v>0</v>
      </c>
      <c r="DV54" s="150">
        <f t="shared" si="39"/>
        <v>0</v>
      </c>
      <c r="DW54" s="59">
        <v>0</v>
      </c>
      <c r="DX54" s="59">
        <v>0</v>
      </c>
      <c r="DY54" s="59">
        <v>0</v>
      </c>
      <c r="DZ54" s="59">
        <v>0</v>
      </c>
      <c r="EA54" s="59">
        <v>0</v>
      </c>
      <c r="EB54" s="59">
        <v>0</v>
      </c>
      <c r="EC54" s="59">
        <v>0</v>
      </c>
      <c r="ED54" s="59">
        <v>0</v>
      </c>
      <c r="EE54" s="59">
        <v>0</v>
      </c>
      <c r="EF54" s="59">
        <v>0</v>
      </c>
      <c r="EG54" s="150">
        <f t="shared" si="27"/>
        <v>0</v>
      </c>
      <c r="EH54" s="59">
        <v>0</v>
      </c>
      <c r="EI54" s="59">
        <v>0</v>
      </c>
      <c r="EJ54" s="59">
        <v>0</v>
      </c>
      <c r="EK54" s="59">
        <v>0</v>
      </c>
      <c r="EL54" s="59">
        <v>0</v>
      </c>
      <c r="EM54" s="59">
        <v>0</v>
      </c>
      <c r="EN54" s="59">
        <v>0</v>
      </c>
      <c r="EO54" s="59">
        <v>0</v>
      </c>
      <c r="EP54" s="59">
        <v>0</v>
      </c>
      <c r="EQ54" s="150">
        <f t="shared" si="29"/>
        <v>0</v>
      </c>
      <c r="ER54" s="59">
        <v>0</v>
      </c>
      <c r="ES54" s="59">
        <v>0</v>
      </c>
      <c r="ET54" s="59">
        <v>0</v>
      </c>
      <c r="EU54" s="150">
        <f t="shared" si="31"/>
        <v>0</v>
      </c>
      <c r="EV54" s="59">
        <v>0</v>
      </c>
      <c r="EW54" s="59">
        <v>0</v>
      </c>
      <c r="EX54" s="150">
        <f t="shared" si="33"/>
        <v>0</v>
      </c>
      <c r="EY54" s="59">
        <v>0</v>
      </c>
      <c r="EZ54" s="59">
        <v>0</v>
      </c>
      <c r="FA54" s="150">
        <f t="shared" si="35"/>
        <v>0</v>
      </c>
      <c r="FB54" s="59">
        <v>0</v>
      </c>
      <c r="FC54" s="59">
        <v>0</v>
      </c>
      <c r="FD54" s="59">
        <v>0</v>
      </c>
      <c r="FE54" s="59">
        <v>0</v>
      </c>
      <c r="FF54" s="150">
        <f t="shared" si="37"/>
        <v>0</v>
      </c>
      <c r="FG54" s="59">
        <v>0</v>
      </c>
      <c r="FH54" s="59">
        <v>0</v>
      </c>
      <c r="FI54" s="59">
        <v>0</v>
      </c>
      <c r="FJ54" s="59">
        <v>0</v>
      </c>
      <c r="FK54" s="59">
        <v>0</v>
      </c>
      <c r="FL54" s="59">
        <v>0</v>
      </c>
      <c r="FM54" s="59">
        <v>0</v>
      </c>
      <c r="FN54" s="150">
        <v>0</v>
      </c>
      <c r="FO54" s="184"/>
      <c r="FP54" s="184"/>
      <c r="FQ54" s="59">
        <v>3774.8108670000006</v>
      </c>
      <c r="FR54" s="184"/>
      <c r="FS54" s="59">
        <f t="shared" si="40"/>
        <v>3774.8108670000006</v>
      </c>
      <c r="FT54" s="134"/>
    </row>
    <row r="55" spans="2:176" ht="14.25" customHeight="1" x14ac:dyDescent="0.2">
      <c r="B55" s="171" t="s">
        <v>687</v>
      </c>
      <c r="C55" s="171" t="s">
        <v>688</v>
      </c>
      <c r="D55" s="150"/>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150"/>
      <c r="AI55" s="59">
        <v>0</v>
      </c>
      <c r="AJ55" s="59">
        <v>0</v>
      </c>
      <c r="AK55" s="59">
        <v>0</v>
      </c>
      <c r="AL55" s="150"/>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150">
        <v>0</v>
      </c>
      <c r="CC55" s="150"/>
      <c r="CD55" s="59">
        <v>0</v>
      </c>
      <c r="CE55" s="59">
        <v>0</v>
      </c>
      <c r="CF55" s="59">
        <v>0</v>
      </c>
      <c r="CG55" s="150"/>
      <c r="CH55" s="59">
        <v>0</v>
      </c>
      <c r="CI55" s="59">
        <v>0</v>
      </c>
      <c r="CJ55" s="59">
        <v>0</v>
      </c>
      <c r="CK55" s="59">
        <v>0</v>
      </c>
      <c r="CL55" s="59">
        <v>0</v>
      </c>
      <c r="CM55" s="59">
        <v>0</v>
      </c>
      <c r="CN55" s="59">
        <v>0</v>
      </c>
      <c r="CO55" s="59">
        <v>0</v>
      </c>
      <c r="CP55" s="59">
        <v>0</v>
      </c>
      <c r="CQ55" s="59">
        <v>0</v>
      </c>
      <c r="CR55" s="59">
        <v>0</v>
      </c>
      <c r="CS55" s="150"/>
      <c r="CT55" s="59">
        <v>0</v>
      </c>
      <c r="CU55" s="59">
        <v>0</v>
      </c>
      <c r="CV55" s="150"/>
      <c r="CW55" s="59">
        <v>0</v>
      </c>
      <c r="CX55" s="59">
        <v>0</v>
      </c>
      <c r="CY55" s="59">
        <v>0</v>
      </c>
      <c r="CZ55" s="59">
        <v>0</v>
      </c>
      <c r="DA55" s="59">
        <v>0</v>
      </c>
      <c r="DB55" s="59">
        <v>0</v>
      </c>
      <c r="DC55" s="59">
        <v>0</v>
      </c>
      <c r="DD55" s="59">
        <v>0</v>
      </c>
      <c r="DE55" s="59">
        <v>0</v>
      </c>
      <c r="DF55" s="150"/>
      <c r="DG55" s="59">
        <v>0</v>
      </c>
      <c r="DH55" s="59">
        <v>0</v>
      </c>
      <c r="DI55" s="59">
        <v>0</v>
      </c>
      <c r="DJ55" s="150"/>
      <c r="DK55" s="59">
        <v>0</v>
      </c>
      <c r="DL55" s="59">
        <v>0</v>
      </c>
      <c r="DM55" s="150"/>
      <c r="DN55" s="59">
        <v>0</v>
      </c>
      <c r="DO55" s="59">
        <v>0</v>
      </c>
      <c r="DP55" s="59">
        <v>0</v>
      </c>
      <c r="DQ55" s="59">
        <v>0</v>
      </c>
      <c r="DR55" s="59">
        <v>0</v>
      </c>
      <c r="DS55" s="150"/>
      <c r="DT55" s="59">
        <v>0</v>
      </c>
      <c r="DU55" s="59">
        <v>0</v>
      </c>
      <c r="DV55" s="150"/>
      <c r="DW55" s="59">
        <v>0</v>
      </c>
      <c r="DX55" s="59">
        <v>0</v>
      </c>
      <c r="DY55" s="59">
        <v>0</v>
      </c>
      <c r="DZ55" s="59">
        <v>0</v>
      </c>
      <c r="EA55" s="59">
        <v>0</v>
      </c>
      <c r="EB55" s="59">
        <v>0</v>
      </c>
      <c r="EC55" s="59">
        <v>0</v>
      </c>
      <c r="ED55" s="59">
        <v>0</v>
      </c>
      <c r="EE55" s="59">
        <v>0</v>
      </c>
      <c r="EF55" s="59">
        <v>0</v>
      </c>
      <c r="EG55" s="150"/>
      <c r="EH55" s="59">
        <v>0</v>
      </c>
      <c r="EI55" s="59">
        <v>0</v>
      </c>
      <c r="EJ55" s="59">
        <v>0</v>
      </c>
      <c r="EK55" s="59">
        <v>0</v>
      </c>
      <c r="EL55" s="59">
        <v>0</v>
      </c>
      <c r="EM55" s="59">
        <v>0</v>
      </c>
      <c r="EN55" s="59">
        <v>0</v>
      </c>
      <c r="EO55" s="59">
        <v>0</v>
      </c>
      <c r="EP55" s="59">
        <v>0</v>
      </c>
      <c r="EQ55" s="150"/>
      <c r="ER55" s="59">
        <v>0</v>
      </c>
      <c r="ES55" s="59">
        <v>0</v>
      </c>
      <c r="ET55" s="59">
        <v>0</v>
      </c>
      <c r="EU55" s="150"/>
      <c r="EV55" s="59">
        <v>0</v>
      </c>
      <c r="EW55" s="59">
        <v>0</v>
      </c>
      <c r="EX55" s="150"/>
      <c r="EY55" s="59">
        <v>0</v>
      </c>
      <c r="EZ55" s="59">
        <v>0</v>
      </c>
      <c r="FA55" s="150"/>
      <c r="FB55" s="59">
        <v>0</v>
      </c>
      <c r="FC55" s="59">
        <v>0</v>
      </c>
      <c r="FD55" s="59">
        <v>0</v>
      </c>
      <c r="FE55" s="59">
        <v>0</v>
      </c>
      <c r="FF55" s="150"/>
      <c r="FG55" s="59">
        <v>0</v>
      </c>
      <c r="FH55" s="59">
        <v>0</v>
      </c>
      <c r="FI55" s="59">
        <v>0</v>
      </c>
      <c r="FJ55" s="59">
        <v>0</v>
      </c>
      <c r="FK55" s="59">
        <v>0</v>
      </c>
      <c r="FL55" s="59">
        <v>0</v>
      </c>
      <c r="FM55" s="59">
        <v>0</v>
      </c>
      <c r="FN55" s="150">
        <v>0</v>
      </c>
      <c r="FO55" s="184"/>
      <c r="FP55" s="184"/>
      <c r="FQ55" s="59">
        <v>0</v>
      </c>
      <c r="FR55" s="184"/>
      <c r="FS55" s="59">
        <f t="shared" si="40"/>
        <v>0</v>
      </c>
      <c r="FT55" s="134"/>
    </row>
    <row r="56" spans="2:176" ht="14.25" customHeight="1" x14ac:dyDescent="0.2">
      <c r="B56" s="171" t="s">
        <v>446</v>
      </c>
      <c r="C56" s="171" t="s">
        <v>287</v>
      </c>
      <c r="D56" s="150">
        <f t="shared" si="4"/>
        <v>98.058813290934879</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95.24680550192187</v>
      </c>
      <c r="V56" s="59">
        <v>0</v>
      </c>
      <c r="W56" s="59">
        <v>0</v>
      </c>
      <c r="X56" s="59">
        <v>0</v>
      </c>
      <c r="Y56" s="59">
        <v>0</v>
      </c>
      <c r="Z56" s="59">
        <v>2.8120077890130055</v>
      </c>
      <c r="AA56" s="59">
        <v>0</v>
      </c>
      <c r="AB56" s="59">
        <v>0</v>
      </c>
      <c r="AC56" s="59">
        <v>0</v>
      </c>
      <c r="AD56" s="59">
        <v>0</v>
      </c>
      <c r="AE56" s="59">
        <v>0</v>
      </c>
      <c r="AF56" s="59">
        <v>0</v>
      </c>
      <c r="AG56" s="59">
        <v>0</v>
      </c>
      <c r="AH56" s="150">
        <f t="shared" si="6"/>
        <v>0</v>
      </c>
      <c r="AI56" s="59">
        <v>0</v>
      </c>
      <c r="AJ56" s="59">
        <v>0</v>
      </c>
      <c r="AK56" s="59">
        <v>0</v>
      </c>
      <c r="AL56" s="150">
        <f t="shared" si="8"/>
        <v>595.99177350066725</v>
      </c>
      <c r="AM56" s="59">
        <v>0</v>
      </c>
      <c r="AN56" s="59">
        <v>0</v>
      </c>
      <c r="AO56" s="59">
        <v>0</v>
      </c>
      <c r="AP56" s="59">
        <v>0</v>
      </c>
      <c r="AQ56" s="59">
        <v>0</v>
      </c>
      <c r="AR56" s="59">
        <v>0</v>
      </c>
      <c r="AS56" s="59">
        <v>0</v>
      </c>
      <c r="AT56" s="59">
        <v>0</v>
      </c>
      <c r="AU56" s="59">
        <v>595.99177350066725</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150">
        <v>37318.584662481677</v>
      </c>
      <c r="CC56" s="150">
        <f t="shared" si="10"/>
        <v>0</v>
      </c>
      <c r="CD56" s="59">
        <v>0</v>
      </c>
      <c r="CE56" s="59">
        <v>0</v>
      </c>
      <c r="CF56" s="59">
        <v>0</v>
      </c>
      <c r="CG56" s="150">
        <f t="shared" si="12"/>
        <v>0</v>
      </c>
      <c r="CH56" s="59">
        <v>0</v>
      </c>
      <c r="CI56" s="59">
        <v>0</v>
      </c>
      <c r="CJ56" s="59">
        <v>0</v>
      </c>
      <c r="CK56" s="59">
        <v>0</v>
      </c>
      <c r="CL56" s="59">
        <v>0</v>
      </c>
      <c r="CM56" s="59">
        <v>0</v>
      </c>
      <c r="CN56" s="59">
        <v>0</v>
      </c>
      <c r="CO56" s="59">
        <v>0</v>
      </c>
      <c r="CP56" s="59">
        <v>0</v>
      </c>
      <c r="CQ56" s="59">
        <v>0</v>
      </c>
      <c r="CR56" s="59">
        <v>0</v>
      </c>
      <c r="CS56" s="150">
        <f t="shared" si="14"/>
        <v>0</v>
      </c>
      <c r="CT56" s="59">
        <v>0</v>
      </c>
      <c r="CU56" s="59">
        <v>0</v>
      </c>
      <c r="CV56" s="150">
        <f t="shared" si="16"/>
        <v>0</v>
      </c>
      <c r="CW56" s="59">
        <v>0</v>
      </c>
      <c r="CX56" s="59">
        <v>0</v>
      </c>
      <c r="CY56" s="59">
        <v>0</v>
      </c>
      <c r="CZ56" s="59">
        <v>0</v>
      </c>
      <c r="DA56" s="59">
        <v>0</v>
      </c>
      <c r="DB56" s="59">
        <v>0</v>
      </c>
      <c r="DC56" s="59">
        <v>0</v>
      </c>
      <c r="DD56" s="59">
        <v>0</v>
      </c>
      <c r="DE56" s="59">
        <v>0</v>
      </c>
      <c r="DF56" s="150">
        <f t="shared" si="18"/>
        <v>0</v>
      </c>
      <c r="DG56" s="59">
        <v>0</v>
      </c>
      <c r="DH56" s="59">
        <v>0</v>
      </c>
      <c r="DI56" s="59">
        <v>0</v>
      </c>
      <c r="DJ56" s="150">
        <f t="shared" si="20"/>
        <v>0</v>
      </c>
      <c r="DK56" s="59">
        <v>0</v>
      </c>
      <c r="DL56" s="59">
        <v>0</v>
      </c>
      <c r="DM56" s="150">
        <f t="shared" si="22"/>
        <v>0</v>
      </c>
      <c r="DN56" s="59">
        <v>0</v>
      </c>
      <c r="DO56" s="59">
        <v>0</v>
      </c>
      <c r="DP56" s="59">
        <v>0</v>
      </c>
      <c r="DQ56" s="59">
        <v>0</v>
      </c>
      <c r="DR56" s="59">
        <v>0</v>
      </c>
      <c r="DS56" s="150">
        <f t="shared" si="24"/>
        <v>0</v>
      </c>
      <c r="DT56" s="59">
        <v>0</v>
      </c>
      <c r="DU56" s="59">
        <v>0</v>
      </c>
      <c r="DV56" s="150">
        <f t="shared" si="39"/>
        <v>0</v>
      </c>
      <c r="DW56" s="59">
        <v>0</v>
      </c>
      <c r="DX56" s="59">
        <v>0</v>
      </c>
      <c r="DY56" s="59">
        <v>0</v>
      </c>
      <c r="DZ56" s="59">
        <v>0</v>
      </c>
      <c r="EA56" s="59">
        <v>0</v>
      </c>
      <c r="EB56" s="59">
        <v>0</v>
      </c>
      <c r="EC56" s="59">
        <v>0</v>
      </c>
      <c r="ED56" s="59">
        <v>0</v>
      </c>
      <c r="EE56" s="59">
        <v>0</v>
      </c>
      <c r="EF56" s="59">
        <v>0</v>
      </c>
      <c r="EG56" s="150">
        <f t="shared" si="27"/>
        <v>0</v>
      </c>
      <c r="EH56" s="59">
        <v>0</v>
      </c>
      <c r="EI56" s="59">
        <v>0</v>
      </c>
      <c r="EJ56" s="59">
        <v>0</v>
      </c>
      <c r="EK56" s="59">
        <v>0</v>
      </c>
      <c r="EL56" s="59">
        <v>0</v>
      </c>
      <c r="EM56" s="59">
        <v>0</v>
      </c>
      <c r="EN56" s="59">
        <v>0</v>
      </c>
      <c r="EO56" s="59">
        <v>0</v>
      </c>
      <c r="EP56" s="59">
        <v>0</v>
      </c>
      <c r="EQ56" s="150">
        <f t="shared" si="29"/>
        <v>0</v>
      </c>
      <c r="ER56" s="59">
        <v>0</v>
      </c>
      <c r="ES56" s="59">
        <v>0</v>
      </c>
      <c r="ET56" s="59">
        <v>0</v>
      </c>
      <c r="EU56" s="150">
        <f t="shared" si="31"/>
        <v>0</v>
      </c>
      <c r="EV56" s="59">
        <v>0</v>
      </c>
      <c r="EW56" s="59">
        <v>0</v>
      </c>
      <c r="EX56" s="150">
        <f t="shared" si="33"/>
        <v>0</v>
      </c>
      <c r="EY56" s="59">
        <v>0</v>
      </c>
      <c r="EZ56" s="59">
        <v>0</v>
      </c>
      <c r="FA56" s="150">
        <f t="shared" si="35"/>
        <v>0</v>
      </c>
      <c r="FB56" s="59">
        <v>0</v>
      </c>
      <c r="FC56" s="59">
        <v>0</v>
      </c>
      <c r="FD56" s="59">
        <v>0</v>
      </c>
      <c r="FE56" s="59">
        <v>0</v>
      </c>
      <c r="FF56" s="150">
        <f t="shared" si="37"/>
        <v>0</v>
      </c>
      <c r="FG56" s="59">
        <v>0</v>
      </c>
      <c r="FH56" s="59">
        <v>0</v>
      </c>
      <c r="FI56" s="59">
        <v>0</v>
      </c>
      <c r="FJ56" s="59">
        <v>0</v>
      </c>
      <c r="FK56" s="59">
        <v>0</v>
      </c>
      <c r="FL56" s="59">
        <v>0</v>
      </c>
      <c r="FM56" s="59">
        <v>0</v>
      </c>
      <c r="FN56" s="150">
        <v>0</v>
      </c>
      <c r="FO56" s="184"/>
      <c r="FP56" s="184"/>
      <c r="FQ56" s="59">
        <v>423.86918035026724</v>
      </c>
      <c r="FR56" s="184"/>
      <c r="FS56" s="59">
        <f t="shared" si="40"/>
        <v>38436.504429623543</v>
      </c>
      <c r="FT56" s="134"/>
    </row>
    <row r="57" spans="2:176" ht="14.25" customHeight="1" x14ac:dyDescent="0.2">
      <c r="B57" s="171">
        <v>8000</v>
      </c>
      <c r="C57" s="171" t="s">
        <v>458</v>
      </c>
      <c r="D57" s="150">
        <f t="shared" si="4"/>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150">
        <f t="shared" si="6"/>
        <v>0</v>
      </c>
      <c r="AI57" s="98">
        <v>0</v>
      </c>
      <c r="AJ57" s="98">
        <v>0</v>
      </c>
      <c r="AK57" s="98">
        <v>0</v>
      </c>
      <c r="AL57" s="150">
        <f t="shared" si="8"/>
        <v>0</v>
      </c>
      <c r="AM57" s="98">
        <v>0</v>
      </c>
      <c r="AN57" s="98">
        <v>0</v>
      </c>
      <c r="AO57" s="98">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98">
        <v>0</v>
      </c>
      <c r="CA57" s="98">
        <v>0</v>
      </c>
      <c r="CB57" s="150">
        <v>53781.25929440085</v>
      </c>
      <c r="CC57" s="150">
        <f t="shared" si="10"/>
        <v>0</v>
      </c>
      <c r="CD57" s="98">
        <v>0</v>
      </c>
      <c r="CE57" s="98">
        <v>0</v>
      </c>
      <c r="CF57" s="98">
        <v>0</v>
      </c>
      <c r="CG57" s="150">
        <f t="shared" si="12"/>
        <v>0</v>
      </c>
      <c r="CH57" s="98">
        <v>0</v>
      </c>
      <c r="CI57" s="98">
        <v>0</v>
      </c>
      <c r="CJ57" s="98">
        <v>0</v>
      </c>
      <c r="CK57" s="98">
        <v>0</v>
      </c>
      <c r="CL57" s="98">
        <v>0</v>
      </c>
      <c r="CM57" s="98">
        <v>0</v>
      </c>
      <c r="CN57" s="98">
        <v>0</v>
      </c>
      <c r="CO57" s="98">
        <v>0</v>
      </c>
      <c r="CP57" s="98">
        <v>0</v>
      </c>
      <c r="CQ57" s="98">
        <v>0</v>
      </c>
      <c r="CR57" s="98">
        <v>0</v>
      </c>
      <c r="CS57" s="150">
        <f t="shared" si="14"/>
        <v>0</v>
      </c>
      <c r="CT57" s="98">
        <v>0</v>
      </c>
      <c r="CU57" s="98">
        <v>0</v>
      </c>
      <c r="CV57" s="150">
        <f t="shared" si="16"/>
        <v>0</v>
      </c>
      <c r="CW57" s="98">
        <v>0</v>
      </c>
      <c r="CX57" s="98">
        <v>0</v>
      </c>
      <c r="CY57" s="98">
        <v>0</v>
      </c>
      <c r="CZ57" s="98">
        <v>0</v>
      </c>
      <c r="DA57" s="98">
        <v>0</v>
      </c>
      <c r="DB57" s="98">
        <v>0</v>
      </c>
      <c r="DC57" s="98">
        <v>0</v>
      </c>
      <c r="DD57" s="98">
        <v>0</v>
      </c>
      <c r="DE57" s="98">
        <v>0</v>
      </c>
      <c r="DF57" s="150">
        <f t="shared" si="18"/>
        <v>0</v>
      </c>
      <c r="DG57" s="98">
        <v>0</v>
      </c>
      <c r="DH57" s="98">
        <v>0</v>
      </c>
      <c r="DI57" s="98">
        <v>0</v>
      </c>
      <c r="DJ57" s="150">
        <f t="shared" si="20"/>
        <v>0</v>
      </c>
      <c r="DK57" s="98">
        <v>0</v>
      </c>
      <c r="DL57" s="98">
        <v>0</v>
      </c>
      <c r="DM57" s="150">
        <f t="shared" si="22"/>
        <v>0</v>
      </c>
      <c r="DN57" s="98">
        <v>0</v>
      </c>
      <c r="DO57" s="98">
        <v>0</v>
      </c>
      <c r="DP57" s="98">
        <v>0</v>
      </c>
      <c r="DQ57" s="98">
        <v>0</v>
      </c>
      <c r="DR57" s="98">
        <v>0</v>
      </c>
      <c r="DS57" s="150">
        <f t="shared" si="24"/>
        <v>0</v>
      </c>
      <c r="DT57" s="98">
        <v>0</v>
      </c>
      <c r="DU57" s="98">
        <v>0</v>
      </c>
      <c r="DV57" s="150">
        <f t="shared" si="39"/>
        <v>0</v>
      </c>
      <c r="DW57" s="98">
        <v>0</v>
      </c>
      <c r="DX57" s="98">
        <v>0</v>
      </c>
      <c r="DY57" s="98">
        <v>0</v>
      </c>
      <c r="DZ57" s="98">
        <v>0</v>
      </c>
      <c r="EA57" s="98">
        <v>0</v>
      </c>
      <c r="EB57" s="98">
        <v>0</v>
      </c>
      <c r="EC57" s="98">
        <v>0</v>
      </c>
      <c r="ED57" s="98">
        <v>0</v>
      </c>
      <c r="EE57" s="98">
        <v>0</v>
      </c>
      <c r="EF57" s="98">
        <v>0</v>
      </c>
      <c r="EG57" s="150">
        <f t="shared" si="27"/>
        <v>0</v>
      </c>
      <c r="EH57" s="98">
        <v>0</v>
      </c>
      <c r="EI57" s="98">
        <v>0</v>
      </c>
      <c r="EJ57" s="98">
        <v>0</v>
      </c>
      <c r="EK57" s="98">
        <v>0</v>
      </c>
      <c r="EL57" s="98">
        <v>0</v>
      </c>
      <c r="EM57" s="98">
        <v>0</v>
      </c>
      <c r="EN57" s="98">
        <v>0</v>
      </c>
      <c r="EO57" s="98">
        <v>0</v>
      </c>
      <c r="EP57" s="98">
        <v>0</v>
      </c>
      <c r="EQ57" s="150">
        <f t="shared" si="29"/>
        <v>0</v>
      </c>
      <c r="ER57" s="98">
        <v>0</v>
      </c>
      <c r="ES57" s="98">
        <v>0</v>
      </c>
      <c r="ET57" s="98">
        <v>0</v>
      </c>
      <c r="EU57" s="150">
        <f t="shared" si="31"/>
        <v>0</v>
      </c>
      <c r="EV57" s="98">
        <v>0</v>
      </c>
      <c r="EW57" s="98">
        <v>0</v>
      </c>
      <c r="EX57" s="150">
        <f t="shared" si="33"/>
        <v>0</v>
      </c>
      <c r="EY57" s="98">
        <v>0</v>
      </c>
      <c r="EZ57" s="98">
        <v>0</v>
      </c>
      <c r="FA57" s="150">
        <f t="shared" si="35"/>
        <v>0</v>
      </c>
      <c r="FB57" s="98">
        <v>0</v>
      </c>
      <c r="FC57" s="98">
        <v>0</v>
      </c>
      <c r="FD57" s="98">
        <v>0</v>
      </c>
      <c r="FE57" s="98">
        <v>0</v>
      </c>
      <c r="FF57" s="150">
        <f t="shared" si="37"/>
        <v>0</v>
      </c>
      <c r="FG57" s="98">
        <v>0</v>
      </c>
      <c r="FH57" s="98">
        <v>0</v>
      </c>
      <c r="FI57" s="98">
        <v>0</v>
      </c>
      <c r="FJ57" s="98">
        <v>0</v>
      </c>
      <c r="FK57" s="98">
        <v>0</v>
      </c>
      <c r="FL57" s="98">
        <v>0</v>
      </c>
      <c r="FM57" s="98">
        <v>0</v>
      </c>
      <c r="FN57" s="150">
        <v>0</v>
      </c>
      <c r="FO57" s="184"/>
      <c r="FP57" s="184"/>
      <c r="FQ57" s="59">
        <v>0</v>
      </c>
      <c r="FR57" s="184"/>
      <c r="FS57" s="59">
        <f t="shared" si="40"/>
        <v>53781.25929440085</v>
      </c>
      <c r="FT57" s="134"/>
    </row>
    <row r="58" spans="2:176" ht="14.25" customHeight="1" x14ac:dyDescent="0.2">
      <c r="B58" s="171" t="s">
        <v>447</v>
      </c>
      <c r="C58" s="171" t="s">
        <v>288</v>
      </c>
      <c r="D58" s="150">
        <f t="shared" si="4"/>
        <v>0</v>
      </c>
      <c r="E58" s="59">
        <v>0</v>
      </c>
      <c r="F58" s="59">
        <v>0</v>
      </c>
      <c r="G58" s="59">
        <v>0</v>
      </c>
      <c r="H58" s="59">
        <v>0</v>
      </c>
      <c r="I58" s="59">
        <v>0</v>
      </c>
      <c r="J58" s="59">
        <v>0</v>
      </c>
      <c r="K58" s="59">
        <v>0</v>
      </c>
      <c r="L58" s="59">
        <v>0</v>
      </c>
      <c r="M58" s="59">
        <v>0</v>
      </c>
      <c r="N58" s="59">
        <v>0</v>
      </c>
      <c r="O58" s="59">
        <v>0</v>
      </c>
      <c r="P58" s="59">
        <v>0</v>
      </c>
      <c r="Q58" s="59">
        <v>0</v>
      </c>
      <c r="R58" s="59">
        <v>0</v>
      </c>
      <c r="S58" s="59">
        <v>0</v>
      </c>
      <c r="T58" s="59">
        <v>0</v>
      </c>
      <c r="U58" s="59">
        <v>0</v>
      </c>
      <c r="V58" s="59">
        <v>0</v>
      </c>
      <c r="W58" s="59">
        <v>0</v>
      </c>
      <c r="X58" s="59">
        <v>0</v>
      </c>
      <c r="Y58" s="59">
        <v>0</v>
      </c>
      <c r="Z58" s="59">
        <v>0</v>
      </c>
      <c r="AA58" s="59">
        <v>0</v>
      </c>
      <c r="AB58" s="59">
        <v>0</v>
      </c>
      <c r="AC58" s="59">
        <v>0</v>
      </c>
      <c r="AD58" s="59">
        <v>0</v>
      </c>
      <c r="AE58" s="59">
        <v>0</v>
      </c>
      <c r="AF58" s="59">
        <v>0</v>
      </c>
      <c r="AG58" s="59">
        <v>0</v>
      </c>
      <c r="AH58" s="150">
        <f t="shared" si="6"/>
        <v>0</v>
      </c>
      <c r="AI58" s="98">
        <v>0</v>
      </c>
      <c r="AJ58" s="98">
        <v>0</v>
      </c>
      <c r="AK58" s="98">
        <v>0</v>
      </c>
      <c r="AL58" s="150">
        <f t="shared" si="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8">
        <v>0</v>
      </c>
      <c r="CA58" s="98">
        <v>0</v>
      </c>
      <c r="CB58" s="150">
        <v>0</v>
      </c>
      <c r="CC58" s="150">
        <f t="shared" si="10"/>
        <v>0</v>
      </c>
      <c r="CD58" s="98">
        <v>0</v>
      </c>
      <c r="CE58" s="98">
        <v>0</v>
      </c>
      <c r="CF58" s="98">
        <v>0</v>
      </c>
      <c r="CG58" s="150">
        <f t="shared" si="12"/>
        <v>0</v>
      </c>
      <c r="CH58" s="98">
        <v>0</v>
      </c>
      <c r="CI58" s="98">
        <v>0</v>
      </c>
      <c r="CJ58" s="98">
        <v>0</v>
      </c>
      <c r="CK58" s="98">
        <v>0</v>
      </c>
      <c r="CL58" s="98">
        <v>0</v>
      </c>
      <c r="CM58" s="98">
        <v>0</v>
      </c>
      <c r="CN58" s="98">
        <v>0</v>
      </c>
      <c r="CO58" s="98">
        <v>0</v>
      </c>
      <c r="CP58" s="98">
        <v>0</v>
      </c>
      <c r="CQ58" s="98">
        <v>0</v>
      </c>
      <c r="CR58" s="98">
        <v>0</v>
      </c>
      <c r="CS58" s="150">
        <f t="shared" si="14"/>
        <v>0</v>
      </c>
      <c r="CT58" s="98">
        <v>0</v>
      </c>
      <c r="CU58" s="98">
        <v>0</v>
      </c>
      <c r="CV58" s="150">
        <f t="shared" si="16"/>
        <v>0</v>
      </c>
      <c r="CW58" s="98">
        <v>0</v>
      </c>
      <c r="CX58" s="98">
        <v>0</v>
      </c>
      <c r="CY58" s="98">
        <v>0</v>
      </c>
      <c r="CZ58" s="98">
        <v>0</v>
      </c>
      <c r="DA58" s="98">
        <v>0</v>
      </c>
      <c r="DB58" s="98">
        <v>0</v>
      </c>
      <c r="DC58" s="98">
        <v>0</v>
      </c>
      <c r="DD58" s="98">
        <v>0</v>
      </c>
      <c r="DE58" s="98">
        <v>0</v>
      </c>
      <c r="DF58" s="150">
        <f t="shared" si="18"/>
        <v>0</v>
      </c>
      <c r="DG58" s="98">
        <v>0</v>
      </c>
      <c r="DH58" s="98">
        <v>0</v>
      </c>
      <c r="DI58" s="98">
        <v>0</v>
      </c>
      <c r="DJ58" s="150">
        <f t="shared" si="20"/>
        <v>0</v>
      </c>
      <c r="DK58" s="98">
        <v>0</v>
      </c>
      <c r="DL58" s="98">
        <v>0</v>
      </c>
      <c r="DM58" s="150">
        <f t="shared" si="22"/>
        <v>0</v>
      </c>
      <c r="DN58" s="98">
        <v>0</v>
      </c>
      <c r="DO58" s="98">
        <v>0</v>
      </c>
      <c r="DP58" s="98">
        <v>0</v>
      </c>
      <c r="DQ58" s="98">
        <v>0</v>
      </c>
      <c r="DR58" s="98">
        <v>0</v>
      </c>
      <c r="DS58" s="150">
        <f t="shared" si="24"/>
        <v>0</v>
      </c>
      <c r="DT58" s="98">
        <v>0</v>
      </c>
      <c r="DU58" s="98">
        <v>0</v>
      </c>
      <c r="DV58" s="150">
        <f t="shared" si="39"/>
        <v>0</v>
      </c>
      <c r="DW58" s="98">
        <v>0</v>
      </c>
      <c r="DX58" s="98">
        <v>0</v>
      </c>
      <c r="DY58" s="98">
        <v>0</v>
      </c>
      <c r="DZ58" s="98">
        <v>0</v>
      </c>
      <c r="EA58" s="98">
        <v>0</v>
      </c>
      <c r="EB58" s="98">
        <v>0</v>
      </c>
      <c r="EC58" s="98">
        <v>0</v>
      </c>
      <c r="ED58" s="98">
        <v>0</v>
      </c>
      <c r="EE58" s="98">
        <v>0</v>
      </c>
      <c r="EF58" s="98">
        <v>0</v>
      </c>
      <c r="EG58" s="150">
        <f t="shared" si="27"/>
        <v>0</v>
      </c>
      <c r="EH58" s="98">
        <v>0</v>
      </c>
      <c r="EI58" s="98">
        <v>0</v>
      </c>
      <c r="EJ58" s="98">
        <v>0</v>
      </c>
      <c r="EK58" s="98">
        <v>0</v>
      </c>
      <c r="EL58" s="98">
        <v>0</v>
      </c>
      <c r="EM58" s="98">
        <v>0</v>
      </c>
      <c r="EN58" s="98">
        <v>0</v>
      </c>
      <c r="EO58" s="98">
        <v>0</v>
      </c>
      <c r="EP58" s="98">
        <v>0</v>
      </c>
      <c r="EQ58" s="150">
        <f t="shared" si="29"/>
        <v>0</v>
      </c>
      <c r="ER58" s="98">
        <v>0</v>
      </c>
      <c r="ES58" s="98">
        <v>0</v>
      </c>
      <c r="ET58" s="98">
        <v>0</v>
      </c>
      <c r="EU58" s="150">
        <f t="shared" si="31"/>
        <v>0</v>
      </c>
      <c r="EV58" s="98">
        <v>0</v>
      </c>
      <c r="EW58" s="98">
        <v>0</v>
      </c>
      <c r="EX58" s="150">
        <f t="shared" si="33"/>
        <v>0</v>
      </c>
      <c r="EY58" s="98">
        <v>0</v>
      </c>
      <c r="EZ58" s="98">
        <v>0</v>
      </c>
      <c r="FA58" s="150">
        <f t="shared" si="35"/>
        <v>0</v>
      </c>
      <c r="FB58" s="98">
        <v>0</v>
      </c>
      <c r="FC58" s="98">
        <v>0</v>
      </c>
      <c r="FD58" s="98">
        <v>0</v>
      </c>
      <c r="FE58" s="98">
        <v>0</v>
      </c>
      <c r="FF58" s="150">
        <f t="shared" si="37"/>
        <v>0</v>
      </c>
      <c r="FG58" s="98">
        <v>0</v>
      </c>
      <c r="FH58" s="98">
        <v>0</v>
      </c>
      <c r="FI58" s="98">
        <v>0</v>
      </c>
      <c r="FJ58" s="98">
        <v>0</v>
      </c>
      <c r="FK58" s="98">
        <v>0</v>
      </c>
      <c r="FL58" s="98">
        <v>0</v>
      </c>
      <c r="FM58" s="98">
        <v>0</v>
      </c>
      <c r="FN58" s="150">
        <v>0</v>
      </c>
      <c r="FO58" s="184"/>
      <c r="FP58" s="184"/>
      <c r="FQ58" s="59">
        <v>0</v>
      </c>
      <c r="FR58" s="184"/>
      <c r="FS58" s="59">
        <f t="shared" si="40"/>
        <v>0</v>
      </c>
      <c r="FT58" s="134"/>
    </row>
    <row r="59" spans="2:176" ht="14.25" customHeight="1" x14ac:dyDescent="0.2">
      <c r="B59" s="171" t="s">
        <v>448</v>
      </c>
      <c r="C59" s="171" t="s">
        <v>289</v>
      </c>
      <c r="D59" s="150">
        <f t="shared" si="4"/>
        <v>0</v>
      </c>
      <c r="E59" s="59">
        <v>0</v>
      </c>
      <c r="F59" s="59">
        <v>0</v>
      </c>
      <c r="G59" s="59">
        <v>0</v>
      </c>
      <c r="H59" s="59">
        <v>0</v>
      </c>
      <c r="I59" s="59">
        <v>0</v>
      </c>
      <c r="J59" s="59">
        <v>0</v>
      </c>
      <c r="K59" s="59">
        <v>0</v>
      </c>
      <c r="L59" s="59">
        <v>0</v>
      </c>
      <c r="M59" s="59">
        <v>0</v>
      </c>
      <c r="N59" s="59">
        <v>0</v>
      </c>
      <c r="O59" s="59">
        <v>0</v>
      </c>
      <c r="P59" s="59">
        <v>0</v>
      </c>
      <c r="Q59" s="59">
        <v>0</v>
      </c>
      <c r="R59" s="59">
        <v>0</v>
      </c>
      <c r="S59" s="59">
        <v>0</v>
      </c>
      <c r="T59" s="59">
        <v>0</v>
      </c>
      <c r="U59" s="59">
        <v>0</v>
      </c>
      <c r="V59" s="59">
        <v>0</v>
      </c>
      <c r="W59" s="59">
        <v>0</v>
      </c>
      <c r="X59" s="59">
        <v>0</v>
      </c>
      <c r="Y59" s="59">
        <v>0</v>
      </c>
      <c r="Z59" s="59">
        <v>0</v>
      </c>
      <c r="AA59" s="59">
        <v>0</v>
      </c>
      <c r="AB59" s="59">
        <v>0</v>
      </c>
      <c r="AC59" s="59">
        <v>0</v>
      </c>
      <c r="AD59" s="59">
        <v>0</v>
      </c>
      <c r="AE59" s="59">
        <v>0</v>
      </c>
      <c r="AF59" s="59">
        <v>0</v>
      </c>
      <c r="AG59" s="59">
        <v>0</v>
      </c>
      <c r="AH59" s="150">
        <f t="shared" si="6"/>
        <v>0</v>
      </c>
      <c r="AI59" s="98">
        <v>0</v>
      </c>
      <c r="AJ59" s="98">
        <v>0</v>
      </c>
      <c r="AK59" s="98">
        <v>0</v>
      </c>
      <c r="AL59" s="150">
        <f t="shared" si="8"/>
        <v>422.72192883666065</v>
      </c>
      <c r="AM59" s="98">
        <v>0</v>
      </c>
      <c r="AN59" s="98">
        <v>0</v>
      </c>
      <c r="AO59" s="98">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0</v>
      </c>
      <c r="BF59" s="98">
        <v>0</v>
      </c>
      <c r="BG59" s="98">
        <v>0</v>
      </c>
      <c r="BH59" s="98">
        <v>0</v>
      </c>
      <c r="BI59" s="98">
        <v>422.72192883666065</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98">
        <v>0</v>
      </c>
      <c r="CA59" s="98">
        <v>0</v>
      </c>
      <c r="CB59" s="150">
        <v>0</v>
      </c>
      <c r="CC59" s="150">
        <f t="shared" si="10"/>
        <v>0</v>
      </c>
      <c r="CD59" s="98">
        <v>0</v>
      </c>
      <c r="CE59" s="98">
        <v>0</v>
      </c>
      <c r="CF59" s="98">
        <v>0</v>
      </c>
      <c r="CG59" s="150">
        <f t="shared" si="12"/>
        <v>0</v>
      </c>
      <c r="CH59" s="98">
        <v>0</v>
      </c>
      <c r="CI59" s="98">
        <v>0</v>
      </c>
      <c r="CJ59" s="98">
        <v>0</v>
      </c>
      <c r="CK59" s="98">
        <v>0</v>
      </c>
      <c r="CL59" s="98">
        <v>0</v>
      </c>
      <c r="CM59" s="98">
        <v>0</v>
      </c>
      <c r="CN59" s="98">
        <v>0</v>
      </c>
      <c r="CO59" s="98">
        <v>0</v>
      </c>
      <c r="CP59" s="98">
        <v>0</v>
      </c>
      <c r="CQ59" s="98">
        <v>0</v>
      </c>
      <c r="CR59" s="98">
        <v>0</v>
      </c>
      <c r="CS59" s="150">
        <f t="shared" si="14"/>
        <v>0</v>
      </c>
      <c r="CT59" s="98">
        <v>0</v>
      </c>
      <c r="CU59" s="98">
        <v>0</v>
      </c>
      <c r="CV59" s="150">
        <f t="shared" si="16"/>
        <v>0</v>
      </c>
      <c r="CW59" s="98">
        <v>0</v>
      </c>
      <c r="CX59" s="98">
        <v>0</v>
      </c>
      <c r="CY59" s="98">
        <v>0</v>
      </c>
      <c r="CZ59" s="98">
        <v>0</v>
      </c>
      <c r="DA59" s="98">
        <v>0</v>
      </c>
      <c r="DB59" s="98">
        <v>0</v>
      </c>
      <c r="DC59" s="98">
        <v>0</v>
      </c>
      <c r="DD59" s="98">
        <v>0</v>
      </c>
      <c r="DE59" s="98">
        <v>0</v>
      </c>
      <c r="DF59" s="150">
        <f t="shared" si="18"/>
        <v>0</v>
      </c>
      <c r="DG59" s="98">
        <v>0</v>
      </c>
      <c r="DH59" s="98">
        <v>0</v>
      </c>
      <c r="DI59" s="98">
        <v>0</v>
      </c>
      <c r="DJ59" s="150">
        <f t="shared" si="20"/>
        <v>0</v>
      </c>
      <c r="DK59" s="98">
        <v>0</v>
      </c>
      <c r="DL59" s="98">
        <v>0</v>
      </c>
      <c r="DM59" s="150">
        <f t="shared" si="22"/>
        <v>0</v>
      </c>
      <c r="DN59" s="98">
        <v>0</v>
      </c>
      <c r="DO59" s="98">
        <v>0</v>
      </c>
      <c r="DP59" s="98">
        <v>0</v>
      </c>
      <c r="DQ59" s="98">
        <v>0</v>
      </c>
      <c r="DR59" s="98">
        <v>0</v>
      </c>
      <c r="DS59" s="150">
        <f t="shared" si="24"/>
        <v>0</v>
      </c>
      <c r="DT59" s="98">
        <v>0</v>
      </c>
      <c r="DU59" s="98">
        <v>0</v>
      </c>
      <c r="DV59" s="150">
        <f t="shared" si="39"/>
        <v>0</v>
      </c>
      <c r="DW59" s="98">
        <v>0</v>
      </c>
      <c r="DX59" s="98">
        <v>0</v>
      </c>
      <c r="DY59" s="98">
        <v>0</v>
      </c>
      <c r="DZ59" s="98">
        <v>0</v>
      </c>
      <c r="EA59" s="98">
        <v>0</v>
      </c>
      <c r="EB59" s="98">
        <v>0</v>
      </c>
      <c r="EC59" s="98">
        <v>0</v>
      </c>
      <c r="ED59" s="98">
        <v>0</v>
      </c>
      <c r="EE59" s="98">
        <v>0</v>
      </c>
      <c r="EF59" s="98">
        <v>0</v>
      </c>
      <c r="EG59" s="150">
        <f t="shared" si="27"/>
        <v>0</v>
      </c>
      <c r="EH59" s="98">
        <v>0</v>
      </c>
      <c r="EI59" s="98">
        <v>0</v>
      </c>
      <c r="EJ59" s="98">
        <v>0</v>
      </c>
      <c r="EK59" s="98">
        <v>0</v>
      </c>
      <c r="EL59" s="98">
        <v>0</v>
      </c>
      <c r="EM59" s="98">
        <v>0</v>
      </c>
      <c r="EN59" s="98">
        <v>0</v>
      </c>
      <c r="EO59" s="98">
        <v>0</v>
      </c>
      <c r="EP59" s="98">
        <v>0</v>
      </c>
      <c r="EQ59" s="150">
        <f t="shared" si="29"/>
        <v>0</v>
      </c>
      <c r="ER59" s="98">
        <v>0</v>
      </c>
      <c r="ES59" s="98">
        <v>0</v>
      </c>
      <c r="ET59" s="98">
        <v>0</v>
      </c>
      <c r="EU59" s="150">
        <f t="shared" si="31"/>
        <v>0</v>
      </c>
      <c r="EV59" s="98">
        <v>0</v>
      </c>
      <c r="EW59" s="98">
        <v>0</v>
      </c>
      <c r="EX59" s="150">
        <f t="shared" si="33"/>
        <v>0</v>
      </c>
      <c r="EY59" s="98">
        <v>0</v>
      </c>
      <c r="EZ59" s="98">
        <v>0</v>
      </c>
      <c r="FA59" s="150">
        <f t="shared" si="35"/>
        <v>0</v>
      </c>
      <c r="FB59" s="98">
        <v>0</v>
      </c>
      <c r="FC59" s="98">
        <v>0</v>
      </c>
      <c r="FD59" s="98">
        <v>0</v>
      </c>
      <c r="FE59" s="98">
        <v>0</v>
      </c>
      <c r="FF59" s="150">
        <f t="shared" si="37"/>
        <v>0</v>
      </c>
      <c r="FG59" s="98">
        <v>0</v>
      </c>
      <c r="FH59" s="98">
        <v>0</v>
      </c>
      <c r="FI59" s="98">
        <v>0</v>
      </c>
      <c r="FJ59" s="98">
        <v>0</v>
      </c>
      <c r="FK59" s="98">
        <v>0</v>
      </c>
      <c r="FL59" s="98">
        <v>0</v>
      </c>
      <c r="FM59" s="98">
        <v>0</v>
      </c>
      <c r="FN59" s="150">
        <v>0</v>
      </c>
      <c r="FO59" s="184"/>
      <c r="FP59" s="184"/>
      <c r="FQ59" s="59">
        <v>16.229872575798815</v>
      </c>
      <c r="FR59" s="184"/>
      <c r="FS59" s="59">
        <f t="shared" si="40"/>
        <v>438.95180141245947</v>
      </c>
      <c r="FT59" s="134"/>
    </row>
    <row r="60" spans="2:176" ht="14.25" customHeight="1" x14ac:dyDescent="0.2">
      <c r="B60" s="171" t="s">
        <v>448</v>
      </c>
      <c r="C60" s="171" t="s">
        <v>290</v>
      </c>
      <c r="D60" s="150">
        <f t="shared" si="4"/>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150">
        <f t="shared" si="6"/>
        <v>0</v>
      </c>
      <c r="AI60" s="98">
        <v>0</v>
      </c>
      <c r="AJ60" s="98">
        <v>0</v>
      </c>
      <c r="AK60" s="98">
        <v>0</v>
      </c>
      <c r="AL60" s="150">
        <f t="shared" si="8"/>
        <v>0</v>
      </c>
      <c r="AM60" s="98">
        <v>0</v>
      </c>
      <c r="AN60" s="98">
        <v>0</v>
      </c>
      <c r="AO60" s="98">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98">
        <v>0</v>
      </c>
      <c r="CA60" s="98">
        <v>0</v>
      </c>
      <c r="CB60" s="150">
        <v>0</v>
      </c>
      <c r="CC60" s="150">
        <f t="shared" si="10"/>
        <v>0</v>
      </c>
      <c r="CD60" s="98">
        <v>0</v>
      </c>
      <c r="CE60" s="98">
        <v>0</v>
      </c>
      <c r="CF60" s="98">
        <v>0</v>
      </c>
      <c r="CG60" s="150">
        <f t="shared" si="12"/>
        <v>0</v>
      </c>
      <c r="CH60" s="98">
        <v>0</v>
      </c>
      <c r="CI60" s="98">
        <v>0</v>
      </c>
      <c r="CJ60" s="98">
        <v>0</v>
      </c>
      <c r="CK60" s="98">
        <v>0</v>
      </c>
      <c r="CL60" s="98">
        <v>0</v>
      </c>
      <c r="CM60" s="98">
        <v>0</v>
      </c>
      <c r="CN60" s="98">
        <v>0</v>
      </c>
      <c r="CO60" s="98">
        <v>0</v>
      </c>
      <c r="CP60" s="98">
        <v>0</v>
      </c>
      <c r="CQ60" s="98">
        <v>0</v>
      </c>
      <c r="CR60" s="98">
        <v>0</v>
      </c>
      <c r="CS60" s="150">
        <f t="shared" si="14"/>
        <v>0</v>
      </c>
      <c r="CT60" s="98">
        <v>0</v>
      </c>
      <c r="CU60" s="98">
        <v>0</v>
      </c>
      <c r="CV60" s="150">
        <f t="shared" si="16"/>
        <v>0</v>
      </c>
      <c r="CW60" s="98">
        <v>0</v>
      </c>
      <c r="CX60" s="98">
        <v>0</v>
      </c>
      <c r="CY60" s="98">
        <v>0</v>
      </c>
      <c r="CZ60" s="98">
        <v>0</v>
      </c>
      <c r="DA60" s="98">
        <v>0</v>
      </c>
      <c r="DB60" s="98">
        <v>0</v>
      </c>
      <c r="DC60" s="98">
        <v>0</v>
      </c>
      <c r="DD60" s="98">
        <v>0</v>
      </c>
      <c r="DE60" s="98">
        <v>0</v>
      </c>
      <c r="DF60" s="150">
        <f t="shared" si="18"/>
        <v>0</v>
      </c>
      <c r="DG60" s="98">
        <v>0</v>
      </c>
      <c r="DH60" s="98">
        <v>0</v>
      </c>
      <c r="DI60" s="98">
        <v>0</v>
      </c>
      <c r="DJ60" s="150">
        <f t="shared" si="20"/>
        <v>0</v>
      </c>
      <c r="DK60" s="98">
        <v>0</v>
      </c>
      <c r="DL60" s="98">
        <v>0</v>
      </c>
      <c r="DM60" s="150">
        <f t="shared" si="22"/>
        <v>0</v>
      </c>
      <c r="DN60" s="98">
        <v>0</v>
      </c>
      <c r="DO60" s="98">
        <v>0</v>
      </c>
      <c r="DP60" s="98">
        <v>0</v>
      </c>
      <c r="DQ60" s="98">
        <v>0</v>
      </c>
      <c r="DR60" s="98">
        <v>0</v>
      </c>
      <c r="DS60" s="150">
        <f t="shared" si="24"/>
        <v>0</v>
      </c>
      <c r="DT60" s="98">
        <v>0</v>
      </c>
      <c r="DU60" s="98">
        <v>0</v>
      </c>
      <c r="DV60" s="150">
        <f t="shared" si="39"/>
        <v>0</v>
      </c>
      <c r="DW60" s="98">
        <v>0</v>
      </c>
      <c r="DX60" s="98">
        <v>0</v>
      </c>
      <c r="DY60" s="98">
        <v>0</v>
      </c>
      <c r="DZ60" s="98">
        <v>0</v>
      </c>
      <c r="EA60" s="98">
        <v>0</v>
      </c>
      <c r="EB60" s="98">
        <v>0</v>
      </c>
      <c r="EC60" s="98">
        <v>0</v>
      </c>
      <c r="ED60" s="98">
        <v>0</v>
      </c>
      <c r="EE60" s="98">
        <v>0</v>
      </c>
      <c r="EF60" s="98">
        <v>0</v>
      </c>
      <c r="EG60" s="150">
        <f t="shared" si="27"/>
        <v>0</v>
      </c>
      <c r="EH60" s="98">
        <v>0</v>
      </c>
      <c r="EI60" s="98">
        <v>0</v>
      </c>
      <c r="EJ60" s="98">
        <v>0</v>
      </c>
      <c r="EK60" s="98">
        <v>0</v>
      </c>
      <c r="EL60" s="98">
        <v>0</v>
      </c>
      <c r="EM60" s="98">
        <v>0</v>
      </c>
      <c r="EN60" s="98">
        <v>0</v>
      </c>
      <c r="EO60" s="98">
        <v>0</v>
      </c>
      <c r="EP60" s="98">
        <v>0</v>
      </c>
      <c r="EQ60" s="150">
        <f t="shared" si="29"/>
        <v>0</v>
      </c>
      <c r="ER60" s="98">
        <v>0</v>
      </c>
      <c r="ES60" s="98">
        <v>0</v>
      </c>
      <c r="ET60" s="98">
        <v>0</v>
      </c>
      <c r="EU60" s="150">
        <f t="shared" si="31"/>
        <v>0</v>
      </c>
      <c r="EV60" s="98">
        <v>0</v>
      </c>
      <c r="EW60" s="98">
        <v>0</v>
      </c>
      <c r="EX60" s="150">
        <f t="shared" si="33"/>
        <v>0</v>
      </c>
      <c r="EY60" s="98">
        <v>0</v>
      </c>
      <c r="EZ60" s="98">
        <v>0</v>
      </c>
      <c r="FA60" s="150">
        <f t="shared" si="35"/>
        <v>0</v>
      </c>
      <c r="FB60" s="98">
        <v>0</v>
      </c>
      <c r="FC60" s="98">
        <v>0</v>
      </c>
      <c r="FD60" s="98">
        <v>0</v>
      </c>
      <c r="FE60" s="98">
        <v>0</v>
      </c>
      <c r="FF60" s="150">
        <f t="shared" si="37"/>
        <v>0</v>
      </c>
      <c r="FG60" s="98">
        <v>0</v>
      </c>
      <c r="FH60" s="98">
        <v>0</v>
      </c>
      <c r="FI60" s="98">
        <v>0</v>
      </c>
      <c r="FJ60" s="98">
        <v>0</v>
      </c>
      <c r="FK60" s="98">
        <v>0</v>
      </c>
      <c r="FL60" s="98">
        <v>0</v>
      </c>
      <c r="FM60" s="98">
        <v>0</v>
      </c>
      <c r="FN60" s="150">
        <v>0</v>
      </c>
      <c r="FO60" s="184"/>
      <c r="FP60" s="184"/>
      <c r="FQ60" s="59">
        <v>2727.6255076941488</v>
      </c>
      <c r="FR60" s="184"/>
      <c r="FS60" s="59">
        <f t="shared" si="40"/>
        <v>2727.6255076941488</v>
      </c>
      <c r="FT60" s="134"/>
    </row>
    <row r="61" spans="2:176" ht="14.25" customHeight="1" x14ac:dyDescent="0.2">
      <c r="B61" s="171">
        <v>5210</v>
      </c>
      <c r="C61" s="172" t="s">
        <v>291</v>
      </c>
      <c r="D61" s="150">
        <f t="shared" si="4"/>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150">
        <f t="shared" si="6"/>
        <v>0</v>
      </c>
      <c r="AI61" s="98">
        <v>0</v>
      </c>
      <c r="AJ61" s="98">
        <v>0</v>
      </c>
      <c r="AK61" s="98">
        <v>0</v>
      </c>
      <c r="AL61" s="150">
        <f t="shared" si="8"/>
        <v>736.3849893932146</v>
      </c>
      <c r="AM61" s="98">
        <v>0</v>
      </c>
      <c r="AN61" s="98">
        <v>0</v>
      </c>
      <c r="AO61" s="98">
        <v>0</v>
      </c>
      <c r="AP61" s="98">
        <v>0</v>
      </c>
      <c r="AQ61" s="98">
        <v>0</v>
      </c>
      <c r="AR61" s="98">
        <v>0</v>
      </c>
      <c r="AS61" s="98">
        <v>0</v>
      </c>
      <c r="AT61" s="98">
        <v>0</v>
      </c>
      <c r="AU61" s="98">
        <v>736.3849893932146</v>
      </c>
      <c r="AV61" s="98">
        <v>0</v>
      </c>
      <c r="AW61" s="98">
        <v>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98">
        <v>0</v>
      </c>
      <c r="CA61" s="98">
        <v>0</v>
      </c>
      <c r="CB61" s="150">
        <v>0</v>
      </c>
      <c r="CC61" s="150">
        <f t="shared" si="10"/>
        <v>0</v>
      </c>
      <c r="CD61" s="98">
        <v>0</v>
      </c>
      <c r="CE61" s="98">
        <v>0</v>
      </c>
      <c r="CF61" s="98">
        <v>0</v>
      </c>
      <c r="CG61" s="150">
        <f t="shared" si="12"/>
        <v>0</v>
      </c>
      <c r="CH61" s="98">
        <v>0</v>
      </c>
      <c r="CI61" s="98">
        <v>0</v>
      </c>
      <c r="CJ61" s="98">
        <v>0</v>
      </c>
      <c r="CK61" s="98">
        <v>0</v>
      </c>
      <c r="CL61" s="98">
        <v>0</v>
      </c>
      <c r="CM61" s="98">
        <v>0</v>
      </c>
      <c r="CN61" s="98">
        <v>0</v>
      </c>
      <c r="CO61" s="98">
        <v>0</v>
      </c>
      <c r="CP61" s="98">
        <v>0</v>
      </c>
      <c r="CQ61" s="98">
        <v>0</v>
      </c>
      <c r="CR61" s="98">
        <v>0</v>
      </c>
      <c r="CS61" s="150">
        <f t="shared" si="14"/>
        <v>0</v>
      </c>
      <c r="CT61" s="98">
        <v>0</v>
      </c>
      <c r="CU61" s="98">
        <v>0</v>
      </c>
      <c r="CV61" s="150">
        <f t="shared" si="16"/>
        <v>0</v>
      </c>
      <c r="CW61" s="98">
        <v>0</v>
      </c>
      <c r="CX61" s="98">
        <v>0</v>
      </c>
      <c r="CY61" s="98">
        <v>0</v>
      </c>
      <c r="CZ61" s="98">
        <v>0</v>
      </c>
      <c r="DA61" s="98">
        <v>0</v>
      </c>
      <c r="DB61" s="98">
        <v>0</v>
      </c>
      <c r="DC61" s="98">
        <v>0</v>
      </c>
      <c r="DD61" s="98">
        <v>0</v>
      </c>
      <c r="DE61" s="98">
        <v>0</v>
      </c>
      <c r="DF61" s="150">
        <f t="shared" si="18"/>
        <v>0</v>
      </c>
      <c r="DG61" s="98">
        <v>0</v>
      </c>
      <c r="DH61" s="98">
        <v>0</v>
      </c>
      <c r="DI61" s="98">
        <v>0</v>
      </c>
      <c r="DJ61" s="150">
        <f t="shared" si="20"/>
        <v>0</v>
      </c>
      <c r="DK61" s="98">
        <v>0</v>
      </c>
      <c r="DL61" s="98">
        <v>0</v>
      </c>
      <c r="DM61" s="150">
        <f t="shared" si="22"/>
        <v>0</v>
      </c>
      <c r="DN61" s="98">
        <v>0</v>
      </c>
      <c r="DO61" s="98">
        <v>0</v>
      </c>
      <c r="DP61" s="98">
        <v>0</v>
      </c>
      <c r="DQ61" s="98">
        <v>0</v>
      </c>
      <c r="DR61" s="98">
        <v>0</v>
      </c>
      <c r="DS61" s="150">
        <f t="shared" si="24"/>
        <v>0</v>
      </c>
      <c r="DT61" s="98">
        <v>0</v>
      </c>
      <c r="DU61" s="98">
        <v>0</v>
      </c>
      <c r="DV61" s="150">
        <f t="shared" si="39"/>
        <v>0</v>
      </c>
      <c r="DW61" s="98">
        <v>0</v>
      </c>
      <c r="DX61" s="98">
        <v>0</v>
      </c>
      <c r="DY61" s="98">
        <v>0</v>
      </c>
      <c r="DZ61" s="98">
        <v>0</v>
      </c>
      <c r="EA61" s="98">
        <v>0</v>
      </c>
      <c r="EB61" s="98">
        <v>0</v>
      </c>
      <c r="EC61" s="98">
        <v>0</v>
      </c>
      <c r="ED61" s="98">
        <v>0</v>
      </c>
      <c r="EE61" s="98">
        <v>0</v>
      </c>
      <c r="EF61" s="98">
        <v>0</v>
      </c>
      <c r="EG61" s="150">
        <f t="shared" si="27"/>
        <v>0</v>
      </c>
      <c r="EH61" s="98">
        <v>0</v>
      </c>
      <c r="EI61" s="98">
        <v>0</v>
      </c>
      <c r="EJ61" s="98">
        <v>0</v>
      </c>
      <c r="EK61" s="98">
        <v>0</v>
      </c>
      <c r="EL61" s="98">
        <v>0</v>
      </c>
      <c r="EM61" s="98">
        <v>0</v>
      </c>
      <c r="EN61" s="98">
        <v>0</v>
      </c>
      <c r="EO61" s="98">
        <v>0</v>
      </c>
      <c r="EP61" s="98">
        <v>0</v>
      </c>
      <c r="EQ61" s="150">
        <f t="shared" si="29"/>
        <v>0</v>
      </c>
      <c r="ER61" s="98">
        <v>0</v>
      </c>
      <c r="ES61" s="98">
        <v>0</v>
      </c>
      <c r="ET61" s="98">
        <v>0</v>
      </c>
      <c r="EU61" s="150">
        <f t="shared" si="31"/>
        <v>0</v>
      </c>
      <c r="EV61" s="98">
        <v>0</v>
      </c>
      <c r="EW61" s="98">
        <v>0</v>
      </c>
      <c r="EX61" s="150">
        <f t="shared" si="33"/>
        <v>0</v>
      </c>
      <c r="EY61" s="98">
        <v>0</v>
      </c>
      <c r="EZ61" s="98">
        <v>0</v>
      </c>
      <c r="FA61" s="150">
        <f t="shared" si="35"/>
        <v>0</v>
      </c>
      <c r="FB61" s="98">
        <v>0</v>
      </c>
      <c r="FC61" s="98">
        <v>0</v>
      </c>
      <c r="FD61" s="98">
        <v>0</v>
      </c>
      <c r="FE61" s="98">
        <v>0</v>
      </c>
      <c r="FF61" s="150">
        <f t="shared" si="37"/>
        <v>0</v>
      </c>
      <c r="FG61" s="98">
        <v>0</v>
      </c>
      <c r="FH61" s="98">
        <v>0</v>
      </c>
      <c r="FI61" s="98">
        <v>0</v>
      </c>
      <c r="FJ61" s="98">
        <v>0</v>
      </c>
      <c r="FK61" s="98">
        <v>0</v>
      </c>
      <c r="FL61" s="98">
        <v>0</v>
      </c>
      <c r="FM61" s="98">
        <v>0</v>
      </c>
      <c r="FN61" s="150">
        <v>0</v>
      </c>
      <c r="FO61" s="184"/>
      <c r="FP61" s="184"/>
      <c r="FQ61" s="59">
        <v>5.8958165152954566E-2</v>
      </c>
      <c r="FR61" s="184"/>
      <c r="FS61" s="59">
        <f t="shared" si="40"/>
        <v>736.44394755836754</v>
      </c>
      <c r="FT61" s="134"/>
    </row>
    <row r="62" spans="2:176" ht="14.25" customHeight="1" x14ac:dyDescent="0.2">
      <c r="B62" s="87" t="s">
        <v>292</v>
      </c>
      <c r="C62" s="87"/>
      <c r="D62" s="7">
        <f t="shared" si="4"/>
        <v>9186.2415592686684</v>
      </c>
      <c r="E62" s="99">
        <f>+E63+E64+E65+E66+E73</f>
        <v>16.833871416025957</v>
      </c>
      <c r="F62" s="99">
        <f t="shared" ref="F62:AG62" si="41">+F63+F64+F65+F66+F73</f>
        <v>2.6185118126850311</v>
      </c>
      <c r="G62" s="99">
        <f t="shared" si="41"/>
        <v>6.9403004585270365</v>
      </c>
      <c r="H62" s="99">
        <f t="shared" si="41"/>
        <v>24.442944931858456</v>
      </c>
      <c r="I62" s="99">
        <f t="shared" si="41"/>
        <v>50.344116457313667</v>
      </c>
      <c r="J62" s="99">
        <f t="shared" si="41"/>
        <v>48.9264110811731</v>
      </c>
      <c r="K62" s="99">
        <f t="shared" si="41"/>
        <v>11.586430783545799</v>
      </c>
      <c r="L62" s="99">
        <f t="shared" si="41"/>
        <v>109.74265554470992</v>
      </c>
      <c r="M62" s="99">
        <f t="shared" si="41"/>
        <v>404.97584531535705</v>
      </c>
      <c r="N62" s="99">
        <f t="shared" si="41"/>
        <v>41.525553280635016</v>
      </c>
      <c r="O62" s="99">
        <f t="shared" si="41"/>
        <v>508.74427367424818</v>
      </c>
      <c r="P62" s="99">
        <f t="shared" si="41"/>
        <v>30.17394055001941</v>
      </c>
      <c r="Q62" s="99">
        <f t="shared" si="41"/>
        <v>158.91494913881127</v>
      </c>
      <c r="R62" s="99">
        <f t="shared" si="41"/>
        <v>456.66484677829936</v>
      </c>
      <c r="S62" s="99">
        <f t="shared" si="41"/>
        <v>8.422974762619571</v>
      </c>
      <c r="T62" s="99">
        <f t="shared" si="41"/>
        <v>1519.7694482440922</v>
      </c>
      <c r="U62" s="99">
        <f t="shared" si="41"/>
        <v>306.7519479435548</v>
      </c>
      <c r="V62" s="99">
        <f t="shared" si="41"/>
        <v>354.3298060846821</v>
      </c>
      <c r="W62" s="99">
        <f t="shared" si="41"/>
        <v>274.94344093869887</v>
      </c>
      <c r="X62" s="99">
        <f t="shared" si="41"/>
        <v>14.614265461868754</v>
      </c>
      <c r="Y62" s="99">
        <f t="shared" si="41"/>
        <v>174.0214213834675</v>
      </c>
      <c r="Z62" s="99">
        <f t="shared" si="41"/>
        <v>897.23033158103283</v>
      </c>
      <c r="AA62" s="99">
        <f t="shared" si="41"/>
        <v>126.52870416301276</v>
      </c>
      <c r="AB62" s="99">
        <f t="shared" si="41"/>
        <v>159.75884973355841</v>
      </c>
      <c r="AC62" s="99">
        <f t="shared" si="41"/>
        <v>22.805632579545787</v>
      </c>
      <c r="AD62" s="99">
        <f t="shared" si="41"/>
        <v>1076.1603224047401</v>
      </c>
      <c r="AE62" s="99">
        <f t="shared" si="41"/>
        <v>58.618784733205715</v>
      </c>
      <c r="AF62" s="99">
        <f t="shared" si="41"/>
        <v>2137.2310457728886</v>
      </c>
      <c r="AG62" s="99">
        <f t="shared" si="41"/>
        <v>182.61993225849085</v>
      </c>
      <c r="AH62" s="7">
        <f t="shared" si="6"/>
        <v>1924.4148939401248</v>
      </c>
      <c r="AI62" s="99">
        <f t="shared" ref="AI62:AK62" si="42">+AI63+AI64+AI65+AI66+AI73</f>
        <v>1891.5702712193586</v>
      </c>
      <c r="AJ62" s="99">
        <f t="shared" si="42"/>
        <v>0.12711409461581238</v>
      </c>
      <c r="AK62" s="99">
        <f t="shared" si="42"/>
        <v>32.717508626150476</v>
      </c>
      <c r="AL62" s="7">
        <f t="shared" si="8"/>
        <v>35257.536434358706</v>
      </c>
      <c r="AM62" s="99">
        <f t="shared" ref="AM62:CB62" si="43">+AM63+AM64+AM65+AM66+AM73</f>
        <v>1392.3737959096964</v>
      </c>
      <c r="AN62" s="99">
        <f t="shared" si="43"/>
        <v>110.54930685698412</v>
      </c>
      <c r="AO62" s="99">
        <f t="shared" si="43"/>
        <v>1338.0736361958047</v>
      </c>
      <c r="AP62" s="99">
        <f t="shared" si="43"/>
        <v>2124.5921132165495</v>
      </c>
      <c r="AQ62" s="99">
        <f t="shared" si="43"/>
        <v>1667.8522275854928</v>
      </c>
      <c r="AR62" s="99">
        <f t="shared" si="43"/>
        <v>363.35954831475033</v>
      </c>
      <c r="AS62" s="99">
        <f t="shared" si="43"/>
        <v>396.18390528828638</v>
      </c>
      <c r="AT62" s="99">
        <f t="shared" si="43"/>
        <v>1594.5089394678132</v>
      </c>
      <c r="AU62" s="99">
        <f t="shared" si="43"/>
        <v>10343.92536222373</v>
      </c>
      <c r="AV62" s="99">
        <f t="shared" si="43"/>
        <v>39.818418701727154</v>
      </c>
      <c r="AW62" s="99">
        <f t="shared" si="43"/>
        <v>448.27312883850914</v>
      </c>
      <c r="AX62" s="99">
        <f t="shared" si="43"/>
        <v>75.46706174306938</v>
      </c>
      <c r="AY62" s="99">
        <f t="shared" si="43"/>
        <v>467.49131148249546</v>
      </c>
      <c r="AZ62" s="99">
        <f t="shared" si="43"/>
        <v>324.08164106848989</v>
      </c>
      <c r="BA62" s="99">
        <f t="shared" si="43"/>
        <v>403.42398121598046</v>
      </c>
      <c r="BB62" s="99">
        <f t="shared" si="43"/>
        <v>192.21506841805063</v>
      </c>
      <c r="BC62" s="99">
        <f t="shared" si="43"/>
        <v>164.38512684064398</v>
      </c>
      <c r="BD62" s="99">
        <f t="shared" si="43"/>
        <v>10.394180186434614</v>
      </c>
      <c r="BE62" s="99">
        <f t="shared" si="43"/>
        <v>5.5442280930926291</v>
      </c>
      <c r="BF62" s="99">
        <f t="shared" si="43"/>
        <v>112.87833305252721</v>
      </c>
      <c r="BG62" s="99">
        <f t="shared" si="43"/>
        <v>541.67716432124666</v>
      </c>
      <c r="BH62" s="99">
        <f t="shared" si="43"/>
        <v>172.39348219961073</v>
      </c>
      <c r="BI62" s="99">
        <f t="shared" si="43"/>
        <v>489.05492953180595</v>
      </c>
      <c r="BJ62" s="99">
        <f t="shared" si="43"/>
        <v>660.16931300735973</v>
      </c>
      <c r="BK62" s="99">
        <f t="shared" si="43"/>
        <v>56.588180173992455</v>
      </c>
      <c r="BL62" s="99">
        <f t="shared" si="43"/>
        <v>162.85998669858969</v>
      </c>
      <c r="BM62" s="99">
        <f t="shared" si="43"/>
        <v>87.147937497794871</v>
      </c>
      <c r="BN62" s="99">
        <f t="shared" si="43"/>
        <v>281.71515341817764</v>
      </c>
      <c r="BO62" s="99">
        <f t="shared" si="43"/>
        <v>493.27688868252972</v>
      </c>
      <c r="BP62" s="99">
        <f t="shared" si="43"/>
        <v>95.148448397209734</v>
      </c>
      <c r="BQ62" s="99">
        <f t="shared" si="43"/>
        <v>6182.5239217334256</v>
      </c>
      <c r="BR62" s="99">
        <f t="shared" si="43"/>
        <v>678.30798363432609</v>
      </c>
      <c r="BS62" s="99">
        <f t="shared" si="43"/>
        <v>457.56764859159171</v>
      </c>
      <c r="BT62" s="99">
        <f t="shared" si="43"/>
        <v>12.72785667361833</v>
      </c>
      <c r="BU62" s="99">
        <f t="shared" si="43"/>
        <v>44.749026337939526</v>
      </c>
      <c r="BV62" s="99">
        <f t="shared" si="43"/>
        <v>252.19042058536292</v>
      </c>
      <c r="BW62" s="99">
        <f t="shared" si="43"/>
        <v>26.32006945715159</v>
      </c>
      <c r="BX62" s="99">
        <f t="shared" si="43"/>
        <v>561.51398718429368</v>
      </c>
      <c r="BY62" s="99">
        <f t="shared" si="43"/>
        <v>673.77617160633099</v>
      </c>
      <c r="BZ62" s="99">
        <f t="shared" si="43"/>
        <v>1396.0755503489879</v>
      </c>
      <c r="CA62" s="99">
        <f t="shared" si="43"/>
        <v>356.36099957724565</v>
      </c>
      <c r="CB62" s="7">
        <f t="shared" si="43"/>
        <v>75331.748437758317</v>
      </c>
      <c r="CC62" s="7">
        <f t="shared" si="10"/>
        <v>1041.5698236882406</v>
      </c>
      <c r="CD62" s="99">
        <f t="shared" ref="CD62:CF62" si="44">+CD63+CD64+CD65+CD66+CD73</f>
        <v>556.27361956325819</v>
      </c>
      <c r="CE62" s="99">
        <f t="shared" si="44"/>
        <v>318.97535167908342</v>
      </c>
      <c r="CF62" s="99">
        <f t="shared" si="44"/>
        <v>166.32085244589888</v>
      </c>
      <c r="CG62" s="7">
        <f t="shared" si="12"/>
        <v>4210.5852443417498</v>
      </c>
      <c r="CH62" s="99">
        <f t="shared" ref="CH62:CR62" si="45">+CH63+CH64+CH65+CH66+CH73</f>
        <v>83.794762143314074</v>
      </c>
      <c r="CI62" s="99">
        <f t="shared" si="45"/>
        <v>4.1445952616838584</v>
      </c>
      <c r="CJ62" s="99">
        <f t="shared" si="45"/>
        <v>0.78103374386018332</v>
      </c>
      <c r="CK62" s="99">
        <f t="shared" si="45"/>
        <v>88.947378055598946</v>
      </c>
      <c r="CL62" s="99">
        <f t="shared" si="45"/>
        <v>0</v>
      </c>
      <c r="CM62" s="99">
        <f t="shared" si="45"/>
        <v>0.43184417403663194</v>
      </c>
      <c r="CN62" s="99">
        <f t="shared" si="45"/>
        <v>1940.7948731398667</v>
      </c>
      <c r="CO62" s="99">
        <f t="shared" si="45"/>
        <v>214.7679446533192</v>
      </c>
      <c r="CP62" s="99">
        <f t="shared" si="45"/>
        <v>349.22987460499587</v>
      </c>
      <c r="CQ62" s="99">
        <f t="shared" si="45"/>
        <v>37.581658258870526</v>
      </c>
      <c r="CR62" s="99">
        <f t="shared" si="45"/>
        <v>1490.1112803062042</v>
      </c>
      <c r="CS62" s="7">
        <f t="shared" si="14"/>
        <v>4684.2071649810086</v>
      </c>
      <c r="CT62" s="99">
        <f t="shared" ref="CT62:CU62" si="46">+CT63+CT64+CT65+CT66+CT73</f>
        <v>4338.4980702856847</v>
      </c>
      <c r="CU62" s="99">
        <f t="shared" si="46"/>
        <v>345.70909469532359</v>
      </c>
      <c r="CV62" s="7">
        <f t="shared" si="16"/>
        <v>15516.721364247758</v>
      </c>
      <c r="CW62" s="99">
        <f t="shared" ref="CW62:DE62" si="47">+CW63+CW64+CW65+CW66+CW73</f>
        <v>0</v>
      </c>
      <c r="CX62" s="99">
        <f t="shared" si="47"/>
        <v>36.442116729847626</v>
      </c>
      <c r="CY62" s="99">
        <f t="shared" si="47"/>
        <v>3658.9313947624059</v>
      </c>
      <c r="CZ62" s="99">
        <f t="shared" si="47"/>
        <v>3916.059248882676</v>
      </c>
      <c r="DA62" s="99">
        <f t="shared" si="47"/>
        <v>6381.623773296431</v>
      </c>
      <c r="DB62" s="99">
        <f t="shared" si="47"/>
        <v>529.62781890683664</v>
      </c>
      <c r="DC62" s="99">
        <f t="shared" si="47"/>
        <v>146.88360140894881</v>
      </c>
      <c r="DD62" s="99">
        <f t="shared" si="47"/>
        <v>644.82095291210669</v>
      </c>
      <c r="DE62" s="99">
        <f t="shared" si="47"/>
        <v>202.33245734850581</v>
      </c>
      <c r="DF62" s="7">
        <f t="shared" si="18"/>
        <v>3852.1182752152063</v>
      </c>
      <c r="DG62" s="99">
        <f t="shared" ref="DG62:DI62" si="48">+DG63+DG64+DG65+DG66+DG73</f>
        <v>1087.8135911977511</v>
      </c>
      <c r="DH62" s="99">
        <f t="shared" si="48"/>
        <v>2709.6285340083659</v>
      </c>
      <c r="DI62" s="99">
        <f t="shared" si="48"/>
        <v>54.676150009089341</v>
      </c>
      <c r="DJ62" s="7">
        <f t="shared" si="20"/>
        <v>758.20137444762952</v>
      </c>
      <c r="DK62" s="99">
        <f t="shared" ref="DK62:DL62" si="49">+DK63+DK64+DK65+DK66+DK73</f>
        <v>482.16132769235554</v>
      </c>
      <c r="DL62" s="99">
        <f t="shared" si="49"/>
        <v>276.04004675527398</v>
      </c>
      <c r="DM62" s="7">
        <f t="shared" si="22"/>
        <v>582.28951649095325</v>
      </c>
      <c r="DN62" s="99">
        <f t="shared" ref="DN62:DR62" si="50">+DN63+DN64+DN65+DN66+DN73</f>
        <v>10.72183498039448</v>
      </c>
      <c r="DO62" s="99">
        <f t="shared" si="50"/>
        <v>390.61011733271545</v>
      </c>
      <c r="DP62" s="99">
        <f t="shared" si="50"/>
        <v>33.157348503759657</v>
      </c>
      <c r="DQ62" s="99">
        <f t="shared" si="50"/>
        <v>36.275083163619065</v>
      </c>
      <c r="DR62" s="99">
        <f t="shared" si="50"/>
        <v>111.52513251046463</v>
      </c>
      <c r="DS62" s="7">
        <f t="shared" si="24"/>
        <v>421.64714457032096</v>
      </c>
      <c r="DT62" s="99">
        <f t="shared" ref="DT62:DU62" si="51">+DT63+DT64+DT65+DT66+DT73</f>
        <v>421.64714457032096</v>
      </c>
      <c r="DU62" s="99">
        <f t="shared" si="51"/>
        <v>0</v>
      </c>
      <c r="DV62" s="7">
        <f t="shared" si="39"/>
        <v>1572.9124037755166</v>
      </c>
      <c r="DW62" s="99">
        <f t="shared" ref="DW62:EF62" si="52">+DW63+DW64+DW65+DW66+DW73</f>
        <v>206.65838824067089</v>
      </c>
      <c r="DX62" s="99">
        <f t="shared" si="52"/>
        <v>97.326240023056727</v>
      </c>
      <c r="DY62" s="99">
        <f t="shared" si="52"/>
        <v>229.76401872461841</v>
      </c>
      <c r="DZ62" s="99">
        <f t="shared" si="52"/>
        <v>430.22645054286733</v>
      </c>
      <c r="EA62" s="99">
        <f t="shared" si="52"/>
        <v>93.98766344167106</v>
      </c>
      <c r="EB62" s="99">
        <f t="shared" si="52"/>
        <v>0.15006220744396986</v>
      </c>
      <c r="EC62" s="99">
        <f t="shared" si="52"/>
        <v>12.653328817721569</v>
      </c>
      <c r="ED62" s="99">
        <f t="shared" si="52"/>
        <v>265.09254228996156</v>
      </c>
      <c r="EE62" s="99">
        <f t="shared" si="52"/>
        <v>196.94415075361587</v>
      </c>
      <c r="EF62" s="99">
        <f t="shared" si="52"/>
        <v>40.109558733889301</v>
      </c>
      <c r="EG62" s="7">
        <f t="shared" si="27"/>
        <v>1957.4205703194029</v>
      </c>
      <c r="EH62" s="99">
        <f t="shared" ref="EH62:EP62" si="53">+EH63+EH64+EH65+EH66+EH73</f>
        <v>363.90228669798063</v>
      </c>
      <c r="EI62" s="99">
        <f t="shared" si="53"/>
        <v>13.85326773192666</v>
      </c>
      <c r="EJ62" s="99">
        <f t="shared" si="53"/>
        <v>899.92112842544896</v>
      </c>
      <c r="EK62" s="99">
        <f t="shared" si="53"/>
        <v>1.8567852338868254</v>
      </c>
      <c r="EL62" s="99">
        <f t="shared" si="53"/>
        <v>16.692459910998579</v>
      </c>
      <c r="EM62" s="99">
        <f t="shared" si="53"/>
        <v>113.05185985804724</v>
      </c>
      <c r="EN62" s="99">
        <f t="shared" si="53"/>
        <v>108.88651698485219</v>
      </c>
      <c r="EO62" s="99">
        <f t="shared" si="53"/>
        <v>168.21961243528969</v>
      </c>
      <c r="EP62" s="99">
        <f t="shared" si="53"/>
        <v>271.03665304097188</v>
      </c>
      <c r="EQ62" s="7">
        <f t="shared" si="29"/>
        <v>3145.820596777779</v>
      </c>
      <c r="ER62" s="99">
        <f t="shared" ref="ER62:ET62" si="54">+ER63+ER64+ER65+ER66+ER73</f>
        <v>1410.6969226468718</v>
      </c>
      <c r="ES62" s="99">
        <f t="shared" si="54"/>
        <v>1723.8272695171679</v>
      </c>
      <c r="ET62" s="99">
        <f t="shared" si="54"/>
        <v>11.296404613739124</v>
      </c>
      <c r="EU62" s="7">
        <f t="shared" si="31"/>
        <v>854.8414057268011</v>
      </c>
      <c r="EV62" s="99">
        <f t="shared" ref="EV62:EW62" si="55">+EV63+EV64+EV65+EV66+EV73</f>
        <v>361.29029602360174</v>
      </c>
      <c r="EW62" s="99">
        <f t="shared" si="55"/>
        <v>493.55110970319936</v>
      </c>
      <c r="EX62" s="7">
        <f t="shared" si="33"/>
        <v>2009.8601870507136</v>
      </c>
      <c r="EY62" s="99">
        <f t="shared" ref="EY62:EZ62" si="56">+EY63+EY64+EY65+EY66+EY73</f>
        <v>655.06570088387559</v>
      </c>
      <c r="EZ62" s="99">
        <f t="shared" si="56"/>
        <v>1354.7944861668382</v>
      </c>
      <c r="FA62" s="7">
        <f t="shared" si="35"/>
        <v>361.13381300373055</v>
      </c>
      <c r="FB62" s="99">
        <f t="shared" ref="FB62:FE62" si="57">+FB63+FB64+FB65+FB66+FB73</f>
        <v>78.934716994939393</v>
      </c>
      <c r="FC62" s="99">
        <f t="shared" si="57"/>
        <v>36.54795957601668</v>
      </c>
      <c r="FD62" s="99">
        <f t="shared" si="57"/>
        <v>58.413950778254573</v>
      </c>
      <c r="FE62" s="99">
        <f t="shared" si="57"/>
        <v>187.23718565451989</v>
      </c>
      <c r="FF62" s="7">
        <f t="shared" si="37"/>
        <v>809.93891847648979</v>
      </c>
      <c r="FG62" s="99">
        <f t="shared" ref="FG62:FS62" si="58">+FG63+FG64+FG65+FG66+FG73</f>
        <v>10.328683048711746</v>
      </c>
      <c r="FH62" s="99">
        <f t="shared" si="58"/>
        <v>316.27508932273065</v>
      </c>
      <c r="FI62" s="99">
        <f t="shared" si="58"/>
        <v>244.2021333108645</v>
      </c>
      <c r="FJ62" s="99">
        <f t="shared" si="58"/>
        <v>52.719513724935524</v>
      </c>
      <c r="FK62" s="99">
        <f t="shared" si="58"/>
        <v>101.50224308235578</v>
      </c>
      <c r="FL62" s="99">
        <f t="shared" si="58"/>
        <v>7.5121914594573118</v>
      </c>
      <c r="FM62" s="99">
        <f t="shared" si="58"/>
        <v>77.399064527434263</v>
      </c>
      <c r="FN62" s="7">
        <f t="shared" si="58"/>
        <v>0</v>
      </c>
      <c r="FO62" s="99">
        <f t="shared" si="58"/>
        <v>55721.79756174326</v>
      </c>
      <c r="FP62" s="99"/>
      <c r="FQ62" s="99"/>
      <c r="FR62" s="99"/>
      <c r="FS62" s="99">
        <f t="shared" si="58"/>
        <v>219201.00669018237</v>
      </c>
      <c r="FT62" s="134"/>
    </row>
    <row r="63" spans="2:176" ht="14.25" customHeight="1" x14ac:dyDescent="0.2">
      <c r="B63" s="224" t="s">
        <v>293</v>
      </c>
      <c r="C63" s="224"/>
      <c r="D63" s="150">
        <f t="shared" si="4"/>
        <v>0</v>
      </c>
      <c r="E63" s="98">
        <v>0</v>
      </c>
      <c r="F63" s="98">
        <v>0</v>
      </c>
      <c r="G63" s="98">
        <v>0</v>
      </c>
      <c r="H63" s="98">
        <v>0</v>
      </c>
      <c r="I63" s="98">
        <v>0</v>
      </c>
      <c r="J63" s="98">
        <v>0</v>
      </c>
      <c r="K63" s="98">
        <v>0</v>
      </c>
      <c r="L63" s="98">
        <v>0</v>
      </c>
      <c r="M63" s="98">
        <v>0</v>
      </c>
      <c r="N63" s="98">
        <v>0</v>
      </c>
      <c r="O63" s="98">
        <v>0</v>
      </c>
      <c r="P63" s="98">
        <v>0</v>
      </c>
      <c r="Q63" s="98">
        <v>0</v>
      </c>
      <c r="R63" s="98">
        <v>0</v>
      </c>
      <c r="S63" s="98">
        <v>0</v>
      </c>
      <c r="T63" s="98">
        <v>0</v>
      </c>
      <c r="U63" s="98">
        <v>0</v>
      </c>
      <c r="V63" s="98">
        <v>0</v>
      </c>
      <c r="W63" s="98">
        <v>0</v>
      </c>
      <c r="X63" s="98">
        <v>0</v>
      </c>
      <c r="Y63" s="98">
        <v>0</v>
      </c>
      <c r="Z63" s="98">
        <v>0</v>
      </c>
      <c r="AA63" s="98">
        <v>0</v>
      </c>
      <c r="AB63" s="98">
        <v>0</v>
      </c>
      <c r="AC63" s="98">
        <v>0</v>
      </c>
      <c r="AD63" s="98">
        <v>0</v>
      </c>
      <c r="AE63" s="98">
        <v>0</v>
      </c>
      <c r="AF63" s="98">
        <v>0</v>
      </c>
      <c r="AG63" s="98">
        <v>0</v>
      </c>
      <c r="AH63" s="150">
        <f t="shared" si="6"/>
        <v>0</v>
      </c>
      <c r="AI63" s="98">
        <v>0</v>
      </c>
      <c r="AJ63" s="98">
        <v>0</v>
      </c>
      <c r="AK63" s="98">
        <v>0</v>
      </c>
      <c r="AL63" s="150">
        <f t="shared" si="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98">
        <v>0</v>
      </c>
      <c r="CA63" s="98">
        <v>0</v>
      </c>
      <c r="CB63" s="150">
        <v>20109.179049772978</v>
      </c>
      <c r="CC63" s="150">
        <f t="shared" si="10"/>
        <v>0</v>
      </c>
      <c r="CD63" s="98">
        <v>0</v>
      </c>
      <c r="CE63" s="98">
        <v>0</v>
      </c>
      <c r="CF63" s="98">
        <v>0</v>
      </c>
      <c r="CG63" s="150">
        <f t="shared" si="12"/>
        <v>0</v>
      </c>
      <c r="CH63" s="98">
        <v>0</v>
      </c>
      <c r="CI63" s="98">
        <v>0</v>
      </c>
      <c r="CJ63" s="98">
        <v>0</v>
      </c>
      <c r="CK63" s="98">
        <v>0</v>
      </c>
      <c r="CL63" s="98">
        <v>0</v>
      </c>
      <c r="CM63" s="98">
        <v>0</v>
      </c>
      <c r="CN63" s="98">
        <v>0</v>
      </c>
      <c r="CO63" s="98">
        <v>0</v>
      </c>
      <c r="CP63" s="98">
        <v>0</v>
      </c>
      <c r="CQ63" s="98">
        <v>0</v>
      </c>
      <c r="CR63" s="98">
        <v>0</v>
      </c>
      <c r="CS63" s="150">
        <f t="shared" si="14"/>
        <v>0</v>
      </c>
      <c r="CT63" s="98">
        <v>0</v>
      </c>
      <c r="CU63" s="98">
        <v>0</v>
      </c>
      <c r="CV63" s="150">
        <f t="shared" si="16"/>
        <v>0</v>
      </c>
      <c r="CW63" s="98">
        <v>0</v>
      </c>
      <c r="CX63" s="98">
        <v>0</v>
      </c>
      <c r="CY63" s="98">
        <v>0</v>
      </c>
      <c r="CZ63" s="98">
        <v>0</v>
      </c>
      <c r="DA63" s="98">
        <v>0</v>
      </c>
      <c r="DB63" s="98">
        <v>0</v>
      </c>
      <c r="DC63" s="98">
        <v>0</v>
      </c>
      <c r="DD63" s="98">
        <v>0</v>
      </c>
      <c r="DE63" s="98">
        <v>0</v>
      </c>
      <c r="DF63" s="150">
        <f t="shared" si="18"/>
        <v>0</v>
      </c>
      <c r="DG63" s="98">
        <v>0</v>
      </c>
      <c r="DH63" s="98">
        <v>0</v>
      </c>
      <c r="DI63" s="98">
        <v>0</v>
      </c>
      <c r="DJ63" s="150">
        <f t="shared" si="20"/>
        <v>0</v>
      </c>
      <c r="DK63" s="98">
        <v>0</v>
      </c>
      <c r="DL63" s="98">
        <v>0</v>
      </c>
      <c r="DM63" s="150">
        <f t="shared" si="22"/>
        <v>0</v>
      </c>
      <c r="DN63" s="98">
        <v>0</v>
      </c>
      <c r="DO63" s="98">
        <v>0</v>
      </c>
      <c r="DP63" s="98">
        <v>0</v>
      </c>
      <c r="DQ63" s="98">
        <v>0</v>
      </c>
      <c r="DR63" s="98">
        <v>0</v>
      </c>
      <c r="DS63" s="150">
        <f t="shared" si="24"/>
        <v>0</v>
      </c>
      <c r="DT63" s="98">
        <v>0</v>
      </c>
      <c r="DU63" s="98">
        <v>0</v>
      </c>
      <c r="DV63" s="150">
        <f t="shared" si="39"/>
        <v>0</v>
      </c>
      <c r="DW63" s="98">
        <v>0</v>
      </c>
      <c r="DX63" s="98">
        <v>0</v>
      </c>
      <c r="DY63" s="98">
        <v>0</v>
      </c>
      <c r="DZ63" s="98">
        <v>0</v>
      </c>
      <c r="EA63" s="98">
        <v>0</v>
      </c>
      <c r="EB63" s="98">
        <v>0</v>
      </c>
      <c r="EC63" s="98">
        <v>0</v>
      </c>
      <c r="ED63" s="98">
        <v>0</v>
      </c>
      <c r="EE63" s="98">
        <v>0</v>
      </c>
      <c r="EF63" s="98">
        <v>0</v>
      </c>
      <c r="EG63" s="150">
        <f t="shared" si="27"/>
        <v>0</v>
      </c>
      <c r="EH63" s="98">
        <v>0</v>
      </c>
      <c r="EI63" s="98">
        <v>0</v>
      </c>
      <c r="EJ63" s="98">
        <v>0</v>
      </c>
      <c r="EK63" s="98">
        <v>0</v>
      </c>
      <c r="EL63" s="98">
        <v>0</v>
      </c>
      <c r="EM63" s="98">
        <v>0</v>
      </c>
      <c r="EN63" s="98">
        <v>0</v>
      </c>
      <c r="EO63" s="98">
        <v>0</v>
      </c>
      <c r="EP63" s="98">
        <v>0</v>
      </c>
      <c r="EQ63" s="150">
        <f t="shared" si="29"/>
        <v>0</v>
      </c>
      <c r="ER63" s="98">
        <v>0</v>
      </c>
      <c r="ES63" s="98">
        <v>0</v>
      </c>
      <c r="ET63" s="98">
        <v>0</v>
      </c>
      <c r="EU63" s="150">
        <f t="shared" si="31"/>
        <v>0</v>
      </c>
      <c r="EV63" s="98">
        <v>0</v>
      </c>
      <c r="EW63" s="98">
        <v>0</v>
      </c>
      <c r="EX63" s="150">
        <f t="shared" si="33"/>
        <v>0</v>
      </c>
      <c r="EY63" s="98">
        <v>0</v>
      </c>
      <c r="EZ63" s="98">
        <v>0</v>
      </c>
      <c r="FA63" s="150">
        <f t="shared" si="35"/>
        <v>0</v>
      </c>
      <c r="FB63" s="98">
        <v>0</v>
      </c>
      <c r="FC63" s="98">
        <v>0</v>
      </c>
      <c r="FD63" s="98">
        <v>0</v>
      </c>
      <c r="FE63" s="98">
        <v>0</v>
      </c>
      <c r="FF63" s="150">
        <f t="shared" si="37"/>
        <v>0</v>
      </c>
      <c r="FG63" s="98">
        <v>0</v>
      </c>
      <c r="FH63" s="98">
        <v>0</v>
      </c>
      <c r="FI63" s="98">
        <v>0</v>
      </c>
      <c r="FJ63" s="98">
        <v>0</v>
      </c>
      <c r="FK63" s="98">
        <v>0</v>
      </c>
      <c r="FL63" s="98">
        <v>0</v>
      </c>
      <c r="FM63" s="98">
        <v>0</v>
      </c>
      <c r="FN63" s="150">
        <v>0</v>
      </c>
      <c r="FO63" s="98">
        <v>0</v>
      </c>
      <c r="FP63" s="184"/>
      <c r="FQ63" s="184"/>
      <c r="FR63" s="184"/>
      <c r="FS63" s="59">
        <f>D63+AH63+AL63+CB63+CC63+CG63+CS63+CV63+DF63+DJ63+DM63+DS63+DV63+EG63+EQ63+EU63+EX63+FA63+FF63+FN63+FO63</f>
        <v>20109.179049772978</v>
      </c>
      <c r="FT63" s="134"/>
    </row>
    <row r="64" spans="2:176" ht="14.25" customHeight="1" x14ac:dyDescent="0.2">
      <c r="B64" s="225" t="s">
        <v>294</v>
      </c>
      <c r="C64" s="225"/>
      <c r="D64" s="150">
        <f t="shared" si="4"/>
        <v>0</v>
      </c>
      <c r="E64" s="98">
        <v>0</v>
      </c>
      <c r="F64" s="98">
        <v>0</v>
      </c>
      <c r="G64" s="98">
        <v>0</v>
      </c>
      <c r="H64" s="98">
        <v>0</v>
      </c>
      <c r="I64" s="98">
        <v>0</v>
      </c>
      <c r="J64" s="98">
        <v>0</v>
      </c>
      <c r="K64" s="98">
        <v>0</v>
      </c>
      <c r="L64" s="98">
        <v>0</v>
      </c>
      <c r="M64" s="98">
        <v>0</v>
      </c>
      <c r="N64" s="98">
        <v>0</v>
      </c>
      <c r="O64" s="98">
        <v>0</v>
      </c>
      <c r="P64" s="98">
        <v>0</v>
      </c>
      <c r="Q64" s="98">
        <v>0</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150">
        <f t="shared" si="6"/>
        <v>0</v>
      </c>
      <c r="AI64" s="98">
        <v>0</v>
      </c>
      <c r="AJ64" s="98">
        <v>0</v>
      </c>
      <c r="AK64" s="98">
        <v>0</v>
      </c>
      <c r="AL64" s="150">
        <f t="shared" si="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98">
        <v>0</v>
      </c>
      <c r="CA64" s="98">
        <v>0</v>
      </c>
      <c r="CB64" s="150">
        <v>3754.6336093862315</v>
      </c>
      <c r="CC64" s="150">
        <f t="shared" si="10"/>
        <v>0</v>
      </c>
      <c r="CD64" s="98">
        <v>0</v>
      </c>
      <c r="CE64" s="98">
        <v>0</v>
      </c>
      <c r="CF64" s="98">
        <v>0</v>
      </c>
      <c r="CG64" s="150">
        <f t="shared" si="12"/>
        <v>0</v>
      </c>
      <c r="CH64" s="98">
        <v>0</v>
      </c>
      <c r="CI64" s="98">
        <v>0</v>
      </c>
      <c r="CJ64" s="98">
        <v>0</v>
      </c>
      <c r="CK64" s="98">
        <v>0</v>
      </c>
      <c r="CL64" s="98">
        <v>0</v>
      </c>
      <c r="CM64" s="98">
        <v>0</v>
      </c>
      <c r="CN64" s="98">
        <v>0</v>
      </c>
      <c r="CO64" s="98">
        <v>0</v>
      </c>
      <c r="CP64" s="98">
        <v>0</v>
      </c>
      <c r="CQ64" s="98">
        <v>0</v>
      </c>
      <c r="CR64" s="98">
        <v>0</v>
      </c>
      <c r="CS64" s="150">
        <f t="shared" si="14"/>
        <v>0</v>
      </c>
      <c r="CT64" s="98">
        <v>0</v>
      </c>
      <c r="CU64" s="98">
        <v>0</v>
      </c>
      <c r="CV64" s="150">
        <f t="shared" si="16"/>
        <v>0</v>
      </c>
      <c r="CW64" s="98">
        <v>0</v>
      </c>
      <c r="CX64" s="98">
        <v>0</v>
      </c>
      <c r="CY64" s="98">
        <v>0</v>
      </c>
      <c r="CZ64" s="98">
        <v>0</v>
      </c>
      <c r="DA64" s="98">
        <v>0</v>
      </c>
      <c r="DB64" s="98">
        <v>0</v>
      </c>
      <c r="DC64" s="98">
        <v>0</v>
      </c>
      <c r="DD64" s="98">
        <v>0</v>
      </c>
      <c r="DE64" s="98">
        <v>0</v>
      </c>
      <c r="DF64" s="150">
        <f t="shared" si="18"/>
        <v>0</v>
      </c>
      <c r="DG64" s="98">
        <v>0</v>
      </c>
      <c r="DH64" s="98">
        <v>0</v>
      </c>
      <c r="DI64" s="98">
        <v>0</v>
      </c>
      <c r="DJ64" s="150">
        <f t="shared" si="20"/>
        <v>0</v>
      </c>
      <c r="DK64" s="98">
        <v>0</v>
      </c>
      <c r="DL64" s="98">
        <v>0</v>
      </c>
      <c r="DM64" s="150">
        <f t="shared" si="22"/>
        <v>0</v>
      </c>
      <c r="DN64" s="98">
        <v>0</v>
      </c>
      <c r="DO64" s="98">
        <v>0</v>
      </c>
      <c r="DP64" s="98">
        <v>0</v>
      </c>
      <c r="DQ64" s="98">
        <v>0</v>
      </c>
      <c r="DR64" s="98">
        <v>0</v>
      </c>
      <c r="DS64" s="150">
        <f t="shared" si="24"/>
        <v>0</v>
      </c>
      <c r="DT64" s="98">
        <v>0</v>
      </c>
      <c r="DU64" s="98">
        <v>0</v>
      </c>
      <c r="DV64" s="150">
        <f t="shared" si="39"/>
        <v>0</v>
      </c>
      <c r="DW64" s="98">
        <v>0</v>
      </c>
      <c r="DX64" s="98">
        <v>0</v>
      </c>
      <c r="DY64" s="98">
        <v>0</v>
      </c>
      <c r="DZ64" s="98">
        <v>0</v>
      </c>
      <c r="EA64" s="98">
        <v>0</v>
      </c>
      <c r="EB64" s="98">
        <v>0</v>
      </c>
      <c r="EC64" s="98">
        <v>0</v>
      </c>
      <c r="ED64" s="98">
        <v>0</v>
      </c>
      <c r="EE64" s="98">
        <v>0</v>
      </c>
      <c r="EF64" s="98">
        <v>0</v>
      </c>
      <c r="EG64" s="150">
        <f t="shared" si="27"/>
        <v>0</v>
      </c>
      <c r="EH64" s="98">
        <v>0</v>
      </c>
      <c r="EI64" s="98">
        <v>0</v>
      </c>
      <c r="EJ64" s="98">
        <v>0</v>
      </c>
      <c r="EK64" s="98">
        <v>0</v>
      </c>
      <c r="EL64" s="98">
        <v>0</v>
      </c>
      <c r="EM64" s="98">
        <v>0</v>
      </c>
      <c r="EN64" s="98">
        <v>0</v>
      </c>
      <c r="EO64" s="98">
        <v>0</v>
      </c>
      <c r="EP64" s="98">
        <v>0</v>
      </c>
      <c r="EQ64" s="150">
        <f t="shared" si="29"/>
        <v>0</v>
      </c>
      <c r="ER64" s="98">
        <v>0</v>
      </c>
      <c r="ES64" s="98">
        <v>0</v>
      </c>
      <c r="ET64" s="98">
        <v>0</v>
      </c>
      <c r="EU64" s="150">
        <f t="shared" si="31"/>
        <v>0</v>
      </c>
      <c r="EV64" s="98">
        <v>0</v>
      </c>
      <c r="EW64" s="98">
        <v>0</v>
      </c>
      <c r="EX64" s="150">
        <f t="shared" si="33"/>
        <v>0</v>
      </c>
      <c r="EY64" s="98">
        <v>0</v>
      </c>
      <c r="EZ64" s="98">
        <v>0</v>
      </c>
      <c r="FA64" s="150">
        <f t="shared" si="35"/>
        <v>0</v>
      </c>
      <c r="FB64" s="98">
        <v>0</v>
      </c>
      <c r="FC64" s="98">
        <v>0</v>
      </c>
      <c r="FD64" s="98">
        <v>0</v>
      </c>
      <c r="FE64" s="98">
        <v>0</v>
      </c>
      <c r="FF64" s="150">
        <f t="shared" si="37"/>
        <v>0</v>
      </c>
      <c r="FG64" s="98">
        <v>0</v>
      </c>
      <c r="FH64" s="98">
        <v>0</v>
      </c>
      <c r="FI64" s="98">
        <v>0</v>
      </c>
      <c r="FJ64" s="98">
        <v>0</v>
      </c>
      <c r="FK64" s="98">
        <v>0</v>
      </c>
      <c r="FL64" s="98">
        <v>0</v>
      </c>
      <c r="FM64" s="98">
        <v>0</v>
      </c>
      <c r="FN64" s="150">
        <v>0</v>
      </c>
      <c r="FO64" s="98">
        <v>0</v>
      </c>
      <c r="FP64" s="184"/>
      <c r="FQ64" s="184"/>
      <c r="FR64" s="184"/>
      <c r="FS64" s="59">
        <f t="shared" ref="FS64:FS65" si="59">D64+AH64+AL64+CB64+CC64+CG64+CS64+CV64+DF64+DJ64+DM64+DS64+DV64+EG64+EQ64+EU64+EX64+FA64+FF64+FN64+FO64</f>
        <v>3754.6336093862315</v>
      </c>
      <c r="FT64" s="134"/>
    </row>
    <row r="65" spans="2:182" ht="14.25" customHeight="1" x14ac:dyDescent="0.2">
      <c r="B65" s="203" t="s">
        <v>295</v>
      </c>
      <c r="C65" s="203"/>
      <c r="D65" s="150">
        <f t="shared" si="4"/>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98">
        <v>0</v>
      </c>
      <c r="X65" s="98">
        <v>0</v>
      </c>
      <c r="Y65" s="98">
        <v>0</v>
      </c>
      <c r="Z65" s="98">
        <v>0</v>
      </c>
      <c r="AA65" s="98">
        <v>0</v>
      </c>
      <c r="AB65" s="98">
        <v>0</v>
      </c>
      <c r="AC65" s="98">
        <v>0</v>
      </c>
      <c r="AD65" s="98">
        <v>0</v>
      </c>
      <c r="AE65" s="98">
        <v>0</v>
      </c>
      <c r="AF65" s="98">
        <v>0</v>
      </c>
      <c r="AG65" s="98">
        <v>0</v>
      </c>
      <c r="AH65" s="150">
        <f t="shared" si="6"/>
        <v>0</v>
      </c>
      <c r="AI65" s="98">
        <v>0</v>
      </c>
      <c r="AJ65" s="98">
        <v>0</v>
      </c>
      <c r="AK65" s="98">
        <v>0</v>
      </c>
      <c r="AL65" s="150">
        <f t="shared" si="8"/>
        <v>0</v>
      </c>
      <c r="AM65" s="98">
        <v>0</v>
      </c>
      <c r="AN65" s="98">
        <v>0</v>
      </c>
      <c r="AO65" s="98">
        <v>0</v>
      </c>
      <c r="AP65" s="98">
        <v>0</v>
      </c>
      <c r="AQ65" s="98">
        <v>0</v>
      </c>
      <c r="AR65" s="98">
        <v>0</v>
      </c>
      <c r="AS65" s="98">
        <v>0</v>
      </c>
      <c r="AT65" s="98">
        <v>0</v>
      </c>
      <c r="AU65" s="98">
        <v>0</v>
      </c>
      <c r="AV65" s="98">
        <v>0</v>
      </c>
      <c r="AW65" s="98">
        <v>0</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98">
        <v>0</v>
      </c>
      <c r="CA65" s="98">
        <v>0</v>
      </c>
      <c r="CB65" s="150">
        <v>0</v>
      </c>
      <c r="CC65" s="150">
        <f t="shared" si="10"/>
        <v>0</v>
      </c>
      <c r="CD65" s="98">
        <v>0</v>
      </c>
      <c r="CE65" s="98">
        <v>0</v>
      </c>
      <c r="CF65" s="98">
        <v>0</v>
      </c>
      <c r="CG65" s="150">
        <f t="shared" si="12"/>
        <v>0</v>
      </c>
      <c r="CH65" s="98">
        <v>0</v>
      </c>
      <c r="CI65" s="98">
        <v>0</v>
      </c>
      <c r="CJ65" s="98">
        <v>0</v>
      </c>
      <c r="CK65" s="98">
        <v>0</v>
      </c>
      <c r="CL65" s="98">
        <v>0</v>
      </c>
      <c r="CM65" s="98">
        <v>0</v>
      </c>
      <c r="CN65" s="98">
        <v>0</v>
      </c>
      <c r="CO65" s="98">
        <v>0</v>
      </c>
      <c r="CP65" s="98">
        <v>0</v>
      </c>
      <c r="CQ65" s="98">
        <v>0</v>
      </c>
      <c r="CR65" s="98">
        <v>0</v>
      </c>
      <c r="CS65" s="150">
        <f t="shared" si="14"/>
        <v>0</v>
      </c>
      <c r="CT65" s="98">
        <v>0</v>
      </c>
      <c r="CU65" s="98">
        <v>0</v>
      </c>
      <c r="CV65" s="150">
        <f t="shared" si="16"/>
        <v>0</v>
      </c>
      <c r="CW65" s="98">
        <v>0</v>
      </c>
      <c r="CX65" s="98">
        <v>0</v>
      </c>
      <c r="CY65" s="98">
        <v>0</v>
      </c>
      <c r="CZ65" s="98">
        <v>0</v>
      </c>
      <c r="DA65" s="98">
        <v>0</v>
      </c>
      <c r="DB65" s="98">
        <v>0</v>
      </c>
      <c r="DC65" s="98">
        <v>0</v>
      </c>
      <c r="DD65" s="98">
        <v>0</v>
      </c>
      <c r="DE65" s="98">
        <v>0</v>
      </c>
      <c r="DF65" s="150">
        <f t="shared" si="18"/>
        <v>0</v>
      </c>
      <c r="DG65" s="98">
        <v>0</v>
      </c>
      <c r="DH65" s="98">
        <v>0</v>
      </c>
      <c r="DI65" s="98">
        <v>0</v>
      </c>
      <c r="DJ65" s="150">
        <f t="shared" si="20"/>
        <v>0</v>
      </c>
      <c r="DK65" s="98">
        <v>0</v>
      </c>
      <c r="DL65" s="98">
        <v>0</v>
      </c>
      <c r="DM65" s="150">
        <f t="shared" si="22"/>
        <v>0</v>
      </c>
      <c r="DN65" s="98">
        <v>0</v>
      </c>
      <c r="DO65" s="98">
        <v>0</v>
      </c>
      <c r="DP65" s="98">
        <v>0</v>
      </c>
      <c r="DQ65" s="98">
        <v>0</v>
      </c>
      <c r="DR65" s="98">
        <v>0</v>
      </c>
      <c r="DS65" s="150">
        <f t="shared" si="24"/>
        <v>0</v>
      </c>
      <c r="DT65" s="98">
        <v>0</v>
      </c>
      <c r="DU65" s="98">
        <v>0</v>
      </c>
      <c r="DV65" s="150">
        <f t="shared" si="39"/>
        <v>0</v>
      </c>
      <c r="DW65" s="98">
        <v>0</v>
      </c>
      <c r="DX65" s="98">
        <v>0</v>
      </c>
      <c r="DY65" s="98">
        <v>0</v>
      </c>
      <c r="DZ65" s="98">
        <v>0</v>
      </c>
      <c r="EA65" s="98">
        <v>0</v>
      </c>
      <c r="EB65" s="98">
        <v>0</v>
      </c>
      <c r="EC65" s="98">
        <v>0</v>
      </c>
      <c r="ED65" s="98">
        <v>0</v>
      </c>
      <c r="EE65" s="98">
        <v>0</v>
      </c>
      <c r="EF65" s="98">
        <v>0</v>
      </c>
      <c r="EG65" s="150">
        <f t="shared" si="27"/>
        <v>0</v>
      </c>
      <c r="EH65" s="98">
        <v>0</v>
      </c>
      <c r="EI65" s="98">
        <v>0</v>
      </c>
      <c r="EJ65" s="98">
        <v>0</v>
      </c>
      <c r="EK65" s="98">
        <v>0</v>
      </c>
      <c r="EL65" s="98">
        <v>0</v>
      </c>
      <c r="EM65" s="98">
        <v>0</v>
      </c>
      <c r="EN65" s="98">
        <v>0</v>
      </c>
      <c r="EO65" s="98">
        <v>0</v>
      </c>
      <c r="EP65" s="98">
        <v>0</v>
      </c>
      <c r="EQ65" s="150">
        <f t="shared" si="29"/>
        <v>0</v>
      </c>
      <c r="ER65" s="98">
        <v>0</v>
      </c>
      <c r="ES65" s="98">
        <v>0</v>
      </c>
      <c r="ET65" s="98">
        <v>0</v>
      </c>
      <c r="EU65" s="150">
        <f t="shared" si="31"/>
        <v>0</v>
      </c>
      <c r="EV65" s="98">
        <v>0</v>
      </c>
      <c r="EW65" s="98">
        <v>0</v>
      </c>
      <c r="EX65" s="150">
        <f t="shared" si="33"/>
        <v>0</v>
      </c>
      <c r="EY65" s="98">
        <v>0</v>
      </c>
      <c r="EZ65" s="98">
        <v>0</v>
      </c>
      <c r="FA65" s="150">
        <f t="shared" si="35"/>
        <v>0</v>
      </c>
      <c r="FB65" s="98">
        <v>0</v>
      </c>
      <c r="FC65" s="98">
        <v>0</v>
      </c>
      <c r="FD65" s="98">
        <v>0</v>
      </c>
      <c r="FE65" s="98">
        <v>0</v>
      </c>
      <c r="FF65" s="150">
        <f t="shared" si="37"/>
        <v>0</v>
      </c>
      <c r="FG65" s="98">
        <v>0</v>
      </c>
      <c r="FH65" s="98">
        <v>0</v>
      </c>
      <c r="FI65" s="98">
        <v>0</v>
      </c>
      <c r="FJ65" s="98">
        <v>0</v>
      </c>
      <c r="FK65" s="98">
        <v>0</v>
      </c>
      <c r="FL65" s="98">
        <v>0</v>
      </c>
      <c r="FM65" s="98">
        <v>0</v>
      </c>
      <c r="FN65" s="150">
        <v>0</v>
      </c>
      <c r="FO65" s="98">
        <v>0</v>
      </c>
      <c r="FP65" s="184"/>
      <c r="FQ65" s="184"/>
      <c r="FR65" s="184"/>
      <c r="FS65" s="59">
        <f t="shared" si="59"/>
        <v>0</v>
      </c>
      <c r="FT65" s="134"/>
    </row>
    <row r="66" spans="2:182" s="9" customFormat="1" ht="14.25" customHeight="1" x14ac:dyDescent="0.2">
      <c r="B66" s="216" t="s">
        <v>296</v>
      </c>
      <c r="C66" s="216"/>
      <c r="D66" s="151">
        <f t="shared" si="4"/>
        <v>257.62363250612145</v>
      </c>
      <c r="E66" s="100">
        <f>+E67+E68+E69+E76</f>
        <v>0</v>
      </c>
      <c r="F66" s="100">
        <f t="shared" ref="F66:AG66" si="60">+F67+F68+F69+F76</f>
        <v>0</v>
      </c>
      <c r="G66" s="100">
        <f t="shared" si="60"/>
        <v>0</v>
      </c>
      <c r="H66" s="100">
        <f t="shared" si="60"/>
        <v>0</v>
      </c>
      <c r="I66" s="100">
        <f t="shared" si="60"/>
        <v>0</v>
      </c>
      <c r="J66" s="100">
        <f t="shared" si="60"/>
        <v>0</v>
      </c>
      <c r="K66" s="100">
        <f t="shared" si="60"/>
        <v>0</v>
      </c>
      <c r="L66" s="100">
        <f t="shared" si="60"/>
        <v>0</v>
      </c>
      <c r="M66" s="100">
        <f t="shared" si="60"/>
        <v>0</v>
      </c>
      <c r="N66" s="100">
        <f t="shared" si="60"/>
        <v>0</v>
      </c>
      <c r="O66" s="100">
        <f t="shared" si="60"/>
        <v>0</v>
      </c>
      <c r="P66" s="100">
        <f t="shared" si="60"/>
        <v>0</v>
      </c>
      <c r="Q66" s="100">
        <f t="shared" si="60"/>
        <v>0</v>
      </c>
      <c r="R66" s="100">
        <f t="shared" si="60"/>
        <v>0</v>
      </c>
      <c r="S66" s="100">
        <f t="shared" si="60"/>
        <v>0</v>
      </c>
      <c r="T66" s="100">
        <f t="shared" si="60"/>
        <v>0</v>
      </c>
      <c r="U66" s="100">
        <f t="shared" si="60"/>
        <v>209.93648508048392</v>
      </c>
      <c r="V66" s="100">
        <f t="shared" si="60"/>
        <v>0</v>
      </c>
      <c r="W66" s="100">
        <f t="shared" si="60"/>
        <v>0</v>
      </c>
      <c r="X66" s="100">
        <f t="shared" si="60"/>
        <v>0</v>
      </c>
      <c r="Y66" s="100">
        <f t="shared" si="60"/>
        <v>0</v>
      </c>
      <c r="Z66" s="100">
        <f t="shared" si="60"/>
        <v>6.1980349696076846</v>
      </c>
      <c r="AA66" s="100">
        <f t="shared" si="60"/>
        <v>0</v>
      </c>
      <c r="AB66" s="100">
        <f t="shared" si="60"/>
        <v>0</v>
      </c>
      <c r="AC66" s="100">
        <f t="shared" si="60"/>
        <v>0</v>
      </c>
      <c r="AD66" s="100">
        <f t="shared" si="60"/>
        <v>0</v>
      </c>
      <c r="AE66" s="100">
        <f t="shared" si="60"/>
        <v>41.489112456029844</v>
      </c>
      <c r="AF66" s="100">
        <f t="shared" si="60"/>
        <v>0</v>
      </c>
      <c r="AG66" s="100">
        <f t="shared" si="60"/>
        <v>0</v>
      </c>
      <c r="AH66" s="151">
        <f t="shared" si="6"/>
        <v>0</v>
      </c>
      <c r="AI66" s="100">
        <f t="shared" ref="AI66:AK66" si="61">+AI67+AI68+AI69+AI76</f>
        <v>0</v>
      </c>
      <c r="AJ66" s="100">
        <f t="shared" si="61"/>
        <v>0</v>
      </c>
      <c r="AK66" s="100">
        <f t="shared" si="61"/>
        <v>0</v>
      </c>
      <c r="AL66" s="151">
        <f t="shared" si="8"/>
        <v>1305.2657489725427</v>
      </c>
      <c r="AM66" s="100">
        <f t="shared" ref="AM66:CB66" si="62">+AM67+AM68+AM69+AM76</f>
        <v>0</v>
      </c>
      <c r="AN66" s="100">
        <f t="shared" si="62"/>
        <v>0</v>
      </c>
      <c r="AO66" s="100">
        <f t="shared" si="62"/>
        <v>0</v>
      </c>
      <c r="AP66" s="100">
        <f t="shared" si="62"/>
        <v>0</v>
      </c>
      <c r="AQ66" s="100">
        <f t="shared" si="62"/>
        <v>0</v>
      </c>
      <c r="AR66" s="100">
        <f t="shared" si="62"/>
        <v>0</v>
      </c>
      <c r="AS66" s="100">
        <f t="shared" si="62"/>
        <v>0</v>
      </c>
      <c r="AT66" s="100">
        <f t="shared" si="62"/>
        <v>0</v>
      </c>
      <c r="AU66" s="100">
        <f t="shared" si="62"/>
        <v>1313.6442467153329</v>
      </c>
      <c r="AV66" s="100">
        <f t="shared" si="62"/>
        <v>0</v>
      </c>
      <c r="AW66" s="100">
        <f t="shared" si="62"/>
        <v>0</v>
      </c>
      <c r="AX66" s="100">
        <f t="shared" si="62"/>
        <v>0</v>
      </c>
      <c r="AY66" s="100">
        <f t="shared" si="62"/>
        <v>0</v>
      </c>
      <c r="AZ66" s="100">
        <f t="shared" si="62"/>
        <v>0</v>
      </c>
      <c r="BA66" s="100">
        <f t="shared" si="62"/>
        <v>0</v>
      </c>
      <c r="BB66" s="100">
        <f t="shared" si="62"/>
        <v>0</v>
      </c>
      <c r="BC66" s="100">
        <f t="shared" si="62"/>
        <v>0</v>
      </c>
      <c r="BD66" s="100">
        <f t="shared" si="62"/>
        <v>0</v>
      </c>
      <c r="BE66" s="100">
        <f t="shared" si="62"/>
        <v>0</v>
      </c>
      <c r="BF66" s="100">
        <f t="shared" si="62"/>
        <v>0</v>
      </c>
      <c r="BG66" s="100">
        <f t="shared" si="62"/>
        <v>0</v>
      </c>
      <c r="BH66" s="100">
        <f t="shared" si="62"/>
        <v>0</v>
      </c>
      <c r="BI66" s="100">
        <f t="shared" si="62"/>
        <v>-8.3784977427901381</v>
      </c>
      <c r="BJ66" s="100">
        <f t="shared" si="62"/>
        <v>0</v>
      </c>
      <c r="BK66" s="100">
        <f t="shared" si="62"/>
        <v>0</v>
      </c>
      <c r="BL66" s="100">
        <f t="shared" si="62"/>
        <v>0</v>
      </c>
      <c r="BM66" s="100">
        <f t="shared" si="62"/>
        <v>0</v>
      </c>
      <c r="BN66" s="100">
        <f t="shared" si="62"/>
        <v>0</v>
      </c>
      <c r="BO66" s="100">
        <f t="shared" si="62"/>
        <v>0</v>
      </c>
      <c r="BP66" s="100">
        <f t="shared" si="62"/>
        <v>0</v>
      </c>
      <c r="BQ66" s="100">
        <f t="shared" si="62"/>
        <v>0</v>
      </c>
      <c r="BR66" s="100">
        <f t="shared" si="62"/>
        <v>0</v>
      </c>
      <c r="BS66" s="100">
        <f t="shared" si="62"/>
        <v>0</v>
      </c>
      <c r="BT66" s="100">
        <f t="shared" si="62"/>
        <v>0</v>
      </c>
      <c r="BU66" s="100">
        <f t="shared" si="62"/>
        <v>0</v>
      </c>
      <c r="BV66" s="100">
        <f t="shared" si="62"/>
        <v>0</v>
      </c>
      <c r="BW66" s="100">
        <f t="shared" si="62"/>
        <v>0</v>
      </c>
      <c r="BX66" s="100">
        <f t="shared" si="62"/>
        <v>0</v>
      </c>
      <c r="BY66" s="100">
        <f t="shared" si="62"/>
        <v>0</v>
      </c>
      <c r="BZ66" s="100">
        <f t="shared" si="62"/>
        <v>0</v>
      </c>
      <c r="CA66" s="100">
        <f t="shared" si="62"/>
        <v>0</v>
      </c>
      <c r="CB66" s="151">
        <f t="shared" si="62"/>
        <v>47893.280834083038</v>
      </c>
      <c r="CC66" s="151">
        <f t="shared" si="10"/>
        <v>0</v>
      </c>
      <c r="CD66" s="100">
        <f t="shared" ref="CD66:CF66" si="63">+CD67+CD68+CD69+CD76</f>
        <v>0</v>
      </c>
      <c r="CE66" s="100">
        <f t="shared" si="63"/>
        <v>0</v>
      </c>
      <c r="CF66" s="100">
        <f t="shared" si="63"/>
        <v>0</v>
      </c>
      <c r="CG66" s="151">
        <f t="shared" si="12"/>
        <v>0</v>
      </c>
      <c r="CH66" s="100">
        <f t="shared" ref="CH66:CR66" si="64">+CH67+CH68+CH69+CH76</f>
        <v>0</v>
      </c>
      <c r="CI66" s="100">
        <f t="shared" si="64"/>
        <v>0</v>
      </c>
      <c r="CJ66" s="100">
        <f t="shared" si="64"/>
        <v>0</v>
      </c>
      <c r="CK66" s="100">
        <f t="shared" si="64"/>
        <v>0</v>
      </c>
      <c r="CL66" s="100">
        <f t="shared" si="64"/>
        <v>0</v>
      </c>
      <c r="CM66" s="100">
        <f t="shared" si="64"/>
        <v>0</v>
      </c>
      <c r="CN66" s="100">
        <f t="shared" si="64"/>
        <v>0</v>
      </c>
      <c r="CO66" s="100">
        <f t="shared" si="64"/>
        <v>0</v>
      </c>
      <c r="CP66" s="100">
        <f t="shared" si="64"/>
        <v>0</v>
      </c>
      <c r="CQ66" s="100">
        <f t="shared" si="64"/>
        <v>0</v>
      </c>
      <c r="CR66" s="100">
        <f t="shared" si="64"/>
        <v>0</v>
      </c>
      <c r="CS66" s="151">
        <f t="shared" si="14"/>
        <v>0</v>
      </c>
      <c r="CT66" s="100">
        <f t="shared" ref="CT66:CU66" si="65">+CT67+CT68+CT69+CT76</f>
        <v>0</v>
      </c>
      <c r="CU66" s="100">
        <f t="shared" si="65"/>
        <v>0</v>
      </c>
      <c r="CV66" s="151">
        <f t="shared" si="16"/>
        <v>0</v>
      </c>
      <c r="CW66" s="100">
        <f t="shared" ref="CW66:DE66" si="66">+CW67+CW68+CW69+CW76</f>
        <v>0</v>
      </c>
      <c r="CX66" s="100">
        <f t="shared" si="66"/>
        <v>0</v>
      </c>
      <c r="CY66" s="100">
        <f t="shared" si="66"/>
        <v>0</v>
      </c>
      <c r="CZ66" s="100">
        <f t="shared" si="66"/>
        <v>0</v>
      </c>
      <c r="DA66" s="100">
        <f t="shared" si="66"/>
        <v>0</v>
      </c>
      <c r="DB66" s="100">
        <f t="shared" si="66"/>
        <v>0</v>
      </c>
      <c r="DC66" s="100">
        <f t="shared" si="66"/>
        <v>0</v>
      </c>
      <c r="DD66" s="100">
        <f t="shared" si="66"/>
        <v>0</v>
      </c>
      <c r="DE66" s="100">
        <f t="shared" si="66"/>
        <v>0</v>
      </c>
      <c r="DF66" s="151">
        <f t="shared" si="18"/>
        <v>0</v>
      </c>
      <c r="DG66" s="100">
        <f t="shared" ref="DG66:DI66" si="67">+DG67+DG68+DG69+DG76</f>
        <v>0</v>
      </c>
      <c r="DH66" s="100">
        <f t="shared" si="67"/>
        <v>0</v>
      </c>
      <c r="DI66" s="100">
        <f t="shared" si="67"/>
        <v>0</v>
      </c>
      <c r="DJ66" s="151">
        <f t="shared" si="20"/>
        <v>0</v>
      </c>
      <c r="DK66" s="100">
        <f t="shared" ref="DK66:DL66" si="68">+DK67+DK68+DK69+DK76</f>
        <v>0</v>
      </c>
      <c r="DL66" s="100">
        <f t="shared" si="68"/>
        <v>0</v>
      </c>
      <c r="DM66" s="151">
        <f t="shared" si="22"/>
        <v>0</v>
      </c>
      <c r="DN66" s="100">
        <f t="shared" ref="DN66:DR66" si="69">+DN67+DN68+DN69+DN76</f>
        <v>0</v>
      </c>
      <c r="DO66" s="100">
        <f t="shared" si="69"/>
        <v>0</v>
      </c>
      <c r="DP66" s="100">
        <f t="shared" si="69"/>
        <v>0</v>
      </c>
      <c r="DQ66" s="100">
        <f t="shared" si="69"/>
        <v>0</v>
      </c>
      <c r="DR66" s="100">
        <f t="shared" si="69"/>
        <v>0</v>
      </c>
      <c r="DS66" s="151">
        <f t="shared" si="24"/>
        <v>0</v>
      </c>
      <c r="DT66" s="100">
        <f t="shared" ref="DT66:DU66" si="70">+DT67+DT68+DT69+DT76</f>
        <v>0</v>
      </c>
      <c r="DU66" s="100">
        <f t="shared" si="70"/>
        <v>0</v>
      </c>
      <c r="DV66" s="151">
        <f t="shared" si="39"/>
        <v>0</v>
      </c>
      <c r="DW66" s="100">
        <f t="shared" ref="DW66:EF66" si="71">+DW67+DW68+DW69+DW76</f>
        <v>0</v>
      </c>
      <c r="DX66" s="100">
        <f t="shared" si="71"/>
        <v>0</v>
      </c>
      <c r="DY66" s="100">
        <f t="shared" si="71"/>
        <v>0</v>
      </c>
      <c r="DZ66" s="100">
        <f t="shared" si="71"/>
        <v>0</v>
      </c>
      <c r="EA66" s="100">
        <f t="shared" si="71"/>
        <v>0</v>
      </c>
      <c r="EB66" s="100">
        <f t="shared" si="71"/>
        <v>0</v>
      </c>
      <c r="EC66" s="100">
        <f t="shared" si="71"/>
        <v>0</v>
      </c>
      <c r="ED66" s="100">
        <f t="shared" si="71"/>
        <v>0</v>
      </c>
      <c r="EE66" s="100">
        <f t="shared" si="71"/>
        <v>0</v>
      </c>
      <c r="EF66" s="100">
        <f t="shared" si="71"/>
        <v>0</v>
      </c>
      <c r="EG66" s="151">
        <f t="shared" si="27"/>
        <v>0</v>
      </c>
      <c r="EH66" s="100">
        <f t="shared" ref="EH66:EP66" si="72">+EH67+EH68+EH69+EH76</f>
        <v>0</v>
      </c>
      <c r="EI66" s="100">
        <f t="shared" si="72"/>
        <v>0</v>
      </c>
      <c r="EJ66" s="100">
        <f t="shared" si="72"/>
        <v>0</v>
      </c>
      <c r="EK66" s="100">
        <f t="shared" si="72"/>
        <v>0</v>
      </c>
      <c r="EL66" s="100">
        <f t="shared" si="72"/>
        <v>0</v>
      </c>
      <c r="EM66" s="100">
        <f t="shared" si="72"/>
        <v>0</v>
      </c>
      <c r="EN66" s="100">
        <f t="shared" si="72"/>
        <v>0</v>
      </c>
      <c r="EO66" s="100">
        <f t="shared" si="72"/>
        <v>0</v>
      </c>
      <c r="EP66" s="100">
        <f t="shared" si="72"/>
        <v>0</v>
      </c>
      <c r="EQ66" s="151">
        <f t="shared" si="29"/>
        <v>0</v>
      </c>
      <c r="ER66" s="100">
        <f t="shared" ref="ER66:ET66" si="73">+ER67+ER68+ER69+ER76</f>
        <v>0</v>
      </c>
      <c r="ES66" s="100">
        <f t="shared" si="73"/>
        <v>0</v>
      </c>
      <c r="ET66" s="100">
        <f t="shared" si="73"/>
        <v>0</v>
      </c>
      <c r="EU66" s="151">
        <f t="shared" si="31"/>
        <v>0</v>
      </c>
      <c r="EV66" s="100">
        <f t="shared" ref="EV66:EW66" si="74">+EV67+EV68+EV69+EV76</f>
        <v>0</v>
      </c>
      <c r="EW66" s="100">
        <f t="shared" si="74"/>
        <v>0</v>
      </c>
      <c r="EX66" s="151">
        <f t="shared" si="33"/>
        <v>0</v>
      </c>
      <c r="EY66" s="100">
        <f t="shared" ref="EY66:EZ66" si="75">+EY67+EY68+EY69+EY76</f>
        <v>0</v>
      </c>
      <c r="EZ66" s="100">
        <f t="shared" si="75"/>
        <v>0</v>
      </c>
      <c r="FA66" s="151">
        <f t="shared" si="35"/>
        <v>0</v>
      </c>
      <c r="FB66" s="100">
        <f t="shared" ref="FB66:FE66" si="76">+FB67+FB68+FB69+FB76</f>
        <v>0</v>
      </c>
      <c r="FC66" s="100">
        <f t="shared" si="76"/>
        <v>0</v>
      </c>
      <c r="FD66" s="100">
        <f t="shared" si="76"/>
        <v>0</v>
      </c>
      <c r="FE66" s="100">
        <f t="shared" si="76"/>
        <v>0</v>
      </c>
      <c r="FF66" s="151">
        <f t="shared" si="37"/>
        <v>0</v>
      </c>
      <c r="FG66" s="100">
        <f t="shared" ref="FG66:FO66" si="77">+FG67+FG68+FG69+FG76</f>
        <v>0</v>
      </c>
      <c r="FH66" s="100">
        <f t="shared" si="77"/>
        <v>0</v>
      </c>
      <c r="FI66" s="100">
        <f t="shared" si="77"/>
        <v>0</v>
      </c>
      <c r="FJ66" s="100">
        <f t="shared" si="77"/>
        <v>0</v>
      </c>
      <c r="FK66" s="100">
        <f t="shared" si="77"/>
        <v>0</v>
      </c>
      <c r="FL66" s="100">
        <f t="shared" si="77"/>
        <v>0</v>
      </c>
      <c r="FM66" s="100">
        <f t="shared" si="77"/>
        <v>0</v>
      </c>
      <c r="FN66" s="151">
        <f t="shared" si="77"/>
        <v>0</v>
      </c>
      <c r="FO66" s="100">
        <f t="shared" si="77"/>
        <v>0</v>
      </c>
      <c r="FP66" s="185"/>
      <c r="FQ66" s="185"/>
      <c r="FR66" s="185"/>
      <c r="FS66" s="61">
        <f t="shared" ref="FS66" si="78">D66+AH66+AL66+CB66+CC66+CG66+CS66+CV66+DF66+DJ66+DM66+DS66+DV66+EG66+EQ66+EU66+EX66+FA66+FF66+FN66</f>
        <v>49456.170215561702</v>
      </c>
      <c r="FT66" s="134"/>
    </row>
    <row r="67" spans="2:182" ht="14.25" customHeight="1" x14ac:dyDescent="0.2">
      <c r="B67" s="221" t="s">
        <v>297</v>
      </c>
      <c r="C67" s="222"/>
      <c r="D67" s="150">
        <f t="shared" si="4"/>
        <v>41.489112456029844</v>
      </c>
      <c r="E67" s="98">
        <v>0</v>
      </c>
      <c r="F67" s="98">
        <v>0</v>
      </c>
      <c r="G67" s="98">
        <v>0</v>
      </c>
      <c r="H67" s="98">
        <v>0</v>
      </c>
      <c r="I67" s="98">
        <v>0</v>
      </c>
      <c r="J67" s="98">
        <v>0</v>
      </c>
      <c r="K67" s="98">
        <v>0</v>
      </c>
      <c r="L67" s="98">
        <v>0</v>
      </c>
      <c r="M67" s="98">
        <v>0</v>
      </c>
      <c r="N67" s="98">
        <v>0</v>
      </c>
      <c r="O67" s="98">
        <v>0</v>
      </c>
      <c r="P67" s="98">
        <v>0</v>
      </c>
      <c r="Q67" s="98">
        <v>0</v>
      </c>
      <c r="R67" s="98">
        <v>0</v>
      </c>
      <c r="S67" s="98">
        <v>0</v>
      </c>
      <c r="T67" s="98">
        <v>0</v>
      </c>
      <c r="U67" s="98">
        <v>0</v>
      </c>
      <c r="V67" s="98">
        <v>0</v>
      </c>
      <c r="W67" s="98">
        <v>0</v>
      </c>
      <c r="X67" s="98">
        <v>0</v>
      </c>
      <c r="Y67" s="98">
        <v>0</v>
      </c>
      <c r="Z67" s="98">
        <v>0</v>
      </c>
      <c r="AA67" s="98">
        <v>0</v>
      </c>
      <c r="AB67" s="98">
        <v>0</v>
      </c>
      <c r="AC67" s="98">
        <v>0</v>
      </c>
      <c r="AD67" s="98">
        <v>0</v>
      </c>
      <c r="AE67" s="98">
        <v>41.489112456029844</v>
      </c>
      <c r="AF67" s="98">
        <v>0</v>
      </c>
      <c r="AG67" s="98">
        <v>0</v>
      </c>
      <c r="AH67" s="150">
        <f t="shared" si="6"/>
        <v>0</v>
      </c>
      <c r="AI67" s="98">
        <v>0</v>
      </c>
      <c r="AJ67" s="98">
        <v>0</v>
      </c>
      <c r="AK67" s="98">
        <v>0</v>
      </c>
      <c r="AL67" s="150">
        <f t="shared" si="8"/>
        <v>0</v>
      </c>
      <c r="AM67" s="98">
        <v>0</v>
      </c>
      <c r="AN67" s="98">
        <v>0</v>
      </c>
      <c r="AO67" s="98">
        <v>0</v>
      </c>
      <c r="AP67" s="98">
        <v>0</v>
      </c>
      <c r="AQ67" s="98">
        <v>0</v>
      </c>
      <c r="AR67" s="98">
        <v>0</v>
      </c>
      <c r="AS67" s="98">
        <v>0</v>
      </c>
      <c r="AT67" s="98">
        <v>0</v>
      </c>
      <c r="AU67" s="98">
        <v>0</v>
      </c>
      <c r="AV67" s="98">
        <v>0</v>
      </c>
      <c r="AW67" s="98">
        <v>0</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98">
        <v>0</v>
      </c>
      <c r="CA67" s="98">
        <v>0</v>
      </c>
      <c r="CB67" s="150">
        <v>0</v>
      </c>
      <c r="CC67" s="150">
        <f t="shared" si="10"/>
        <v>0</v>
      </c>
      <c r="CD67" s="98">
        <v>0</v>
      </c>
      <c r="CE67" s="98">
        <v>0</v>
      </c>
      <c r="CF67" s="98">
        <v>0</v>
      </c>
      <c r="CG67" s="150">
        <f t="shared" si="12"/>
        <v>0</v>
      </c>
      <c r="CH67" s="98">
        <v>0</v>
      </c>
      <c r="CI67" s="98">
        <v>0</v>
      </c>
      <c r="CJ67" s="98">
        <v>0</v>
      </c>
      <c r="CK67" s="98">
        <v>0</v>
      </c>
      <c r="CL67" s="98">
        <v>0</v>
      </c>
      <c r="CM67" s="98">
        <v>0</v>
      </c>
      <c r="CN67" s="98">
        <v>0</v>
      </c>
      <c r="CO67" s="98">
        <v>0</v>
      </c>
      <c r="CP67" s="98">
        <v>0</v>
      </c>
      <c r="CQ67" s="98">
        <v>0</v>
      </c>
      <c r="CR67" s="98">
        <v>0</v>
      </c>
      <c r="CS67" s="150">
        <f t="shared" si="14"/>
        <v>0</v>
      </c>
      <c r="CT67" s="98">
        <v>0</v>
      </c>
      <c r="CU67" s="98">
        <v>0</v>
      </c>
      <c r="CV67" s="150">
        <f t="shared" si="16"/>
        <v>0</v>
      </c>
      <c r="CW67" s="98">
        <v>0</v>
      </c>
      <c r="CX67" s="98">
        <v>0</v>
      </c>
      <c r="CY67" s="98">
        <v>0</v>
      </c>
      <c r="CZ67" s="98">
        <v>0</v>
      </c>
      <c r="DA67" s="98">
        <v>0</v>
      </c>
      <c r="DB67" s="98">
        <v>0</v>
      </c>
      <c r="DC67" s="98">
        <v>0</v>
      </c>
      <c r="DD67" s="98">
        <v>0</v>
      </c>
      <c r="DE67" s="98">
        <v>0</v>
      </c>
      <c r="DF67" s="150">
        <f t="shared" si="18"/>
        <v>0</v>
      </c>
      <c r="DG67" s="98">
        <v>0</v>
      </c>
      <c r="DH67" s="98">
        <v>0</v>
      </c>
      <c r="DI67" s="98">
        <v>0</v>
      </c>
      <c r="DJ67" s="150">
        <f t="shared" si="20"/>
        <v>0</v>
      </c>
      <c r="DK67" s="98">
        <v>0</v>
      </c>
      <c r="DL67" s="98">
        <v>0</v>
      </c>
      <c r="DM67" s="150">
        <f t="shared" si="22"/>
        <v>0</v>
      </c>
      <c r="DN67" s="98">
        <v>0</v>
      </c>
      <c r="DO67" s="98">
        <v>0</v>
      </c>
      <c r="DP67" s="98">
        <v>0</v>
      </c>
      <c r="DQ67" s="98">
        <v>0</v>
      </c>
      <c r="DR67" s="98">
        <v>0</v>
      </c>
      <c r="DS67" s="150">
        <f t="shared" si="24"/>
        <v>0</v>
      </c>
      <c r="DT67" s="98">
        <v>0</v>
      </c>
      <c r="DU67" s="98">
        <v>0</v>
      </c>
      <c r="DV67" s="150">
        <f t="shared" si="39"/>
        <v>0</v>
      </c>
      <c r="DW67" s="98">
        <v>0</v>
      </c>
      <c r="DX67" s="98">
        <v>0</v>
      </c>
      <c r="DY67" s="98">
        <v>0</v>
      </c>
      <c r="DZ67" s="98">
        <v>0</v>
      </c>
      <c r="EA67" s="98">
        <v>0</v>
      </c>
      <c r="EB67" s="98">
        <v>0</v>
      </c>
      <c r="EC67" s="98">
        <v>0</v>
      </c>
      <c r="ED67" s="98">
        <v>0</v>
      </c>
      <c r="EE67" s="98">
        <v>0</v>
      </c>
      <c r="EF67" s="98">
        <v>0</v>
      </c>
      <c r="EG67" s="150">
        <f t="shared" si="27"/>
        <v>0</v>
      </c>
      <c r="EH67" s="98">
        <v>0</v>
      </c>
      <c r="EI67" s="98">
        <v>0</v>
      </c>
      <c r="EJ67" s="98">
        <v>0</v>
      </c>
      <c r="EK67" s="98">
        <v>0</v>
      </c>
      <c r="EL67" s="98">
        <v>0</v>
      </c>
      <c r="EM67" s="98">
        <v>0</v>
      </c>
      <c r="EN67" s="98">
        <v>0</v>
      </c>
      <c r="EO67" s="98">
        <v>0</v>
      </c>
      <c r="EP67" s="98">
        <v>0</v>
      </c>
      <c r="EQ67" s="150">
        <f t="shared" si="29"/>
        <v>0</v>
      </c>
      <c r="ER67" s="98">
        <v>0</v>
      </c>
      <c r="ES67" s="98">
        <v>0</v>
      </c>
      <c r="ET67" s="98">
        <v>0</v>
      </c>
      <c r="EU67" s="150">
        <f t="shared" si="31"/>
        <v>0</v>
      </c>
      <c r="EV67" s="98">
        <v>0</v>
      </c>
      <c r="EW67" s="98">
        <v>0</v>
      </c>
      <c r="EX67" s="150">
        <f t="shared" si="33"/>
        <v>0</v>
      </c>
      <c r="EY67" s="98">
        <v>0</v>
      </c>
      <c r="EZ67" s="98">
        <v>0</v>
      </c>
      <c r="FA67" s="150">
        <f t="shared" si="35"/>
        <v>0</v>
      </c>
      <c r="FB67" s="98">
        <v>0</v>
      </c>
      <c r="FC67" s="98">
        <v>0</v>
      </c>
      <c r="FD67" s="98">
        <v>0</v>
      </c>
      <c r="FE67" s="98">
        <v>0</v>
      </c>
      <c r="FF67" s="150">
        <f t="shared" si="37"/>
        <v>0</v>
      </c>
      <c r="FG67" s="98">
        <v>0</v>
      </c>
      <c r="FH67" s="98">
        <v>0</v>
      </c>
      <c r="FI67" s="98">
        <v>0</v>
      </c>
      <c r="FJ67" s="98">
        <v>0</v>
      </c>
      <c r="FK67" s="98">
        <v>0</v>
      </c>
      <c r="FL67" s="98">
        <v>0</v>
      </c>
      <c r="FM67" s="98">
        <v>0</v>
      </c>
      <c r="FN67" s="150">
        <v>0</v>
      </c>
      <c r="FO67" s="98">
        <v>0</v>
      </c>
      <c r="FP67" s="184"/>
      <c r="FQ67" s="184"/>
      <c r="FR67" s="184"/>
      <c r="FS67" s="59">
        <f>D67+AH67+AL67+CB67+CC67+CG67+CS67+CV67+DF67+DJ67+DM67+DS67+DV67+EG67+EQ67+EU67+EX67+FA67+FF67+FN67+FO67</f>
        <v>41.489112456029844</v>
      </c>
      <c r="FT67" s="134"/>
    </row>
    <row r="68" spans="2:182" ht="14.25" customHeight="1" x14ac:dyDescent="0.2">
      <c r="B68" s="221" t="s">
        <v>298</v>
      </c>
      <c r="C68" s="222"/>
      <c r="D68" s="150">
        <f t="shared" si="4"/>
        <v>0</v>
      </c>
      <c r="E68" s="98">
        <v>0</v>
      </c>
      <c r="F68" s="98">
        <v>0</v>
      </c>
      <c r="G68" s="98">
        <v>0</v>
      </c>
      <c r="H68" s="98">
        <v>0</v>
      </c>
      <c r="I68" s="98">
        <v>0</v>
      </c>
      <c r="J68" s="98">
        <v>0</v>
      </c>
      <c r="K68" s="98">
        <v>0</v>
      </c>
      <c r="L68" s="98">
        <v>0</v>
      </c>
      <c r="M68" s="98">
        <v>0</v>
      </c>
      <c r="N68" s="98">
        <v>0</v>
      </c>
      <c r="O68" s="98">
        <v>0</v>
      </c>
      <c r="P68" s="98">
        <v>0</v>
      </c>
      <c r="Q68" s="98">
        <v>0</v>
      </c>
      <c r="R68" s="98">
        <v>0</v>
      </c>
      <c r="S68" s="98">
        <v>0</v>
      </c>
      <c r="T68" s="98">
        <v>0</v>
      </c>
      <c r="U68" s="98">
        <v>0</v>
      </c>
      <c r="V68" s="98">
        <v>0</v>
      </c>
      <c r="W68" s="98">
        <v>0</v>
      </c>
      <c r="X68" s="98">
        <v>0</v>
      </c>
      <c r="Y68" s="98">
        <v>0</v>
      </c>
      <c r="Z68" s="98">
        <v>0</v>
      </c>
      <c r="AA68" s="98">
        <v>0</v>
      </c>
      <c r="AB68" s="98">
        <v>0</v>
      </c>
      <c r="AC68" s="98">
        <v>0</v>
      </c>
      <c r="AD68" s="98">
        <v>0</v>
      </c>
      <c r="AE68" s="98">
        <v>0</v>
      </c>
      <c r="AF68" s="98">
        <v>0</v>
      </c>
      <c r="AG68" s="98">
        <v>0</v>
      </c>
      <c r="AH68" s="150">
        <f t="shared" si="6"/>
        <v>0</v>
      </c>
      <c r="AI68" s="98">
        <v>0</v>
      </c>
      <c r="AJ68" s="98">
        <v>0</v>
      </c>
      <c r="AK68" s="98">
        <v>0</v>
      </c>
      <c r="AL68" s="150">
        <f t="shared" si="8"/>
        <v>-8.3784977427901381</v>
      </c>
      <c r="AM68" s="98">
        <v>0</v>
      </c>
      <c r="AN68" s="98">
        <v>0</v>
      </c>
      <c r="AO68" s="98">
        <v>0</v>
      </c>
      <c r="AP68" s="98">
        <v>0</v>
      </c>
      <c r="AQ68" s="98">
        <v>0</v>
      </c>
      <c r="AR68" s="98">
        <v>0</v>
      </c>
      <c r="AS68" s="98">
        <v>0</v>
      </c>
      <c r="AT68" s="98">
        <v>0</v>
      </c>
      <c r="AU68" s="98">
        <v>0</v>
      </c>
      <c r="AV68" s="98">
        <v>0</v>
      </c>
      <c r="AW68" s="98">
        <v>0</v>
      </c>
      <c r="AX68" s="98">
        <v>0</v>
      </c>
      <c r="AY68" s="98">
        <v>0</v>
      </c>
      <c r="AZ68" s="98">
        <v>0</v>
      </c>
      <c r="BA68" s="98">
        <v>0</v>
      </c>
      <c r="BB68" s="98">
        <v>0</v>
      </c>
      <c r="BC68" s="98">
        <v>0</v>
      </c>
      <c r="BD68" s="98">
        <v>0</v>
      </c>
      <c r="BE68" s="98">
        <v>0</v>
      </c>
      <c r="BF68" s="98">
        <v>0</v>
      </c>
      <c r="BG68" s="98">
        <v>0</v>
      </c>
      <c r="BH68" s="98">
        <v>0</v>
      </c>
      <c r="BI68" s="98">
        <v>-8.3784977427901381</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98">
        <v>0</v>
      </c>
      <c r="CA68" s="98">
        <v>0</v>
      </c>
      <c r="CB68" s="150">
        <v>0</v>
      </c>
      <c r="CC68" s="150">
        <f t="shared" si="10"/>
        <v>0</v>
      </c>
      <c r="CD68" s="98">
        <v>0</v>
      </c>
      <c r="CE68" s="98">
        <v>0</v>
      </c>
      <c r="CF68" s="98">
        <v>0</v>
      </c>
      <c r="CG68" s="150">
        <f t="shared" si="12"/>
        <v>0</v>
      </c>
      <c r="CH68" s="98">
        <v>0</v>
      </c>
      <c r="CI68" s="98">
        <v>0</v>
      </c>
      <c r="CJ68" s="98">
        <v>0</v>
      </c>
      <c r="CK68" s="98">
        <v>0</v>
      </c>
      <c r="CL68" s="98">
        <v>0</v>
      </c>
      <c r="CM68" s="98">
        <v>0</v>
      </c>
      <c r="CN68" s="98">
        <v>0</v>
      </c>
      <c r="CO68" s="98">
        <v>0</v>
      </c>
      <c r="CP68" s="98">
        <v>0</v>
      </c>
      <c r="CQ68" s="98">
        <v>0</v>
      </c>
      <c r="CR68" s="98">
        <v>0</v>
      </c>
      <c r="CS68" s="150">
        <f t="shared" si="14"/>
        <v>0</v>
      </c>
      <c r="CT68" s="98">
        <v>0</v>
      </c>
      <c r="CU68" s="98">
        <v>0</v>
      </c>
      <c r="CV68" s="150">
        <f t="shared" si="16"/>
        <v>0</v>
      </c>
      <c r="CW68" s="98">
        <v>0</v>
      </c>
      <c r="CX68" s="98">
        <v>0</v>
      </c>
      <c r="CY68" s="98">
        <v>0</v>
      </c>
      <c r="CZ68" s="98">
        <v>0</v>
      </c>
      <c r="DA68" s="98">
        <v>0</v>
      </c>
      <c r="DB68" s="98">
        <v>0</v>
      </c>
      <c r="DC68" s="98">
        <v>0</v>
      </c>
      <c r="DD68" s="98">
        <v>0</v>
      </c>
      <c r="DE68" s="98">
        <v>0</v>
      </c>
      <c r="DF68" s="150">
        <f t="shared" si="18"/>
        <v>0</v>
      </c>
      <c r="DG68" s="98">
        <v>0</v>
      </c>
      <c r="DH68" s="98">
        <v>0</v>
      </c>
      <c r="DI68" s="98">
        <v>0</v>
      </c>
      <c r="DJ68" s="150">
        <f t="shared" si="20"/>
        <v>0</v>
      </c>
      <c r="DK68" s="98">
        <v>0</v>
      </c>
      <c r="DL68" s="98">
        <v>0</v>
      </c>
      <c r="DM68" s="150">
        <f t="shared" si="22"/>
        <v>0</v>
      </c>
      <c r="DN68" s="98">
        <v>0</v>
      </c>
      <c r="DO68" s="98">
        <v>0</v>
      </c>
      <c r="DP68" s="98">
        <v>0</v>
      </c>
      <c r="DQ68" s="98">
        <v>0</v>
      </c>
      <c r="DR68" s="98">
        <v>0</v>
      </c>
      <c r="DS68" s="150">
        <f t="shared" si="24"/>
        <v>0</v>
      </c>
      <c r="DT68" s="98">
        <v>0</v>
      </c>
      <c r="DU68" s="98">
        <v>0</v>
      </c>
      <c r="DV68" s="150">
        <f t="shared" si="39"/>
        <v>0</v>
      </c>
      <c r="DW68" s="98">
        <v>0</v>
      </c>
      <c r="DX68" s="98">
        <v>0</v>
      </c>
      <c r="DY68" s="98">
        <v>0</v>
      </c>
      <c r="DZ68" s="98">
        <v>0</v>
      </c>
      <c r="EA68" s="98">
        <v>0</v>
      </c>
      <c r="EB68" s="98">
        <v>0</v>
      </c>
      <c r="EC68" s="98">
        <v>0</v>
      </c>
      <c r="ED68" s="98">
        <v>0</v>
      </c>
      <c r="EE68" s="98">
        <v>0</v>
      </c>
      <c r="EF68" s="98">
        <v>0</v>
      </c>
      <c r="EG68" s="150">
        <f t="shared" si="27"/>
        <v>0</v>
      </c>
      <c r="EH68" s="98">
        <v>0</v>
      </c>
      <c r="EI68" s="98">
        <v>0</v>
      </c>
      <c r="EJ68" s="98">
        <v>0</v>
      </c>
      <c r="EK68" s="98">
        <v>0</v>
      </c>
      <c r="EL68" s="98">
        <v>0</v>
      </c>
      <c r="EM68" s="98">
        <v>0</v>
      </c>
      <c r="EN68" s="98">
        <v>0</v>
      </c>
      <c r="EO68" s="98">
        <v>0</v>
      </c>
      <c r="EP68" s="98">
        <v>0</v>
      </c>
      <c r="EQ68" s="150">
        <f t="shared" si="29"/>
        <v>0</v>
      </c>
      <c r="ER68" s="98">
        <v>0</v>
      </c>
      <c r="ES68" s="98">
        <v>0</v>
      </c>
      <c r="ET68" s="98">
        <v>0</v>
      </c>
      <c r="EU68" s="150">
        <f t="shared" si="31"/>
        <v>0</v>
      </c>
      <c r="EV68" s="98">
        <v>0</v>
      </c>
      <c r="EW68" s="98">
        <v>0</v>
      </c>
      <c r="EX68" s="150">
        <f t="shared" si="33"/>
        <v>0</v>
      </c>
      <c r="EY68" s="98">
        <v>0</v>
      </c>
      <c r="EZ68" s="98">
        <v>0</v>
      </c>
      <c r="FA68" s="150">
        <f t="shared" si="35"/>
        <v>0</v>
      </c>
      <c r="FB68" s="98">
        <v>0</v>
      </c>
      <c r="FC68" s="98">
        <v>0</v>
      </c>
      <c r="FD68" s="98">
        <v>0</v>
      </c>
      <c r="FE68" s="98">
        <v>0</v>
      </c>
      <c r="FF68" s="150">
        <f t="shared" si="37"/>
        <v>0</v>
      </c>
      <c r="FG68" s="98">
        <v>0</v>
      </c>
      <c r="FH68" s="98">
        <v>0</v>
      </c>
      <c r="FI68" s="98">
        <v>0</v>
      </c>
      <c r="FJ68" s="98">
        <v>0</v>
      </c>
      <c r="FK68" s="98">
        <v>0</v>
      </c>
      <c r="FL68" s="98">
        <v>0</v>
      </c>
      <c r="FM68" s="98">
        <v>0</v>
      </c>
      <c r="FN68" s="150">
        <v>0</v>
      </c>
      <c r="FO68" s="98">
        <v>0</v>
      </c>
      <c r="FP68" s="184"/>
      <c r="FQ68" s="184"/>
      <c r="FR68" s="184"/>
      <c r="FS68" s="59">
        <f t="shared" ref="FS68:FS73" si="79">D68+AH68+AL68+CB68+CC68+CG68+CS68+CV68+DF68+DJ68+DM68+DS68+DV68+EG68+EQ68+EU68+EX68+FA68+FF68+FN68+FO68</f>
        <v>-8.3784977427901381</v>
      </c>
      <c r="FT68" s="134"/>
    </row>
    <row r="69" spans="2:182" s="10" customFormat="1" ht="14.25" customHeight="1" x14ac:dyDescent="0.2">
      <c r="B69" s="221" t="s">
        <v>299</v>
      </c>
      <c r="C69" s="222"/>
      <c r="D69" s="152">
        <f t="shared" si="4"/>
        <v>216.1345200500916</v>
      </c>
      <c r="E69" s="98">
        <v>0</v>
      </c>
      <c r="F69" s="98">
        <v>0</v>
      </c>
      <c r="G69" s="98">
        <v>0</v>
      </c>
      <c r="H69" s="98">
        <v>0</v>
      </c>
      <c r="I69" s="98">
        <v>0</v>
      </c>
      <c r="J69" s="98">
        <v>0</v>
      </c>
      <c r="K69" s="98">
        <v>0</v>
      </c>
      <c r="L69" s="98">
        <v>0</v>
      </c>
      <c r="M69" s="98">
        <v>0</v>
      </c>
      <c r="N69" s="98">
        <v>0</v>
      </c>
      <c r="O69" s="98">
        <v>0</v>
      </c>
      <c r="P69" s="98">
        <v>0</v>
      </c>
      <c r="Q69" s="98">
        <v>0</v>
      </c>
      <c r="R69" s="98">
        <v>0</v>
      </c>
      <c r="S69" s="98">
        <v>0</v>
      </c>
      <c r="T69" s="98">
        <v>0</v>
      </c>
      <c r="U69" s="98">
        <v>209.93648508048392</v>
      </c>
      <c r="V69" s="98">
        <v>0</v>
      </c>
      <c r="W69" s="98">
        <v>0</v>
      </c>
      <c r="X69" s="98">
        <v>0</v>
      </c>
      <c r="Y69" s="98">
        <v>0</v>
      </c>
      <c r="Z69" s="98">
        <v>6.1980349696076846</v>
      </c>
      <c r="AA69" s="98">
        <v>0</v>
      </c>
      <c r="AB69" s="98">
        <v>0</v>
      </c>
      <c r="AC69" s="98">
        <v>0</v>
      </c>
      <c r="AD69" s="98">
        <v>0</v>
      </c>
      <c r="AE69" s="98">
        <v>0</v>
      </c>
      <c r="AF69" s="98">
        <v>0</v>
      </c>
      <c r="AG69" s="98">
        <v>0</v>
      </c>
      <c r="AH69" s="152">
        <f t="shared" si="6"/>
        <v>0</v>
      </c>
      <c r="AI69" s="98">
        <v>0</v>
      </c>
      <c r="AJ69" s="98">
        <v>0</v>
      </c>
      <c r="AK69" s="98">
        <v>0</v>
      </c>
      <c r="AL69" s="152">
        <f t="shared" si="8"/>
        <v>1313.6442467153329</v>
      </c>
      <c r="AM69" s="98">
        <v>0</v>
      </c>
      <c r="AN69" s="98">
        <v>0</v>
      </c>
      <c r="AO69" s="98">
        <v>0</v>
      </c>
      <c r="AP69" s="98">
        <v>0</v>
      </c>
      <c r="AQ69" s="98">
        <v>0</v>
      </c>
      <c r="AR69" s="98">
        <v>0</v>
      </c>
      <c r="AS69" s="98">
        <v>0</v>
      </c>
      <c r="AT69" s="98">
        <v>0</v>
      </c>
      <c r="AU69" s="98">
        <v>1313.6442467153329</v>
      </c>
      <c r="AV69" s="98">
        <v>0</v>
      </c>
      <c r="AW69" s="98">
        <v>0</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98">
        <v>0</v>
      </c>
      <c r="CA69" s="98">
        <v>0</v>
      </c>
      <c r="CB69" s="152">
        <v>47893.280834083038</v>
      </c>
      <c r="CC69" s="152">
        <f t="shared" si="10"/>
        <v>0</v>
      </c>
      <c r="CD69" s="98">
        <v>0</v>
      </c>
      <c r="CE69" s="98">
        <v>0</v>
      </c>
      <c r="CF69" s="98">
        <v>0</v>
      </c>
      <c r="CG69" s="152">
        <f t="shared" si="12"/>
        <v>0</v>
      </c>
      <c r="CH69" s="98">
        <v>0</v>
      </c>
      <c r="CI69" s="98">
        <v>0</v>
      </c>
      <c r="CJ69" s="98">
        <v>0</v>
      </c>
      <c r="CK69" s="98">
        <v>0</v>
      </c>
      <c r="CL69" s="98">
        <v>0</v>
      </c>
      <c r="CM69" s="98">
        <v>0</v>
      </c>
      <c r="CN69" s="98">
        <v>0</v>
      </c>
      <c r="CO69" s="98">
        <v>0</v>
      </c>
      <c r="CP69" s="98">
        <v>0</v>
      </c>
      <c r="CQ69" s="98">
        <v>0</v>
      </c>
      <c r="CR69" s="98">
        <v>0</v>
      </c>
      <c r="CS69" s="152">
        <f t="shared" si="14"/>
        <v>0</v>
      </c>
      <c r="CT69" s="98">
        <v>0</v>
      </c>
      <c r="CU69" s="98">
        <v>0</v>
      </c>
      <c r="CV69" s="152">
        <f t="shared" si="16"/>
        <v>0</v>
      </c>
      <c r="CW69" s="98">
        <v>0</v>
      </c>
      <c r="CX69" s="98">
        <v>0</v>
      </c>
      <c r="CY69" s="98">
        <v>0</v>
      </c>
      <c r="CZ69" s="98">
        <v>0</v>
      </c>
      <c r="DA69" s="98">
        <v>0</v>
      </c>
      <c r="DB69" s="98">
        <v>0</v>
      </c>
      <c r="DC69" s="98">
        <v>0</v>
      </c>
      <c r="DD69" s="98">
        <v>0</v>
      </c>
      <c r="DE69" s="98">
        <v>0</v>
      </c>
      <c r="DF69" s="152">
        <f t="shared" si="18"/>
        <v>0</v>
      </c>
      <c r="DG69" s="98">
        <v>0</v>
      </c>
      <c r="DH69" s="98">
        <v>0</v>
      </c>
      <c r="DI69" s="98">
        <v>0</v>
      </c>
      <c r="DJ69" s="152">
        <f t="shared" si="20"/>
        <v>0</v>
      </c>
      <c r="DK69" s="98">
        <v>0</v>
      </c>
      <c r="DL69" s="98">
        <v>0</v>
      </c>
      <c r="DM69" s="152">
        <f t="shared" si="22"/>
        <v>0</v>
      </c>
      <c r="DN69" s="98">
        <v>0</v>
      </c>
      <c r="DO69" s="98">
        <v>0</v>
      </c>
      <c r="DP69" s="98">
        <v>0</v>
      </c>
      <c r="DQ69" s="98">
        <v>0</v>
      </c>
      <c r="DR69" s="98">
        <v>0</v>
      </c>
      <c r="DS69" s="152">
        <f t="shared" si="24"/>
        <v>0</v>
      </c>
      <c r="DT69" s="98">
        <v>0</v>
      </c>
      <c r="DU69" s="98">
        <v>0</v>
      </c>
      <c r="DV69" s="152">
        <f t="shared" si="39"/>
        <v>0</v>
      </c>
      <c r="DW69" s="98">
        <v>0</v>
      </c>
      <c r="DX69" s="98">
        <v>0</v>
      </c>
      <c r="DY69" s="98">
        <v>0</v>
      </c>
      <c r="DZ69" s="98">
        <v>0</v>
      </c>
      <c r="EA69" s="98">
        <v>0</v>
      </c>
      <c r="EB69" s="98">
        <v>0</v>
      </c>
      <c r="EC69" s="98">
        <v>0</v>
      </c>
      <c r="ED69" s="98">
        <v>0</v>
      </c>
      <c r="EE69" s="98">
        <v>0</v>
      </c>
      <c r="EF69" s="98">
        <v>0</v>
      </c>
      <c r="EG69" s="152">
        <f t="shared" si="27"/>
        <v>0</v>
      </c>
      <c r="EH69" s="98">
        <v>0</v>
      </c>
      <c r="EI69" s="98">
        <v>0</v>
      </c>
      <c r="EJ69" s="98">
        <v>0</v>
      </c>
      <c r="EK69" s="98">
        <v>0</v>
      </c>
      <c r="EL69" s="98">
        <v>0</v>
      </c>
      <c r="EM69" s="98">
        <v>0</v>
      </c>
      <c r="EN69" s="98">
        <v>0</v>
      </c>
      <c r="EO69" s="98">
        <v>0</v>
      </c>
      <c r="EP69" s="98">
        <v>0</v>
      </c>
      <c r="EQ69" s="152">
        <f t="shared" si="29"/>
        <v>0</v>
      </c>
      <c r="ER69" s="98">
        <v>0</v>
      </c>
      <c r="ES69" s="98">
        <v>0</v>
      </c>
      <c r="ET69" s="98">
        <v>0</v>
      </c>
      <c r="EU69" s="152">
        <f>SUM(EV69:EW69)</f>
        <v>0</v>
      </c>
      <c r="EV69" s="98">
        <v>0</v>
      </c>
      <c r="EW69" s="98">
        <v>0</v>
      </c>
      <c r="EX69" s="152">
        <f t="shared" si="33"/>
        <v>0</v>
      </c>
      <c r="EY69" s="98">
        <v>0</v>
      </c>
      <c r="EZ69" s="98">
        <v>0</v>
      </c>
      <c r="FA69" s="152">
        <f t="shared" si="35"/>
        <v>0</v>
      </c>
      <c r="FB69" s="98">
        <v>0</v>
      </c>
      <c r="FC69" s="98">
        <v>0</v>
      </c>
      <c r="FD69" s="98">
        <v>0</v>
      </c>
      <c r="FE69" s="98">
        <v>0</v>
      </c>
      <c r="FF69" s="152">
        <f t="shared" si="37"/>
        <v>0</v>
      </c>
      <c r="FG69" s="98">
        <v>0</v>
      </c>
      <c r="FH69" s="98">
        <v>0</v>
      </c>
      <c r="FI69" s="98">
        <v>0</v>
      </c>
      <c r="FJ69" s="98">
        <v>0</v>
      </c>
      <c r="FK69" s="98">
        <v>0</v>
      </c>
      <c r="FL69" s="98">
        <v>0</v>
      </c>
      <c r="FM69" s="98">
        <v>0</v>
      </c>
      <c r="FN69" s="152">
        <v>0</v>
      </c>
      <c r="FO69" s="98">
        <v>0</v>
      </c>
      <c r="FP69" s="186"/>
      <c r="FQ69" s="186"/>
      <c r="FR69" s="186"/>
      <c r="FS69" s="59">
        <f t="shared" si="79"/>
        <v>49423.059600848464</v>
      </c>
      <c r="FT69" s="134"/>
    </row>
    <row r="70" spans="2:182" ht="14.25" customHeight="1" x14ac:dyDescent="0.2">
      <c r="B70" s="201" t="s">
        <v>300</v>
      </c>
      <c r="C70" s="202"/>
      <c r="D70" s="150">
        <f t="shared" si="4"/>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150">
        <f t="shared" si="6"/>
        <v>0</v>
      </c>
      <c r="AI70" s="98">
        <v>0</v>
      </c>
      <c r="AJ70" s="98">
        <v>0</v>
      </c>
      <c r="AK70" s="98">
        <v>0</v>
      </c>
      <c r="AL70" s="150">
        <f t="shared" si="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150">
        <v>193.04622608216573</v>
      </c>
      <c r="CC70" s="150">
        <f t="shared" si="10"/>
        <v>0</v>
      </c>
      <c r="CD70" s="98">
        <v>0</v>
      </c>
      <c r="CE70" s="98">
        <v>0</v>
      </c>
      <c r="CF70" s="98">
        <v>0</v>
      </c>
      <c r="CG70" s="150">
        <f t="shared" si="12"/>
        <v>0</v>
      </c>
      <c r="CH70" s="98">
        <v>0</v>
      </c>
      <c r="CI70" s="98">
        <v>0</v>
      </c>
      <c r="CJ70" s="98">
        <v>0</v>
      </c>
      <c r="CK70" s="98">
        <v>0</v>
      </c>
      <c r="CL70" s="98">
        <v>0</v>
      </c>
      <c r="CM70" s="98">
        <v>0</v>
      </c>
      <c r="CN70" s="98">
        <v>0</v>
      </c>
      <c r="CO70" s="98">
        <v>0</v>
      </c>
      <c r="CP70" s="98">
        <v>0</v>
      </c>
      <c r="CQ70" s="98">
        <v>0</v>
      </c>
      <c r="CR70" s="98">
        <v>0</v>
      </c>
      <c r="CS70" s="150">
        <f t="shared" si="14"/>
        <v>0</v>
      </c>
      <c r="CT70" s="98">
        <v>0</v>
      </c>
      <c r="CU70" s="98">
        <v>0</v>
      </c>
      <c r="CV70" s="150">
        <f t="shared" si="16"/>
        <v>0</v>
      </c>
      <c r="CW70" s="98">
        <v>0</v>
      </c>
      <c r="CX70" s="98">
        <v>0</v>
      </c>
      <c r="CY70" s="98">
        <v>0</v>
      </c>
      <c r="CZ70" s="98">
        <v>0</v>
      </c>
      <c r="DA70" s="98">
        <v>0</v>
      </c>
      <c r="DB70" s="98">
        <v>0</v>
      </c>
      <c r="DC70" s="98">
        <v>0</v>
      </c>
      <c r="DD70" s="98">
        <v>0</v>
      </c>
      <c r="DE70" s="98">
        <v>0</v>
      </c>
      <c r="DF70" s="150">
        <f t="shared" si="18"/>
        <v>0</v>
      </c>
      <c r="DG70" s="98">
        <v>0</v>
      </c>
      <c r="DH70" s="98">
        <v>0</v>
      </c>
      <c r="DI70" s="98">
        <v>0</v>
      </c>
      <c r="DJ70" s="150">
        <f t="shared" si="20"/>
        <v>0</v>
      </c>
      <c r="DK70" s="98">
        <v>0</v>
      </c>
      <c r="DL70" s="98">
        <v>0</v>
      </c>
      <c r="DM70" s="150">
        <f t="shared" si="22"/>
        <v>0</v>
      </c>
      <c r="DN70" s="98">
        <v>0</v>
      </c>
      <c r="DO70" s="98">
        <v>0</v>
      </c>
      <c r="DP70" s="98">
        <v>0</v>
      </c>
      <c r="DQ70" s="98">
        <v>0</v>
      </c>
      <c r="DR70" s="98">
        <v>0</v>
      </c>
      <c r="DS70" s="150">
        <f t="shared" si="24"/>
        <v>0</v>
      </c>
      <c r="DT70" s="98">
        <v>0</v>
      </c>
      <c r="DU70" s="98">
        <v>0</v>
      </c>
      <c r="DV70" s="150">
        <f t="shared" si="39"/>
        <v>0</v>
      </c>
      <c r="DW70" s="98">
        <v>0</v>
      </c>
      <c r="DX70" s="98">
        <v>0</v>
      </c>
      <c r="DY70" s="98">
        <v>0</v>
      </c>
      <c r="DZ70" s="98">
        <v>0</v>
      </c>
      <c r="EA70" s="98">
        <v>0</v>
      </c>
      <c r="EB70" s="98">
        <v>0</v>
      </c>
      <c r="EC70" s="98">
        <v>0</v>
      </c>
      <c r="ED70" s="98">
        <v>0</v>
      </c>
      <c r="EE70" s="98">
        <v>0</v>
      </c>
      <c r="EF70" s="98">
        <v>0</v>
      </c>
      <c r="EG70" s="150">
        <f t="shared" si="27"/>
        <v>0</v>
      </c>
      <c r="EH70" s="98">
        <v>0</v>
      </c>
      <c r="EI70" s="98">
        <v>0</v>
      </c>
      <c r="EJ70" s="98">
        <v>0</v>
      </c>
      <c r="EK70" s="98">
        <v>0</v>
      </c>
      <c r="EL70" s="98">
        <v>0</v>
      </c>
      <c r="EM70" s="98">
        <v>0</v>
      </c>
      <c r="EN70" s="98">
        <v>0</v>
      </c>
      <c r="EO70" s="98">
        <v>0</v>
      </c>
      <c r="EP70" s="98">
        <v>0</v>
      </c>
      <c r="EQ70" s="150">
        <f t="shared" si="29"/>
        <v>0</v>
      </c>
      <c r="ER70" s="98">
        <v>0</v>
      </c>
      <c r="ES70" s="98">
        <v>0</v>
      </c>
      <c r="ET70" s="98">
        <v>0</v>
      </c>
      <c r="EU70" s="150">
        <f t="shared" si="31"/>
        <v>0</v>
      </c>
      <c r="EV70" s="98">
        <v>0</v>
      </c>
      <c r="EW70" s="98">
        <v>0</v>
      </c>
      <c r="EX70" s="150">
        <f t="shared" si="33"/>
        <v>0</v>
      </c>
      <c r="EY70" s="98">
        <v>0</v>
      </c>
      <c r="EZ70" s="98">
        <v>0</v>
      </c>
      <c r="FA70" s="150">
        <f t="shared" si="35"/>
        <v>0</v>
      </c>
      <c r="FB70" s="98">
        <v>0</v>
      </c>
      <c r="FC70" s="98">
        <v>0</v>
      </c>
      <c r="FD70" s="98">
        <v>0</v>
      </c>
      <c r="FE70" s="98">
        <v>0</v>
      </c>
      <c r="FF70" s="150">
        <f t="shared" si="37"/>
        <v>0</v>
      </c>
      <c r="FG70" s="98">
        <v>0</v>
      </c>
      <c r="FH70" s="98">
        <v>0</v>
      </c>
      <c r="FI70" s="98">
        <v>0</v>
      </c>
      <c r="FJ70" s="98">
        <v>0</v>
      </c>
      <c r="FK70" s="98">
        <v>0</v>
      </c>
      <c r="FL70" s="98">
        <v>0</v>
      </c>
      <c r="FM70" s="98">
        <v>0</v>
      </c>
      <c r="FN70" s="150">
        <v>0</v>
      </c>
      <c r="FO70" s="98">
        <v>0</v>
      </c>
      <c r="FP70" s="184"/>
      <c r="FQ70" s="184"/>
      <c r="FR70" s="184"/>
      <c r="FS70" s="59">
        <f t="shared" si="79"/>
        <v>193.04622608216573</v>
      </c>
      <c r="FT70" s="134"/>
    </row>
    <row r="71" spans="2:182" ht="14.25" customHeight="1" x14ac:dyDescent="0.2">
      <c r="B71" s="204" t="s">
        <v>458</v>
      </c>
      <c r="C71" s="205"/>
      <c r="D71" s="150">
        <f t="shared" si="4"/>
        <v>0</v>
      </c>
      <c r="E71" s="98">
        <v>0</v>
      </c>
      <c r="F71" s="98">
        <v>0</v>
      </c>
      <c r="G71" s="98">
        <v>0</v>
      </c>
      <c r="H71" s="98">
        <v>0</v>
      </c>
      <c r="I71" s="98">
        <v>0</v>
      </c>
      <c r="J71" s="98">
        <v>0</v>
      </c>
      <c r="K71" s="98">
        <v>0</v>
      </c>
      <c r="L71" s="98">
        <v>0</v>
      </c>
      <c r="M71" s="98">
        <v>0</v>
      </c>
      <c r="N71" s="98">
        <v>0</v>
      </c>
      <c r="O71" s="98">
        <v>0</v>
      </c>
      <c r="P71" s="98">
        <v>0</v>
      </c>
      <c r="Q71" s="98">
        <v>0</v>
      </c>
      <c r="R71" s="98">
        <v>0</v>
      </c>
      <c r="S71" s="98">
        <v>0</v>
      </c>
      <c r="T71" s="98">
        <v>0</v>
      </c>
      <c r="U71" s="98">
        <v>0</v>
      </c>
      <c r="V71" s="98">
        <v>0</v>
      </c>
      <c r="W71" s="98">
        <v>0</v>
      </c>
      <c r="X71" s="98">
        <v>0</v>
      </c>
      <c r="Y71" s="98">
        <v>0</v>
      </c>
      <c r="Z71" s="98">
        <v>0</v>
      </c>
      <c r="AA71" s="98">
        <v>0</v>
      </c>
      <c r="AB71" s="98">
        <v>0</v>
      </c>
      <c r="AC71" s="98">
        <v>0</v>
      </c>
      <c r="AD71" s="98">
        <v>0</v>
      </c>
      <c r="AE71" s="98">
        <v>0</v>
      </c>
      <c r="AF71" s="98">
        <v>0</v>
      </c>
      <c r="AG71" s="98">
        <v>0</v>
      </c>
      <c r="AH71" s="150">
        <f t="shared" si="6"/>
        <v>0</v>
      </c>
      <c r="AI71" s="98">
        <v>0</v>
      </c>
      <c r="AJ71" s="98">
        <v>0</v>
      </c>
      <c r="AK71" s="98">
        <v>0</v>
      </c>
      <c r="AL71" s="150">
        <f t="shared" si="8"/>
        <v>0</v>
      </c>
      <c r="AM71" s="98">
        <v>0</v>
      </c>
      <c r="AN71" s="98">
        <v>0</v>
      </c>
      <c r="AO71" s="98">
        <v>0</v>
      </c>
      <c r="AP71" s="98">
        <v>0</v>
      </c>
      <c r="AQ71" s="98">
        <v>0</v>
      </c>
      <c r="AR71" s="98">
        <v>0</v>
      </c>
      <c r="AS71" s="98">
        <v>0</v>
      </c>
      <c r="AT71" s="98">
        <v>0</v>
      </c>
      <c r="AU71" s="98">
        <v>0</v>
      </c>
      <c r="AV71" s="98">
        <v>0</v>
      </c>
      <c r="AW71" s="98">
        <v>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98">
        <v>0</v>
      </c>
      <c r="CA71" s="98">
        <v>0</v>
      </c>
      <c r="CB71" s="150">
        <v>47700.234608000872</v>
      </c>
      <c r="CC71" s="150">
        <f t="shared" si="10"/>
        <v>0</v>
      </c>
      <c r="CD71" s="98">
        <v>0</v>
      </c>
      <c r="CE71" s="98">
        <v>0</v>
      </c>
      <c r="CF71" s="98">
        <v>0</v>
      </c>
      <c r="CG71" s="150">
        <f t="shared" si="12"/>
        <v>0</v>
      </c>
      <c r="CH71" s="98">
        <v>0</v>
      </c>
      <c r="CI71" s="98">
        <v>0</v>
      </c>
      <c r="CJ71" s="98">
        <v>0</v>
      </c>
      <c r="CK71" s="98">
        <v>0</v>
      </c>
      <c r="CL71" s="98">
        <v>0</v>
      </c>
      <c r="CM71" s="98">
        <v>0</v>
      </c>
      <c r="CN71" s="98">
        <v>0</v>
      </c>
      <c r="CO71" s="98">
        <v>0</v>
      </c>
      <c r="CP71" s="98">
        <v>0</v>
      </c>
      <c r="CQ71" s="98">
        <v>0</v>
      </c>
      <c r="CR71" s="98">
        <v>0</v>
      </c>
      <c r="CS71" s="150">
        <f t="shared" si="14"/>
        <v>0</v>
      </c>
      <c r="CT71" s="98">
        <v>0</v>
      </c>
      <c r="CU71" s="98">
        <v>0</v>
      </c>
      <c r="CV71" s="150">
        <f t="shared" si="16"/>
        <v>0</v>
      </c>
      <c r="CW71" s="98">
        <v>0</v>
      </c>
      <c r="CX71" s="98">
        <v>0</v>
      </c>
      <c r="CY71" s="98">
        <v>0</v>
      </c>
      <c r="CZ71" s="98">
        <v>0</v>
      </c>
      <c r="DA71" s="98">
        <v>0</v>
      </c>
      <c r="DB71" s="98">
        <v>0</v>
      </c>
      <c r="DC71" s="98">
        <v>0</v>
      </c>
      <c r="DD71" s="98">
        <v>0</v>
      </c>
      <c r="DE71" s="98">
        <v>0</v>
      </c>
      <c r="DF71" s="150">
        <f t="shared" si="18"/>
        <v>0</v>
      </c>
      <c r="DG71" s="98">
        <v>0</v>
      </c>
      <c r="DH71" s="98">
        <v>0</v>
      </c>
      <c r="DI71" s="98">
        <v>0</v>
      </c>
      <c r="DJ71" s="150">
        <f t="shared" si="20"/>
        <v>0</v>
      </c>
      <c r="DK71" s="98">
        <v>0</v>
      </c>
      <c r="DL71" s="98">
        <v>0</v>
      </c>
      <c r="DM71" s="150">
        <f t="shared" si="22"/>
        <v>0</v>
      </c>
      <c r="DN71" s="98">
        <v>0</v>
      </c>
      <c r="DO71" s="98">
        <v>0</v>
      </c>
      <c r="DP71" s="98">
        <v>0</v>
      </c>
      <c r="DQ71" s="98">
        <v>0</v>
      </c>
      <c r="DR71" s="98">
        <v>0</v>
      </c>
      <c r="DS71" s="150">
        <f t="shared" si="24"/>
        <v>0</v>
      </c>
      <c r="DT71" s="98">
        <v>0</v>
      </c>
      <c r="DU71" s="98">
        <v>0</v>
      </c>
      <c r="DV71" s="150">
        <f t="shared" si="39"/>
        <v>0</v>
      </c>
      <c r="DW71" s="98">
        <v>0</v>
      </c>
      <c r="DX71" s="98">
        <v>0</v>
      </c>
      <c r="DY71" s="98">
        <v>0</v>
      </c>
      <c r="DZ71" s="98">
        <v>0</v>
      </c>
      <c r="EA71" s="98">
        <v>0</v>
      </c>
      <c r="EB71" s="98">
        <v>0</v>
      </c>
      <c r="EC71" s="98">
        <v>0</v>
      </c>
      <c r="ED71" s="98">
        <v>0</v>
      </c>
      <c r="EE71" s="98">
        <v>0</v>
      </c>
      <c r="EF71" s="98">
        <v>0</v>
      </c>
      <c r="EG71" s="150">
        <f t="shared" si="27"/>
        <v>0</v>
      </c>
      <c r="EH71" s="98">
        <v>0</v>
      </c>
      <c r="EI71" s="98">
        <v>0</v>
      </c>
      <c r="EJ71" s="98">
        <v>0</v>
      </c>
      <c r="EK71" s="98">
        <v>0</v>
      </c>
      <c r="EL71" s="98">
        <v>0</v>
      </c>
      <c r="EM71" s="98">
        <v>0</v>
      </c>
      <c r="EN71" s="98">
        <v>0</v>
      </c>
      <c r="EO71" s="98">
        <v>0</v>
      </c>
      <c r="EP71" s="98">
        <v>0</v>
      </c>
      <c r="EQ71" s="150">
        <f t="shared" si="29"/>
        <v>0</v>
      </c>
      <c r="ER71" s="98">
        <v>0</v>
      </c>
      <c r="ES71" s="98">
        <v>0</v>
      </c>
      <c r="ET71" s="98">
        <v>0</v>
      </c>
      <c r="EU71" s="150">
        <f t="shared" si="31"/>
        <v>0</v>
      </c>
      <c r="EV71" s="98">
        <v>0</v>
      </c>
      <c r="EW71" s="98">
        <v>0</v>
      </c>
      <c r="EX71" s="150">
        <f t="shared" si="33"/>
        <v>0</v>
      </c>
      <c r="EY71" s="98">
        <v>0</v>
      </c>
      <c r="EZ71" s="98">
        <v>0</v>
      </c>
      <c r="FA71" s="150">
        <f t="shared" si="35"/>
        <v>0</v>
      </c>
      <c r="FB71" s="98">
        <v>0</v>
      </c>
      <c r="FC71" s="98">
        <v>0</v>
      </c>
      <c r="FD71" s="98">
        <v>0</v>
      </c>
      <c r="FE71" s="98">
        <v>0</v>
      </c>
      <c r="FF71" s="150">
        <f t="shared" si="37"/>
        <v>0</v>
      </c>
      <c r="FG71" s="98">
        <v>0</v>
      </c>
      <c r="FH71" s="98">
        <v>0</v>
      </c>
      <c r="FI71" s="98">
        <v>0</v>
      </c>
      <c r="FJ71" s="98">
        <v>0</v>
      </c>
      <c r="FK71" s="98">
        <v>0</v>
      </c>
      <c r="FL71" s="98">
        <v>0</v>
      </c>
      <c r="FM71" s="98">
        <v>0</v>
      </c>
      <c r="FN71" s="150">
        <v>0</v>
      </c>
      <c r="FO71" s="98">
        <v>0</v>
      </c>
      <c r="FP71" s="184"/>
      <c r="FQ71" s="184"/>
      <c r="FR71" s="184"/>
      <c r="FS71" s="59">
        <f t="shared" si="79"/>
        <v>47700.234608000872</v>
      </c>
      <c r="FT71" s="134"/>
    </row>
    <row r="72" spans="2:182" ht="14.25" customHeight="1" x14ac:dyDescent="0.2">
      <c r="B72" s="204" t="s">
        <v>301</v>
      </c>
      <c r="C72" s="205"/>
      <c r="D72" s="150">
        <f t="shared" si="4"/>
        <v>216.1345200500916</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209.93648508048392</v>
      </c>
      <c r="V72" s="98">
        <v>0</v>
      </c>
      <c r="W72" s="98">
        <v>0</v>
      </c>
      <c r="X72" s="98">
        <v>0</v>
      </c>
      <c r="Y72" s="98">
        <v>0</v>
      </c>
      <c r="Z72" s="98">
        <v>6.1980349696076846</v>
      </c>
      <c r="AA72" s="98">
        <v>0</v>
      </c>
      <c r="AB72" s="98">
        <v>0</v>
      </c>
      <c r="AC72" s="98">
        <v>0</v>
      </c>
      <c r="AD72" s="98">
        <v>0</v>
      </c>
      <c r="AE72" s="98">
        <v>0</v>
      </c>
      <c r="AF72" s="98">
        <v>0</v>
      </c>
      <c r="AG72" s="98">
        <v>0</v>
      </c>
      <c r="AH72" s="150">
        <f t="shared" si="6"/>
        <v>0</v>
      </c>
      <c r="AI72" s="98">
        <v>0</v>
      </c>
      <c r="AJ72" s="98">
        <v>0</v>
      </c>
      <c r="AK72" s="98">
        <v>0</v>
      </c>
      <c r="AL72" s="150">
        <f t="shared" si="8"/>
        <v>1313.6442467153329</v>
      </c>
      <c r="AM72" s="98">
        <v>0</v>
      </c>
      <c r="AN72" s="98">
        <v>0</v>
      </c>
      <c r="AO72" s="98">
        <v>0</v>
      </c>
      <c r="AP72" s="98">
        <v>0</v>
      </c>
      <c r="AQ72" s="98">
        <v>0</v>
      </c>
      <c r="AR72" s="98">
        <v>0</v>
      </c>
      <c r="AS72" s="98">
        <v>0</v>
      </c>
      <c r="AT72" s="98">
        <v>0</v>
      </c>
      <c r="AU72" s="98">
        <v>1313.6442467153329</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150">
        <v>0</v>
      </c>
      <c r="CC72" s="150">
        <f t="shared" si="10"/>
        <v>0</v>
      </c>
      <c r="CD72" s="98">
        <v>0</v>
      </c>
      <c r="CE72" s="98">
        <v>0</v>
      </c>
      <c r="CF72" s="98">
        <v>0</v>
      </c>
      <c r="CG72" s="150">
        <f t="shared" si="12"/>
        <v>0</v>
      </c>
      <c r="CH72" s="98">
        <v>0</v>
      </c>
      <c r="CI72" s="98">
        <v>0</v>
      </c>
      <c r="CJ72" s="98">
        <v>0</v>
      </c>
      <c r="CK72" s="98">
        <v>0</v>
      </c>
      <c r="CL72" s="98">
        <v>0</v>
      </c>
      <c r="CM72" s="98">
        <v>0</v>
      </c>
      <c r="CN72" s="98">
        <v>0</v>
      </c>
      <c r="CO72" s="98">
        <v>0</v>
      </c>
      <c r="CP72" s="98">
        <v>0</v>
      </c>
      <c r="CQ72" s="98">
        <v>0</v>
      </c>
      <c r="CR72" s="98">
        <v>0</v>
      </c>
      <c r="CS72" s="150">
        <f t="shared" si="14"/>
        <v>0</v>
      </c>
      <c r="CT72" s="98">
        <v>0</v>
      </c>
      <c r="CU72" s="98">
        <v>0</v>
      </c>
      <c r="CV72" s="150">
        <f t="shared" si="16"/>
        <v>0</v>
      </c>
      <c r="CW72" s="98">
        <v>0</v>
      </c>
      <c r="CX72" s="98">
        <v>0</v>
      </c>
      <c r="CY72" s="98">
        <v>0</v>
      </c>
      <c r="CZ72" s="98">
        <v>0</v>
      </c>
      <c r="DA72" s="98">
        <v>0</v>
      </c>
      <c r="DB72" s="98">
        <v>0</v>
      </c>
      <c r="DC72" s="98">
        <v>0</v>
      </c>
      <c r="DD72" s="98">
        <v>0</v>
      </c>
      <c r="DE72" s="98">
        <v>0</v>
      </c>
      <c r="DF72" s="150">
        <f t="shared" si="18"/>
        <v>0</v>
      </c>
      <c r="DG72" s="98">
        <v>0</v>
      </c>
      <c r="DH72" s="98">
        <v>0</v>
      </c>
      <c r="DI72" s="98">
        <v>0</v>
      </c>
      <c r="DJ72" s="150">
        <f t="shared" si="20"/>
        <v>0</v>
      </c>
      <c r="DK72" s="98">
        <v>0</v>
      </c>
      <c r="DL72" s="98">
        <v>0</v>
      </c>
      <c r="DM72" s="150">
        <f t="shared" si="22"/>
        <v>0</v>
      </c>
      <c r="DN72" s="98">
        <v>0</v>
      </c>
      <c r="DO72" s="98">
        <v>0</v>
      </c>
      <c r="DP72" s="98">
        <v>0</v>
      </c>
      <c r="DQ72" s="98">
        <v>0</v>
      </c>
      <c r="DR72" s="98">
        <v>0</v>
      </c>
      <c r="DS72" s="150">
        <f t="shared" si="24"/>
        <v>0</v>
      </c>
      <c r="DT72" s="98">
        <v>0</v>
      </c>
      <c r="DU72" s="98">
        <v>0</v>
      </c>
      <c r="DV72" s="150">
        <f t="shared" si="39"/>
        <v>0</v>
      </c>
      <c r="DW72" s="98">
        <v>0</v>
      </c>
      <c r="DX72" s="98">
        <v>0</v>
      </c>
      <c r="DY72" s="98">
        <v>0</v>
      </c>
      <c r="DZ72" s="98">
        <v>0</v>
      </c>
      <c r="EA72" s="98">
        <v>0</v>
      </c>
      <c r="EB72" s="98">
        <v>0</v>
      </c>
      <c r="EC72" s="98">
        <v>0</v>
      </c>
      <c r="ED72" s="98">
        <v>0</v>
      </c>
      <c r="EE72" s="98">
        <v>0</v>
      </c>
      <c r="EF72" s="98">
        <v>0</v>
      </c>
      <c r="EG72" s="150">
        <f t="shared" si="27"/>
        <v>0</v>
      </c>
      <c r="EH72" s="98">
        <v>0</v>
      </c>
      <c r="EI72" s="98">
        <v>0</v>
      </c>
      <c r="EJ72" s="98">
        <v>0</v>
      </c>
      <c r="EK72" s="98">
        <v>0</v>
      </c>
      <c r="EL72" s="98">
        <v>0</v>
      </c>
      <c r="EM72" s="98">
        <v>0</v>
      </c>
      <c r="EN72" s="98">
        <v>0</v>
      </c>
      <c r="EO72" s="98">
        <v>0</v>
      </c>
      <c r="EP72" s="98">
        <v>0</v>
      </c>
      <c r="EQ72" s="150">
        <f t="shared" si="29"/>
        <v>0</v>
      </c>
      <c r="ER72" s="98">
        <v>0</v>
      </c>
      <c r="ES72" s="98">
        <v>0</v>
      </c>
      <c r="ET72" s="98">
        <v>0</v>
      </c>
      <c r="EU72" s="150">
        <f t="shared" si="31"/>
        <v>0</v>
      </c>
      <c r="EV72" s="98">
        <v>0</v>
      </c>
      <c r="EW72" s="98">
        <v>0</v>
      </c>
      <c r="EX72" s="150">
        <f t="shared" si="33"/>
        <v>0</v>
      </c>
      <c r="EY72" s="98">
        <v>0</v>
      </c>
      <c r="EZ72" s="98">
        <v>0</v>
      </c>
      <c r="FA72" s="150">
        <f t="shared" si="35"/>
        <v>0</v>
      </c>
      <c r="FB72" s="98">
        <v>0</v>
      </c>
      <c r="FC72" s="98">
        <v>0</v>
      </c>
      <c r="FD72" s="98">
        <v>0</v>
      </c>
      <c r="FE72" s="98">
        <v>0</v>
      </c>
      <c r="FF72" s="150">
        <f t="shared" si="37"/>
        <v>0</v>
      </c>
      <c r="FG72" s="98">
        <v>0</v>
      </c>
      <c r="FH72" s="98">
        <v>0</v>
      </c>
      <c r="FI72" s="98">
        <v>0</v>
      </c>
      <c r="FJ72" s="98">
        <v>0</v>
      </c>
      <c r="FK72" s="98">
        <v>0</v>
      </c>
      <c r="FL72" s="98">
        <v>0</v>
      </c>
      <c r="FM72" s="98">
        <v>0</v>
      </c>
      <c r="FN72" s="150">
        <v>0</v>
      </c>
      <c r="FO72" s="98">
        <v>0</v>
      </c>
      <c r="FP72" s="184"/>
      <c r="FQ72" s="184"/>
      <c r="FR72" s="184"/>
      <c r="FS72" s="59">
        <f t="shared" si="79"/>
        <v>1529.7787667654245</v>
      </c>
      <c r="FT72" s="134"/>
    </row>
    <row r="73" spans="2:182" ht="14.25" customHeight="1" x14ac:dyDescent="0.2">
      <c r="B73" s="223" t="s">
        <v>302</v>
      </c>
      <c r="C73" s="223"/>
      <c r="D73" s="150">
        <f t="shared" si="4"/>
        <v>8928.6179267625466</v>
      </c>
      <c r="E73" s="98">
        <v>16.833871416025957</v>
      </c>
      <c r="F73" s="98">
        <v>2.6185118126850311</v>
      </c>
      <c r="G73" s="98">
        <v>6.9403004585270365</v>
      </c>
      <c r="H73" s="98">
        <v>24.442944931858456</v>
      </c>
      <c r="I73" s="98">
        <v>50.344116457313667</v>
      </c>
      <c r="J73" s="98">
        <v>48.9264110811731</v>
      </c>
      <c r="K73" s="98">
        <v>11.586430783545799</v>
      </c>
      <c r="L73" s="98">
        <v>109.74265554470992</v>
      </c>
      <c r="M73" s="98">
        <v>404.97584531535705</v>
      </c>
      <c r="N73" s="98">
        <v>41.525553280635016</v>
      </c>
      <c r="O73" s="98">
        <v>508.74427367424818</v>
      </c>
      <c r="P73" s="98">
        <v>30.17394055001941</v>
      </c>
      <c r="Q73" s="98">
        <v>158.91494913881127</v>
      </c>
      <c r="R73" s="98">
        <v>456.66484677829936</v>
      </c>
      <c r="S73" s="98">
        <v>8.422974762619571</v>
      </c>
      <c r="T73" s="98">
        <v>1519.7694482440922</v>
      </c>
      <c r="U73" s="98">
        <v>96.815462863070906</v>
      </c>
      <c r="V73" s="98">
        <v>354.3298060846821</v>
      </c>
      <c r="W73" s="98">
        <v>274.94344093869887</v>
      </c>
      <c r="X73" s="98">
        <v>14.614265461868754</v>
      </c>
      <c r="Y73" s="98">
        <v>174.0214213834675</v>
      </c>
      <c r="Z73" s="98">
        <v>891.03229661142518</v>
      </c>
      <c r="AA73" s="98">
        <v>126.52870416301276</v>
      </c>
      <c r="AB73" s="98">
        <v>159.75884973355841</v>
      </c>
      <c r="AC73" s="98">
        <v>22.805632579545787</v>
      </c>
      <c r="AD73" s="98">
        <v>1076.1603224047401</v>
      </c>
      <c r="AE73" s="98">
        <v>17.129672277175874</v>
      </c>
      <c r="AF73" s="98">
        <v>2137.2310457728886</v>
      </c>
      <c r="AG73" s="98">
        <v>182.61993225849085</v>
      </c>
      <c r="AH73" s="150">
        <f t="shared" si="6"/>
        <v>1924.4148939401248</v>
      </c>
      <c r="AI73" s="98">
        <v>1891.5702712193586</v>
      </c>
      <c r="AJ73" s="98">
        <v>0.12711409461581238</v>
      </c>
      <c r="AK73" s="98">
        <v>32.717508626150476</v>
      </c>
      <c r="AL73" s="150">
        <f t="shared" si="8"/>
        <v>33952.270685386175</v>
      </c>
      <c r="AM73" s="98">
        <v>1392.3737959096964</v>
      </c>
      <c r="AN73" s="98">
        <v>110.54930685698412</v>
      </c>
      <c r="AO73" s="98">
        <v>1338.0736361958047</v>
      </c>
      <c r="AP73" s="98">
        <v>2124.5921132165495</v>
      </c>
      <c r="AQ73" s="98">
        <v>1667.8522275854928</v>
      </c>
      <c r="AR73" s="98">
        <v>363.35954831475033</v>
      </c>
      <c r="AS73" s="98">
        <v>396.18390528828638</v>
      </c>
      <c r="AT73" s="98">
        <v>1594.5089394678132</v>
      </c>
      <c r="AU73" s="98">
        <v>9030.2811155083982</v>
      </c>
      <c r="AV73" s="98">
        <v>39.818418701727154</v>
      </c>
      <c r="AW73" s="98">
        <v>448.27312883850914</v>
      </c>
      <c r="AX73" s="98">
        <v>75.46706174306938</v>
      </c>
      <c r="AY73" s="98">
        <v>467.49131148249546</v>
      </c>
      <c r="AZ73" s="98">
        <v>324.08164106848989</v>
      </c>
      <c r="BA73" s="98">
        <v>403.42398121598046</v>
      </c>
      <c r="BB73" s="98">
        <v>192.21506841805063</v>
      </c>
      <c r="BC73" s="98">
        <v>164.38512684064398</v>
      </c>
      <c r="BD73" s="98">
        <v>10.394180186434614</v>
      </c>
      <c r="BE73" s="98">
        <v>5.5442280930926291</v>
      </c>
      <c r="BF73" s="98">
        <v>112.87833305252721</v>
      </c>
      <c r="BG73" s="98">
        <v>541.67716432124666</v>
      </c>
      <c r="BH73" s="98">
        <v>172.39348219961073</v>
      </c>
      <c r="BI73" s="98">
        <v>497.43342727459611</v>
      </c>
      <c r="BJ73" s="98">
        <v>660.16931300735973</v>
      </c>
      <c r="BK73" s="98">
        <v>56.588180173992455</v>
      </c>
      <c r="BL73" s="98">
        <v>162.85998669858969</v>
      </c>
      <c r="BM73" s="98">
        <v>87.147937497794871</v>
      </c>
      <c r="BN73" s="98">
        <v>281.71515341817764</v>
      </c>
      <c r="BO73" s="98">
        <v>493.27688868252972</v>
      </c>
      <c r="BP73" s="98">
        <v>95.148448397209734</v>
      </c>
      <c r="BQ73" s="98">
        <v>6182.5239217334256</v>
      </c>
      <c r="BR73" s="98">
        <v>678.30798363432609</v>
      </c>
      <c r="BS73" s="98">
        <v>457.56764859159171</v>
      </c>
      <c r="BT73" s="98">
        <v>12.72785667361833</v>
      </c>
      <c r="BU73" s="98">
        <v>44.749026337939526</v>
      </c>
      <c r="BV73" s="98">
        <v>252.19042058536292</v>
      </c>
      <c r="BW73" s="98">
        <v>26.32006945715159</v>
      </c>
      <c r="BX73" s="98">
        <v>561.51398718429368</v>
      </c>
      <c r="BY73" s="98">
        <v>673.77617160633099</v>
      </c>
      <c r="BZ73" s="98">
        <v>1396.0755503489879</v>
      </c>
      <c r="CA73" s="98">
        <v>356.36099957724565</v>
      </c>
      <c r="CB73" s="150">
        <v>3574.654944516059</v>
      </c>
      <c r="CC73" s="150">
        <f t="shared" si="10"/>
        <v>1041.5698236882406</v>
      </c>
      <c r="CD73" s="98">
        <v>556.27361956325819</v>
      </c>
      <c r="CE73" s="98">
        <v>318.97535167908342</v>
      </c>
      <c r="CF73" s="98">
        <v>166.32085244589888</v>
      </c>
      <c r="CG73" s="150">
        <f t="shared" si="12"/>
        <v>4210.5852443417498</v>
      </c>
      <c r="CH73" s="98">
        <v>83.794762143314074</v>
      </c>
      <c r="CI73" s="98">
        <v>4.1445952616838584</v>
      </c>
      <c r="CJ73" s="98">
        <v>0.78103374386018332</v>
      </c>
      <c r="CK73" s="98">
        <v>88.947378055598946</v>
      </c>
      <c r="CL73" s="98">
        <v>0</v>
      </c>
      <c r="CM73" s="98">
        <v>0.43184417403663194</v>
      </c>
      <c r="CN73" s="98">
        <v>1940.7948731398667</v>
      </c>
      <c r="CO73" s="98">
        <v>214.7679446533192</v>
      </c>
      <c r="CP73" s="98">
        <v>349.22987460499587</v>
      </c>
      <c r="CQ73" s="98">
        <v>37.581658258870526</v>
      </c>
      <c r="CR73" s="98">
        <v>1490.1112803062042</v>
      </c>
      <c r="CS73" s="150">
        <f t="shared" si="14"/>
        <v>4684.2071649810086</v>
      </c>
      <c r="CT73" s="98">
        <v>4338.4980702856847</v>
      </c>
      <c r="CU73" s="98">
        <v>345.70909469532359</v>
      </c>
      <c r="CV73" s="150">
        <f t="shared" si="16"/>
        <v>15516.721364247758</v>
      </c>
      <c r="CW73" s="98">
        <v>0</v>
      </c>
      <c r="CX73" s="98">
        <v>36.442116729847626</v>
      </c>
      <c r="CY73" s="98">
        <v>3658.9313947624059</v>
      </c>
      <c r="CZ73" s="98">
        <v>3916.059248882676</v>
      </c>
      <c r="DA73" s="98">
        <v>6381.623773296431</v>
      </c>
      <c r="DB73" s="98">
        <v>529.62781890683664</v>
      </c>
      <c r="DC73" s="98">
        <v>146.88360140894881</v>
      </c>
      <c r="DD73" s="98">
        <v>644.82095291210669</v>
      </c>
      <c r="DE73" s="98">
        <v>202.33245734850581</v>
      </c>
      <c r="DF73" s="150">
        <f t="shared" si="18"/>
        <v>3852.1182752152063</v>
      </c>
      <c r="DG73" s="98">
        <v>1087.8135911977511</v>
      </c>
      <c r="DH73" s="98">
        <v>2709.6285340083659</v>
      </c>
      <c r="DI73" s="98">
        <v>54.676150009089341</v>
      </c>
      <c r="DJ73" s="150">
        <f t="shared" si="20"/>
        <v>758.20137444762952</v>
      </c>
      <c r="DK73" s="98">
        <v>482.16132769235554</v>
      </c>
      <c r="DL73" s="98">
        <v>276.04004675527398</v>
      </c>
      <c r="DM73" s="150">
        <f t="shared" si="22"/>
        <v>582.28951649095325</v>
      </c>
      <c r="DN73" s="98">
        <v>10.72183498039448</v>
      </c>
      <c r="DO73" s="98">
        <v>390.61011733271545</v>
      </c>
      <c r="DP73" s="98">
        <v>33.157348503759657</v>
      </c>
      <c r="DQ73" s="98">
        <v>36.275083163619065</v>
      </c>
      <c r="DR73" s="98">
        <v>111.52513251046463</v>
      </c>
      <c r="DS73" s="150">
        <f t="shared" si="24"/>
        <v>421.64714457032096</v>
      </c>
      <c r="DT73" s="98">
        <v>421.64714457032096</v>
      </c>
      <c r="DU73" s="98">
        <v>0</v>
      </c>
      <c r="DV73" s="150">
        <f t="shared" si="39"/>
        <v>1572.9124037755166</v>
      </c>
      <c r="DW73" s="98">
        <v>206.65838824067089</v>
      </c>
      <c r="DX73" s="98">
        <v>97.326240023056727</v>
      </c>
      <c r="DY73" s="98">
        <v>229.76401872461841</v>
      </c>
      <c r="DZ73" s="98">
        <v>430.22645054286733</v>
      </c>
      <c r="EA73" s="98">
        <v>93.98766344167106</v>
      </c>
      <c r="EB73" s="98">
        <v>0.15006220744396986</v>
      </c>
      <c r="EC73" s="98">
        <v>12.653328817721569</v>
      </c>
      <c r="ED73" s="98">
        <v>265.09254228996156</v>
      </c>
      <c r="EE73" s="98">
        <v>196.94415075361587</v>
      </c>
      <c r="EF73" s="98">
        <v>40.109558733889301</v>
      </c>
      <c r="EG73" s="150">
        <f t="shared" si="27"/>
        <v>1957.4205703194029</v>
      </c>
      <c r="EH73" s="98">
        <v>363.90228669798063</v>
      </c>
      <c r="EI73" s="98">
        <v>13.85326773192666</v>
      </c>
      <c r="EJ73" s="98">
        <v>899.92112842544896</v>
      </c>
      <c r="EK73" s="98">
        <v>1.8567852338868254</v>
      </c>
      <c r="EL73" s="98">
        <v>16.692459910998579</v>
      </c>
      <c r="EM73" s="98">
        <v>113.05185985804724</v>
      </c>
      <c r="EN73" s="98">
        <v>108.88651698485219</v>
      </c>
      <c r="EO73" s="98">
        <v>168.21961243528969</v>
      </c>
      <c r="EP73" s="98">
        <v>271.03665304097188</v>
      </c>
      <c r="EQ73" s="150">
        <f t="shared" si="29"/>
        <v>3145.820596777779</v>
      </c>
      <c r="ER73" s="98">
        <v>1410.6969226468718</v>
      </c>
      <c r="ES73" s="98">
        <v>1723.8272695171679</v>
      </c>
      <c r="ET73" s="98">
        <v>11.296404613739124</v>
      </c>
      <c r="EU73" s="150">
        <f t="shared" si="31"/>
        <v>854.8414057268011</v>
      </c>
      <c r="EV73" s="98">
        <v>361.29029602360174</v>
      </c>
      <c r="EW73" s="98">
        <v>493.55110970319936</v>
      </c>
      <c r="EX73" s="150">
        <f t="shared" si="33"/>
        <v>2009.8601870507136</v>
      </c>
      <c r="EY73" s="98">
        <v>655.06570088387559</v>
      </c>
      <c r="EZ73" s="98">
        <v>1354.7944861668382</v>
      </c>
      <c r="FA73" s="150">
        <f t="shared" si="35"/>
        <v>361.13381300373055</v>
      </c>
      <c r="FB73" s="98">
        <v>78.934716994939393</v>
      </c>
      <c r="FC73" s="98">
        <v>36.54795957601668</v>
      </c>
      <c r="FD73" s="98">
        <v>58.413950778254573</v>
      </c>
      <c r="FE73" s="98">
        <v>187.23718565451989</v>
      </c>
      <c r="FF73" s="150">
        <f t="shared" si="37"/>
        <v>809.93891847648979</v>
      </c>
      <c r="FG73" s="98">
        <v>10.328683048711746</v>
      </c>
      <c r="FH73" s="98">
        <v>316.27508932273065</v>
      </c>
      <c r="FI73" s="98">
        <v>244.2021333108645</v>
      </c>
      <c r="FJ73" s="98">
        <v>52.719513724935524</v>
      </c>
      <c r="FK73" s="98">
        <v>101.50224308235578</v>
      </c>
      <c r="FL73" s="98">
        <v>7.5121914594573118</v>
      </c>
      <c r="FM73" s="98">
        <v>77.399064527434263</v>
      </c>
      <c r="FN73" s="150">
        <v>0</v>
      </c>
      <c r="FO73" s="98">
        <v>55721.79756174326</v>
      </c>
      <c r="FP73" s="184"/>
      <c r="FQ73" s="184"/>
      <c r="FR73" s="184"/>
      <c r="FS73" s="59">
        <f t="shared" si="79"/>
        <v>145881.02381546146</v>
      </c>
      <c r="FT73" s="134"/>
      <c r="FX73" s="112">
        <f>209*1.13</f>
        <v>236.17</v>
      </c>
      <c r="FY73" s="112">
        <f>+FX73/2</f>
        <v>118.08499999999999</v>
      </c>
      <c r="FZ73" s="112">
        <f>+FY73*540</f>
        <v>63765.899999999994</v>
      </c>
    </row>
    <row r="74" spans="2:182" ht="14.25" customHeight="1" x14ac:dyDescent="0.2">
      <c r="B74" s="87" t="s">
        <v>303</v>
      </c>
      <c r="C74" s="87"/>
      <c r="D74" s="7">
        <f t="shared" si="4"/>
        <v>0</v>
      </c>
      <c r="E74" s="99">
        <f>+E75+E76</f>
        <v>0</v>
      </c>
      <c r="F74" s="99">
        <f t="shared" ref="F74:AG74" si="80">+F75+F76</f>
        <v>0</v>
      </c>
      <c r="G74" s="99">
        <f t="shared" si="80"/>
        <v>0</v>
      </c>
      <c r="H74" s="99">
        <f t="shared" si="80"/>
        <v>0</v>
      </c>
      <c r="I74" s="99">
        <f t="shared" si="80"/>
        <v>0</v>
      </c>
      <c r="J74" s="99">
        <f t="shared" si="80"/>
        <v>0</v>
      </c>
      <c r="K74" s="99">
        <f t="shared" si="80"/>
        <v>0</v>
      </c>
      <c r="L74" s="99">
        <f t="shared" si="80"/>
        <v>0</v>
      </c>
      <c r="M74" s="99">
        <f t="shared" si="80"/>
        <v>0</v>
      </c>
      <c r="N74" s="99">
        <f t="shared" si="80"/>
        <v>0</v>
      </c>
      <c r="O74" s="99">
        <f t="shared" si="80"/>
        <v>0</v>
      </c>
      <c r="P74" s="99">
        <f t="shared" si="80"/>
        <v>0</v>
      </c>
      <c r="Q74" s="99">
        <f t="shared" si="80"/>
        <v>0</v>
      </c>
      <c r="R74" s="99">
        <f t="shared" si="80"/>
        <v>0</v>
      </c>
      <c r="S74" s="99">
        <f t="shared" si="80"/>
        <v>0</v>
      </c>
      <c r="T74" s="99">
        <f t="shared" si="80"/>
        <v>0</v>
      </c>
      <c r="U74" s="99">
        <f t="shared" si="80"/>
        <v>0</v>
      </c>
      <c r="V74" s="99">
        <f t="shared" si="80"/>
        <v>0</v>
      </c>
      <c r="W74" s="99">
        <f t="shared" si="80"/>
        <v>0</v>
      </c>
      <c r="X74" s="99">
        <f t="shared" si="80"/>
        <v>0</v>
      </c>
      <c r="Y74" s="99">
        <f t="shared" si="80"/>
        <v>0</v>
      </c>
      <c r="Z74" s="99">
        <f t="shared" si="80"/>
        <v>0</v>
      </c>
      <c r="AA74" s="99">
        <f t="shared" si="80"/>
        <v>0</v>
      </c>
      <c r="AB74" s="99">
        <f t="shared" si="80"/>
        <v>0</v>
      </c>
      <c r="AC74" s="99">
        <f t="shared" si="80"/>
        <v>0</v>
      </c>
      <c r="AD74" s="99">
        <f t="shared" si="80"/>
        <v>0</v>
      </c>
      <c r="AE74" s="99">
        <f t="shared" si="80"/>
        <v>0</v>
      </c>
      <c r="AF74" s="99">
        <f t="shared" si="80"/>
        <v>0</v>
      </c>
      <c r="AG74" s="99">
        <f t="shared" si="80"/>
        <v>0</v>
      </c>
      <c r="AH74" s="7">
        <f t="shared" si="6"/>
        <v>0</v>
      </c>
      <c r="AI74" s="99">
        <f t="shared" ref="AI74:AK74" si="81">+AI75+AI76</f>
        <v>0</v>
      </c>
      <c r="AJ74" s="99">
        <f t="shared" si="81"/>
        <v>0</v>
      </c>
      <c r="AK74" s="99">
        <f t="shared" si="81"/>
        <v>0</v>
      </c>
      <c r="AL74" s="7">
        <f t="shared" si="8"/>
        <v>78.943264817232972</v>
      </c>
      <c r="AM74" s="99">
        <f t="shared" ref="AM74:CB74" si="82">+AM75+AM76</f>
        <v>0</v>
      </c>
      <c r="AN74" s="99">
        <f t="shared" si="82"/>
        <v>0</v>
      </c>
      <c r="AO74" s="99">
        <f t="shared" si="82"/>
        <v>0</v>
      </c>
      <c r="AP74" s="99">
        <f t="shared" si="82"/>
        <v>0</v>
      </c>
      <c r="AQ74" s="99">
        <f t="shared" si="82"/>
        <v>0</v>
      </c>
      <c r="AR74" s="99">
        <f t="shared" si="82"/>
        <v>0</v>
      </c>
      <c r="AS74" s="99">
        <f t="shared" si="82"/>
        <v>0</v>
      </c>
      <c r="AT74" s="99">
        <f t="shared" si="82"/>
        <v>0</v>
      </c>
      <c r="AU74" s="99">
        <f t="shared" si="82"/>
        <v>73.53138666835298</v>
      </c>
      <c r="AV74" s="99">
        <f t="shared" si="82"/>
        <v>0</v>
      </c>
      <c r="AW74" s="99">
        <f t="shared" si="82"/>
        <v>0</v>
      </c>
      <c r="AX74" s="99">
        <f t="shared" si="82"/>
        <v>0</v>
      </c>
      <c r="AY74" s="99">
        <f t="shared" si="82"/>
        <v>0</v>
      </c>
      <c r="AZ74" s="99">
        <f t="shared" si="82"/>
        <v>0</v>
      </c>
      <c r="BA74" s="99">
        <f t="shared" si="82"/>
        <v>0</v>
      </c>
      <c r="BB74" s="99">
        <f t="shared" si="82"/>
        <v>0</v>
      </c>
      <c r="BC74" s="99">
        <f t="shared" si="82"/>
        <v>0</v>
      </c>
      <c r="BD74" s="99">
        <f t="shared" si="82"/>
        <v>0</v>
      </c>
      <c r="BE74" s="99">
        <f t="shared" si="82"/>
        <v>0</v>
      </c>
      <c r="BF74" s="99">
        <f t="shared" si="82"/>
        <v>0</v>
      </c>
      <c r="BG74" s="99">
        <f t="shared" si="82"/>
        <v>0</v>
      </c>
      <c r="BH74" s="99">
        <f t="shared" si="82"/>
        <v>0</v>
      </c>
      <c r="BI74" s="99">
        <f t="shared" si="82"/>
        <v>0</v>
      </c>
      <c r="BJ74" s="99">
        <f t="shared" si="82"/>
        <v>0</v>
      </c>
      <c r="BK74" s="99">
        <f t="shared" si="82"/>
        <v>5.4118781488799987</v>
      </c>
      <c r="BL74" s="99">
        <f t="shared" si="82"/>
        <v>0</v>
      </c>
      <c r="BM74" s="99">
        <f t="shared" si="82"/>
        <v>0</v>
      </c>
      <c r="BN74" s="99">
        <f t="shared" si="82"/>
        <v>0</v>
      </c>
      <c r="BO74" s="99">
        <f t="shared" si="82"/>
        <v>0</v>
      </c>
      <c r="BP74" s="99">
        <f t="shared" si="82"/>
        <v>0</v>
      </c>
      <c r="BQ74" s="99">
        <f t="shared" si="82"/>
        <v>0</v>
      </c>
      <c r="BR74" s="99">
        <f t="shared" si="82"/>
        <v>0</v>
      </c>
      <c r="BS74" s="99">
        <f t="shared" si="82"/>
        <v>0</v>
      </c>
      <c r="BT74" s="99">
        <f t="shared" si="82"/>
        <v>0</v>
      </c>
      <c r="BU74" s="99">
        <f t="shared" si="82"/>
        <v>0</v>
      </c>
      <c r="BV74" s="99">
        <f t="shared" si="82"/>
        <v>0</v>
      </c>
      <c r="BW74" s="99">
        <f t="shared" si="82"/>
        <v>0</v>
      </c>
      <c r="BX74" s="99">
        <f t="shared" si="82"/>
        <v>0</v>
      </c>
      <c r="BY74" s="99">
        <f t="shared" si="82"/>
        <v>0</v>
      </c>
      <c r="BZ74" s="99">
        <f t="shared" si="82"/>
        <v>0</v>
      </c>
      <c r="CA74" s="99">
        <f t="shared" si="82"/>
        <v>0</v>
      </c>
      <c r="CB74" s="7">
        <f t="shared" si="82"/>
        <v>0</v>
      </c>
      <c r="CC74" s="7">
        <f t="shared" si="10"/>
        <v>0</v>
      </c>
      <c r="CD74" s="99">
        <f t="shared" ref="CD74:CF74" si="83">+CD75+CD76</f>
        <v>0</v>
      </c>
      <c r="CE74" s="99">
        <f t="shared" si="83"/>
        <v>0</v>
      </c>
      <c r="CF74" s="99">
        <f t="shared" si="83"/>
        <v>0</v>
      </c>
      <c r="CG74" s="7">
        <f t="shared" si="12"/>
        <v>3128.9542120013593</v>
      </c>
      <c r="CH74" s="99">
        <f t="shared" ref="CH74:CR74" si="84">+CH75+CH76</f>
        <v>0</v>
      </c>
      <c r="CI74" s="99">
        <f t="shared" si="84"/>
        <v>0</v>
      </c>
      <c r="CJ74" s="99">
        <f t="shared" si="84"/>
        <v>0</v>
      </c>
      <c r="CK74" s="99">
        <f t="shared" si="84"/>
        <v>0</v>
      </c>
      <c r="CL74" s="99">
        <f t="shared" si="84"/>
        <v>0</v>
      </c>
      <c r="CM74" s="99">
        <f t="shared" si="84"/>
        <v>0</v>
      </c>
      <c r="CN74" s="99">
        <f t="shared" si="84"/>
        <v>0</v>
      </c>
      <c r="CO74" s="99">
        <f t="shared" si="84"/>
        <v>3128.9542120013593</v>
      </c>
      <c r="CP74" s="99">
        <f t="shared" si="84"/>
        <v>0</v>
      </c>
      <c r="CQ74" s="99">
        <f t="shared" si="84"/>
        <v>0</v>
      </c>
      <c r="CR74" s="99">
        <f t="shared" si="84"/>
        <v>0</v>
      </c>
      <c r="CS74" s="7">
        <f t="shared" si="14"/>
        <v>0</v>
      </c>
      <c r="CT74" s="99">
        <f t="shared" ref="CT74:CU74" si="85">+CT75+CT76</f>
        <v>0</v>
      </c>
      <c r="CU74" s="99">
        <f t="shared" si="85"/>
        <v>0</v>
      </c>
      <c r="CV74" s="7">
        <f t="shared" si="16"/>
        <v>0</v>
      </c>
      <c r="CW74" s="99">
        <f t="shared" ref="CW74:DE74" si="86">+CW75+CW76</f>
        <v>0</v>
      </c>
      <c r="CX74" s="99">
        <f t="shared" si="86"/>
        <v>0</v>
      </c>
      <c r="CY74" s="99">
        <f t="shared" si="86"/>
        <v>0</v>
      </c>
      <c r="CZ74" s="99">
        <f t="shared" si="86"/>
        <v>0</v>
      </c>
      <c r="DA74" s="99">
        <f t="shared" si="86"/>
        <v>0</v>
      </c>
      <c r="DB74" s="99">
        <f t="shared" si="86"/>
        <v>0</v>
      </c>
      <c r="DC74" s="99">
        <f t="shared" si="86"/>
        <v>0</v>
      </c>
      <c r="DD74" s="99">
        <f t="shared" si="86"/>
        <v>0</v>
      </c>
      <c r="DE74" s="99">
        <f t="shared" si="86"/>
        <v>0</v>
      </c>
      <c r="DF74" s="7">
        <f t="shared" si="18"/>
        <v>0</v>
      </c>
      <c r="DG74" s="99">
        <f t="shared" ref="DG74:DI74" si="87">+DG75+DG76</f>
        <v>0</v>
      </c>
      <c r="DH74" s="99">
        <f t="shared" si="87"/>
        <v>0</v>
      </c>
      <c r="DI74" s="99">
        <f t="shared" si="87"/>
        <v>0</v>
      </c>
      <c r="DJ74" s="7">
        <f t="shared" si="20"/>
        <v>0</v>
      </c>
      <c r="DK74" s="99">
        <f t="shared" ref="DK74:DL74" si="88">+DK75+DK76</f>
        <v>0</v>
      </c>
      <c r="DL74" s="99">
        <f t="shared" si="88"/>
        <v>0</v>
      </c>
      <c r="DM74" s="7">
        <f t="shared" si="22"/>
        <v>0</v>
      </c>
      <c r="DN74" s="99">
        <f t="shared" ref="DN74:DR74" si="89">+DN75+DN76</f>
        <v>0</v>
      </c>
      <c r="DO74" s="99">
        <f t="shared" si="89"/>
        <v>0</v>
      </c>
      <c r="DP74" s="99">
        <f t="shared" si="89"/>
        <v>0</v>
      </c>
      <c r="DQ74" s="99">
        <f t="shared" si="89"/>
        <v>0</v>
      </c>
      <c r="DR74" s="99">
        <f t="shared" si="89"/>
        <v>0</v>
      </c>
      <c r="DS74" s="7">
        <f t="shared" si="24"/>
        <v>0</v>
      </c>
      <c r="DT74" s="99">
        <f t="shared" ref="DT74:DU74" si="90">+DT75+DT76</f>
        <v>0</v>
      </c>
      <c r="DU74" s="99">
        <f t="shared" si="90"/>
        <v>0</v>
      </c>
      <c r="DV74" s="7">
        <f t="shared" si="39"/>
        <v>0</v>
      </c>
      <c r="DW74" s="99">
        <f t="shared" ref="DW74:EF74" si="91">+DW75+DW76</f>
        <v>0</v>
      </c>
      <c r="DX74" s="99">
        <f t="shared" si="91"/>
        <v>0</v>
      </c>
      <c r="DY74" s="99">
        <f t="shared" si="91"/>
        <v>0</v>
      </c>
      <c r="DZ74" s="99">
        <f t="shared" si="91"/>
        <v>0</v>
      </c>
      <c r="EA74" s="99">
        <f t="shared" si="91"/>
        <v>0</v>
      </c>
      <c r="EB74" s="99">
        <f t="shared" si="91"/>
        <v>0</v>
      </c>
      <c r="EC74" s="99">
        <f t="shared" si="91"/>
        <v>0</v>
      </c>
      <c r="ED74" s="99">
        <f t="shared" si="91"/>
        <v>0</v>
      </c>
      <c r="EE74" s="99">
        <f t="shared" si="91"/>
        <v>0</v>
      </c>
      <c r="EF74" s="99">
        <f t="shared" si="91"/>
        <v>0</v>
      </c>
      <c r="EG74" s="7">
        <f t="shared" si="27"/>
        <v>0</v>
      </c>
      <c r="EH74" s="99">
        <f t="shared" ref="EH74:EP74" si="92">+EH75+EH76</f>
        <v>0</v>
      </c>
      <c r="EI74" s="99">
        <f t="shared" si="92"/>
        <v>0</v>
      </c>
      <c r="EJ74" s="99">
        <f t="shared" si="92"/>
        <v>0</v>
      </c>
      <c r="EK74" s="99">
        <f t="shared" si="92"/>
        <v>0</v>
      </c>
      <c r="EL74" s="99">
        <f t="shared" si="92"/>
        <v>0</v>
      </c>
      <c r="EM74" s="99">
        <f t="shared" si="92"/>
        <v>0</v>
      </c>
      <c r="EN74" s="99">
        <f t="shared" si="92"/>
        <v>0</v>
      </c>
      <c r="EO74" s="99">
        <f t="shared" si="92"/>
        <v>0</v>
      </c>
      <c r="EP74" s="99">
        <f t="shared" si="92"/>
        <v>0</v>
      </c>
      <c r="EQ74" s="7">
        <f t="shared" si="29"/>
        <v>0</v>
      </c>
      <c r="ER74" s="99">
        <f t="shared" ref="ER74:ET74" si="93">+ER75+ER76</f>
        <v>0</v>
      </c>
      <c r="ES74" s="99">
        <f t="shared" si="93"/>
        <v>0</v>
      </c>
      <c r="ET74" s="99">
        <f t="shared" si="93"/>
        <v>0</v>
      </c>
      <c r="EU74" s="7">
        <f t="shared" si="31"/>
        <v>0</v>
      </c>
      <c r="EV74" s="99">
        <f t="shared" ref="EV74:EW74" si="94">+EV75+EV76</f>
        <v>0</v>
      </c>
      <c r="EW74" s="99">
        <f t="shared" si="94"/>
        <v>0</v>
      </c>
      <c r="EX74" s="7">
        <f t="shared" si="33"/>
        <v>0</v>
      </c>
      <c r="EY74" s="99">
        <f t="shared" ref="EY74:EZ74" si="95">+EY75+EY76</f>
        <v>0</v>
      </c>
      <c r="EZ74" s="99">
        <f t="shared" si="95"/>
        <v>0</v>
      </c>
      <c r="FA74" s="7">
        <f t="shared" si="35"/>
        <v>0</v>
      </c>
      <c r="FB74" s="99">
        <f t="shared" ref="FB74:FE74" si="96">+FB75+FB76</f>
        <v>0</v>
      </c>
      <c r="FC74" s="99">
        <f t="shared" si="96"/>
        <v>0</v>
      </c>
      <c r="FD74" s="99">
        <f t="shared" si="96"/>
        <v>0</v>
      </c>
      <c r="FE74" s="99">
        <f t="shared" si="96"/>
        <v>0</v>
      </c>
      <c r="FF74" s="7">
        <f t="shared" si="37"/>
        <v>0</v>
      </c>
      <c r="FG74" s="99">
        <f t="shared" ref="FG74:FO74" si="97">+FG75+FG76</f>
        <v>0</v>
      </c>
      <c r="FH74" s="99">
        <f t="shared" si="97"/>
        <v>0</v>
      </c>
      <c r="FI74" s="99">
        <f t="shared" si="97"/>
        <v>0</v>
      </c>
      <c r="FJ74" s="99">
        <f t="shared" si="97"/>
        <v>0</v>
      </c>
      <c r="FK74" s="99">
        <f t="shared" si="97"/>
        <v>0</v>
      </c>
      <c r="FL74" s="99">
        <f t="shared" si="97"/>
        <v>0</v>
      </c>
      <c r="FM74" s="99">
        <f t="shared" si="97"/>
        <v>0</v>
      </c>
      <c r="FN74" s="7">
        <f t="shared" si="97"/>
        <v>0</v>
      </c>
      <c r="FO74" s="99">
        <f t="shared" si="97"/>
        <v>0</v>
      </c>
      <c r="FP74" s="8"/>
      <c r="FQ74" s="8"/>
      <c r="FR74" s="8"/>
      <c r="FS74" s="8">
        <f t="shared" ref="FS74" si="98">+FS75+FS76</f>
        <v>3207.8974768185922</v>
      </c>
      <c r="FX74" s="86">
        <f>254*1.13</f>
        <v>287.02</v>
      </c>
    </row>
    <row r="75" spans="2:182" ht="14.25" customHeight="1" x14ac:dyDescent="0.2">
      <c r="B75" s="206" t="s">
        <v>304</v>
      </c>
      <c r="C75" s="206"/>
      <c r="D75" s="153">
        <f t="shared" si="4"/>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153">
        <f t="shared" si="6"/>
        <v>0</v>
      </c>
      <c r="AI75" s="98">
        <v>0</v>
      </c>
      <c r="AJ75" s="98">
        <v>0</v>
      </c>
      <c r="AK75" s="98">
        <v>0</v>
      </c>
      <c r="AL75" s="153">
        <f t="shared" si="8"/>
        <v>78.943264817232972</v>
      </c>
      <c r="AM75" s="98">
        <v>0</v>
      </c>
      <c r="AN75" s="98">
        <v>0</v>
      </c>
      <c r="AO75" s="98">
        <v>0</v>
      </c>
      <c r="AP75" s="98">
        <v>0</v>
      </c>
      <c r="AQ75" s="98">
        <v>0</v>
      </c>
      <c r="AR75" s="98">
        <v>0</v>
      </c>
      <c r="AS75" s="98">
        <v>0</v>
      </c>
      <c r="AT75" s="98">
        <v>0</v>
      </c>
      <c r="AU75" s="98">
        <v>73.53138666835298</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5.4118781488799987</v>
      </c>
      <c r="BL75" s="98">
        <v>0</v>
      </c>
      <c r="BM75" s="98">
        <v>0</v>
      </c>
      <c r="BN75" s="98">
        <v>0</v>
      </c>
      <c r="BO75" s="98">
        <v>0</v>
      </c>
      <c r="BP75" s="98">
        <v>0</v>
      </c>
      <c r="BQ75" s="98">
        <v>0</v>
      </c>
      <c r="BR75" s="98">
        <v>0</v>
      </c>
      <c r="BS75" s="98">
        <v>0</v>
      </c>
      <c r="BT75" s="98">
        <v>0</v>
      </c>
      <c r="BU75" s="98">
        <v>0</v>
      </c>
      <c r="BV75" s="98">
        <v>0</v>
      </c>
      <c r="BW75" s="98">
        <v>0</v>
      </c>
      <c r="BX75" s="98">
        <v>0</v>
      </c>
      <c r="BY75" s="98">
        <v>0</v>
      </c>
      <c r="BZ75" s="98">
        <v>0</v>
      </c>
      <c r="CA75" s="98">
        <v>0</v>
      </c>
      <c r="CB75" s="153">
        <v>0</v>
      </c>
      <c r="CC75" s="153">
        <f t="shared" si="10"/>
        <v>0</v>
      </c>
      <c r="CD75" s="98">
        <v>0</v>
      </c>
      <c r="CE75" s="98">
        <v>0</v>
      </c>
      <c r="CF75" s="98">
        <v>0</v>
      </c>
      <c r="CG75" s="153">
        <f t="shared" si="12"/>
        <v>3128.9542120013593</v>
      </c>
      <c r="CH75" s="98">
        <v>0</v>
      </c>
      <c r="CI75" s="98">
        <v>0</v>
      </c>
      <c r="CJ75" s="98">
        <v>0</v>
      </c>
      <c r="CK75" s="98">
        <v>0</v>
      </c>
      <c r="CL75" s="98">
        <v>0</v>
      </c>
      <c r="CM75" s="98">
        <v>0</v>
      </c>
      <c r="CN75" s="98">
        <v>0</v>
      </c>
      <c r="CO75" s="98">
        <v>3128.9542120013593</v>
      </c>
      <c r="CP75" s="98">
        <v>0</v>
      </c>
      <c r="CQ75" s="98">
        <v>0</v>
      </c>
      <c r="CR75" s="98">
        <v>0</v>
      </c>
      <c r="CS75" s="153">
        <f t="shared" si="14"/>
        <v>0</v>
      </c>
      <c r="CT75" s="98">
        <v>0</v>
      </c>
      <c r="CU75" s="98">
        <v>0</v>
      </c>
      <c r="CV75" s="153">
        <f t="shared" si="16"/>
        <v>0</v>
      </c>
      <c r="CW75" s="98">
        <v>0</v>
      </c>
      <c r="CX75" s="98">
        <v>0</v>
      </c>
      <c r="CY75" s="98">
        <v>0</v>
      </c>
      <c r="CZ75" s="98">
        <v>0</v>
      </c>
      <c r="DA75" s="98">
        <v>0</v>
      </c>
      <c r="DB75" s="98">
        <v>0</v>
      </c>
      <c r="DC75" s="98">
        <v>0</v>
      </c>
      <c r="DD75" s="98">
        <v>0</v>
      </c>
      <c r="DE75" s="98">
        <v>0</v>
      </c>
      <c r="DF75" s="153">
        <f t="shared" si="18"/>
        <v>0</v>
      </c>
      <c r="DG75" s="98">
        <v>0</v>
      </c>
      <c r="DH75" s="98">
        <v>0</v>
      </c>
      <c r="DI75" s="98">
        <v>0</v>
      </c>
      <c r="DJ75" s="153">
        <f t="shared" si="20"/>
        <v>0</v>
      </c>
      <c r="DK75" s="98">
        <v>0</v>
      </c>
      <c r="DL75" s="98">
        <v>0</v>
      </c>
      <c r="DM75" s="153">
        <f t="shared" si="22"/>
        <v>0</v>
      </c>
      <c r="DN75" s="98">
        <v>0</v>
      </c>
      <c r="DO75" s="98">
        <v>0</v>
      </c>
      <c r="DP75" s="98">
        <v>0</v>
      </c>
      <c r="DQ75" s="98">
        <v>0</v>
      </c>
      <c r="DR75" s="98">
        <v>0</v>
      </c>
      <c r="DS75" s="153">
        <f t="shared" si="24"/>
        <v>0</v>
      </c>
      <c r="DT75" s="98">
        <v>0</v>
      </c>
      <c r="DU75" s="98">
        <v>0</v>
      </c>
      <c r="DV75" s="153">
        <f t="shared" si="39"/>
        <v>0</v>
      </c>
      <c r="DW75" s="98">
        <v>0</v>
      </c>
      <c r="DX75" s="98">
        <v>0</v>
      </c>
      <c r="DY75" s="98">
        <v>0</v>
      </c>
      <c r="DZ75" s="98">
        <v>0</v>
      </c>
      <c r="EA75" s="98">
        <v>0</v>
      </c>
      <c r="EB75" s="98">
        <v>0</v>
      </c>
      <c r="EC75" s="98">
        <v>0</v>
      </c>
      <c r="ED75" s="98">
        <v>0</v>
      </c>
      <c r="EE75" s="98">
        <v>0</v>
      </c>
      <c r="EF75" s="98">
        <v>0</v>
      </c>
      <c r="EG75" s="153">
        <f t="shared" si="27"/>
        <v>0</v>
      </c>
      <c r="EH75" s="98">
        <v>0</v>
      </c>
      <c r="EI75" s="98">
        <v>0</v>
      </c>
      <c r="EJ75" s="98">
        <v>0</v>
      </c>
      <c r="EK75" s="98">
        <v>0</v>
      </c>
      <c r="EL75" s="98">
        <v>0</v>
      </c>
      <c r="EM75" s="98">
        <v>0</v>
      </c>
      <c r="EN75" s="98">
        <v>0</v>
      </c>
      <c r="EO75" s="98">
        <v>0</v>
      </c>
      <c r="EP75" s="98">
        <v>0</v>
      </c>
      <c r="EQ75" s="153">
        <f t="shared" si="29"/>
        <v>0</v>
      </c>
      <c r="ER75" s="98">
        <v>0</v>
      </c>
      <c r="ES75" s="98">
        <v>0</v>
      </c>
      <c r="ET75" s="98">
        <v>0</v>
      </c>
      <c r="EU75" s="153">
        <f t="shared" si="31"/>
        <v>0</v>
      </c>
      <c r="EV75" s="98">
        <v>0</v>
      </c>
      <c r="EW75" s="98">
        <v>0</v>
      </c>
      <c r="EX75" s="153">
        <f t="shared" si="33"/>
        <v>0</v>
      </c>
      <c r="EY75" s="98">
        <v>0</v>
      </c>
      <c r="EZ75" s="98">
        <v>0</v>
      </c>
      <c r="FA75" s="153">
        <f t="shared" si="35"/>
        <v>0</v>
      </c>
      <c r="FB75" s="98">
        <v>0</v>
      </c>
      <c r="FC75" s="98">
        <v>0</v>
      </c>
      <c r="FD75" s="98">
        <v>0</v>
      </c>
      <c r="FE75" s="98">
        <v>0</v>
      </c>
      <c r="FF75" s="153">
        <f t="shared" si="37"/>
        <v>0</v>
      </c>
      <c r="FG75" s="98">
        <v>0</v>
      </c>
      <c r="FH75" s="98">
        <v>0</v>
      </c>
      <c r="FI75" s="98">
        <v>0</v>
      </c>
      <c r="FJ75" s="98">
        <v>0</v>
      </c>
      <c r="FK75" s="98">
        <v>0</v>
      </c>
      <c r="FL75" s="98">
        <v>0</v>
      </c>
      <c r="FM75" s="98">
        <v>0</v>
      </c>
      <c r="FN75" s="153">
        <v>0</v>
      </c>
      <c r="FO75" s="98">
        <v>0</v>
      </c>
      <c r="FP75" s="184"/>
      <c r="FQ75" s="184"/>
      <c r="FR75" s="184"/>
      <c r="FS75" s="59">
        <f t="shared" ref="FS75:FS76" si="99">D75+AH75+AL75+CB75+CC75+CG75+CS75+CV75+DF75+DJ75+DM75+DS75+DV75+EG75+EQ75+EU75+EX75+FA75+FF75+FN75</f>
        <v>3207.8974768185922</v>
      </c>
      <c r="FX75" s="86">
        <f>+FX74/3</f>
        <v>95.673333333333332</v>
      </c>
    </row>
    <row r="76" spans="2:182" ht="14.25" customHeight="1" x14ac:dyDescent="0.2">
      <c r="B76" s="207" t="s">
        <v>305</v>
      </c>
      <c r="C76" s="207"/>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c r="FL76" s="184"/>
      <c r="FM76" s="184"/>
      <c r="FN76" s="184"/>
      <c r="FO76" s="184"/>
      <c r="FP76" s="59"/>
      <c r="FQ76" s="184"/>
      <c r="FR76" s="184"/>
      <c r="FS76" s="59">
        <f t="shared" si="99"/>
        <v>0</v>
      </c>
      <c r="FX76" s="86">
        <f>+FX75*540</f>
        <v>51663.6</v>
      </c>
    </row>
    <row r="77" spans="2:182" ht="14.25" customHeight="1" x14ac:dyDescent="0.2">
      <c r="B77" s="87" t="s">
        <v>306</v>
      </c>
      <c r="C77" s="87"/>
      <c r="D77" s="7">
        <f t="shared" si="4"/>
        <v>14404.807161297453</v>
      </c>
      <c r="E77" s="99">
        <f>+E17+E33+E62+E74</f>
        <v>16.833871416025957</v>
      </c>
      <c r="F77" s="99">
        <f t="shared" ref="F77:AG77" si="100">+F17+F33+F62+F74</f>
        <v>2.6185118126850311</v>
      </c>
      <c r="G77" s="99">
        <f t="shared" si="100"/>
        <v>6.9403004585270365</v>
      </c>
      <c r="H77" s="99">
        <f t="shared" si="100"/>
        <v>24.442944931858456</v>
      </c>
      <c r="I77" s="99">
        <f t="shared" si="100"/>
        <v>50.344116457313667</v>
      </c>
      <c r="J77" s="99">
        <f t="shared" si="100"/>
        <v>48.9264110811731</v>
      </c>
      <c r="K77" s="99">
        <f t="shared" si="100"/>
        <v>11.586430783545799</v>
      </c>
      <c r="L77" s="99">
        <f t="shared" si="100"/>
        <v>109.74265554470992</v>
      </c>
      <c r="M77" s="99">
        <f t="shared" si="100"/>
        <v>404.97584531535705</v>
      </c>
      <c r="N77" s="99">
        <f t="shared" si="100"/>
        <v>41.525553280635016</v>
      </c>
      <c r="O77" s="99">
        <f t="shared" si="100"/>
        <v>508.74427367424818</v>
      </c>
      <c r="P77" s="99">
        <f t="shared" si="100"/>
        <v>30.17394055001941</v>
      </c>
      <c r="Q77" s="99">
        <f t="shared" si="100"/>
        <v>158.91494913881127</v>
      </c>
      <c r="R77" s="99">
        <f t="shared" si="100"/>
        <v>456.66484677829936</v>
      </c>
      <c r="S77" s="99">
        <f t="shared" si="100"/>
        <v>8.422974762619571</v>
      </c>
      <c r="T77" s="99">
        <f t="shared" si="100"/>
        <v>1519.7694482440922</v>
      </c>
      <c r="U77" s="99">
        <f t="shared" si="100"/>
        <v>401.99875344547667</v>
      </c>
      <c r="V77" s="99">
        <f t="shared" si="100"/>
        <v>354.3298060846821</v>
      </c>
      <c r="W77" s="99">
        <f t="shared" si="100"/>
        <v>274.94344093869887</v>
      </c>
      <c r="X77" s="99">
        <f t="shared" si="100"/>
        <v>14.614265461868754</v>
      </c>
      <c r="Y77" s="99">
        <f t="shared" si="100"/>
        <v>174.0214213834675</v>
      </c>
      <c r="Z77" s="99">
        <f t="shared" si="100"/>
        <v>910.13523676844579</v>
      </c>
      <c r="AA77" s="99">
        <f t="shared" si="100"/>
        <v>131.05310644505414</v>
      </c>
      <c r="AB77" s="99">
        <f t="shared" si="100"/>
        <v>161.32498898503428</v>
      </c>
      <c r="AC77" s="99">
        <f t="shared" si="100"/>
        <v>22.805632579545787</v>
      </c>
      <c r="AD77" s="99">
        <f t="shared" si="100"/>
        <v>1076.1603224047401</v>
      </c>
      <c r="AE77" s="99">
        <f t="shared" si="100"/>
        <v>5162.9421345391365</v>
      </c>
      <c r="AF77" s="99">
        <f t="shared" si="100"/>
        <v>2137.2310457728886</v>
      </c>
      <c r="AG77" s="99">
        <f t="shared" si="100"/>
        <v>182.61993225849085</v>
      </c>
      <c r="AH77" s="7">
        <f t="shared" si="6"/>
        <v>1924.4148939401248</v>
      </c>
      <c r="AI77" s="99">
        <f t="shared" ref="AI77:AK77" si="101">+AI17+AI33+AI62+AI74</f>
        <v>1891.5702712193586</v>
      </c>
      <c r="AJ77" s="99">
        <f t="shared" si="101"/>
        <v>0.12711409461581238</v>
      </c>
      <c r="AK77" s="99">
        <f t="shared" si="101"/>
        <v>32.717508626150476</v>
      </c>
      <c r="AL77" s="7">
        <f t="shared" si="8"/>
        <v>51162.365775486527</v>
      </c>
      <c r="AM77" s="99">
        <f t="shared" ref="AM77:CB77" si="102">+AM17+AM33+AM62+AM74</f>
        <v>1393.5919042163998</v>
      </c>
      <c r="AN77" s="99">
        <f t="shared" si="102"/>
        <v>110.54930685698412</v>
      </c>
      <c r="AO77" s="99">
        <f t="shared" si="102"/>
        <v>1338.0736361958047</v>
      </c>
      <c r="AP77" s="99">
        <f t="shared" si="102"/>
        <v>2124.5921132165495</v>
      </c>
      <c r="AQ77" s="99">
        <f t="shared" si="102"/>
        <v>1667.8522275854928</v>
      </c>
      <c r="AR77" s="99">
        <f t="shared" si="102"/>
        <v>3192.165445754692</v>
      </c>
      <c r="AS77" s="99">
        <f t="shared" si="102"/>
        <v>396.18390528828638</v>
      </c>
      <c r="AT77" s="99">
        <f t="shared" si="102"/>
        <v>1594.5089394678132</v>
      </c>
      <c r="AU77" s="99">
        <f t="shared" si="102"/>
        <v>22178.013325813507</v>
      </c>
      <c r="AV77" s="99">
        <f t="shared" si="102"/>
        <v>39.818418701727154</v>
      </c>
      <c r="AW77" s="99">
        <f t="shared" si="102"/>
        <v>790.96506871636484</v>
      </c>
      <c r="AX77" s="99">
        <f t="shared" si="102"/>
        <v>75.46706174306938</v>
      </c>
      <c r="AY77" s="99">
        <f t="shared" si="102"/>
        <v>467.49131148249546</v>
      </c>
      <c r="AZ77" s="99">
        <f t="shared" si="102"/>
        <v>324.08164106848989</v>
      </c>
      <c r="BA77" s="99">
        <f t="shared" si="102"/>
        <v>403.42398121598046</v>
      </c>
      <c r="BB77" s="99">
        <f t="shared" si="102"/>
        <v>192.21506841805063</v>
      </c>
      <c r="BC77" s="99">
        <f t="shared" si="102"/>
        <v>164.38512684064398</v>
      </c>
      <c r="BD77" s="99">
        <f t="shared" si="102"/>
        <v>10.394180186434614</v>
      </c>
      <c r="BE77" s="99">
        <f t="shared" si="102"/>
        <v>5.5442280930926291</v>
      </c>
      <c r="BF77" s="99">
        <f t="shared" si="102"/>
        <v>112.87833305252721</v>
      </c>
      <c r="BG77" s="99">
        <f t="shared" si="102"/>
        <v>541.67716432124666</v>
      </c>
      <c r="BH77" s="99">
        <f t="shared" si="102"/>
        <v>172.39348219961073</v>
      </c>
      <c r="BI77" s="99">
        <f t="shared" si="102"/>
        <v>1381.6684832964663</v>
      </c>
      <c r="BJ77" s="99">
        <f t="shared" si="102"/>
        <v>660.16931300735973</v>
      </c>
      <c r="BK77" s="99">
        <f t="shared" si="102"/>
        <v>62.000058322872455</v>
      </c>
      <c r="BL77" s="99">
        <f t="shared" si="102"/>
        <v>162.85998669858969</v>
      </c>
      <c r="BM77" s="99">
        <f t="shared" si="102"/>
        <v>87.147937497794871</v>
      </c>
      <c r="BN77" s="99">
        <f t="shared" si="102"/>
        <v>281.71515341817764</v>
      </c>
      <c r="BO77" s="99">
        <f t="shared" si="102"/>
        <v>493.27688868252972</v>
      </c>
      <c r="BP77" s="99">
        <f t="shared" si="102"/>
        <v>95.148448397209734</v>
      </c>
      <c r="BQ77" s="99">
        <f t="shared" si="102"/>
        <v>6182.5239217334256</v>
      </c>
      <c r="BR77" s="99">
        <f t="shared" si="102"/>
        <v>678.30798363432609</v>
      </c>
      <c r="BS77" s="99">
        <f t="shared" si="102"/>
        <v>457.56764859159171</v>
      </c>
      <c r="BT77" s="99">
        <f t="shared" si="102"/>
        <v>12.72785667361833</v>
      </c>
      <c r="BU77" s="99">
        <f t="shared" si="102"/>
        <v>44.749026337939526</v>
      </c>
      <c r="BV77" s="99">
        <f t="shared" si="102"/>
        <v>252.19042058536292</v>
      </c>
      <c r="BW77" s="99">
        <f t="shared" si="102"/>
        <v>26.32006945715159</v>
      </c>
      <c r="BX77" s="99">
        <f t="shared" si="102"/>
        <v>561.51398718429368</v>
      </c>
      <c r="BY77" s="99">
        <f t="shared" si="102"/>
        <v>673.77617160633099</v>
      </c>
      <c r="BZ77" s="99">
        <f t="shared" si="102"/>
        <v>1396.0755503489879</v>
      </c>
      <c r="CA77" s="99">
        <f t="shared" si="102"/>
        <v>356.36099957724565</v>
      </c>
      <c r="CB77" s="7">
        <f t="shared" si="102"/>
        <v>166431.59239464084</v>
      </c>
      <c r="CC77" s="7">
        <f t="shared" si="10"/>
        <v>1041.5698236882406</v>
      </c>
      <c r="CD77" s="99">
        <f t="shared" ref="CD77:CF77" si="103">+CD17+CD33+CD62+CD74</f>
        <v>556.27361956325819</v>
      </c>
      <c r="CE77" s="99">
        <f t="shared" si="103"/>
        <v>318.97535167908342</v>
      </c>
      <c r="CF77" s="99">
        <f t="shared" si="103"/>
        <v>166.32085244589888</v>
      </c>
      <c r="CG77" s="7">
        <f>SUM(CH77:CR77)</f>
        <v>7339.5394563431091</v>
      </c>
      <c r="CH77" s="99">
        <f t="shared" ref="CH77:CR77" si="104">+CH17+CH33+CH62+CH74</f>
        <v>83.794762143314074</v>
      </c>
      <c r="CI77" s="99">
        <f t="shared" si="104"/>
        <v>4.1445952616838584</v>
      </c>
      <c r="CJ77" s="99">
        <f t="shared" si="104"/>
        <v>0.78103374386018332</v>
      </c>
      <c r="CK77" s="99">
        <f t="shared" si="104"/>
        <v>88.947378055598946</v>
      </c>
      <c r="CL77" s="99">
        <f t="shared" si="104"/>
        <v>0</v>
      </c>
      <c r="CM77" s="99">
        <f t="shared" si="104"/>
        <v>0.43184417403663194</v>
      </c>
      <c r="CN77" s="99">
        <f t="shared" si="104"/>
        <v>1940.7948731398667</v>
      </c>
      <c r="CO77" s="99">
        <f t="shared" si="104"/>
        <v>3343.7221566546787</v>
      </c>
      <c r="CP77" s="99">
        <f t="shared" si="104"/>
        <v>349.22987460499587</v>
      </c>
      <c r="CQ77" s="99">
        <f t="shared" si="104"/>
        <v>37.581658258870526</v>
      </c>
      <c r="CR77" s="99">
        <f t="shared" si="104"/>
        <v>1490.1112803062042</v>
      </c>
      <c r="CS77" s="7">
        <f t="shared" si="14"/>
        <v>4684.2071649810086</v>
      </c>
      <c r="CT77" s="99">
        <f t="shared" ref="CT77:CU77" si="105">+CT17+CT33+CT62+CT74</f>
        <v>4338.4980702856847</v>
      </c>
      <c r="CU77" s="99">
        <f t="shared" si="105"/>
        <v>345.70909469532359</v>
      </c>
      <c r="CV77" s="7">
        <f t="shared" si="16"/>
        <v>15516.721364247758</v>
      </c>
      <c r="CW77" s="99">
        <f t="shared" ref="CW77:DE77" si="106">+CW17+CW33+CW62+CW74</f>
        <v>0</v>
      </c>
      <c r="CX77" s="99">
        <f t="shared" si="106"/>
        <v>36.442116729847626</v>
      </c>
      <c r="CY77" s="99">
        <f t="shared" si="106"/>
        <v>3658.9313947624059</v>
      </c>
      <c r="CZ77" s="99">
        <f t="shared" si="106"/>
        <v>3916.059248882676</v>
      </c>
      <c r="DA77" s="99">
        <f t="shared" si="106"/>
        <v>6381.623773296431</v>
      </c>
      <c r="DB77" s="99">
        <f t="shared" si="106"/>
        <v>529.62781890683664</v>
      </c>
      <c r="DC77" s="99">
        <f t="shared" si="106"/>
        <v>146.88360140894881</v>
      </c>
      <c r="DD77" s="99">
        <f t="shared" si="106"/>
        <v>644.82095291210669</v>
      </c>
      <c r="DE77" s="99">
        <f t="shared" si="106"/>
        <v>202.33245734850581</v>
      </c>
      <c r="DF77" s="7">
        <f t="shared" si="18"/>
        <v>3852.1182752152063</v>
      </c>
      <c r="DG77" s="99">
        <f t="shared" ref="DG77:DI77" si="107">+DG17+DG33+DG62+DG74</f>
        <v>1087.8135911977511</v>
      </c>
      <c r="DH77" s="99">
        <f t="shared" si="107"/>
        <v>2709.6285340083659</v>
      </c>
      <c r="DI77" s="99">
        <f t="shared" si="107"/>
        <v>54.676150009089341</v>
      </c>
      <c r="DJ77" s="7">
        <f t="shared" si="20"/>
        <v>758.20137444762952</v>
      </c>
      <c r="DK77" s="99">
        <f t="shared" ref="DK77:DL77" si="108">+DK17+DK33+DK62+DK74</f>
        <v>482.16132769235554</v>
      </c>
      <c r="DL77" s="99">
        <f t="shared" si="108"/>
        <v>276.04004675527398</v>
      </c>
      <c r="DM77" s="7">
        <f t="shared" si="22"/>
        <v>582.28951649095325</v>
      </c>
      <c r="DN77" s="99">
        <f t="shared" ref="DN77:DR77" si="109">+DN17+DN33+DN62+DN74</f>
        <v>10.72183498039448</v>
      </c>
      <c r="DO77" s="99">
        <f t="shared" si="109"/>
        <v>390.61011733271545</v>
      </c>
      <c r="DP77" s="99">
        <f t="shared" si="109"/>
        <v>33.157348503759657</v>
      </c>
      <c r="DQ77" s="99">
        <f t="shared" si="109"/>
        <v>36.275083163619065</v>
      </c>
      <c r="DR77" s="99">
        <f t="shared" si="109"/>
        <v>111.52513251046463</v>
      </c>
      <c r="DS77" s="7">
        <f t="shared" si="24"/>
        <v>421.64714457032096</v>
      </c>
      <c r="DT77" s="99">
        <f t="shared" ref="DT77:DU77" si="110">+DT17+DT33+DT62+DT74</f>
        <v>421.64714457032096</v>
      </c>
      <c r="DU77" s="99">
        <f t="shared" si="110"/>
        <v>0</v>
      </c>
      <c r="DV77" s="7">
        <f t="shared" si="39"/>
        <v>1572.9124037755166</v>
      </c>
      <c r="DW77" s="99">
        <f t="shared" ref="DW77:EF77" si="111">+DW17+DW33+DW62+DW74</f>
        <v>206.65838824067089</v>
      </c>
      <c r="DX77" s="99">
        <f t="shared" si="111"/>
        <v>97.326240023056727</v>
      </c>
      <c r="DY77" s="99">
        <f t="shared" si="111"/>
        <v>229.76401872461841</v>
      </c>
      <c r="DZ77" s="99">
        <f t="shared" si="111"/>
        <v>430.22645054286733</v>
      </c>
      <c r="EA77" s="99">
        <f t="shared" si="111"/>
        <v>93.98766344167106</v>
      </c>
      <c r="EB77" s="99">
        <f t="shared" si="111"/>
        <v>0.15006220744396986</v>
      </c>
      <c r="EC77" s="99">
        <f t="shared" si="111"/>
        <v>12.653328817721569</v>
      </c>
      <c r="ED77" s="99">
        <f t="shared" si="111"/>
        <v>265.09254228996156</v>
      </c>
      <c r="EE77" s="99">
        <f t="shared" si="111"/>
        <v>196.94415075361587</v>
      </c>
      <c r="EF77" s="99">
        <f t="shared" si="111"/>
        <v>40.109558733889301</v>
      </c>
      <c r="EG77" s="7">
        <f t="shared" si="27"/>
        <v>1957.4205703194029</v>
      </c>
      <c r="EH77" s="99">
        <f t="shared" ref="EH77:EP77" si="112">+EH17+EH33+EH62+EH74</f>
        <v>363.90228669798063</v>
      </c>
      <c r="EI77" s="99">
        <f t="shared" si="112"/>
        <v>13.85326773192666</v>
      </c>
      <c r="EJ77" s="99">
        <f t="shared" si="112"/>
        <v>899.92112842544896</v>
      </c>
      <c r="EK77" s="99">
        <f t="shared" si="112"/>
        <v>1.8567852338868254</v>
      </c>
      <c r="EL77" s="99">
        <f t="shared" si="112"/>
        <v>16.692459910998579</v>
      </c>
      <c r="EM77" s="99">
        <f t="shared" si="112"/>
        <v>113.05185985804724</v>
      </c>
      <c r="EN77" s="99">
        <f t="shared" si="112"/>
        <v>108.88651698485219</v>
      </c>
      <c r="EO77" s="99">
        <f t="shared" si="112"/>
        <v>168.21961243528969</v>
      </c>
      <c r="EP77" s="99">
        <f t="shared" si="112"/>
        <v>271.03665304097188</v>
      </c>
      <c r="EQ77" s="7">
        <f t="shared" si="29"/>
        <v>3145.820596777779</v>
      </c>
      <c r="ER77" s="99">
        <f t="shared" ref="ER77:ET77" si="113">+ER17+ER33+ER62+ER74</f>
        <v>1410.6969226468718</v>
      </c>
      <c r="ES77" s="99">
        <f t="shared" si="113"/>
        <v>1723.8272695171679</v>
      </c>
      <c r="ET77" s="99">
        <f t="shared" si="113"/>
        <v>11.296404613739124</v>
      </c>
      <c r="EU77" s="7">
        <f t="shared" si="31"/>
        <v>854.8414057268011</v>
      </c>
      <c r="EV77" s="99">
        <f t="shared" ref="EV77:EW77" si="114">+EV17+EV33+EV62+EV74</f>
        <v>361.29029602360174</v>
      </c>
      <c r="EW77" s="99">
        <f t="shared" si="114"/>
        <v>493.55110970319936</v>
      </c>
      <c r="EX77" s="7">
        <f t="shared" si="33"/>
        <v>2009.8601870507136</v>
      </c>
      <c r="EY77" s="99">
        <f t="shared" ref="EY77:EZ77" si="115">+EY17+EY33+EY62+EY74</f>
        <v>655.06570088387559</v>
      </c>
      <c r="EZ77" s="99">
        <f t="shared" si="115"/>
        <v>1354.7944861668382</v>
      </c>
      <c r="FA77" s="7">
        <f t="shared" si="35"/>
        <v>361.13381300373055</v>
      </c>
      <c r="FB77" s="99">
        <f t="shared" ref="FB77:FE77" si="116">+FB17+FB33+FB62+FB74</f>
        <v>78.934716994939393</v>
      </c>
      <c r="FC77" s="99">
        <f t="shared" si="116"/>
        <v>36.54795957601668</v>
      </c>
      <c r="FD77" s="99">
        <f t="shared" si="116"/>
        <v>58.413950778254573</v>
      </c>
      <c r="FE77" s="99">
        <f t="shared" si="116"/>
        <v>187.23718565451989</v>
      </c>
      <c r="FF77" s="7">
        <f t="shared" si="37"/>
        <v>809.93891847648979</v>
      </c>
      <c r="FG77" s="99">
        <f t="shared" ref="FG77:FS77" si="117">+FG17+FG33+FG62+FG74</f>
        <v>10.328683048711746</v>
      </c>
      <c r="FH77" s="99">
        <f t="shared" si="117"/>
        <v>316.27508932273065</v>
      </c>
      <c r="FI77" s="99">
        <f t="shared" si="117"/>
        <v>244.2021333108645</v>
      </c>
      <c r="FJ77" s="99">
        <f t="shared" si="117"/>
        <v>52.719513724935524</v>
      </c>
      <c r="FK77" s="99">
        <f t="shared" si="117"/>
        <v>101.50224308235578</v>
      </c>
      <c r="FL77" s="99">
        <f t="shared" si="117"/>
        <v>7.5121914594573118</v>
      </c>
      <c r="FM77" s="99">
        <f t="shared" si="117"/>
        <v>77.399064527434263</v>
      </c>
      <c r="FN77" s="7">
        <f t="shared" si="117"/>
        <v>0</v>
      </c>
      <c r="FO77" s="99">
        <f t="shared" si="117"/>
        <v>55721.79756174326</v>
      </c>
      <c r="FP77" s="99">
        <f t="shared" si="117"/>
        <v>0</v>
      </c>
      <c r="FQ77" s="99">
        <f t="shared" si="117"/>
        <v>98641.077679845199</v>
      </c>
      <c r="FR77" s="99">
        <f t="shared" si="117"/>
        <v>128230.78426373508</v>
      </c>
      <c r="FS77" s="99">
        <f t="shared" si="117"/>
        <v>561425.0617458031</v>
      </c>
    </row>
    <row r="78" spans="2:182" x14ac:dyDescent="0.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row>
    <row r="79" spans="2:182" x14ac:dyDescent="0.2">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row>
    <row r="80" spans="2:182" ht="14.25" customHeight="1" x14ac:dyDescent="0.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S80" s="4"/>
    </row>
    <row r="81" spans="2:177" ht="14.25" customHeight="1" x14ac:dyDescent="0.2">
      <c r="B81" s="208" t="s">
        <v>451</v>
      </c>
      <c r="C81" s="209"/>
      <c r="D81" s="169" t="s">
        <v>379</v>
      </c>
      <c r="E81" s="169" t="s">
        <v>379</v>
      </c>
      <c r="F81" s="169" t="s">
        <v>379</v>
      </c>
      <c r="G81" s="169" t="s">
        <v>379</v>
      </c>
      <c r="H81" s="169" t="s">
        <v>379</v>
      </c>
      <c r="I81" s="169" t="s">
        <v>379</v>
      </c>
      <c r="J81" s="169" t="s">
        <v>379</v>
      </c>
      <c r="K81" s="169" t="s">
        <v>379</v>
      </c>
      <c r="L81" s="169" t="s">
        <v>379</v>
      </c>
      <c r="M81" s="169" t="s">
        <v>379</v>
      </c>
      <c r="N81" s="169" t="s">
        <v>379</v>
      </c>
      <c r="O81" s="169" t="s">
        <v>379</v>
      </c>
      <c r="P81" s="169" t="s">
        <v>379</v>
      </c>
      <c r="Q81" s="169" t="s">
        <v>379</v>
      </c>
      <c r="R81" s="169" t="s">
        <v>379</v>
      </c>
      <c r="S81" s="169" t="s">
        <v>379</v>
      </c>
      <c r="T81" s="169" t="s">
        <v>379</v>
      </c>
      <c r="U81" s="169" t="s">
        <v>379</v>
      </c>
      <c r="V81" s="169" t="s">
        <v>379</v>
      </c>
      <c r="W81" s="169" t="s">
        <v>379</v>
      </c>
      <c r="X81" s="169" t="s">
        <v>379</v>
      </c>
      <c r="Y81" s="169" t="s">
        <v>379</v>
      </c>
      <c r="Z81" s="169" t="s">
        <v>379</v>
      </c>
      <c r="AA81" s="169" t="s">
        <v>379</v>
      </c>
      <c r="AB81" s="169" t="s">
        <v>379</v>
      </c>
      <c r="AC81" s="169" t="s">
        <v>379</v>
      </c>
      <c r="AD81" s="169" t="s">
        <v>379</v>
      </c>
      <c r="AE81" s="169" t="s">
        <v>379</v>
      </c>
      <c r="AF81" s="169" t="s">
        <v>379</v>
      </c>
      <c r="AG81" s="169" t="s">
        <v>379</v>
      </c>
      <c r="AH81" s="169" t="s">
        <v>380</v>
      </c>
      <c r="AI81" s="169" t="s">
        <v>380</v>
      </c>
      <c r="AJ81" s="169" t="s">
        <v>380</v>
      </c>
      <c r="AK81" s="169" t="s">
        <v>380</v>
      </c>
      <c r="AL81" s="169" t="s">
        <v>381</v>
      </c>
      <c r="AM81" s="169" t="s">
        <v>381</v>
      </c>
      <c r="AN81" s="169" t="s">
        <v>381</v>
      </c>
      <c r="AO81" s="169" t="s">
        <v>381</v>
      </c>
      <c r="AP81" s="169" t="s">
        <v>381</v>
      </c>
      <c r="AQ81" s="169" t="s">
        <v>381</v>
      </c>
      <c r="AR81" s="169" t="s">
        <v>381</v>
      </c>
      <c r="AS81" s="169" t="s">
        <v>381</v>
      </c>
      <c r="AT81" s="169" t="s">
        <v>381</v>
      </c>
      <c r="AU81" s="169" t="s">
        <v>381</v>
      </c>
      <c r="AV81" s="169" t="s">
        <v>381</v>
      </c>
      <c r="AW81" s="169" t="s">
        <v>381</v>
      </c>
      <c r="AX81" s="169" t="s">
        <v>381</v>
      </c>
      <c r="AY81" s="169" t="s">
        <v>381</v>
      </c>
      <c r="AZ81" s="169" t="s">
        <v>381</v>
      </c>
      <c r="BA81" s="169" t="s">
        <v>381</v>
      </c>
      <c r="BB81" s="169" t="s">
        <v>381</v>
      </c>
      <c r="BC81" s="169" t="s">
        <v>381</v>
      </c>
      <c r="BD81" s="169" t="s">
        <v>381</v>
      </c>
      <c r="BE81" s="169" t="s">
        <v>381</v>
      </c>
      <c r="BF81" s="169" t="s">
        <v>381</v>
      </c>
      <c r="BG81" s="169" t="s">
        <v>381</v>
      </c>
      <c r="BH81" s="169" t="s">
        <v>381</v>
      </c>
      <c r="BI81" s="169" t="s">
        <v>381</v>
      </c>
      <c r="BJ81" s="169" t="s">
        <v>381</v>
      </c>
      <c r="BK81" s="169" t="s">
        <v>381</v>
      </c>
      <c r="BL81" s="169" t="s">
        <v>381</v>
      </c>
      <c r="BM81" s="169" t="s">
        <v>381</v>
      </c>
      <c r="BN81" s="169" t="s">
        <v>381</v>
      </c>
      <c r="BO81" s="169" t="s">
        <v>381</v>
      </c>
      <c r="BP81" s="169" t="s">
        <v>381</v>
      </c>
      <c r="BQ81" s="169" t="s">
        <v>381</v>
      </c>
      <c r="BR81" s="169" t="s">
        <v>381</v>
      </c>
      <c r="BS81" s="169" t="s">
        <v>381</v>
      </c>
      <c r="BT81" s="169" t="s">
        <v>381</v>
      </c>
      <c r="BU81" s="169" t="s">
        <v>381</v>
      </c>
      <c r="BV81" s="169" t="s">
        <v>381</v>
      </c>
      <c r="BW81" s="169" t="s">
        <v>381</v>
      </c>
      <c r="BX81" s="169" t="s">
        <v>381</v>
      </c>
      <c r="BY81" s="169" t="s">
        <v>381</v>
      </c>
      <c r="BZ81" s="169" t="s">
        <v>381</v>
      </c>
      <c r="CA81" s="169" t="s">
        <v>381</v>
      </c>
      <c r="CB81" s="169" t="s">
        <v>382</v>
      </c>
      <c r="CC81" s="169" t="s">
        <v>383</v>
      </c>
      <c r="CD81" s="169" t="s">
        <v>383</v>
      </c>
      <c r="CE81" s="169" t="s">
        <v>383</v>
      </c>
      <c r="CF81" s="169" t="s">
        <v>383</v>
      </c>
      <c r="CG81" s="169" t="s">
        <v>384</v>
      </c>
      <c r="CH81" s="169" t="s">
        <v>384</v>
      </c>
      <c r="CI81" s="169" t="s">
        <v>384</v>
      </c>
      <c r="CJ81" s="169" t="s">
        <v>384</v>
      </c>
      <c r="CK81" s="169" t="s">
        <v>384</v>
      </c>
      <c r="CL81" s="169" t="s">
        <v>384</v>
      </c>
      <c r="CM81" s="169" t="s">
        <v>384</v>
      </c>
      <c r="CN81" s="169" t="s">
        <v>384</v>
      </c>
      <c r="CO81" s="169" t="s">
        <v>384</v>
      </c>
      <c r="CP81" s="169" t="s">
        <v>384</v>
      </c>
      <c r="CQ81" s="169" t="s">
        <v>384</v>
      </c>
      <c r="CR81" s="169" t="s">
        <v>384</v>
      </c>
      <c r="CS81" s="169" t="s">
        <v>370</v>
      </c>
      <c r="CT81" s="169" t="s">
        <v>370</v>
      </c>
      <c r="CU81" s="169" t="s">
        <v>370</v>
      </c>
      <c r="CV81" s="169" t="s">
        <v>385</v>
      </c>
      <c r="CW81" s="169" t="s">
        <v>385</v>
      </c>
      <c r="CX81" s="169" t="s">
        <v>385</v>
      </c>
      <c r="CY81" s="169" t="s">
        <v>385</v>
      </c>
      <c r="CZ81" s="169" t="s">
        <v>385</v>
      </c>
      <c r="DA81" s="169" t="s">
        <v>385</v>
      </c>
      <c r="DB81" s="169" t="s">
        <v>385</v>
      </c>
      <c r="DC81" s="169" t="s">
        <v>385</v>
      </c>
      <c r="DD81" s="169" t="s">
        <v>385</v>
      </c>
      <c r="DE81" s="169" t="s">
        <v>385</v>
      </c>
      <c r="DF81" s="169" t="s">
        <v>386</v>
      </c>
      <c r="DG81" s="169" t="s">
        <v>386</v>
      </c>
      <c r="DH81" s="169" t="s">
        <v>386</v>
      </c>
      <c r="DI81" s="169" t="s">
        <v>386</v>
      </c>
      <c r="DJ81" s="169" t="s">
        <v>387</v>
      </c>
      <c r="DK81" s="169" t="s">
        <v>387</v>
      </c>
      <c r="DL81" s="169" t="s">
        <v>387</v>
      </c>
      <c r="DM81" s="169" t="s">
        <v>388</v>
      </c>
      <c r="DN81" s="169" t="s">
        <v>388</v>
      </c>
      <c r="DO81" s="169" t="s">
        <v>388</v>
      </c>
      <c r="DP81" s="169" t="s">
        <v>388</v>
      </c>
      <c r="DQ81" s="169" t="s">
        <v>388</v>
      </c>
      <c r="DR81" s="169" t="s">
        <v>388</v>
      </c>
      <c r="DS81" s="169" t="s">
        <v>389</v>
      </c>
      <c r="DT81" s="169" t="s">
        <v>389</v>
      </c>
      <c r="DU81" s="169" t="s">
        <v>389</v>
      </c>
      <c r="DV81" s="169" t="s">
        <v>390</v>
      </c>
      <c r="DW81" s="169" t="s">
        <v>390</v>
      </c>
      <c r="DX81" s="169" t="s">
        <v>390</v>
      </c>
      <c r="DY81" s="169" t="s">
        <v>390</v>
      </c>
      <c r="DZ81" s="169" t="s">
        <v>390</v>
      </c>
      <c r="EA81" s="169" t="s">
        <v>390</v>
      </c>
      <c r="EB81" s="169" t="s">
        <v>390</v>
      </c>
      <c r="EC81" s="169" t="s">
        <v>390</v>
      </c>
      <c r="ED81" s="169" t="s">
        <v>390</v>
      </c>
      <c r="EE81" s="169" t="s">
        <v>390</v>
      </c>
      <c r="EF81" s="169" t="s">
        <v>390</v>
      </c>
      <c r="EG81" s="169" t="s">
        <v>391</v>
      </c>
      <c r="EH81" s="169" t="s">
        <v>391</v>
      </c>
      <c r="EI81" s="169" t="s">
        <v>391</v>
      </c>
      <c r="EJ81" s="169" t="s">
        <v>391</v>
      </c>
      <c r="EK81" s="169" t="s">
        <v>391</v>
      </c>
      <c r="EL81" s="169" t="s">
        <v>391</v>
      </c>
      <c r="EM81" s="169" t="s">
        <v>391</v>
      </c>
      <c r="EN81" s="169" t="s">
        <v>391</v>
      </c>
      <c r="EO81" s="169" t="s">
        <v>391</v>
      </c>
      <c r="EP81" s="169" t="s">
        <v>391</v>
      </c>
      <c r="EQ81" s="169" t="s">
        <v>392</v>
      </c>
      <c r="ER81" s="169" t="s">
        <v>392</v>
      </c>
      <c r="ES81" s="169" t="s">
        <v>392</v>
      </c>
      <c r="ET81" s="169" t="s">
        <v>392</v>
      </c>
      <c r="EU81" s="169" t="s">
        <v>326</v>
      </c>
      <c r="EV81" s="169" t="s">
        <v>326</v>
      </c>
      <c r="EW81" s="169" t="s">
        <v>326</v>
      </c>
      <c r="EX81" s="169" t="s">
        <v>393</v>
      </c>
      <c r="EY81" s="169" t="s">
        <v>393</v>
      </c>
      <c r="EZ81" s="169" t="s">
        <v>393</v>
      </c>
      <c r="FA81" s="169" t="s">
        <v>329</v>
      </c>
      <c r="FB81" s="169" t="s">
        <v>329</v>
      </c>
      <c r="FC81" s="169" t="s">
        <v>329</v>
      </c>
      <c r="FD81" s="169" t="s">
        <v>329</v>
      </c>
      <c r="FE81" s="169" t="s">
        <v>329</v>
      </c>
      <c r="FF81" s="169" t="s">
        <v>394</v>
      </c>
      <c r="FG81" s="169" t="s">
        <v>394</v>
      </c>
      <c r="FH81" s="169" t="s">
        <v>394</v>
      </c>
      <c r="FI81" s="169" t="s">
        <v>394</v>
      </c>
      <c r="FJ81" s="169" t="s">
        <v>394</v>
      </c>
      <c r="FK81" s="169" t="s">
        <v>394</v>
      </c>
      <c r="FL81" s="169" t="s">
        <v>394</v>
      </c>
      <c r="FM81" s="169" t="s">
        <v>394</v>
      </c>
      <c r="FN81" s="169" t="s">
        <v>395</v>
      </c>
      <c r="FO81" s="218" t="s">
        <v>307</v>
      </c>
      <c r="FP81" s="217" t="s">
        <v>234</v>
      </c>
      <c r="FQ81" s="218" t="s">
        <v>308</v>
      </c>
      <c r="FR81" s="220" t="s">
        <v>309</v>
      </c>
      <c r="FS81" s="220" t="s">
        <v>310</v>
      </c>
    </row>
    <row r="82" spans="2:177" ht="51.75" customHeight="1" x14ac:dyDescent="0.2">
      <c r="B82" s="227"/>
      <c r="C82" s="211"/>
      <c r="D82" s="101" t="s">
        <v>371</v>
      </c>
      <c r="E82" s="183" t="s">
        <v>119</v>
      </c>
      <c r="F82" s="183" t="s">
        <v>120</v>
      </c>
      <c r="G82" s="183" t="s">
        <v>121</v>
      </c>
      <c r="H82" s="183" t="s">
        <v>122</v>
      </c>
      <c r="I82" s="183" t="s">
        <v>123</v>
      </c>
      <c r="J82" s="183" t="s">
        <v>124</v>
      </c>
      <c r="K82" s="183" t="s">
        <v>125</v>
      </c>
      <c r="L82" s="183" t="s">
        <v>126</v>
      </c>
      <c r="M82" s="183" t="s">
        <v>536</v>
      </c>
      <c r="N82" s="183" t="s">
        <v>537</v>
      </c>
      <c r="O82" s="183" t="s">
        <v>127</v>
      </c>
      <c r="P82" s="183" t="s">
        <v>128</v>
      </c>
      <c r="Q82" s="183" t="s">
        <v>129</v>
      </c>
      <c r="R82" s="183" t="s">
        <v>130</v>
      </c>
      <c r="S82" s="183" t="s">
        <v>131</v>
      </c>
      <c r="T82" s="183" t="s">
        <v>132</v>
      </c>
      <c r="U82" s="183" t="s">
        <v>133</v>
      </c>
      <c r="V82" s="183" t="s">
        <v>134</v>
      </c>
      <c r="W82" s="183" t="s">
        <v>135</v>
      </c>
      <c r="X82" s="183" t="s">
        <v>136</v>
      </c>
      <c r="Y82" s="183" t="s">
        <v>137</v>
      </c>
      <c r="Z82" s="183" t="s">
        <v>138</v>
      </c>
      <c r="AA82" s="183" t="s">
        <v>139</v>
      </c>
      <c r="AB82" s="183" t="s">
        <v>140</v>
      </c>
      <c r="AC82" s="183" t="s">
        <v>141</v>
      </c>
      <c r="AD82" s="183" t="s">
        <v>142</v>
      </c>
      <c r="AE82" s="183" t="s">
        <v>143</v>
      </c>
      <c r="AF82" s="183" t="s">
        <v>144</v>
      </c>
      <c r="AG82" s="183" t="s">
        <v>145</v>
      </c>
      <c r="AH82" s="101" t="s">
        <v>396</v>
      </c>
      <c r="AI82" s="183" t="s">
        <v>146</v>
      </c>
      <c r="AJ82" s="183" t="s">
        <v>147</v>
      </c>
      <c r="AK82" s="183" t="s">
        <v>148</v>
      </c>
      <c r="AL82" s="101" t="s">
        <v>397</v>
      </c>
      <c r="AM82" s="183" t="s">
        <v>153</v>
      </c>
      <c r="AN82" s="183" t="s">
        <v>154</v>
      </c>
      <c r="AO82" s="183" t="s">
        <v>155</v>
      </c>
      <c r="AP82" s="183" t="s">
        <v>156</v>
      </c>
      <c r="AQ82" s="183" t="s">
        <v>157</v>
      </c>
      <c r="AR82" s="183" t="s">
        <v>149</v>
      </c>
      <c r="AS82" s="183" t="s">
        <v>158</v>
      </c>
      <c r="AT82" s="183" t="s">
        <v>159</v>
      </c>
      <c r="AU82" s="183" t="s">
        <v>150</v>
      </c>
      <c r="AV82" s="183" t="s">
        <v>160</v>
      </c>
      <c r="AW82" s="183" t="s">
        <v>151</v>
      </c>
      <c r="AX82" s="183" t="s">
        <v>152</v>
      </c>
      <c r="AY82" s="183" t="s">
        <v>161</v>
      </c>
      <c r="AZ82" s="183" t="s">
        <v>162</v>
      </c>
      <c r="BA82" s="183" t="s">
        <v>163</v>
      </c>
      <c r="BB82" s="183" t="s">
        <v>164</v>
      </c>
      <c r="BC82" s="183" t="s">
        <v>165</v>
      </c>
      <c r="BD82" s="183" t="s">
        <v>166</v>
      </c>
      <c r="BE82" s="183" t="s">
        <v>167</v>
      </c>
      <c r="BF82" s="183" t="s">
        <v>168</v>
      </c>
      <c r="BG82" s="183" t="s">
        <v>176</v>
      </c>
      <c r="BH82" s="183" t="s">
        <v>177</v>
      </c>
      <c r="BI82" s="183" t="s">
        <v>538</v>
      </c>
      <c r="BJ82" s="183" t="s">
        <v>170</v>
      </c>
      <c r="BK82" s="183" t="s">
        <v>171</v>
      </c>
      <c r="BL82" s="183" t="s">
        <v>172</v>
      </c>
      <c r="BM82" s="183" t="s">
        <v>173</v>
      </c>
      <c r="BN82" s="183" t="s">
        <v>174</v>
      </c>
      <c r="BO82" s="183" t="s">
        <v>178</v>
      </c>
      <c r="BP82" s="183" t="s">
        <v>179</v>
      </c>
      <c r="BQ82" s="183" t="s">
        <v>175</v>
      </c>
      <c r="BR82" s="183" t="s">
        <v>180</v>
      </c>
      <c r="BS82" s="183" t="s">
        <v>181</v>
      </c>
      <c r="BT82" s="183" t="s">
        <v>182</v>
      </c>
      <c r="BU82" s="183" t="s">
        <v>183</v>
      </c>
      <c r="BV82" s="183" t="s">
        <v>184</v>
      </c>
      <c r="BW82" s="183" t="s">
        <v>185</v>
      </c>
      <c r="BX82" s="183" t="s">
        <v>169</v>
      </c>
      <c r="BY82" s="183" t="s">
        <v>186</v>
      </c>
      <c r="BZ82" s="183" t="s">
        <v>187</v>
      </c>
      <c r="CA82" s="183" t="s">
        <v>188</v>
      </c>
      <c r="CB82" s="101" t="s">
        <v>189</v>
      </c>
      <c r="CC82" s="101" t="s">
        <v>399</v>
      </c>
      <c r="CD82" s="183" t="s">
        <v>539</v>
      </c>
      <c r="CE82" s="183" t="s">
        <v>540</v>
      </c>
      <c r="CF82" s="183" t="s">
        <v>541</v>
      </c>
      <c r="CG82" s="101" t="s">
        <v>400</v>
      </c>
      <c r="CH82" s="183" t="s">
        <v>542</v>
      </c>
      <c r="CI82" s="183" t="s">
        <v>542</v>
      </c>
      <c r="CJ82" s="183" t="s">
        <v>542</v>
      </c>
      <c r="CK82" s="183" t="s">
        <v>543</v>
      </c>
      <c r="CL82" s="183" t="s">
        <v>543</v>
      </c>
      <c r="CM82" s="183" t="s">
        <v>543</v>
      </c>
      <c r="CN82" s="183" t="s">
        <v>190</v>
      </c>
      <c r="CO82" s="183" t="s">
        <v>190</v>
      </c>
      <c r="CP82" s="183" t="s">
        <v>191</v>
      </c>
      <c r="CQ82" s="183" t="s">
        <v>191</v>
      </c>
      <c r="CR82" s="183" t="s">
        <v>192</v>
      </c>
      <c r="CS82" s="101" t="s">
        <v>401</v>
      </c>
      <c r="CT82" s="183" t="s">
        <v>193</v>
      </c>
      <c r="CU82" s="183" t="s">
        <v>194</v>
      </c>
      <c r="CV82" s="101" t="s">
        <v>402</v>
      </c>
      <c r="CW82" s="183" t="s">
        <v>195</v>
      </c>
      <c r="CX82" s="183" t="s">
        <v>195</v>
      </c>
      <c r="CY82" s="183" t="s">
        <v>196</v>
      </c>
      <c r="CZ82" s="183" t="s">
        <v>197</v>
      </c>
      <c r="DA82" s="183" t="s">
        <v>544</v>
      </c>
      <c r="DB82" s="183" t="s">
        <v>545</v>
      </c>
      <c r="DC82" s="183" t="s">
        <v>199</v>
      </c>
      <c r="DD82" s="183" t="s">
        <v>546</v>
      </c>
      <c r="DE82" s="183" t="s">
        <v>198</v>
      </c>
      <c r="DF82" s="101" t="s">
        <v>403</v>
      </c>
      <c r="DG82" s="183" t="s">
        <v>200</v>
      </c>
      <c r="DH82" s="183" t="s">
        <v>201</v>
      </c>
      <c r="DI82" s="183" t="s">
        <v>203</v>
      </c>
      <c r="DJ82" s="101" t="s">
        <v>404</v>
      </c>
      <c r="DK82" s="183" t="s">
        <v>202</v>
      </c>
      <c r="DL82" s="183" t="s">
        <v>204</v>
      </c>
      <c r="DM82" s="101" t="s">
        <v>405</v>
      </c>
      <c r="DN82" s="183" t="s">
        <v>547</v>
      </c>
      <c r="DO82" s="183" t="s">
        <v>548</v>
      </c>
      <c r="DP82" s="183" t="s">
        <v>205</v>
      </c>
      <c r="DQ82" s="183" t="s">
        <v>206</v>
      </c>
      <c r="DR82" s="183" t="s">
        <v>207</v>
      </c>
      <c r="DS82" s="101" t="s">
        <v>208</v>
      </c>
      <c r="DT82" s="183" t="s">
        <v>549</v>
      </c>
      <c r="DU82" s="183" t="s">
        <v>549</v>
      </c>
      <c r="DV82" s="101" t="s">
        <v>406</v>
      </c>
      <c r="DW82" s="183" t="s">
        <v>209</v>
      </c>
      <c r="DX82" s="183" t="s">
        <v>210</v>
      </c>
      <c r="DY82" s="183" t="s">
        <v>550</v>
      </c>
      <c r="DZ82" s="183" t="s">
        <v>211</v>
      </c>
      <c r="EA82" s="183" t="s">
        <v>212</v>
      </c>
      <c r="EB82" s="183" t="s">
        <v>212</v>
      </c>
      <c r="EC82" s="183" t="s">
        <v>212</v>
      </c>
      <c r="ED82" s="183" t="s">
        <v>213</v>
      </c>
      <c r="EE82" s="183" t="s">
        <v>214</v>
      </c>
      <c r="EF82" s="183" t="s">
        <v>215</v>
      </c>
      <c r="EG82" s="101" t="s">
        <v>407</v>
      </c>
      <c r="EH82" s="183" t="s">
        <v>551</v>
      </c>
      <c r="EI82" s="183" t="s">
        <v>552</v>
      </c>
      <c r="EJ82" s="183" t="s">
        <v>553</v>
      </c>
      <c r="EK82" s="183" t="s">
        <v>554</v>
      </c>
      <c r="EL82" s="183" t="s">
        <v>216</v>
      </c>
      <c r="EM82" s="183" t="s">
        <v>217</v>
      </c>
      <c r="EN82" s="183" t="s">
        <v>218</v>
      </c>
      <c r="EO82" s="183" t="s">
        <v>219</v>
      </c>
      <c r="EP82" s="183" t="s">
        <v>220</v>
      </c>
      <c r="EQ82" s="101" t="s">
        <v>408</v>
      </c>
      <c r="ER82" s="183" t="s">
        <v>221</v>
      </c>
      <c r="ES82" s="183" t="s">
        <v>222</v>
      </c>
      <c r="ET82" s="183" t="s">
        <v>223</v>
      </c>
      <c r="EU82" s="101" t="s">
        <v>224</v>
      </c>
      <c r="EV82" s="183" t="s">
        <v>224</v>
      </c>
      <c r="EW82" s="183" t="s">
        <v>224</v>
      </c>
      <c r="EX82" s="101" t="s">
        <v>225</v>
      </c>
      <c r="EY82" s="183" t="s">
        <v>225</v>
      </c>
      <c r="EZ82" s="183" t="s">
        <v>225</v>
      </c>
      <c r="FA82" s="101" t="s">
        <v>226</v>
      </c>
      <c r="FB82" s="183" t="s">
        <v>555</v>
      </c>
      <c r="FC82" s="183" t="s">
        <v>556</v>
      </c>
      <c r="FD82" s="183" t="s">
        <v>557</v>
      </c>
      <c r="FE82" s="183" t="s">
        <v>558</v>
      </c>
      <c r="FF82" s="101" t="s">
        <v>409</v>
      </c>
      <c r="FG82" s="183" t="s">
        <v>227</v>
      </c>
      <c r="FH82" s="183" t="s">
        <v>227</v>
      </c>
      <c r="FI82" s="183" t="s">
        <v>228</v>
      </c>
      <c r="FJ82" s="183" t="s">
        <v>229</v>
      </c>
      <c r="FK82" s="183" t="s">
        <v>230</v>
      </c>
      <c r="FL82" s="183" t="s">
        <v>231</v>
      </c>
      <c r="FM82" s="183" t="s">
        <v>232</v>
      </c>
      <c r="FN82" s="101" t="s">
        <v>233</v>
      </c>
      <c r="FO82" s="218"/>
      <c r="FP82" s="217"/>
      <c r="FQ82" s="218"/>
      <c r="FR82" s="220"/>
      <c r="FS82" s="220"/>
    </row>
    <row r="83" spans="2:177" ht="14.25" customHeight="1" x14ac:dyDescent="0.2">
      <c r="B83" s="227"/>
      <c r="C83" s="211"/>
      <c r="D83" s="170" t="s">
        <v>411</v>
      </c>
      <c r="E83" s="126" t="s">
        <v>235</v>
      </c>
      <c r="F83" s="126" t="s">
        <v>235</v>
      </c>
      <c r="G83" s="170" t="s">
        <v>235</v>
      </c>
      <c r="H83" s="170" t="s">
        <v>236</v>
      </c>
      <c r="I83" s="170" t="s">
        <v>237</v>
      </c>
      <c r="J83" s="170" t="s">
        <v>237</v>
      </c>
      <c r="K83" s="170" t="s">
        <v>237</v>
      </c>
      <c r="L83" s="170" t="s">
        <v>237</v>
      </c>
      <c r="M83" s="170" t="s">
        <v>237</v>
      </c>
      <c r="N83" s="170" t="s">
        <v>237</v>
      </c>
      <c r="O83" s="170" t="s">
        <v>238</v>
      </c>
      <c r="P83" s="170" t="s">
        <v>239</v>
      </c>
      <c r="Q83" s="170" t="s">
        <v>240</v>
      </c>
      <c r="R83" s="170" t="s">
        <v>241</v>
      </c>
      <c r="S83" s="170" t="s">
        <v>241</v>
      </c>
      <c r="T83" s="170" t="s">
        <v>241</v>
      </c>
      <c r="U83" s="170" t="s">
        <v>658</v>
      </c>
      <c r="V83" s="170" t="s">
        <v>659</v>
      </c>
      <c r="W83" s="170" t="s">
        <v>660</v>
      </c>
      <c r="X83" s="170" t="s">
        <v>661</v>
      </c>
      <c r="Y83" s="126" t="s">
        <v>662</v>
      </c>
      <c r="Z83" s="126" t="s">
        <v>663</v>
      </c>
      <c r="AA83" s="126" t="s">
        <v>664</v>
      </c>
      <c r="AB83" s="126" t="s">
        <v>665</v>
      </c>
      <c r="AC83" s="170" t="s">
        <v>242</v>
      </c>
      <c r="AD83" s="170" t="s">
        <v>243</v>
      </c>
      <c r="AE83" s="170" t="s">
        <v>666</v>
      </c>
      <c r="AF83" s="170" t="s">
        <v>667</v>
      </c>
      <c r="AG83" s="170" t="s">
        <v>668</v>
      </c>
      <c r="AH83" s="170" t="s">
        <v>412</v>
      </c>
      <c r="AI83" s="170" t="s">
        <v>453</v>
      </c>
      <c r="AJ83" s="170" t="s">
        <v>454</v>
      </c>
      <c r="AK83" s="170" t="s">
        <v>244</v>
      </c>
      <c r="AL83" s="170" t="s">
        <v>413</v>
      </c>
      <c r="AM83" s="170">
        <v>1010</v>
      </c>
      <c r="AN83" s="170">
        <v>1020</v>
      </c>
      <c r="AO83" s="170">
        <v>1030</v>
      </c>
      <c r="AP83" s="170">
        <v>1040</v>
      </c>
      <c r="AQ83" s="170">
        <v>1050</v>
      </c>
      <c r="AR83" s="170">
        <v>1061</v>
      </c>
      <c r="AS83" s="170" t="s">
        <v>559</v>
      </c>
      <c r="AT83" s="170">
        <v>1071</v>
      </c>
      <c r="AU83" s="170">
        <v>1072</v>
      </c>
      <c r="AV83" s="170">
        <v>1073</v>
      </c>
      <c r="AW83" s="170">
        <v>1079</v>
      </c>
      <c r="AX83" s="170">
        <v>1079</v>
      </c>
      <c r="AY83" s="170" t="s">
        <v>560</v>
      </c>
      <c r="AZ83" s="170">
        <v>1080</v>
      </c>
      <c r="BA83" s="170" t="s">
        <v>561</v>
      </c>
      <c r="BB83" s="170" t="s">
        <v>562</v>
      </c>
      <c r="BC83" s="170" t="s">
        <v>563</v>
      </c>
      <c r="BD83" s="170" t="s">
        <v>564</v>
      </c>
      <c r="BE83" s="170">
        <v>1520</v>
      </c>
      <c r="BF83" s="170" t="s">
        <v>565</v>
      </c>
      <c r="BG83" s="170" t="s">
        <v>566</v>
      </c>
      <c r="BH83" s="170" t="s">
        <v>567</v>
      </c>
      <c r="BI83" s="170" t="s">
        <v>568</v>
      </c>
      <c r="BJ83" s="170" t="s">
        <v>245</v>
      </c>
      <c r="BK83" s="170">
        <v>2022</v>
      </c>
      <c r="BL83" s="170">
        <v>2023</v>
      </c>
      <c r="BM83" s="170">
        <v>2100</v>
      </c>
      <c r="BN83" s="170" t="s">
        <v>569</v>
      </c>
      <c r="BO83" s="170">
        <v>2310</v>
      </c>
      <c r="BP83" s="170" t="s">
        <v>570</v>
      </c>
      <c r="BQ83" s="170" t="s">
        <v>571</v>
      </c>
      <c r="BR83" s="170" t="s">
        <v>572</v>
      </c>
      <c r="BS83" s="170" t="s">
        <v>573</v>
      </c>
      <c r="BT83" s="170" t="s">
        <v>574</v>
      </c>
      <c r="BU83" s="170" t="s">
        <v>575</v>
      </c>
      <c r="BV83" s="170" t="s">
        <v>576</v>
      </c>
      <c r="BW83" s="170" t="s">
        <v>577</v>
      </c>
      <c r="BX83" s="170">
        <v>3100</v>
      </c>
      <c r="BY83" s="170">
        <v>3250</v>
      </c>
      <c r="BZ83" s="170" t="s">
        <v>578</v>
      </c>
      <c r="CA83" s="170" t="s">
        <v>579</v>
      </c>
      <c r="CB83" s="170" t="s">
        <v>580</v>
      </c>
      <c r="CC83" s="170" t="s">
        <v>414</v>
      </c>
      <c r="CD83" s="170">
        <v>3600</v>
      </c>
      <c r="CE83" s="170">
        <v>3700</v>
      </c>
      <c r="CF83" s="170" t="s">
        <v>581</v>
      </c>
      <c r="CG83" s="170" t="s">
        <v>415</v>
      </c>
      <c r="CH83" s="170">
        <v>4100</v>
      </c>
      <c r="CI83" s="170">
        <v>4100</v>
      </c>
      <c r="CJ83" s="170">
        <v>4100</v>
      </c>
      <c r="CK83" s="170">
        <v>4100</v>
      </c>
      <c r="CL83" s="170">
        <v>4100</v>
      </c>
      <c r="CM83" s="170">
        <v>4100</v>
      </c>
      <c r="CN83" s="170">
        <v>4210</v>
      </c>
      <c r="CO83" s="170">
        <v>4210</v>
      </c>
      <c r="CP83" s="170" t="s">
        <v>582</v>
      </c>
      <c r="CQ83" s="170" t="s">
        <v>582</v>
      </c>
      <c r="CR83" s="170" t="s">
        <v>583</v>
      </c>
      <c r="CS83" s="170" t="s">
        <v>416</v>
      </c>
      <c r="CT83" s="170" t="s">
        <v>584</v>
      </c>
      <c r="CU83" s="170">
        <v>4520</v>
      </c>
      <c r="CV83" s="170" t="s">
        <v>417</v>
      </c>
      <c r="CW83" s="170" t="s">
        <v>585</v>
      </c>
      <c r="CX83" s="170" t="s">
        <v>585</v>
      </c>
      <c r="CY83" s="170" t="s">
        <v>586</v>
      </c>
      <c r="CZ83" s="170">
        <v>4922</v>
      </c>
      <c r="DA83" s="170" t="s">
        <v>587</v>
      </c>
      <c r="DB83" s="170" t="s">
        <v>588</v>
      </c>
      <c r="DC83" s="170">
        <v>5210</v>
      </c>
      <c r="DD83" s="170" t="s">
        <v>589</v>
      </c>
      <c r="DE83" s="170" t="s">
        <v>590</v>
      </c>
      <c r="DF83" s="170" t="s">
        <v>418</v>
      </c>
      <c r="DG83" s="170" t="s">
        <v>591</v>
      </c>
      <c r="DH83" s="170" t="s">
        <v>592</v>
      </c>
      <c r="DI83" s="170" t="s">
        <v>593</v>
      </c>
      <c r="DJ83" s="170" t="s">
        <v>419</v>
      </c>
      <c r="DK83" s="170" t="s">
        <v>594</v>
      </c>
      <c r="DL83" s="170" t="s">
        <v>595</v>
      </c>
      <c r="DM83" s="170" t="s">
        <v>420</v>
      </c>
      <c r="DN83" s="170">
        <v>6411</v>
      </c>
      <c r="DO83" s="170">
        <v>6419</v>
      </c>
      <c r="DP83" s="170" t="s">
        <v>596</v>
      </c>
      <c r="DQ83" s="170" t="s">
        <v>597</v>
      </c>
      <c r="DR83" s="170" t="s">
        <v>598</v>
      </c>
      <c r="DS83" s="170" t="s">
        <v>421</v>
      </c>
      <c r="DT83" s="170" t="s">
        <v>599</v>
      </c>
      <c r="DU83" s="170" t="s">
        <v>599</v>
      </c>
      <c r="DV83" s="170" t="s">
        <v>422</v>
      </c>
      <c r="DW83" s="170">
        <v>6910</v>
      </c>
      <c r="DX83" s="170">
        <v>6920</v>
      </c>
      <c r="DY83" s="170" t="s">
        <v>600</v>
      </c>
      <c r="DZ83" s="170" t="s">
        <v>601</v>
      </c>
      <c r="EA83" s="170" t="s">
        <v>602</v>
      </c>
      <c r="EB83" s="170" t="s">
        <v>602</v>
      </c>
      <c r="EC83" s="170" t="s">
        <v>602</v>
      </c>
      <c r="ED83" s="170" t="s">
        <v>603</v>
      </c>
      <c r="EE83" s="170" t="s">
        <v>604</v>
      </c>
      <c r="EF83" s="170">
        <v>7500</v>
      </c>
      <c r="EG83" s="170" t="s">
        <v>423</v>
      </c>
      <c r="EH83" s="170">
        <v>7710</v>
      </c>
      <c r="EI83" s="170" t="s">
        <v>605</v>
      </c>
      <c r="EJ83" s="170">
        <v>7730</v>
      </c>
      <c r="EK83" s="170">
        <v>7740</v>
      </c>
      <c r="EL83" s="170" t="s">
        <v>246</v>
      </c>
      <c r="EM83" s="170" t="s">
        <v>247</v>
      </c>
      <c r="EN83" s="170" t="s">
        <v>248</v>
      </c>
      <c r="EO83" s="170" t="s">
        <v>249</v>
      </c>
      <c r="EP83" s="170" t="s">
        <v>250</v>
      </c>
      <c r="EQ83" s="170" t="s">
        <v>424</v>
      </c>
      <c r="ER83" s="170" t="s">
        <v>251</v>
      </c>
      <c r="ES83" s="170" t="s">
        <v>252</v>
      </c>
      <c r="ET83" s="170">
        <v>8430</v>
      </c>
      <c r="EU83" s="170" t="s">
        <v>425</v>
      </c>
      <c r="EV83" s="170" t="s">
        <v>253</v>
      </c>
      <c r="EW83" s="170" t="s">
        <v>253</v>
      </c>
      <c r="EX83" s="170" t="s">
        <v>426</v>
      </c>
      <c r="EY83" s="170" t="s">
        <v>254</v>
      </c>
      <c r="EZ83" s="170" t="s">
        <v>254</v>
      </c>
      <c r="FA83" s="170" t="s">
        <v>606</v>
      </c>
      <c r="FB83" s="170">
        <v>9000</v>
      </c>
      <c r="FC83" s="170" t="s">
        <v>607</v>
      </c>
      <c r="FD83" s="170">
        <v>9200</v>
      </c>
      <c r="FE83" s="170" t="s">
        <v>608</v>
      </c>
      <c r="FF83" s="170" t="s">
        <v>427</v>
      </c>
      <c r="FG83" s="170" t="s">
        <v>255</v>
      </c>
      <c r="FH83" s="170" t="s">
        <v>255</v>
      </c>
      <c r="FI83" s="170" t="s">
        <v>609</v>
      </c>
      <c r="FJ83" s="170">
        <v>9601</v>
      </c>
      <c r="FK83" s="170">
        <v>9602</v>
      </c>
      <c r="FL83" s="170">
        <v>9603</v>
      </c>
      <c r="FM83" s="170">
        <v>9609</v>
      </c>
      <c r="FN83" s="170">
        <v>9700</v>
      </c>
      <c r="FO83" s="218"/>
      <c r="FP83" s="217"/>
      <c r="FQ83" s="218"/>
      <c r="FR83" s="220"/>
      <c r="FS83" s="220"/>
    </row>
    <row r="84" spans="2:177" ht="16.5" customHeight="1" x14ac:dyDescent="0.2">
      <c r="B84" s="199"/>
      <c r="C84" s="212"/>
      <c r="D84" s="169" t="s">
        <v>428</v>
      </c>
      <c r="E84" s="169" t="s">
        <v>0</v>
      </c>
      <c r="F84" s="169" t="s">
        <v>1</v>
      </c>
      <c r="G84" s="169" t="s">
        <v>2</v>
      </c>
      <c r="H84" s="169" t="s">
        <v>3</v>
      </c>
      <c r="I84" s="169" t="s">
        <v>4</v>
      </c>
      <c r="J84" s="169" t="s">
        <v>5</v>
      </c>
      <c r="K84" s="169" t="s">
        <v>6</v>
      </c>
      <c r="L84" s="169" t="s">
        <v>7</v>
      </c>
      <c r="M84" s="169" t="s">
        <v>8</v>
      </c>
      <c r="N84" s="169" t="s">
        <v>9</v>
      </c>
      <c r="O84" s="169" t="s">
        <v>10</v>
      </c>
      <c r="P84" s="169" t="s">
        <v>11</v>
      </c>
      <c r="Q84" s="169" t="s">
        <v>12</v>
      </c>
      <c r="R84" s="169" t="s">
        <v>13</v>
      </c>
      <c r="S84" s="169" t="s">
        <v>14</v>
      </c>
      <c r="T84" s="169" t="s">
        <v>15</v>
      </c>
      <c r="U84" s="169" t="s">
        <v>16</v>
      </c>
      <c r="V84" s="169" t="s">
        <v>17</v>
      </c>
      <c r="W84" s="169" t="s">
        <v>18</v>
      </c>
      <c r="X84" s="169" t="s">
        <v>19</v>
      </c>
      <c r="Y84" s="169" t="s">
        <v>20</v>
      </c>
      <c r="Z84" s="169" t="s">
        <v>21</v>
      </c>
      <c r="AA84" s="169" t="s">
        <v>22</v>
      </c>
      <c r="AB84" s="169" t="s">
        <v>23</v>
      </c>
      <c r="AC84" s="169" t="s">
        <v>24</v>
      </c>
      <c r="AD84" s="169" t="s">
        <v>25</v>
      </c>
      <c r="AE84" s="169" t="s">
        <v>26</v>
      </c>
      <c r="AF84" s="169" t="s">
        <v>27</v>
      </c>
      <c r="AG84" s="169" t="s">
        <v>28</v>
      </c>
      <c r="AH84" s="169" t="s">
        <v>429</v>
      </c>
      <c r="AI84" s="169" t="s">
        <v>29</v>
      </c>
      <c r="AJ84" s="169" t="s">
        <v>30</v>
      </c>
      <c r="AK84" s="169" t="s">
        <v>31</v>
      </c>
      <c r="AL84" s="169" t="s">
        <v>610</v>
      </c>
      <c r="AM84" s="169" t="s">
        <v>36</v>
      </c>
      <c r="AN84" s="169" t="s">
        <v>37</v>
      </c>
      <c r="AO84" s="169" t="s">
        <v>38</v>
      </c>
      <c r="AP84" s="169" t="s">
        <v>39</v>
      </c>
      <c r="AQ84" s="169" t="s">
        <v>40</v>
      </c>
      <c r="AR84" s="169" t="s">
        <v>32</v>
      </c>
      <c r="AS84" s="169" t="s">
        <v>41</v>
      </c>
      <c r="AT84" s="169" t="s">
        <v>42</v>
      </c>
      <c r="AU84" s="169" t="s">
        <v>33</v>
      </c>
      <c r="AV84" s="169" t="s">
        <v>43</v>
      </c>
      <c r="AW84" s="169" t="s">
        <v>34</v>
      </c>
      <c r="AX84" s="169" t="s">
        <v>35</v>
      </c>
      <c r="AY84" s="169" t="s">
        <v>44</v>
      </c>
      <c r="AZ84" s="169" t="s">
        <v>45</v>
      </c>
      <c r="BA84" s="169" t="s">
        <v>46</v>
      </c>
      <c r="BB84" s="169" t="s">
        <v>47</v>
      </c>
      <c r="BC84" s="169" t="s">
        <v>48</v>
      </c>
      <c r="BD84" s="169" t="s">
        <v>49</v>
      </c>
      <c r="BE84" s="169" t="s">
        <v>50</v>
      </c>
      <c r="BF84" s="169" t="s">
        <v>51</v>
      </c>
      <c r="BG84" s="169" t="s">
        <v>57</v>
      </c>
      <c r="BH84" s="169" t="s">
        <v>58</v>
      </c>
      <c r="BI84" s="169" t="s">
        <v>611</v>
      </c>
      <c r="BJ84" s="169" t="s">
        <v>612</v>
      </c>
      <c r="BK84" s="169" t="s">
        <v>53</v>
      </c>
      <c r="BL84" s="169" t="s">
        <v>54</v>
      </c>
      <c r="BM84" s="169" t="s">
        <v>613</v>
      </c>
      <c r="BN84" s="169" t="s">
        <v>55</v>
      </c>
      <c r="BO84" s="169" t="s">
        <v>614</v>
      </c>
      <c r="BP84" s="169" t="s">
        <v>59</v>
      </c>
      <c r="BQ84" s="169" t="s">
        <v>60</v>
      </c>
      <c r="BR84" s="169" t="s">
        <v>56</v>
      </c>
      <c r="BS84" s="169" t="s">
        <v>61</v>
      </c>
      <c r="BT84" s="169" t="s">
        <v>62</v>
      </c>
      <c r="BU84" s="169" t="s">
        <v>63</v>
      </c>
      <c r="BV84" s="169" t="s">
        <v>64</v>
      </c>
      <c r="BW84" s="169" t="s">
        <v>615</v>
      </c>
      <c r="BX84" s="169" t="s">
        <v>616</v>
      </c>
      <c r="BY84" s="169" t="s">
        <v>52</v>
      </c>
      <c r="BZ84" s="169" t="s">
        <v>65</v>
      </c>
      <c r="CA84" s="169" t="s">
        <v>66</v>
      </c>
      <c r="CB84" s="169" t="s">
        <v>67</v>
      </c>
      <c r="CC84" s="169" t="s">
        <v>617</v>
      </c>
      <c r="CD84" s="169" t="s">
        <v>68</v>
      </c>
      <c r="CE84" s="169" t="s">
        <v>69</v>
      </c>
      <c r="CF84" s="169" t="s">
        <v>70</v>
      </c>
      <c r="CG84" s="169" t="s">
        <v>618</v>
      </c>
      <c r="CH84" s="169" t="s">
        <v>71</v>
      </c>
      <c r="CI84" s="169" t="s">
        <v>73</v>
      </c>
      <c r="CJ84" s="169" t="s">
        <v>72</v>
      </c>
      <c r="CK84" s="170" t="s">
        <v>74</v>
      </c>
      <c r="CL84" s="170" t="s">
        <v>619</v>
      </c>
      <c r="CM84" s="170" t="s">
        <v>75</v>
      </c>
      <c r="CN84" s="170" t="s">
        <v>76</v>
      </c>
      <c r="CO84" s="170" t="s">
        <v>77</v>
      </c>
      <c r="CP84" s="170" t="s">
        <v>620</v>
      </c>
      <c r="CQ84" s="170" t="s">
        <v>621</v>
      </c>
      <c r="CR84" s="170" t="s">
        <v>78</v>
      </c>
      <c r="CS84" s="169" t="s">
        <v>622</v>
      </c>
      <c r="CT84" s="170" t="s">
        <v>79</v>
      </c>
      <c r="CU84" s="170" t="s">
        <v>80</v>
      </c>
      <c r="CV84" s="169" t="s">
        <v>623</v>
      </c>
      <c r="CW84" s="170" t="s">
        <v>81</v>
      </c>
      <c r="CX84" s="170" t="s">
        <v>685</v>
      </c>
      <c r="CY84" s="170" t="s">
        <v>82</v>
      </c>
      <c r="CZ84" s="170" t="s">
        <v>83</v>
      </c>
      <c r="DA84" s="170" t="s">
        <v>85</v>
      </c>
      <c r="DB84" s="170" t="s">
        <v>86</v>
      </c>
      <c r="DC84" s="170" t="s">
        <v>87</v>
      </c>
      <c r="DD84" s="170" t="s">
        <v>84</v>
      </c>
      <c r="DE84" s="170" t="s">
        <v>88</v>
      </c>
      <c r="DF84" s="169" t="s">
        <v>624</v>
      </c>
      <c r="DG84" s="170" t="s">
        <v>89</v>
      </c>
      <c r="DH84" s="170" t="s">
        <v>91</v>
      </c>
      <c r="DI84" s="170" t="s">
        <v>90</v>
      </c>
      <c r="DJ84" s="169" t="s">
        <v>625</v>
      </c>
      <c r="DK84" s="170" t="s">
        <v>92</v>
      </c>
      <c r="DL84" s="170" t="s">
        <v>93</v>
      </c>
      <c r="DM84" s="169" t="s">
        <v>626</v>
      </c>
      <c r="DN84" s="170" t="s">
        <v>94</v>
      </c>
      <c r="DO84" s="170" t="s">
        <v>95</v>
      </c>
      <c r="DP84" s="170" t="s">
        <v>96</v>
      </c>
      <c r="DQ84" s="170" t="s">
        <v>627</v>
      </c>
      <c r="DR84" s="170" t="s">
        <v>97</v>
      </c>
      <c r="DS84" s="169" t="s">
        <v>628</v>
      </c>
      <c r="DT84" s="169" t="s">
        <v>629</v>
      </c>
      <c r="DU84" s="169" t="s">
        <v>630</v>
      </c>
      <c r="DV84" s="169" t="s">
        <v>631</v>
      </c>
      <c r="DW84" s="170" t="s">
        <v>98</v>
      </c>
      <c r="DX84" s="170" t="s">
        <v>99</v>
      </c>
      <c r="DY84" s="170" t="s">
        <v>632</v>
      </c>
      <c r="DZ84" s="170" t="s">
        <v>100</v>
      </c>
      <c r="EA84" s="170" t="s">
        <v>633</v>
      </c>
      <c r="EB84" s="170" t="s">
        <v>634</v>
      </c>
      <c r="EC84" s="170" t="s">
        <v>635</v>
      </c>
      <c r="ED84" s="170" t="s">
        <v>101</v>
      </c>
      <c r="EE84" s="170" t="s">
        <v>102</v>
      </c>
      <c r="EF84" s="170" t="s">
        <v>103</v>
      </c>
      <c r="EG84" s="169" t="s">
        <v>636</v>
      </c>
      <c r="EH84" s="170" t="s">
        <v>104</v>
      </c>
      <c r="EI84" s="170" t="s">
        <v>105</v>
      </c>
      <c r="EJ84" s="170" t="s">
        <v>106</v>
      </c>
      <c r="EK84" s="170" t="s">
        <v>107</v>
      </c>
      <c r="EL84" s="170" t="s">
        <v>108</v>
      </c>
      <c r="EM84" s="170" t="s">
        <v>109</v>
      </c>
      <c r="EN84" s="170" t="s">
        <v>110</v>
      </c>
      <c r="EO84" s="170" t="s">
        <v>637</v>
      </c>
      <c r="EP84" s="170" t="s">
        <v>638</v>
      </c>
      <c r="EQ84" s="169" t="s">
        <v>639</v>
      </c>
      <c r="ER84" s="170" t="s">
        <v>111</v>
      </c>
      <c r="ES84" s="170" t="s">
        <v>640</v>
      </c>
      <c r="ET84" s="170" t="s">
        <v>112</v>
      </c>
      <c r="EU84" s="169" t="s">
        <v>641</v>
      </c>
      <c r="EV84" s="170" t="s">
        <v>642</v>
      </c>
      <c r="EW84" s="170" t="s">
        <v>643</v>
      </c>
      <c r="EX84" s="169" t="s">
        <v>644</v>
      </c>
      <c r="EY84" s="170" t="s">
        <v>645</v>
      </c>
      <c r="EZ84" s="170" t="s">
        <v>646</v>
      </c>
      <c r="FA84" s="169" t="s">
        <v>647</v>
      </c>
      <c r="FB84" s="170" t="s">
        <v>113</v>
      </c>
      <c r="FC84" s="170" t="s">
        <v>114</v>
      </c>
      <c r="FD84" s="170" t="s">
        <v>115</v>
      </c>
      <c r="FE84" s="170" t="s">
        <v>648</v>
      </c>
      <c r="FF84" s="169" t="s">
        <v>649</v>
      </c>
      <c r="FG84" s="170" t="s">
        <v>650</v>
      </c>
      <c r="FH84" s="170" t="s">
        <v>651</v>
      </c>
      <c r="FI84" s="170" t="s">
        <v>652</v>
      </c>
      <c r="FJ84" s="170" t="s">
        <v>653</v>
      </c>
      <c r="FK84" s="170" t="s">
        <v>654</v>
      </c>
      <c r="FL84" s="170" t="s">
        <v>655</v>
      </c>
      <c r="FM84" s="170" t="s">
        <v>656</v>
      </c>
      <c r="FN84" s="169" t="s">
        <v>657</v>
      </c>
      <c r="FO84" s="219"/>
      <c r="FP84" s="217"/>
      <c r="FQ84" s="219"/>
      <c r="FR84" s="220"/>
      <c r="FS84" s="220"/>
    </row>
    <row r="85" spans="2:177" ht="14.25" customHeight="1" x14ac:dyDescent="0.2">
      <c r="B85" s="87" t="s">
        <v>457</v>
      </c>
      <c r="C85" s="173" t="s">
        <v>256</v>
      </c>
      <c r="D85" s="2">
        <f t="shared" ref="D85:D152" si="118">SUM(E85:AG85)</f>
        <v>5095.3020834480831</v>
      </c>
      <c r="E85" s="2">
        <f t="shared" ref="E85:AG85" si="119">E86+E90+E95</f>
        <v>0</v>
      </c>
      <c r="F85" s="2">
        <f t="shared" si="119"/>
        <v>0</v>
      </c>
      <c r="G85" s="2">
        <f t="shared" si="119"/>
        <v>0</v>
      </c>
      <c r="H85" s="2">
        <f t="shared" si="119"/>
        <v>0</v>
      </c>
      <c r="I85" s="2">
        <f t="shared" si="119"/>
        <v>0</v>
      </c>
      <c r="J85" s="2">
        <f t="shared" si="119"/>
        <v>0</v>
      </c>
      <c r="K85" s="2">
        <f t="shared" si="119"/>
        <v>0</v>
      </c>
      <c r="L85" s="2">
        <f t="shared" si="119"/>
        <v>0</v>
      </c>
      <c r="M85" s="2">
        <f t="shared" si="119"/>
        <v>0</v>
      </c>
      <c r="N85" s="2">
        <f t="shared" si="119"/>
        <v>0</v>
      </c>
      <c r="O85" s="2">
        <f t="shared" si="119"/>
        <v>0</v>
      </c>
      <c r="P85" s="2">
        <f t="shared" si="119"/>
        <v>0</v>
      </c>
      <c r="Q85" s="2">
        <f t="shared" si="119"/>
        <v>0</v>
      </c>
      <c r="R85" s="2">
        <f t="shared" si="119"/>
        <v>0</v>
      </c>
      <c r="S85" s="2">
        <f t="shared" si="119"/>
        <v>0</v>
      </c>
      <c r="T85" s="2">
        <f t="shared" si="119"/>
        <v>0</v>
      </c>
      <c r="U85" s="2">
        <f t="shared" si="119"/>
        <v>0</v>
      </c>
      <c r="V85" s="2">
        <f t="shared" si="119"/>
        <v>0</v>
      </c>
      <c r="W85" s="2">
        <f t="shared" si="119"/>
        <v>0</v>
      </c>
      <c r="X85" s="2">
        <f t="shared" si="119"/>
        <v>0</v>
      </c>
      <c r="Y85" s="2">
        <f t="shared" si="119"/>
        <v>0</v>
      </c>
      <c r="Z85" s="2">
        <f t="shared" si="119"/>
        <v>10.0928973984</v>
      </c>
      <c r="AA85" s="2">
        <f t="shared" si="119"/>
        <v>4.5244022820413798</v>
      </c>
      <c r="AB85" s="2">
        <f t="shared" si="119"/>
        <v>1.5661392514758621</v>
      </c>
      <c r="AC85" s="2">
        <f t="shared" si="119"/>
        <v>0</v>
      </c>
      <c r="AD85" s="2">
        <f t="shared" si="119"/>
        <v>0</v>
      </c>
      <c r="AE85" s="2">
        <f t="shared" si="119"/>
        <v>5079.1186445161657</v>
      </c>
      <c r="AF85" s="2">
        <f t="shared" si="119"/>
        <v>0</v>
      </c>
      <c r="AG85" s="2">
        <f t="shared" si="119"/>
        <v>0</v>
      </c>
      <c r="AH85" s="2">
        <f t="shared" ref="AH85:AH152" si="120">SUM(AI85:AK85)</f>
        <v>0</v>
      </c>
      <c r="AI85" s="2">
        <f t="shared" ref="AI85:AK85" si="121">AI86+AI90+AI95</f>
        <v>0</v>
      </c>
      <c r="AJ85" s="2">
        <f t="shared" si="121"/>
        <v>0</v>
      </c>
      <c r="AK85" s="2">
        <f t="shared" si="121"/>
        <v>0</v>
      </c>
      <c r="AL85" s="2">
        <f t="shared" ref="AL85:AL152" si="122">SUM(AM85:CA85)</f>
        <v>14338.280749045254</v>
      </c>
      <c r="AM85" s="2">
        <f t="shared" ref="AM85:CB85" si="123">AM86+AM90+AM95</f>
        <v>1.2181083067034484</v>
      </c>
      <c r="AN85" s="2">
        <f t="shared" si="123"/>
        <v>0</v>
      </c>
      <c r="AO85" s="2">
        <f t="shared" si="123"/>
        <v>0</v>
      </c>
      <c r="AP85" s="2">
        <f t="shared" si="123"/>
        <v>0</v>
      </c>
      <c r="AQ85" s="2">
        <f t="shared" si="123"/>
        <v>0</v>
      </c>
      <c r="AR85" s="2">
        <f t="shared" si="123"/>
        <v>2828.8058974399414</v>
      </c>
      <c r="AS85" s="2">
        <f t="shared" si="123"/>
        <v>0</v>
      </c>
      <c r="AT85" s="2">
        <f t="shared" si="123"/>
        <v>0</v>
      </c>
      <c r="AU85" s="2">
        <f t="shared" si="123"/>
        <v>11165.564803420753</v>
      </c>
      <c r="AV85" s="2">
        <f t="shared" si="123"/>
        <v>0</v>
      </c>
      <c r="AW85" s="2">
        <f t="shared" si="123"/>
        <v>342.69193987785565</v>
      </c>
      <c r="AX85" s="2">
        <f t="shared" si="123"/>
        <v>0</v>
      </c>
      <c r="AY85" s="2">
        <f t="shared" si="123"/>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23"/>
        <v>0</v>
      </c>
      <c r="BQ85" s="2">
        <f t="shared" si="123"/>
        <v>0</v>
      </c>
      <c r="BR85" s="2">
        <f t="shared" si="123"/>
        <v>0</v>
      </c>
      <c r="BS85" s="2">
        <f t="shared" si="123"/>
        <v>0</v>
      </c>
      <c r="BT85" s="2">
        <f t="shared" si="123"/>
        <v>0</v>
      </c>
      <c r="BU85" s="2">
        <f t="shared" si="123"/>
        <v>0</v>
      </c>
      <c r="BV85" s="2">
        <f t="shared" si="123"/>
        <v>0</v>
      </c>
      <c r="BW85" s="2">
        <f t="shared" si="123"/>
        <v>0</v>
      </c>
      <c r="BX85" s="2">
        <f t="shared" si="123"/>
        <v>0</v>
      </c>
      <c r="BY85" s="2">
        <f t="shared" si="123"/>
        <v>0</v>
      </c>
      <c r="BZ85" s="2">
        <f t="shared" si="123"/>
        <v>0</v>
      </c>
      <c r="CA85" s="2">
        <f t="shared" si="123"/>
        <v>0</v>
      </c>
      <c r="CB85" s="2">
        <f t="shared" si="123"/>
        <v>108797.20143124175</v>
      </c>
      <c r="CC85" s="2">
        <f t="shared" ref="CC85:CC152" si="124">SUM(CD85:CF85)</f>
        <v>0</v>
      </c>
      <c r="CD85" s="2">
        <f t="shared" ref="CD85:CF85" si="125">CD86+CD90+CD95</f>
        <v>0</v>
      </c>
      <c r="CE85" s="2">
        <f t="shared" si="125"/>
        <v>0</v>
      </c>
      <c r="CF85" s="2">
        <f t="shared" si="125"/>
        <v>0</v>
      </c>
      <c r="CG85" s="2">
        <f t="shared" ref="CG85:CG152" si="126">SUM(CH85:CR85)</f>
        <v>0</v>
      </c>
      <c r="CH85" s="2">
        <f t="shared" ref="CH85:CR85" si="127">CH86+CH90+CH95</f>
        <v>0</v>
      </c>
      <c r="CI85" s="2">
        <f t="shared" si="127"/>
        <v>0</v>
      </c>
      <c r="CJ85" s="2">
        <f t="shared" si="127"/>
        <v>0</v>
      </c>
      <c r="CK85" s="2">
        <f t="shared" si="127"/>
        <v>0</v>
      </c>
      <c r="CL85" s="2">
        <f t="shared" si="127"/>
        <v>0</v>
      </c>
      <c r="CM85" s="2">
        <f t="shared" si="127"/>
        <v>0</v>
      </c>
      <c r="CN85" s="2">
        <f t="shared" si="127"/>
        <v>0</v>
      </c>
      <c r="CO85" s="2">
        <f t="shared" si="127"/>
        <v>0</v>
      </c>
      <c r="CP85" s="2">
        <f t="shared" si="127"/>
        <v>0</v>
      </c>
      <c r="CQ85" s="2">
        <f t="shared" si="127"/>
        <v>0</v>
      </c>
      <c r="CR85" s="2">
        <f t="shared" si="127"/>
        <v>0</v>
      </c>
      <c r="CS85" s="2">
        <f t="shared" ref="CS85:CS152" si="128">SUM(CT85:CU85)</f>
        <v>0</v>
      </c>
      <c r="CT85" s="2">
        <f t="shared" ref="CT85:CU85" si="129">CT86+CT90+CT95</f>
        <v>0</v>
      </c>
      <c r="CU85" s="2">
        <f t="shared" si="129"/>
        <v>0</v>
      </c>
      <c r="CV85" s="2">
        <f t="shared" ref="CV85:CV152" si="130">SUM(CW85:DE85)</f>
        <v>0</v>
      </c>
      <c r="CW85" s="2">
        <f t="shared" ref="CW85:DE85" si="131">CW86+CW90+CW95</f>
        <v>0</v>
      </c>
      <c r="CX85" s="2">
        <f t="shared" si="131"/>
        <v>0</v>
      </c>
      <c r="CY85" s="2">
        <f t="shared" si="131"/>
        <v>0</v>
      </c>
      <c r="CZ85" s="2">
        <f t="shared" si="131"/>
        <v>0</v>
      </c>
      <c r="DA85" s="2">
        <f t="shared" si="131"/>
        <v>0</v>
      </c>
      <c r="DB85" s="2">
        <f t="shared" si="131"/>
        <v>0</v>
      </c>
      <c r="DC85" s="2">
        <f t="shared" si="131"/>
        <v>0</v>
      </c>
      <c r="DD85" s="2">
        <f t="shared" si="131"/>
        <v>0</v>
      </c>
      <c r="DE85" s="2">
        <f t="shared" si="131"/>
        <v>0</v>
      </c>
      <c r="DF85" s="2">
        <f t="shared" ref="DF85:DF152" si="132">SUM(DG85:DI85)</f>
        <v>0</v>
      </c>
      <c r="DG85" s="2">
        <f t="shared" ref="DG85:DI85" si="133">DG86+DG90+DG95</f>
        <v>0</v>
      </c>
      <c r="DH85" s="2">
        <f t="shared" si="133"/>
        <v>0</v>
      </c>
      <c r="DI85" s="2">
        <f t="shared" si="133"/>
        <v>0</v>
      </c>
      <c r="DJ85" s="2">
        <f t="shared" ref="DJ85:DJ152" si="134">SUM(DK85:DL85)</f>
        <v>0</v>
      </c>
      <c r="DK85" s="2">
        <f t="shared" ref="DK85:DL85" si="135">DK86+DK90+DK95</f>
        <v>0</v>
      </c>
      <c r="DL85" s="2">
        <f t="shared" si="135"/>
        <v>0</v>
      </c>
      <c r="DM85" s="2">
        <f t="shared" ref="DM85:DM152" si="136">SUM(DN85:DR85)</f>
        <v>0</v>
      </c>
      <c r="DN85" s="2">
        <f t="shared" ref="DN85:DR85" si="137">DN86+DN90+DN95</f>
        <v>0</v>
      </c>
      <c r="DO85" s="2">
        <f t="shared" si="137"/>
        <v>0</v>
      </c>
      <c r="DP85" s="2">
        <f t="shared" si="137"/>
        <v>0</v>
      </c>
      <c r="DQ85" s="2">
        <f t="shared" si="137"/>
        <v>0</v>
      </c>
      <c r="DR85" s="2">
        <f t="shared" si="137"/>
        <v>0</v>
      </c>
      <c r="DS85" s="2">
        <f t="shared" ref="DS85:DS152" si="138">SUM(DT85:DU85)</f>
        <v>0</v>
      </c>
      <c r="DT85" s="2">
        <f t="shared" ref="DT85:DU85" si="139">DT86+DT90+DT95</f>
        <v>0</v>
      </c>
      <c r="DU85" s="2">
        <f t="shared" si="139"/>
        <v>0</v>
      </c>
      <c r="DV85" s="2">
        <f t="shared" ref="DV85:DV152" si="140">SUM(DW85:EF85)</f>
        <v>0</v>
      </c>
      <c r="DW85" s="2">
        <f t="shared" ref="DW85:EF85" si="141">DW86+DW90+DW95</f>
        <v>0</v>
      </c>
      <c r="DX85" s="2">
        <f t="shared" si="141"/>
        <v>0</v>
      </c>
      <c r="DY85" s="2">
        <f t="shared" si="141"/>
        <v>0</v>
      </c>
      <c r="DZ85" s="2">
        <f t="shared" si="141"/>
        <v>0</v>
      </c>
      <c r="EA85" s="2">
        <f t="shared" si="141"/>
        <v>0</v>
      </c>
      <c r="EB85" s="2">
        <f t="shared" si="141"/>
        <v>0</v>
      </c>
      <c r="EC85" s="2">
        <f t="shared" si="141"/>
        <v>0</v>
      </c>
      <c r="ED85" s="2">
        <f t="shared" si="141"/>
        <v>0</v>
      </c>
      <c r="EE85" s="2">
        <f t="shared" si="141"/>
        <v>0</v>
      </c>
      <c r="EF85" s="2">
        <f t="shared" si="141"/>
        <v>0</v>
      </c>
      <c r="EG85" s="2">
        <f t="shared" ref="EG85:EG153" si="142">SUM(EH85:EP85)</f>
        <v>0</v>
      </c>
      <c r="EH85" s="2">
        <f t="shared" ref="EH85:EP85" si="143">EH86+EH90+EH95</f>
        <v>0</v>
      </c>
      <c r="EI85" s="2">
        <f t="shared" si="143"/>
        <v>0</v>
      </c>
      <c r="EJ85" s="2">
        <f t="shared" si="143"/>
        <v>0</v>
      </c>
      <c r="EK85" s="2">
        <f t="shared" si="143"/>
        <v>0</v>
      </c>
      <c r="EL85" s="2">
        <f t="shared" si="143"/>
        <v>0</v>
      </c>
      <c r="EM85" s="2">
        <f t="shared" si="143"/>
        <v>0</v>
      </c>
      <c r="EN85" s="2">
        <f t="shared" si="143"/>
        <v>0</v>
      </c>
      <c r="EO85" s="2">
        <f t="shared" si="143"/>
        <v>0</v>
      </c>
      <c r="EP85" s="2">
        <f t="shared" si="143"/>
        <v>0</v>
      </c>
      <c r="EQ85" s="2">
        <f t="shared" ref="EQ85:EQ152" si="144">SUM(ER85:ET85)</f>
        <v>0</v>
      </c>
      <c r="ER85" s="2">
        <f t="shared" ref="ER85:ET85" si="145">ER86+ER90+ER95</f>
        <v>0</v>
      </c>
      <c r="ES85" s="2">
        <f t="shared" si="145"/>
        <v>0</v>
      </c>
      <c r="ET85" s="2">
        <f t="shared" si="145"/>
        <v>0</v>
      </c>
      <c r="EU85" s="2">
        <f t="shared" ref="EU85:EU152" si="146">SUM(EV85:EW85)</f>
        <v>0</v>
      </c>
      <c r="EV85" s="2">
        <f t="shared" ref="EV85:EW85" si="147">EV86+EV90+EV95</f>
        <v>0</v>
      </c>
      <c r="EW85" s="2">
        <f t="shared" si="147"/>
        <v>0</v>
      </c>
      <c r="EX85" s="2">
        <f t="shared" ref="EX85:EX152" si="148">SUM(EY85:EZ85)</f>
        <v>0</v>
      </c>
      <c r="EY85" s="2">
        <f t="shared" ref="EY85:EZ85" si="149">EY86+EY90+EY95</f>
        <v>0</v>
      </c>
      <c r="EZ85" s="2">
        <f t="shared" si="149"/>
        <v>0</v>
      </c>
      <c r="FA85" s="2">
        <f t="shared" ref="FA85:FA152" si="150">SUM(FB85:FE85)</f>
        <v>0</v>
      </c>
      <c r="FB85" s="2">
        <f t="shared" ref="FB85:FE85" si="151">FB86+FB90+FB95</f>
        <v>0</v>
      </c>
      <c r="FC85" s="2">
        <f t="shared" si="151"/>
        <v>0</v>
      </c>
      <c r="FD85" s="2">
        <f t="shared" si="151"/>
        <v>0</v>
      </c>
      <c r="FE85" s="2">
        <f t="shared" si="151"/>
        <v>0</v>
      </c>
      <c r="FF85" s="2">
        <f t="shared" ref="FF85:FF152" si="152">SUM(FG85:FM85)</f>
        <v>0</v>
      </c>
      <c r="FG85" s="2">
        <f t="shared" ref="FG85:FS85" si="153">FG86+FG90+FG95</f>
        <v>0</v>
      </c>
      <c r="FH85" s="2">
        <f t="shared" si="153"/>
        <v>0</v>
      </c>
      <c r="FI85" s="2">
        <f t="shared" si="153"/>
        <v>0</v>
      </c>
      <c r="FJ85" s="2">
        <f t="shared" si="153"/>
        <v>0</v>
      </c>
      <c r="FK85" s="2">
        <f t="shared" si="153"/>
        <v>0</v>
      </c>
      <c r="FL85" s="2">
        <f t="shared" si="153"/>
        <v>0</v>
      </c>
      <c r="FM85" s="2">
        <f t="shared" si="153"/>
        <v>0</v>
      </c>
      <c r="FN85" s="2">
        <f t="shared" si="153"/>
        <v>0</v>
      </c>
      <c r="FO85" s="2">
        <f t="shared" si="153"/>
        <v>0</v>
      </c>
      <c r="FP85" s="2">
        <f t="shared" si="153"/>
        <v>0</v>
      </c>
      <c r="FQ85" s="2">
        <f t="shared" si="153"/>
        <v>0</v>
      </c>
      <c r="FR85" s="2">
        <f t="shared" si="153"/>
        <v>0</v>
      </c>
      <c r="FS85" s="2">
        <f t="shared" si="153"/>
        <v>128230.78426373508</v>
      </c>
      <c r="FU85" s="155">
        <f>FS85-FS17</f>
        <v>0</v>
      </c>
    </row>
    <row r="86" spans="2:177" ht="14.25" customHeight="1" x14ac:dyDescent="0.2">
      <c r="B86" s="88"/>
      <c r="C86" s="89" t="s">
        <v>257</v>
      </c>
      <c r="D86" s="97">
        <f t="shared" si="118"/>
        <v>5079.1186445161657</v>
      </c>
      <c r="E86" s="97">
        <f t="shared" ref="E86:AG86" si="154">+E87+E88+E89</f>
        <v>0</v>
      </c>
      <c r="F86" s="97">
        <f t="shared" si="154"/>
        <v>0</v>
      </c>
      <c r="G86" s="97">
        <f t="shared" si="154"/>
        <v>0</v>
      </c>
      <c r="H86" s="97">
        <f t="shared" si="154"/>
        <v>0</v>
      </c>
      <c r="I86" s="97">
        <f t="shared" si="154"/>
        <v>0</v>
      </c>
      <c r="J86" s="97">
        <f t="shared" si="154"/>
        <v>0</v>
      </c>
      <c r="K86" s="97">
        <f t="shared" si="154"/>
        <v>0</v>
      </c>
      <c r="L86" s="97">
        <f t="shared" si="154"/>
        <v>0</v>
      </c>
      <c r="M86" s="97">
        <f t="shared" si="154"/>
        <v>0</v>
      </c>
      <c r="N86" s="97">
        <f t="shared" si="154"/>
        <v>0</v>
      </c>
      <c r="O86" s="97">
        <f t="shared" si="154"/>
        <v>0</v>
      </c>
      <c r="P86" s="97">
        <f t="shared" si="154"/>
        <v>0</v>
      </c>
      <c r="Q86" s="97">
        <f t="shared" si="154"/>
        <v>0</v>
      </c>
      <c r="R86" s="97">
        <f t="shared" si="154"/>
        <v>0</v>
      </c>
      <c r="S86" s="97">
        <f t="shared" si="154"/>
        <v>0</v>
      </c>
      <c r="T86" s="97">
        <f t="shared" si="154"/>
        <v>0</v>
      </c>
      <c r="U86" s="97">
        <f t="shared" si="154"/>
        <v>0</v>
      </c>
      <c r="V86" s="97">
        <f t="shared" si="154"/>
        <v>0</v>
      </c>
      <c r="W86" s="97">
        <f t="shared" si="154"/>
        <v>0</v>
      </c>
      <c r="X86" s="97">
        <f t="shared" si="154"/>
        <v>0</v>
      </c>
      <c r="Y86" s="97">
        <f t="shared" si="154"/>
        <v>0</v>
      </c>
      <c r="Z86" s="97">
        <f t="shared" si="154"/>
        <v>0</v>
      </c>
      <c r="AA86" s="97">
        <f t="shared" si="154"/>
        <v>0</v>
      </c>
      <c r="AB86" s="97">
        <f t="shared" si="154"/>
        <v>0</v>
      </c>
      <c r="AC86" s="97">
        <f t="shared" si="154"/>
        <v>0</v>
      </c>
      <c r="AD86" s="97">
        <f t="shared" si="154"/>
        <v>0</v>
      </c>
      <c r="AE86" s="97">
        <f t="shared" si="154"/>
        <v>5079.1186445161657</v>
      </c>
      <c r="AF86" s="97">
        <f t="shared" si="154"/>
        <v>0</v>
      </c>
      <c r="AG86" s="97">
        <f t="shared" si="154"/>
        <v>0</v>
      </c>
      <c r="AH86" s="97">
        <f t="shared" si="120"/>
        <v>0</v>
      </c>
      <c r="AI86" s="97">
        <f t="shared" ref="AI86:AK86" si="155">+AI87+AI88+AI89</f>
        <v>0</v>
      </c>
      <c r="AJ86" s="97">
        <f t="shared" si="155"/>
        <v>0</v>
      </c>
      <c r="AK86" s="97">
        <f t="shared" si="155"/>
        <v>0</v>
      </c>
      <c r="AL86" s="97">
        <f t="shared" si="122"/>
        <v>0</v>
      </c>
      <c r="AM86" s="97">
        <f t="shared" ref="AM86:CB86" si="156">+AM87+AM88+AM89</f>
        <v>0</v>
      </c>
      <c r="AN86" s="97">
        <f t="shared" si="156"/>
        <v>0</v>
      </c>
      <c r="AO86" s="97">
        <f t="shared" si="156"/>
        <v>0</v>
      </c>
      <c r="AP86" s="97">
        <f t="shared" si="156"/>
        <v>0</v>
      </c>
      <c r="AQ86" s="97">
        <f t="shared" si="156"/>
        <v>0</v>
      </c>
      <c r="AR86" s="97">
        <f t="shared" si="156"/>
        <v>0</v>
      </c>
      <c r="AS86" s="97">
        <f t="shared" si="156"/>
        <v>0</v>
      </c>
      <c r="AT86" s="97">
        <f t="shared" si="156"/>
        <v>0</v>
      </c>
      <c r="AU86" s="97">
        <f t="shared" si="156"/>
        <v>0</v>
      </c>
      <c r="AV86" s="97">
        <f t="shared" si="156"/>
        <v>0</v>
      </c>
      <c r="AW86" s="97">
        <f t="shared" si="156"/>
        <v>0</v>
      </c>
      <c r="AX86" s="97">
        <f t="shared" si="156"/>
        <v>0</v>
      </c>
      <c r="AY86" s="97">
        <f t="shared" si="156"/>
        <v>0</v>
      </c>
      <c r="AZ86" s="97">
        <f t="shared" si="156"/>
        <v>0</v>
      </c>
      <c r="BA86" s="97">
        <f t="shared" si="156"/>
        <v>0</v>
      </c>
      <c r="BB86" s="97">
        <f t="shared" si="156"/>
        <v>0</v>
      </c>
      <c r="BC86" s="97">
        <f t="shared" si="156"/>
        <v>0</v>
      </c>
      <c r="BD86" s="97">
        <f t="shared" si="156"/>
        <v>0</v>
      </c>
      <c r="BE86" s="97">
        <f t="shared" si="156"/>
        <v>0</v>
      </c>
      <c r="BF86" s="97">
        <f t="shared" si="156"/>
        <v>0</v>
      </c>
      <c r="BG86" s="97">
        <f t="shared" si="156"/>
        <v>0</v>
      </c>
      <c r="BH86" s="97">
        <f t="shared" si="156"/>
        <v>0</v>
      </c>
      <c r="BI86" s="97">
        <f t="shared" si="156"/>
        <v>0</v>
      </c>
      <c r="BJ86" s="97">
        <f t="shared" si="156"/>
        <v>0</v>
      </c>
      <c r="BK86" s="97">
        <f t="shared" si="156"/>
        <v>0</v>
      </c>
      <c r="BL86" s="97">
        <f t="shared" si="156"/>
        <v>0</v>
      </c>
      <c r="BM86" s="97">
        <f t="shared" si="156"/>
        <v>0</v>
      </c>
      <c r="BN86" s="97">
        <f t="shared" si="156"/>
        <v>0</v>
      </c>
      <c r="BO86" s="97">
        <f t="shared" si="156"/>
        <v>0</v>
      </c>
      <c r="BP86" s="97">
        <f t="shared" si="156"/>
        <v>0</v>
      </c>
      <c r="BQ86" s="97">
        <f t="shared" si="156"/>
        <v>0</v>
      </c>
      <c r="BR86" s="97">
        <f t="shared" si="156"/>
        <v>0</v>
      </c>
      <c r="BS86" s="97">
        <f t="shared" si="156"/>
        <v>0</v>
      </c>
      <c r="BT86" s="97">
        <f t="shared" si="156"/>
        <v>0</v>
      </c>
      <c r="BU86" s="97">
        <f t="shared" si="156"/>
        <v>0</v>
      </c>
      <c r="BV86" s="97">
        <f t="shared" si="156"/>
        <v>0</v>
      </c>
      <c r="BW86" s="97">
        <f t="shared" si="156"/>
        <v>0</v>
      </c>
      <c r="BX86" s="97">
        <f t="shared" si="156"/>
        <v>0</v>
      </c>
      <c r="BY86" s="97">
        <f t="shared" si="156"/>
        <v>0</v>
      </c>
      <c r="BZ86" s="97">
        <f t="shared" si="156"/>
        <v>0</v>
      </c>
      <c r="CA86" s="97">
        <f t="shared" si="156"/>
        <v>0</v>
      </c>
      <c r="CB86" s="97">
        <f t="shared" si="156"/>
        <v>0</v>
      </c>
      <c r="CC86" s="97">
        <f t="shared" si="124"/>
        <v>0</v>
      </c>
      <c r="CD86" s="97">
        <f t="shared" ref="CD86:CF86" si="157">+CD87+CD88+CD89</f>
        <v>0</v>
      </c>
      <c r="CE86" s="97">
        <f t="shared" si="157"/>
        <v>0</v>
      </c>
      <c r="CF86" s="97">
        <f t="shared" si="157"/>
        <v>0</v>
      </c>
      <c r="CG86" s="97">
        <f t="shared" si="126"/>
        <v>0</v>
      </c>
      <c r="CH86" s="97">
        <f t="shared" ref="CH86:CR86" si="158">+CH87+CH88+CH89</f>
        <v>0</v>
      </c>
      <c r="CI86" s="97">
        <f t="shared" si="158"/>
        <v>0</v>
      </c>
      <c r="CJ86" s="97">
        <f t="shared" si="158"/>
        <v>0</v>
      </c>
      <c r="CK86" s="97">
        <f t="shared" si="158"/>
        <v>0</v>
      </c>
      <c r="CL86" s="97">
        <f t="shared" si="158"/>
        <v>0</v>
      </c>
      <c r="CM86" s="97">
        <f t="shared" si="158"/>
        <v>0</v>
      </c>
      <c r="CN86" s="97">
        <f t="shared" si="158"/>
        <v>0</v>
      </c>
      <c r="CO86" s="97">
        <f t="shared" si="158"/>
        <v>0</v>
      </c>
      <c r="CP86" s="97">
        <f t="shared" si="158"/>
        <v>0</v>
      </c>
      <c r="CQ86" s="97">
        <f t="shared" si="158"/>
        <v>0</v>
      </c>
      <c r="CR86" s="97">
        <f t="shared" si="158"/>
        <v>0</v>
      </c>
      <c r="CS86" s="97">
        <f t="shared" si="128"/>
        <v>0</v>
      </c>
      <c r="CT86" s="97">
        <f t="shared" ref="CT86:CU86" si="159">+CT87+CT88+CT89</f>
        <v>0</v>
      </c>
      <c r="CU86" s="97">
        <f t="shared" si="159"/>
        <v>0</v>
      </c>
      <c r="CV86" s="97">
        <f t="shared" si="130"/>
        <v>0</v>
      </c>
      <c r="CW86" s="97">
        <f t="shared" ref="CW86:DE86" si="160">+CW87+CW88+CW89</f>
        <v>0</v>
      </c>
      <c r="CX86" s="97">
        <f t="shared" si="160"/>
        <v>0</v>
      </c>
      <c r="CY86" s="97">
        <f t="shared" si="160"/>
        <v>0</v>
      </c>
      <c r="CZ86" s="97">
        <f t="shared" si="160"/>
        <v>0</v>
      </c>
      <c r="DA86" s="97">
        <f t="shared" si="160"/>
        <v>0</v>
      </c>
      <c r="DB86" s="97">
        <f t="shared" si="160"/>
        <v>0</v>
      </c>
      <c r="DC86" s="97">
        <f t="shared" si="160"/>
        <v>0</v>
      </c>
      <c r="DD86" s="97">
        <f t="shared" si="160"/>
        <v>0</v>
      </c>
      <c r="DE86" s="97">
        <f t="shared" si="160"/>
        <v>0</v>
      </c>
      <c r="DF86" s="97">
        <f t="shared" si="132"/>
        <v>0</v>
      </c>
      <c r="DG86" s="97">
        <f t="shared" ref="DG86:DI86" si="161">+DG87+DG88+DG89</f>
        <v>0</v>
      </c>
      <c r="DH86" s="97">
        <f t="shared" si="161"/>
        <v>0</v>
      </c>
      <c r="DI86" s="97">
        <f t="shared" si="161"/>
        <v>0</v>
      </c>
      <c r="DJ86" s="97">
        <f t="shared" si="134"/>
        <v>0</v>
      </c>
      <c r="DK86" s="97">
        <f t="shared" ref="DK86:DL86" si="162">+DK87+DK88+DK89</f>
        <v>0</v>
      </c>
      <c r="DL86" s="97">
        <f t="shared" si="162"/>
        <v>0</v>
      </c>
      <c r="DM86" s="97">
        <f t="shared" si="136"/>
        <v>0</v>
      </c>
      <c r="DN86" s="97">
        <f t="shared" ref="DN86:DR86" si="163">+DN87+DN88+DN89</f>
        <v>0</v>
      </c>
      <c r="DO86" s="97">
        <f t="shared" si="163"/>
        <v>0</v>
      </c>
      <c r="DP86" s="97">
        <f t="shared" si="163"/>
        <v>0</v>
      </c>
      <c r="DQ86" s="97">
        <f t="shared" si="163"/>
        <v>0</v>
      </c>
      <c r="DR86" s="97">
        <f t="shared" si="163"/>
        <v>0</v>
      </c>
      <c r="DS86" s="97">
        <f t="shared" si="138"/>
        <v>0</v>
      </c>
      <c r="DT86" s="97">
        <f t="shared" ref="DT86:DU86" si="164">+DT87+DT88+DT89</f>
        <v>0</v>
      </c>
      <c r="DU86" s="97">
        <f t="shared" si="164"/>
        <v>0</v>
      </c>
      <c r="DV86" s="97">
        <f t="shared" si="140"/>
        <v>0</v>
      </c>
      <c r="DW86" s="97">
        <f t="shared" ref="DW86:EF86" si="165">+DW87+DW88+DW89</f>
        <v>0</v>
      </c>
      <c r="DX86" s="97">
        <f t="shared" si="165"/>
        <v>0</v>
      </c>
      <c r="DY86" s="97">
        <f t="shared" si="165"/>
        <v>0</v>
      </c>
      <c r="DZ86" s="97">
        <f t="shared" si="165"/>
        <v>0</v>
      </c>
      <c r="EA86" s="97">
        <f t="shared" si="165"/>
        <v>0</v>
      </c>
      <c r="EB86" s="97">
        <f t="shared" si="165"/>
        <v>0</v>
      </c>
      <c r="EC86" s="97">
        <f t="shared" si="165"/>
        <v>0</v>
      </c>
      <c r="ED86" s="97">
        <f t="shared" si="165"/>
        <v>0</v>
      </c>
      <c r="EE86" s="97">
        <f t="shared" si="165"/>
        <v>0</v>
      </c>
      <c r="EF86" s="97">
        <f t="shared" si="165"/>
        <v>0</v>
      </c>
      <c r="EG86" s="97">
        <f t="shared" si="142"/>
        <v>0</v>
      </c>
      <c r="EH86" s="97">
        <f t="shared" ref="EH86:EP86" si="166">+EH87+EH88+EH89</f>
        <v>0</v>
      </c>
      <c r="EI86" s="97">
        <f t="shared" si="166"/>
        <v>0</v>
      </c>
      <c r="EJ86" s="97">
        <f t="shared" si="166"/>
        <v>0</v>
      </c>
      <c r="EK86" s="97">
        <f t="shared" si="166"/>
        <v>0</v>
      </c>
      <c r="EL86" s="97">
        <f t="shared" si="166"/>
        <v>0</v>
      </c>
      <c r="EM86" s="97">
        <f t="shared" si="166"/>
        <v>0</v>
      </c>
      <c r="EN86" s="97">
        <f t="shared" si="166"/>
        <v>0</v>
      </c>
      <c r="EO86" s="97">
        <f t="shared" si="166"/>
        <v>0</v>
      </c>
      <c r="EP86" s="97">
        <f t="shared" si="166"/>
        <v>0</v>
      </c>
      <c r="EQ86" s="97">
        <f t="shared" si="144"/>
        <v>0</v>
      </c>
      <c r="ER86" s="97">
        <f t="shared" ref="ER86:ET86" si="167">+ER87+ER88+ER89</f>
        <v>0</v>
      </c>
      <c r="ES86" s="97">
        <f t="shared" si="167"/>
        <v>0</v>
      </c>
      <c r="ET86" s="97">
        <f t="shared" si="167"/>
        <v>0</v>
      </c>
      <c r="EU86" s="97">
        <f t="shared" si="146"/>
        <v>0</v>
      </c>
      <c r="EV86" s="97">
        <f t="shared" ref="EV86:EW86" si="168">+EV87+EV88+EV89</f>
        <v>0</v>
      </c>
      <c r="EW86" s="97">
        <f t="shared" si="168"/>
        <v>0</v>
      </c>
      <c r="EX86" s="97">
        <f t="shared" si="148"/>
        <v>0</v>
      </c>
      <c r="EY86" s="97">
        <f t="shared" ref="EY86:EZ86" si="169">+EY87+EY88+EY89</f>
        <v>0</v>
      </c>
      <c r="EZ86" s="97">
        <f t="shared" si="169"/>
        <v>0</v>
      </c>
      <c r="FA86" s="97">
        <f t="shared" si="150"/>
        <v>0</v>
      </c>
      <c r="FB86" s="97">
        <f t="shared" ref="FB86:FE86" si="170">+FB87+FB88+FB89</f>
        <v>0</v>
      </c>
      <c r="FC86" s="97">
        <f t="shared" si="170"/>
        <v>0</v>
      </c>
      <c r="FD86" s="97">
        <f t="shared" si="170"/>
        <v>0</v>
      </c>
      <c r="FE86" s="97">
        <f t="shared" si="170"/>
        <v>0</v>
      </c>
      <c r="FF86" s="97">
        <f t="shared" si="152"/>
        <v>0</v>
      </c>
      <c r="FG86" s="97">
        <f t="shared" ref="FG86:FS86" si="171">+FG87+FG88+FG89</f>
        <v>0</v>
      </c>
      <c r="FH86" s="97">
        <f t="shared" si="171"/>
        <v>0</v>
      </c>
      <c r="FI86" s="97">
        <f t="shared" si="171"/>
        <v>0</v>
      </c>
      <c r="FJ86" s="97">
        <f t="shared" si="171"/>
        <v>0</v>
      </c>
      <c r="FK86" s="97">
        <f t="shared" si="171"/>
        <v>0</v>
      </c>
      <c r="FL86" s="97">
        <f t="shared" si="171"/>
        <v>0</v>
      </c>
      <c r="FM86" s="97">
        <f t="shared" si="171"/>
        <v>0</v>
      </c>
      <c r="FN86" s="97">
        <f t="shared" si="171"/>
        <v>0</v>
      </c>
      <c r="FO86" s="97">
        <f t="shared" si="171"/>
        <v>0</v>
      </c>
      <c r="FP86" s="97">
        <f t="shared" si="171"/>
        <v>0</v>
      </c>
      <c r="FQ86" s="97">
        <f t="shared" si="171"/>
        <v>0</v>
      </c>
      <c r="FR86" s="97">
        <f t="shared" si="171"/>
        <v>0</v>
      </c>
      <c r="FS86" s="97">
        <f t="shared" si="171"/>
        <v>5079.1186445161657</v>
      </c>
      <c r="FU86" s="155">
        <f t="shared" ref="FU86:FU100" si="172">FS86-FS18</f>
        <v>0</v>
      </c>
    </row>
    <row r="87" spans="2:177" x14ac:dyDescent="0.2">
      <c r="B87" s="171" t="s">
        <v>430</v>
      </c>
      <c r="C87" s="67" t="s">
        <v>258</v>
      </c>
      <c r="D87" s="150">
        <f t="shared" si="118"/>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150">
        <f t="shared" si="120"/>
        <v>0</v>
      </c>
      <c r="AI87" s="60">
        <v>0</v>
      </c>
      <c r="AJ87" s="60">
        <v>0</v>
      </c>
      <c r="AK87" s="60">
        <v>0</v>
      </c>
      <c r="AL87" s="150">
        <f t="shared" si="122"/>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150">
        <v>0</v>
      </c>
      <c r="CC87" s="150">
        <f t="shared" si="124"/>
        <v>0</v>
      </c>
      <c r="CD87" s="60">
        <v>0</v>
      </c>
      <c r="CE87" s="60">
        <v>0</v>
      </c>
      <c r="CF87" s="60">
        <v>0</v>
      </c>
      <c r="CG87" s="150">
        <f t="shared" si="126"/>
        <v>0</v>
      </c>
      <c r="CH87" s="60">
        <v>0</v>
      </c>
      <c r="CI87" s="60">
        <v>0</v>
      </c>
      <c r="CJ87" s="60">
        <v>0</v>
      </c>
      <c r="CK87" s="60">
        <v>0</v>
      </c>
      <c r="CL87" s="60">
        <v>0</v>
      </c>
      <c r="CM87" s="60">
        <v>0</v>
      </c>
      <c r="CN87" s="60">
        <v>0</v>
      </c>
      <c r="CO87" s="60">
        <v>0</v>
      </c>
      <c r="CP87" s="60">
        <v>0</v>
      </c>
      <c r="CQ87" s="60">
        <v>0</v>
      </c>
      <c r="CR87" s="60">
        <v>0</v>
      </c>
      <c r="CS87" s="150">
        <f t="shared" si="128"/>
        <v>0</v>
      </c>
      <c r="CT87" s="60">
        <v>0</v>
      </c>
      <c r="CU87" s="60">
        <v>0</v>
      </c>
      <c r="CV87" s="150">
        <f t="shared" si="130"/>
        <v>0</v>
      </c>
      <c r="CW87" s="60">
        <v>0</v>
      </c>
      <c r="CX87" s="60">
        <v>0</v>
      </c>
      <c r="CY87" s="60">
        <v>0</v>
      </c>
      <c r="CZ87" s="60">
        <v>0</v>
      </c>
      <c r="DA87" s="60">
        <v>0</v>
      </c>
      <c r="DB87" s="60">
        <v>0</v>
      </c>
      <c r="DC87" s="60">
        <v>0</v>
      </c>
      <c r="DD87" s="60">
        <v>0</v>
      </c>
      <c r="DE87" s="60">
        <v>0</v>
      </c>
      <c r="DF87" s="150">
        <f t="shared" si="132"/>
        <v>0</v>
      </c>
      <c r="DG87" s="60">
        <v>0</v>
      </c>
      <c r="DH87" s="60">
        <v>0</v>
      </c>
      <c r="DI87" s="60">
        <v>0</v>
      </c>
      <c r="DJ87" s="150">
        <f t="shared" si="134"/>
        <v>0</v>
      </c>
      <c r="DK87" s="60">
        <v>0</v>
      </c>
      <c r="DL87" s="60">
        <v>0</v>
      </c>
      <c r="DM87" s="150">
        <f t="shared" si="136"/>
        <v>0</v>
      </c>
      <c r="DN87" s="60">
        <v>0</v>
      </c>
      <c r="DO87" s="60">
        <v>0</v>
      </c>
      <c r="DP87" s="60">
        <v>0</v>
      </c>
      <c r="DQ87" s="60">
        <v>0</v>
      </c>
      <c r="DR87" s="60">
        <v>0</v>
      </c>
      <c r="DS87" s="150">
        <f t="shared" si="138"/>
        <v>0</v>
      </c>
      <c r="DT87" s="60">
        <v>0</v>
      </c>
      <c r="DU87" s="60">
        <v>0</v>
      </c>
      <c r="DV87" s="150">
        <f t="shared" si="140"/>
        <v>0</v>
      </c>
      <c r="DW87" s="60">
        <v>0</v>
      </c>
      <c r="DX87" s="60">
        <v>0</v>
      </c>
      <c r="DY87" s="60">
        <v>0</v>
      </c>
      <c r="DZ87" s="60">
        <v>0</v>
      </c>
      <c r="EA87" s="60">
        <v>0</v>
      </c>
      <c r="EB87" s="60">
        <v>0</v>
      </c>
      <c r="EC87" s="60">
        <v>0</v>
      </c>
      <c r="ED87" s="60">
        <v>0</v>
      </c>
      <c r="EE87" s="60">
        <v>0</v>
      </c>
      <c r="EF87" s="60">
        <v>0</v>
      </c>
      <c r="EG87" s="150">
        <f t="shared" si="142"/>
        <v>0</v>
      </c>
      <c r="EH87" s="60">
        <v>0</v>
      </c>
      <c r="EI87" s="60">
        <v>0</v>
      </c>
      <c r="EJ87" s="60">
        <v>0</v>
      </c>
      <c r="EK87" s="60">
        <v>0</v>
      </c>
      <c r="EL87" s="60">
        <v>0</v>
      </c>
      <c r="EM87" s="60">
        <v>0</v>
      </c>
      <c r="EN87" s="60">
        <v>0</v>
      </c>
      <c r="EO87" s="60">
        <v>0</v>
      </c>
      <c r="EP87" s="60">
        <v>0</v>
      </c>
      <c r="EQ87" s="150">
        <f t="shared" si="144"/>
        <v>0</v>
      </c>
      <c r="ER87" s="60">
        <v>0</v>
      </c>
      <c r="ES87" s="60">
        <v>0</v>
      </c>
      <c r="ET87" s="60">
        <v>0</v>
      </c>
      <c r="EU87" s="150">
        <f t="shared" si="146"/>
        <v>0</v>
      </c>
      <c r="EV87" s="60">
        <v>0</v>
      </c>
      <c r="EW87" s="60">
        <v>0</v>
      </c>
      <c r="EX87" s="150">
        <f t="shared" si="148"/>
        <v>0</v>
      </c>
      <c r="EY87" s="60">
        <v>0</v>
      </c>
      <c r="EZ87" s="60">
        <v>0</v>
      </c>
      <c r="FA87" s="150">
        <f t="shared" si="150"/>
        <v>0</v>
      </c>
      <c r="FB87" s="60">
        <v>0</v>
      </c>
      <c r="FC87" s="60">
        <v>0</v>
      </c>
      <c r="FD87" s="60">
        <v>0</v>
      </c>
      <c r="FE87" s="60">
        <v>0</v>
      </c>
      <c r="FF87" s="150">
        <f t="shared" si="152"/>
        <v>0</v>
      </c>
      <c r="FG87" s="60">
        <v>0</v>
      </c>
      <c r="FH87" s="60">
        <v>0</v>
      </c>
      <c r="FI87" s="60">
        <v>0</v>
      </c>
      <c r="FJ87" s="60">
        <v>0</v>
      </c>
      <c r="FK87" s="60">
        <v>0</v>
      </c>
      <c r="FL87" s="60">
        <v>0</v>
      </c>
      <c r="FM87" s="60">
        <v>0</v>
      </c>
      <c r="FN87" s="150">
        <v>0</v>
      </c>
      <c r="FO87" s="58"/>
      <c r="FP87" s="58"/>
      <c r="FQ87" s="58"/>
      <c r="FR87" s="58"/>
      <c r="FS87" s="59">
        <f>D87+AH87+AL87+CB87+CC87+CG87+CS87+CV87+DF87+DJ87+DM87+DS87+DV87+EG87+EQ87+EU87+EX87+FA87+FF87+FN87</f>
        <v>0</v>
      </c>
      <c r="FU87" s="155">
        <f t="shared" si="172"/>
        <v>0</v>
      </c>
    </row>
    <row r="88" spans="2:177" x14ac:dyDescent="0.2">
      <c r="B88" s="171" t="s">
        <v>431</v>
      </c>
      <c r="C88" s="67" t="s">
        <v>260</v>
      </c>
      <c r="D88" s="150">
        <f t="shared" si="118"/>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150">
        <f t="shared" si="120"/>
        <v>0</v>
      </c>
      <c r="AI88" s="60">
        <v>0</v>
      </c>
      <c r="AJ88" s="60">
        <v>0</v>
      </c>
      <c r="AK88" s="60">
        <v>0</v>
      </c>
      <c r="AL88" s="150">
        <f t="shared" si="122"/>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150">
        <v>0</v>
      </c>
      <c r="CC88" s="150">
        <f t="shared" si="124"/>
        <v>0</v>
      </c>
      <c r="CD88" s="60">
        <v>0</v>
      </c>
      <c r="CE88" s="60">
        <v>0</v>
      </c>
      <c r="CF88" s="60">
        <v>0</v>
      </c>
      <c r="CG88" s="150">
        <f t="shared" si="126"/>
        <v>0</v>
      </c>
      <c r="CH88" s="60">
        <v>0</v>
      </c>
      <c r="CI88" s="60">
        <v>0</v>
      </c>
      <c r="CJ88" s="60">
        <v>0</v>
      </c>
      <c r="CK88" s="60">
        <v>0</v>
      </c>
      <c r="CL88" s="60">
        <v>0</v>
      </c>
      <c r="CM88" s="60">
        <v>0</v>
      </c>
      <c r="CN88" s="60">
        <v>0</v>
      </c>
      <c r="CO88" s="60">
        <v>0</v>
      </c>
      <c r="CP88" s="60">
        <v>0</v>
      </c>
      <c r="CQ88" s="60">
        <v>0</v>
      </c>
      <c r="CR88" s="60">
        <v>0</v>
      </c>
      <c r="CS88" s="150">
        <f t="shared" si="128"/>
        <v>0</v>
      </c>
      <c r="CT88" s="60">
        <v>0</v>
      </c>
      <c r="CU88" s="60">
        <v>0</v>
      </c>
      <c r="CV88" s="150">
        <f t="shared" si="130"/>
        <v>0</v>
      </c>
      <c r="CW88" s="60">
        <v>0</v>
      </c>
      <c r="CX88" s="60">
        <v>0</v>
      </c>
      <c r="CY88" s="60">
        <v>0</v>
      </c>
      <c r="CZ88" s="60">
        <v>0</v>
      </c>
      <c r="DA88" s="60">
        <v>0</v>
      </c>
      <c r="DB88" s="60">
        <v>0</v>
      </c>
      <c r="DC88" s="60">
        <v>0</v>
      </c>
      <c r="DD88" s="60">
        <v>0</v>
      </c>
      <c r="DE88" s="60">
        <v>0</v>
      </c>
      <c r="DF88" s="150">
        <f t="shared" si="132"/>
        <v>0</v>
      </c>
      <c r="DG88" s="60">
        <v>0</v>
      </c>
      <c r="DH88" s="60">
        <v>0</v>
      </c>
      <c r="DI88" s="60">
        <v>0</v>
      </c>
      <c r="DJ88" s="150">
        <f t="shared" si="134"/>
        <v>0</v>
      </c>
      <c r="DK88" s="60">
        <v>0</v>
      </c>
      <c r="DL88" s="60">
        <v>0</v>
      </c>
      <c r="DM88" s="150">
        <f t="shared" si="136"/>
        <v>0</v>
      </c>
      <c r="DN88" s="60">
        <v>0</v>
      </c>
      <c r="DO88" s="60">
        <v>0</v>
      </c>
      <c r="DP88" s="60">
        <v>0</v>
      </c>
      <c r="DQ88" s="60">
        <v>0</v>
      </c>
      <c r="DR88" s="60">
        <v>0</v>
      </c>
      <c r="DS88" s="150">
        <f t="shared" si="138"/>
        <v>0</v>
      </c>
      <c r="DT88" s="60">
        <v>0</v>
      </c>
      <c r="DU88" s="60">
        <v>0</v>
      </c>
      <c r="DV88" s="150">
        <f t="shared" si="140"/>
        <v>0</v>
      </c>
      <c r="DW88" s="60">
        <v>0</v>
      </c>
      <c r="DX88" s="60">
        <v>0</v>
      </c>
      <c r="DY88" s="60">
        <v>0</v>
      </c>
      <c r="DZ88" s="60">
        <v>0</v>
      </c>
      <c r="EA88" s="60">
        <v>0</v>
      </c>
      <c r="EB88" s="60">
        <v>0</v>
      </c>
      <c r="EC88" s="60">
        <v>0</v>
      </c>
      <c r="ED88" s="60">
        <v>0</v>
      </c>
      <c r="EE88" s="60">
        <v>0</v>
      </c>
      <c r="EF88" s="60">
        <v>0</v>
      </c>
      <c r="EG88" s="150">
        <f t="shared" si="142"/>
        <v>0</v>
      </c>
      <c r="EH88" s="60">
        <v>0</v>
      </c>
      <c r="EI88" s="60">
        <v>0</v>
      </c>
      <c r="EJ88" s="60">
        <v>0</v>
      </c>
      <c r="EK88" s="60">
        <v>0</v>
      </c>
      <c r="EL88" s="60">
        <v>0</v>
      </c>
      <c r="EM88" s="60">
        <v>0</v>
      </c>
      <c r="EN88" s="60">
        <v>0</v>
      </c>
      <c r="EO88" s="60">
        <v>0</v>
      </c>
      <c r="EP88" s="60">
        <v>0</v>
      </c>
      <c r="EQ88" s="150">
        <f t="shared" si="144"/>
        <v>0</v>
      </c>
      <c r="ER88" s="60">
        <v>0</v>
      </c>
      <c r="ES88" s="60">
        <v>0</v>
      </c>
      <c r="ET88" s="60">
        <v>0</v>
      </c>
      <c r="EU88" s="150">
        <f t="shared" si="146"/>
        <v>0</v>
      </c>
      <c r="EV88" s="60">
        <v>0</v>
      </c>
      <c r="EW88" s="60">
        <v>0</v>
      </c>
      <c r="EX88" s="150">
        <f t="shared" si="148"/>
        <v>0</v>
      </c>
      <c r="EY88" s="60">
        <v>0</v>
      </c>
      <c r="EZ88" s="60">
        <v>0</v>
      </c>
      <c r="FA88" s="150">
        <f t="shared" si="150"/>
        <v>0</v>
      </c>
      <c r="FB88" s="60">
        <v>0</v>
      </c>
      <c r="FC88" s="60">
        <v>0</v>
      </c>
      <c r="FD88" s="60">
        <v>0</v>
      </c>
      <c r="FE88" s="60">
        <v>0</v>
      </c>
      <c r="FF88" s="150">
        <f t="shared" si="152"/>
        <v>0</v>
      </c>
      <c r="FG88" s="60">
        <v>0</v>
      </c>
      <c r="FH88" s="60">
        <v>0</v>
      </c>
      <c r="FI88" s="60">
        <v>0</v>
      </c>
      <c r="FJ88" s="60">
        <v>0</v>
      </c>
      <c r="FK88" s="60">
        <v>0</v>
      </c>
      <c r="FL88" s="60">
        <v>0</v>
      </c>
      <c r="FM88" s="60">
        <v>0</v>
      </c>
      <c r="FN88" s="150">
        <v>0</v>
      </c>
      <c r="FO88" s="58"/>
      <c r="FP88" s="58"/>
      <c r="FQ88" s="58"/>
      <c r="FR88" s="58"/>
      <c r="FS88" s="59">
        <f t="shared" ref="FS88:FS100" si="173">D88+AH88+AL88+CB88+CC88+CG88+CS88+CV88+DF88+DJ88+DM88+DS88+DV88+EG88+EQ88+EU88+EX88+FA88+FF88+FN88</f>
        <v>0</v>
      </c>
      <c r="FU88" s="155">
        <f t="shared" si="172"/>
        <v>0</v>
      </c>
    </row>
    <row r="89" spans="2:177" x14ac:dyDescent="0.2">
      <c r="B89" s="171" t="s">
        <v>432</v>
      </c>
      <c r="C89" s="67" t="s">
        <v>261</v>
      </c>
      <c r="D89" s="150">
        <f t="shared" si="118"/>
        <v>5079.1186445161657</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5079.1186445161657</v>
      </c>
      <c r="AF89" s="60">
        <v>0</v>
      </c>
      <c r="AG89" s="60">
        <v>0</v>
      </c>
      <c r="AH89" s="150">
        <f t="shared" si="120"/>
        <v>0</v>
      </c>
      <c r="AI89" s="60">
        <v>0</v>
      </c>
      <c r="AJ89" s="60">
        <v>0</v>
      </c>
      <c r="AK89" s="60">
        <v>0</v>
      </c>
      <c r="AL89" s="150">
        <f t="shared" si="122"/>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150">
        <v>0</v>
      </c>
      <c r="CC89" s="150">
        <f t="shared" si="124"/>
        <v>0</v>
      </c>
      <c r="CD89" s="60">
        <v>0</v>
      </c>
      <c r="CE89" s="60">
        <v>0</v>
      </c>
      <c r="CF89" s="60">
        <v>0</v>
      </c>
      <c r="CG89" s="150">
        <f t="shared" si="126"/>
        <v>0</v>
      </c>
      <c r="CH89" s="60">
        <v>0</v>
      </c>
      <c r="CI89" s="60">
        <v>0</v>
      </c>
      <c r="CJ89" s="60">
        <v>0</v>
      </c>
      <c r="CK89" s="60">
        <v>0</v>
      </c>
      <c r="CL89" s="60">
        <v>0</v>
      </c>
      <c r="CM89" s="60">
        <v>0</v>
      </c>
      <c r="CN89" s="60">
        <v>0</v>
      </c>
      <c r="CO89" s="60">
        <v>0</v>
      </c>
      <c r="CP89" s="60">
        <v>0</v>
      </c>
      <c r="CQ89" s="60">
        <v>0</v>
      </c>
      <c r="CR89" s="60">
        <v>0</v>
      </c>
      <c r="CS89" s="150">
        <f t="shared" si="128"/>
        <v>0</v>
      </c>
      <c r="CT89" s="60">
        <v>0</v>
      </c>
      <c r="CU89" s="60">
        <v>0</v>
      </c>
      <c r="CV89" s="150">
        <f t="shared" si="130"/>
        <v>0</v>
      </c>
      <c r="CW89" s="60">
        <v>0</v>
      </c>
      <c r="CX89" s="60">
        <v>0</v>
      </c>
      <c r="CY89" s="60">
        <v>0</v>
      </c>
      <c r="CZ89" s="60">
        <v>0</v>
      </c>
      <c r="DA89" s="60">
        <v>0</v>
      </c>
      <c r="DB89" s="60">
        <v>0</v>
      </c>
      <c r="DC89" s="60">
        <v>0</v>
      </c>
      <c r="DD89" s="60">
        <v>0</v>
      </c>
      <c r="DE89" s="60">
        <v>0</v>
      </c>
      <c r="DF89" s="150">
        <f t="shared" si="132"/>
        <v>0</v>
      </c>
      <c r="DG89" s="60">
        <v>0</v>
      </c>
      <c r="DH89" s="60">
        <v>0</v>
      </c>
      <c r="DI89" s="60">
        <v>0</v>
      </c>
      <c r="DJ89" s="150">
        <f t="shared" si="134"/>
        <v>0</v>
      </c>
      <c r="DK89" s="60">
        <v>0</v>
      </c>
      <c r="DL89" s="60">
        <v>0</v>
      </c>
      <c r="DM89" s="150">
        <f t="shared" si="136"/>
        <v>0</v>
      </c>
      <c r="DN89" s="60">
        <v>0</v>
      </c>
      <c r="DO89" s="60">
        <v>0</v>
      </c>
      <c r="DP89" s="60">
        <v>0</v>
      </c>
      <c r="DQ89" s="60">
        <v>0</v>
      </c>
      <c r="DR89" s="60">
        <v>0</v>
      </c>
      <c r="DS89" s="150">
        <f t="shared" si="138"/>
        <v>0</v>
      </c>
      <c r="DT89" s="60">
        <v>0</v>
      </c>
      <c r="DU89" s="60">
        <v>0</v>
      </c>
      <c r="DV89" s="150">
        <f t="shared" si="140"/>
        <v>0</v>
      </c>
      <c r="DW89" s="60">
        <v>0</v>
      </c>
      <c r="DX89" s="60">
        <v>0</v>
      </c>
      <c r="DY89" s="60">
        <v>0</v>
      </c>
      <c r="DZ89" s="60">
        <v>0</v>
      </c>
      <c r="EA89" s="60">
        <v>0</v>
      </c>
      <c r="EB89" s="60">
        <v>0</v>
      </c>
      <c r="EC89" s="60">
        <v>0</v>
      </c>
      <c r="ED89" s="60">
        <v>0</v>
      </c>
      <c r="EE89" s="60">
        <v>0</v>
      </c>
      <c r="EF89" s="60">
        <v>0</v>
      </c>
      <c r="EG89" s="150">
        <f t="shared" si="142"/>
        <v>0</v>
      </c>
      <c r="EH89" s="60">
        <v>0</v>
      </c>
      <c r="EI89" s="60">
        <v>0</v>
      </c>
      <c r="EJ89" s="60">
        <v>0</v>
      </c>
      <c r="EK89" s="60">
        <v>0</v>
      </c>
      <c r="EL89" s="60">
        <v>0</v>
      </c>
      <c r="EM89" s="60">
        <v>0</v>
      </c>
      <c r="EN89" s="60">
        <v>0</v>
      </c>
      <c r="EO89" s="60">
        <v>0</v>
      </c>
      <c r="EP89" s="60">
        <v>0</v>
      </c>
      <c r="EQ89" s="150">
        <f t="shared" si="144"/>
        <v>0</v>
      </c>
      <c r="ER89" s="60">
        <v>0</v>
      </c>
      <c r="ES89" s="60">
        <v>0</v>
      </c>
      <c r="ET89" s="60">
        <v>0</v>
      </c>
      <c r="EU89" s="150">
        <f t="shared" si="146"/>
        <v>0</v>
      </c>
      <c r="EV89" s="60">
        <v>0</v>
      </c>
      <c r="EW89" s="60">
        <v>0</v>
      </c>
      <c r="EX89" s="150">
        <f t="shared" si="148"/>
        <v>0</v>
      </c>
      <c r="EY89" s="60">
        <v>0</v>
      </c>
      <c r="EZ89" s="60">
        <v>0</v>
      </c>
      <c r="FA89" s="150">
        <f t="shared" si="150"/>
        <v>0</v>
      </c>
      <c r="FB89" s="60">
        <v>0</v>
      </c>
      <c r="FC89" s="60">
        <v>0</v>
      </c>
      <c r="FD89" s="60">
        <v>0</v>
      </c>
      <c r="FE89" s="60">
        <v>0</v>
      </c>
      <c r="FF89" s="150">
        <f t="shared" si="152"/>
        <v>0</v>
      </c>
      <c r="FG89" s="60">
        <v>0</v>
      </c>
      <c r="FH89" s="60">
        <v>0</v>
      </c>
      <c r="FI89" s="60">
        <v>0</v>
      </c>
      <c r="FJ89" s="60">
        <v>0</v>
      </c>
      <c r="FK89" s="60">
        <v>0</v>
      </c>
      <c r="FL89" s="60">
        <v>0</v>
      </c>
      <c r="FM89" s="60">
        <v>0</v>
      </c>
      <c r="FN89" s="150">
        <v>0</v>
      </c>
      <c r="FO89" s="58"/>
      <c r="FP89" s="58"/>
      <c r="FQ89" s="58"/>
      <c r="FR89" s="58"/>
      <c r="FS89" s="59">
        <f t="shared" si="173"/>
        <v>5079.1186445161657</v>
      </c>
      <c r="FU89" s="155">
        <f t="shared" si="172"/>
        <v>0</v>
      </c>
    </row>
    <row r="90" spans="2:177" ht="14.25" customHeight="1" x14ac:dyDescent="0.2">
      <c r="B90" s="88"/>
      <c r="C90" s="90" t="s">
        <v>262</v>
      </c>
      <c r="D90" s="6">
        <f t="shared" si="118"/>
        <v>0</v>
      </c>
      <c r="E90" s="6">
        <f t="shared" ref="E90:AG90" si="174">+E91+E92+E93+E94</f>
        <v>0</v>
      </c>
      <c r="F90" s="6">
        <f t="shared" si="174"/>
        <v>0</v>
      </c>
      <c r="G90" s="6">
        <f t="shared" si="174"/>
        <v>0</v>
      </c>
      <c r="H90" s="6">
        <f t="shared" si="174"/>
        <v>0</v>
      </c>
      <c r="I90" s="6">
        <f t="shared" si="174"/>
        <v>0</v>
      </c>
      <c r="J90" s="6">
        <f t="shared" si="174"/>
        <v>0</v>
      </c>
      <c r="K90" s="6">
        <f t="shared" si="174"/>
        <v>0</v>
      </c>
      <c r="L90" s="6">
        <f t="shared" si="174"/>
        <v>0</v>
      </c>
      <c r="M90" s="6">
        <f t="shared" si="174"/>
        <v>0</v>
      </c>
      <c r="N90" s="6">
        <f t="shared" si="174"/>
        <v>0</v>
      </c>
      <c r="O90" s="6">
        <f t="shared" si="174"/>
        <v>0</v>
      </c>
      <c r="P90" s="6">
        <f t="shared" si="174"/>
        <v>0</v>
      </c>
      <c r="Q90" s="6">
        <f t="shared" si="174"/>
        <v>0</v>
      </c>
      <c r="R90" s="6">
        <f t="shared" si="174"/>
        <v>0</v>
      </c>
      <c r="S90" s="6">
        <f t="shared" si="174"/>
        <v>0</v>
      </c>
      <c r="T90" s="6">
        <f t="shared" si="174"/>
        <v>0</v>
      </c>
      <c r="U90" s="6">
        <f t="shared" si="174"/>
        <v>0</v>
      </c>
      <c r="V90" s="6">
        <f t="shared" si="174"/>
        <v>0</v>
      </c>
      <c r="W90" s="6">
        <f t="shared" si="174"/>
        <v>0</v>
      </c>
      <c r="X90" s="6">
        <f t="shared" si="174"/>
        <v>0</v>
      </c>
      <c r="Y90" s="6">
        <f t="shared" si="174"/>
        <v>0</v>
      </c>
      <c r="Z90" s="6">
        <f t="shared" si="174"/>
        <v>0</v>
      </c>
      <c r="AA90" s="6">
        <f t="shared" si="174"/>
        <v>0</v>
      </c>
      <c r="AB90" s="6">
        <f t="shared" si="174"/>
        <v>0</v>
      </c>
      <c r="AC90" s="6">
        <f t="shared" si="174"/>
        <v>0</v>
      </c>
      <c r="AD90" s="6">
        <f t="shared" si="174"/>
        <v>0</v>
      </c>
      <c r="AE90" s="6">
        <f t="shared" si="174"/>
        <v>0</v>
      </c>
      <c r="AF90" s="6">
        <f t="shared" si="174"/>
        <v>0</v>
      </c>
      <c r="AG90" s="6">
        <f t="shared" si="174"/>
        <v>0</v>
      </c>
      <c r="AH90" s="6">
        <f t="shared" si="120"/>
        <v>0</v>
      </c>
      <c r="AI90" s="6">
        <f t="shared" ref="AI90:AK90" si="175">+AI91+AI92+AI93+AI94</f>
        <v>0</v>
      </c>
      <c r="AJ90" s="6">
        <f t="shared" si="175"/>
        <v>0</v>
      </c>
      <c r="AK90" s="6">
        <f t="shared" si="175"/>
        <v>0</v>
      </c>
      <c r="AL90" s="6">
        <f t="shared" si="122"/>
        <v>0</v>
      </c>
      <c r="AM90" s="6">
        <f t="shared" ref="AM90:CB90" si="176">+AM91+AM92+AM93+AM94</f>
        <v>0</v>
      </c>
      <c r="AN90" s="6">
        <f t="shared" si="176"/>
        <v>0</v>
      </c>
      <c r="AO90" s="6">
        <f t="shared" si="176"/>
        <v>0</v>
      </c>
      <c r="AP90" s="6">
        <f t="shared" si="176"/>
        <v>0</v>
      </c>
      <c r="AQ90" s="6">
        <f t="shared" si="176"/>
        <v>0</v>
      </c>
      <c r="AR90" s="6">
        <f t="shared" si="176"/>
        <v>0</v>
      </c>
      <c r="AS90" s="6">
        <f t="shared" si="176"/>
        <v>0</v>
      </c>
      <c r="AT90" s="6">
        <f t="shared" si="176"/>
        <v>0</v>
      </c>
      <c r="AU90" s="6">
        <f t="shared" si="176"/>
        <v>0</v>
      </c>
      <c r="AV90" s="6">
        <f t="shared" si="176"/>
        <v>0</v>
      </c>
      <c r="AW90" s="6">
        <f t="shared" si="176"/>
        <v>0</v>
      </c>
      <c r="AX90" s="6">
        <f t="shared" si="176"/>
        <v>0</v>
      </c>
      <c r="AY90" s="6">
        <f t="shared" si="176"/>
        <v>0</v>
      </c>
      <c r="AZ90" s="6">
        <f t="shared" si="176"/>
        <v>0</v>
      </c>
      <c r="BA90" s="6">
        <f t="shared" si="176"/>
        <v>0</v>
      </c>
      <c r="BB90" s="6">
        <f t="shared" si="176"/>
        <v>0</v>
      </c>
      <c r="BC90" s="6">
        <f t="shared" si="176"/>
        <v>0</v>
      </c>
      <c r="BD90" s="6">
        <f t="shared" si="176"/>
        <v>0</v>
      </c>
      <c r="BE90" s="6">
        <f t="shared" si="176"/>
        <v>0</v>
      </c>
      <c r="BF90" s="6">
        <f t="shared" si="176"/>
        <v>0</v>
      </c>
      <c r="BG90" s="6">
        <f t="shared" si="176"/>
        <v>0</v>
      </c>
      <c r="BH90" s="6">
        <f t="shared" si="176"/>
        <v>0</v>
      </c>
      <c r="BI90" s="6">
        <f t="shared" si="176"/>
        <v>0</v>
      </c>
      <c r="BJ90" s="6">
        <f t="shared" si="176"/>
        <v>0</v>
      </c>
      <c r="BK90" s="6">
        <f t="shared" si="176"/>
        <v>0</v>
      </c>
      <c r="BL90" s="6">
        <f t="shared" si="176"/>
        <v>0</v>
      </c>
      <c r="BM90" s="6">
        <f t="shared" si="176"/>
        <v>0</v>
      </c>
      <c r="BN90" s="6">
        <f t="shared" si="176"/>
        <v>0</v>
      </c>
      <c r="BO90" s="6">
        <f t="shared" si="176"/>
        <v>0</v>
      </c>
      <c r="BP90" s="6">
        <f t="shared" si="176"/>
        <v>0</v>
      </c>
      <c r="BQ90" s="6">
        <f t="shared" si="176"/>
        <v>0</v>
      </c>
      <c r="BR90" s="6">
        <f t="shared" si="176"/>
        <v>0</v>
      </c>
      <c r="BS90" s="6">
        <f t="shared" si="176"/>
        <v>0</v>
      </c>
      <c r="BT90" s="6">
        <f t="shared" si="176"/>
        <v>0</v>
      </c>
      <c r="BU90" s="6">
        <f t="shared" si="176"/>
        <v>0</v>
      </c>
      <c r="BV90" s="6">
        <f t="shared" si="176"/>
        <v>0</v>
      </c>
      <c r="BW90" s="6">
        <f t="shared" si="176"/>
        <v>0</v>
      </c>
      <c r="BX90" s="6">
        <f t="shared" si="176"/>
        <v>0</v>
      </c>
      <c r="BY90" s="6">
        <f t="shared" si="176"/>
        <v>0</v>
      </c>
      <c r="BZ90" s="6">
        <f t="shared" si="176"/>
        <v>0</v>
      </c>
      <c r="CA90" s="6">
        <f t="shared" si="176"/>
        <v>0</v>
      </c>
      <c r="CB90" s="6">
        <f t="shared" si="176"/>
        <v>108797.20143124175</v>
      </c>
      <c r="CC90" s="6">
        <f t="shared" si="124"/>
        <v>0</v>
      </c>
      <c r="CD90" s="6">
        <f t="shared" ref="CD90:CF90" si="177">+CD91+CD92+CD93+CD94</f>
        <v>0</v>
      </c>
      <c r="CE90" s="6">
        <f t="shared" si="177"/>
        <v>0</v>
      </c>
      <c r="CF90" s="6">
        <f t="shared" si="177"/>
        <v>0</v>
      </c>
      <c r="CG90" s="6">
        <f t="shared" si="126"/>
        <v>0</v>
      </c>
      <c r="CH90" s="6">
        <f t="shared" ref="CH90:CR90" si="178">+CH91+CH92+CH93+CH94</f>
        <v>0</v>
      </c>
      <c r="CI90" s="6">
        <f t="shared" si="178"/>
        <v>0</v>
      </c>
      <c r="CJ90" s="6">
        <f t="shared" si="178"/>
        <v>0</v>
      </c>
      <c r="CK90" s="6">
        <f t="shared" si="178"/>
        <v>0</v>
      </c>
      <c r="CL90" s="6">
        <f t="shared" si="178"/>
        <v>0</v>
      </c>
      <c r="CM90" s="6">
        <f t="shared" si="178"/>
        <v>0</v>
      </c>
      <c r="CN90" s="6">
        <f t="shared" si="178"/>
        <v>0</v>
      </c>
      <c r="CO90" s="6">
        <f t="shared" si="178"/>
        <v>0</v>
      </c>
      <c r="CP90" s="6">
        <f t="shared" si="178"/>
        <v>0</v>
      </c>
      <c r="CQ90" s="6">
        <f t="shared" si="178"/>
        <v>0</v>
      </c>
      <c r="CR90" s="6">
        <f t="shared" si="178"/>
        <v>0</v>
      </c>
      <c r="CS90" s="6">
        <f t="shared" si="128"/>
        <v>0</v>
      </c>
      <c r="CT90" s="6">
        <f t="shared" ref="CT90:CU90" si="179">+CT91+CT92+CT93+CT94</f>
        <v>0</v>
      </c>
      <c r="CU90" s="6">
        <f t="shared" si="179"/>
        <v>0</v>
      </c>
      <c r="CV90" s="6">
        <f t="shared" si="130"/>
        <v>0</v>
      </c>
      <c r="CW90" s="6">
        <f t="shared" ref="CW90:DE90" si="180">+CW91+CW92+CW93+CW94</f>
        <v>0</v>
      </c>
      <c r="CX90" s="6">
        <f t="shared" si="180"/>
        <v>0</v>
      </c>
      <c r="CY90" s="6">
        <f t="shared" si="180"/>
        <v>0</v>
      </c>
      <c r="CZ90" s="6">
        <f t="shared" si="180"/>
        <v>0</v>
      </c>
      <c r="DA90" s="6">
        <f t="shared" si="180"/>
        <v>0</v>
      </c>
      <c r="DB90" s="6">
        <f t="shared" si="180"/>
        <v>0</v>
      </c>
      <c r="DC90" s="6">
        <f t="shared" si="180"/>
        <v>0</v>
      </c>
      <c r="DD90" s="6">
        <f t="shared" si="180"/>
        <v>0</v>
      </c>
      <c r="DE90" s="6">
        <f t="shared" si="180"/>
        <v>0</v>
      </c>
      <c r="DF90" s="6">
        <f t="shared" si="132"/>
        <v>0</v>
      </c>
      <c r="DG90" s="6">
        <f t="shared" ref="DG90:DI90" si="181">+DG91+DG92+DG93+DG94</f>
        <v>0</v>
      </c>
      <c r="DH90" s="6">
        <f t="shared" si="181"/>
        <v>0</v>
      </c>
      <c r="DI90" s="6">
        <f t="shared" si="181"/>
        <v>0</v>
      </c>
      <c r="DJ90" s="6">
        <f t="shared" si="134"/>
        <v>0</v>
      </c>
      <c r="DK90" s="6">
        <f t="shared" ref="DK90:DL90" si="182">+DK91+DK92+DK93+DK94</f>
        <v>0</v>
      </c>
      <c r="DL90" s="6">
        <f t="shared" si="182"/>
        <v>0</v>
      </c>
      <c r="DM90" s="6">
        <f t="shared" si="136"/>
        <v>0</v>
      </c>
      <c r="DN90" s="6">
        <f t="shared" ref="DN90:DR90" si="183">+DN91+DN92+DN93+DN94</f>
        <v>0</v>
      </c>
      <c r="DO90" s="6">
        <f t="shared" si="183"/>
        <v>0</v>
      </c>
      <c r="DP90" s="6">
        <f t="shared" si="183"/>
        <v>0</v>
      </c>
      <c r="DQ90" s="6">
        <f t="shared" si="183"/>
        <v>0</v>
      </c>
      <c r="DR90" s="6">
        <f t="shared" si="183"/>
        <v>0</v>
      </c>
      <c r="DS90" s="6">
        <f t="shared" si="138"/>
        <v>0</v>
      </c>
      <c r="DT90" s="6">
        <f t="shared" ref="DT90:DU90" si="184">+DT91+DT92+DT93+DT94</f>
        <v>0</v>
      </c>
      <c r="DU90" s="6">
        <f t="shared" si="184"/>
        <v>0</v>
      </c>
      <c r="DV90" s="6">
        <f t="shared" si="140"/>
        <v>0</v>
      </c>
      <c r="DW90" s="6">
        <f t="shared" ref="DW90:EF90" si="185">+DW91+DW92+DW93+DW94</f>
        <v>0</v>
      </c>
      <c r="DX90" s="6">
        <f t="shared" si="185"/>
        <v>0</v>
      </c>
      <c r="DY90" s="6">
        <f t="shared" si="185"/>
        <v>0</v>
      </c>
      <c r="DZ90" s="6">
        <f t="shared" si="185"/>
        <v>0</v>
      </c>
      <c r="EA90" s="6">
        <f t="shared" si="185"/>
        <v>0</v>
      </c>
      <c r="EB90" s="6">
        <f t="shared" si="185"/>
        <v>0</v>
      </c>
      <c r="EC90" s="6">
        <f t="shared" si="185"/>
        <v>0</v>
      </c>
      <c r="ED90" s="6">
        <f t="shared" si="185"/>
        <v>0</v>
      </c>
      <c r="EE90" s="6">
        <f t="shared" si="185"/>
        <v>0</v>
      </c>
      <c r="EF90" s="6">
        <f t="shared" si="185"/>
        <v>0</v>
      </c>
      <c r="EG90" s="6">
        <f t="shared" si="142"/>
        <v>0</v>
      </c>
      <c r="EH90" s="6">
        <f t="shared" ref="EH90:EP90" si="186">+EH91+EH92+EH93+EH94</f>
        <v>0</v>
      </c>
      <c r="EI90" s="6">
        <f t="shared" si="186"/>
        <v>0</v>
      </c>
      <c r="EJ90" s="6">
        <f t="shared" si="186"/>
        <v>0</v>
      </c>
      <c r="EK90" s="6">
        <f t="shared" si="186"/>
        <v>0</v>
      </c>
      <c r="EL90" s="6">
        <f t="shared" si="186"/>
        <v>0</v>
      </c>
      <c r="EM90" s="6">
        <f t="shared" si="186"/>
        <v>0</v>
      </c>
      <c r="EN90" s="6">
        <f t="shared" si="186"/>
        <v>0</v>
      </c>
      <c r="EO90" s="6">
        <f t="shared" si="186"/>
        <v>0</v>
      </c>
      <c r="EP90" s="6">
        <f t="shared" si="186"/>
        <v>0</v>
      </c>
      <c r="EQ90" s="6">
        <f t="shared" si="144"/>
        <v>0</v>
      </c>
      <c r="ER90" s="6">
        <f t="shared" ref="ER90:ET90" si="187">+ER91+ER92+ER93+ER94</f>
        <v>0</v>
      </c>
      <c r="ES90" s="6">
        <f t="shared" si="187"/>
        <v>0</v>
      </c>
      <c r="ET90" s="6">
        <f t="shared" si="187"/>
        <v>0</v>
      </c>
      <c r="EU90" s="6">
        <f t="shared" si="146"/>
        <v>0</v>
      </c>
      <c r="EV90" s="6">
        <f t="shared" ref="EV90:EW90" si="188">+EV91+EV92+EV93+EV94</f>
        <v>0</v>
      </c>
      <c r="EW90" s="6">
        <f t="shared" si="188"/>
        <v>0</v>
      </c>
      <c r="EX90" s="6">
        <f t="shared" si="148"/>
        <v>0</v>
      </c>
      <c r="EY90" s="6">
        <f t="shared" ref="EY90:EZ90" si="189">+EY91+EY92+EY93+EY94</f>
        <v>0</v>
      </c>
      <c r="EZ90" s="6">
        <f t="shared" si="189"/>
        <v>0</v>
      </c>
      <c r="FA90" s="6">
        <f t="shared" si="150"/>
        <v>0</v>
      </c>
      <c r="FB90" s="6">
        <f t="shared" ref="FB90:FE90" si="190">+FB91+FB92+FB93+FB94</f>
        <v>0</v>
      </c>
      <c r="FC90" s="6">
        <f t="shared" si="190"/>
        <v>0</v>
      </c>
      <c r="FD90" s="6">
        <f t="shared" si="190"/>
        <v>0</v>
      </c>
      <c r="FE90" s="6">
        <f t="shared" si="190"/>
        <v>0</v>
      </c>
      <c r="FF90" s="6">
        <f t="shared" si="152"/>
        <v>0</v>
      </c>
      <c r="FG90" s="6">
        <f t="shared" ref="FG90:FS90" si="191">+FG91+FG92+FG93+FG94</f>
        <v>0</v>
      </c>
      <c r="FH90" s="6">
        <f t="shared" si="191"/>
        <v>0</v>
      </c>
      <c r="FI90" s="6">
        <f t="shared" si="191"/>
        <v>0</v>
      </c>
      <c r="FJ90" s="6">
        <f t="shared" si="191"/>
        <v>0</v>
      </c>
      <c r="FK90" s="6">
        <f t="shared" si="191"/>
        <v>0</v>
      </c>
      <c r="FL90" s="6">
        <f t="shared" si="191"/>
        <v>0</v>
      </c>
      <c r="FM90" s="6">
        <f t="shared" si="191"/>
        <v>0</v>
      </c>
      <c r="FN90" s="6">
        <f t="shared" si="191"/>
        <v>0</v>
      </c>
      <c r="FO90" s="6">
        <f t="shared" si="191"/>
        <v>0</v>
      </c>
      <c r="FP90" s="6">
        <f t="shared" si="191"/>
        <v>0</v>
      </c>
      <c r="FQ90" s="6">
        <f t="shared" si="191"/>
        <v>0</v>
      </c>
      <c r="FR90" s="6">
        <f t="shared" si="191"/>
        <v>0</v>
      </c>
      <c r="FS90" s="6">
        <f t="shared" si="191"/>
        <v>108797.20143124175</v>
      </c>
      <c r="FU90" s="155">
        <f t="shared" si="172"/>
        <v>0</v>
      </c>
    </row>
    <row r="91" spans="2:177" x14ac:dyDescent="0.2">
      <c r="B91" s="171" t="s">
        <v>433</v>
      </c>
      <c r="C91" s="67" t="s">
        <v>263</v>
      </c>
      <c r="D91" s="150">
        <f t="shared" si="118"/>
        <v>0</v>
      </c>
      <c r="E91" s="60">
        <v>0</v>
      </c>
      <c r="F91" s="60">
        <v>0</v>
      </c>
      <c r="G91" s="60">
        <v>0</v>
      </c>
      <c r="H91" s="60">
        <v>0</v>
      </c>
      <c r="I91" s="60">
        <v>0</v>
      </c>
      <c r="J91" s="60">
        <v>0</v>
      </c>
      <c r="K91" s="60">
        <v>0</v>
      </c>
      <c r="L91" s="60">
        <v>0</v>
      </c>
      <c r="M91" s="60">
        <v>0</v>
      </c>
      <c r="N91" s="60">
        <v>0</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150">
        <f t="shared" si="120"/>
        <v>0</v>
      </c>
      <c r="AI91" s="60">
        <v>0</v>
      </c>
      <c r="AJ91" s="60">
        <v>0</v>
      </c>
      <c r="AK91" s="60">
        <v>0</v>
      </c>
      <c r="AL91" s="150">
        <f t="shared" si="122"/>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v>0</v>
      </c>
      <c r="BS91" s="60">
        <v>0</v>
      </c>
      <c r="BT91" s="60">
        <v>0</v>
      </c>
      <c r="BU91" s="60">
        <v>0</v>
      </c>
      <c r="BV91" s="60">
        <v>0</v>
      </c>
      <c r="BW91" s="60">
        <v>0</v>
      </c>
      <c r="BX91" s="60">
        <v>0</v>
      </c>
      <c r="BY91" s="60">
        <v>0</v>
      </c>
      <c r="BZ91" s="60">
        <v>0</v>
      </c>
      <c r="CA91" s="60">
        <v>0</v>
      </c>
      <c r="CB91" s="150">
        <v>29399.065428074711</v>
      </c>
      <c r="CC91" s="150">
        <f t="shared" si="124"/>
        <v>0</v>
      </c>
      <c r="CD91" s="60">
        <v>0</v>
      </c>
      <c r="CE91" s="60">
        <v>0</v>
      </c>
      <c r="CF91" s="60">
        <v>0</v>
      </c>
      <c r="CG91" s="150">
        <f t="shared" si="126"/>
        <v>0</v>
      </c>
      <c r="CH91" s="60">
        <v>0</v>
      </c>
      <c r="CI91" s="60">
        <v>0</v>
      </c>
      <c r="CJ91" s="60">
        <v>0</v>
      </c>
      <c r="CK91" s="60">
        <v>0</v>
      </c>
      <c r="CL91" s="60">
        <v>0</v>
      </c>
      <c r="CM91" s="60">
        <v>0</v>
      </c>
      <c r="CN91" s="60">
        <v>0</v>
      </c>
      <c r="CO91" s="60">
        <v>0</v>
      </c>
      <c r="CP91" s="60">
        <v>0</v>
      </c>
      <c r="CQ91" s="60">
        <v>0</v>
      </c>
      <c r="CR91" s="60">
        <v>0</v>
      </c>
      <c r="CS91" s="150">
        <f t="shared" si="128"/>
        <v>0</v>
      </c>
      <c r="CT91" s="60">
        <v>0</v>
      </c>
      <c r="CU91" s="60">
        <v>0</v>
      </c>
      <c r="CV91" s="150">
        <f t="shared" si="130"/>
        <v>0</v>
      </c>
      <c r="CW91" s="60">
        <v>0</v>
      </c>
      <c r="CX91" s="60">
        <v>0</v>
      </c>
      <c r="CY91" s="60">
        <v>0</v>
      </c>
      <c r="CZ91" s="60">
        <v>0</v>
      </c>
      <c r="DA91" s="60">
        <v>0</v>
      </c>
      <c r="DB91" s="60">
        <v>0</v>
      </c>
      <c r="DC91" s="60">
        <v>0</v>
      </c>
      <c r="DD91" s="60">
        <v>0</v>
      </c>
      <c r="DE91" s="60">
        <v>0</v>
      </c>
      <c r="DF91" s="150">
        <f t="shared" si="132"/>
        <v>0</v>
      </c>
      <c r="DG91" s="60">
        <v>0</v>
      </c>
      <c r="DH91" s="60">
        <v>0</v>
      </c>
      <c r="DI91" s="60">
        <v>0</v>
      </c>
      <c r="DJ91" s="150">
        <f t="shared" si="134"/>
        <v>0</v>
      </c>
      <c r="DK91" s="60">
        <v>0</v>
      </c>
      <c r="DL91" s="60">
        <v>0</v>
      </c>
      <c r="DM91" s="150">
        <f t="shared" si="136"/>
        <v>0</v>
      </c>
      <c r="DN91" s="60">
        <v>0</v>
      </c>
      <c r="DO91" s="60">
        <v>0</v>
      </c>
      <c r="DP91" s="60">
        <v>0</v>
      </c>
      <c r="DQ91" s="60">
        <v>0</v>
      </c>
      <c r="DR91" s="60">
        <v>0</v>
      </c>
      <c r="DS91" s="150">
        <f t="shared" si="138"/>
        <v>0</v>
      </c>
      <c r="DT91" s="60">
        <v>0</v>
      </c>
      <c r="DU91" s="60">
        <v>0</v>
      </c>
      <c r="DV91" s="150">
        <f t="shared" si="140"/>
        <v>0</v>
      </c>
      <c r="DW91" s="60">
        <v>0</v>
      </c>
      <c r="DX91" s="60">
        <v>0</v>
      </c>
      <c r="DY91" s="60">
        <v>0</v>
      </c>
      <c r="DZ91" s="60">
        <v>0</v>
      </c>
      <c r="EA91" s="60">
        <v>0</v>
      </c>
      <c r="EB91" s="60">
        <v>0</v>
      </c>
      <c r="EC91" s="60">
        <v>0</v>
      </c>
      <c r="ED91" s="60">
        <v>0</v>
      </c>
      <c r="EE91" s="60">
        <v>0</v>
      </c>
      <c r="EF91" s="60">
        <v>0</v>
      </c>
      <c r="EG91" s="150">
        <f t="shared" si="142"/>
        <v>0</v>
      </c>
      <c r="EH91" s="60">
        <v>0</v>
      </c>
      <c r="EI91" s="60">
        <v>0</v>
      </c>
      <c r="EJ91" s="60">
        <v>0</v>
      </c>
      <c r="EK91" s="60">
        <v>0</v>
      </c>
      <c r="EL91" s="60">
        <v>0</v>
      </c>
      <c r="EM91" s="60">
        <v>0</v>
      </c>
      <c r="EN91" s="60">
        <v>0</v>
      </c>
      <c r="EO91" s="60">
        <v>0</v>
      </c>
      <c r="EP91" s="60">
        <v>0</v>
      </c>
      <c r="EQ91" s="150">
        <f t="shared" si="144"/>
        <v>0</v>
      </c>
      <c r="ER91" s="60">
        <v>0</v>
      </c>
      <c r="ES91" s="60">
        <v>0</v>
      </c>
      <c r="ET91" s="60">
        <v>0</v>
      </c>
      <c r="EU91" s="150">
        <f t="shared" si="146"/>
        <v>0</v>
      </c>
      <c r="EV91" s="60">
        <v>0</v>
      </c>
      <c r="EW91" s="60">
        <v>0</v>
      </c>
      <c r="EX91" s="150">
        <f t="shared" si="148"/>
        <v>0</v>
      </c>
      <c r="EY91" s="60">
        <v>0</v>
      </c>
      <c r="EZ91" s="60">
        <v>0</v>
      </c>
      <c r="FA91" s="150">
        <f t="shared" si="150"/>
        <v>0</v>
      </c>
      <c r="FB91" s="60">
        <v>0</v>
      </c>
      <c r="FC91" s="60">
        <v>0</v>
      </c>
      <c r="FD91" s="60">
        <v>0</v>
      </c>
      <c r="FE91" s="60">
        <v>0</v>
      </c>
      <c r="FF91" s="150">
        <f t="shared" si="152"/>
        <v>0</v>
      </c>
      <c r="FG91" s="60">
        <v>0</v>
      </c>
      <c r="FH91" s="60">
        <v>0</v>
      </c>
      <c r="FI91" s="60">
        <v>0</v>
      </c>
      <c r="FJ91" s="60">
        <v>0</v>
      </c>
      <c r="FK91" s="60">
        <v>0</v>
      </c>
      <c r="FL91" s="60">
        <v>0</v>
      </c>
      <c r="FM91" s="60">
        <v>0</v>
      </c>
      <c r="FN91" s="150">
        <v>0</v>
      </c>
      <c r="FO91" s="58"/>
      <c r="FP91" s="58"/>
      <c r="FQ91" s="58"/>
      <c r="FR91" s="58"/>
      <c r="FS91" s="59">
        <f t="shared" si="173"/>
        <v>29399.065428074711</v>
      </c>
      <c r="FU91" s="155">
        <f t="shared" si="172"/>
        <v>0</v>
      </c>
    </row>
    <row r="92" spans="2:177" x14ac:dyDescent="0.2">
      <c r="B92" s="171">
        <v>8000</v>
      </c>
      <c r="C92" s="67" t="s">
        <v>458</v>
      </c>
      <c r="D92" s="150">
        <f t="shared" si="118"/>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150">
        <f t="shared" si="120"/>
        <v>0</v>
      </c>
      <c r="AI92" s="60">
        <v>0</v>
      </c>
      <c r="AJ92" s="60">
        <v>0</v>
      </c>
      <c r="AK92" s="60">
        <v>0</v>
      </c>
      <c r="AL92" s="150">
        <f t="shared" si="122"/>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150">
        <v>73890.438344173832</v>
      </c>
      <c r="CC92" s="150">
        <f t="shared" si="124"/>
        <v>0</v>
      </c>
      <c r="CD92" s="60">
        <v>0</v>
      </c>
      <c r="CE92" s="60">
        <v>0</v>
      </c>
      <c r="CF92" s="60">
        <v>0</v>
      </c>
      <c r="CG92" s="150">
        <f t="shared" si="126"/>
        <v>0</v>
      </c>
      <c r="CH92" s="60">
        <v>0</v>
      </c>
      <c r="CI92" s="60">
        <v>0</v>
      </c>
      <c r="CJ92" s="60">
        <v>0</v>
      </c>
      <c r="CK92" s="60">
        <v>0</v>
      </c>
      <c r="CL92" s="60">
        <v>0</v>
      </c>
      <c r="CM92" s="60">
        <v>0</v>
      </c>
      <c r="CN92" s="60">
        <v>0</v>
      </c>
      <c r="CO92" s="60">
        <v>0</v>
      </c>
      <c r="CP92" s="60">
        <v>0</v>
      </c>
      <c r="CQ92" s="60">
        <v>0</v>
      </c>
      <c r="CR92" s="60">
        <v>0</v>
      </c>
      <c r="CS92" s="150">
        <f t="shared" si="128"/>
        <v>0</v>
      </c>
      <c r="CT92" s="60">
        <v>0</v>
      </c>
      <c r="CU92" s="60">
        <v>0</v>
      </c>
      <c r="CV92" s="150">
        <f t="shared" si="130"/>
        <v>0</v>
      </c>
      <c r="CW92" s="60">
        <v>0</v>
      </c>
      <c r="CX92" s="60">
        <v>0</v>
      </c>
      <c r="CY92" s="60">
        <v>0</v>
      </c>
      <c r="CZ92" s="60">
        <v>0</v>
      </c>
      <c r="DA92" s="60">
        <v>0</v>
      </c>
      <c r="DB92" s="60">
        <v>0</v>
      </c>
      <c r="DC92" s="60">
        <v>0</v>
      </c>
      <c r="DD92" s="60">
        <v>0</v>
      </c>
      <c r="DE92" s="60">
        <v>0</v>
      </c>
      <c r="DF92" s="150">
        <f t="shared" si="132"/>
        <v>0</v>
      </c>
      <c r="DG92" s="60">
        <v>0</v>
      </c>
      <c r="DH92" s="60">
        <v>0</v>
      </c>
      <c r="DI92" s="60">
        <v>0</v>
      </c>
      <c r="DJ92" s="150">
        <f t="shared" si="134"/>
        <v>0</v>
      </c>
      <c r="DK92" s="60">
        <v>0</v>
      </c>
      <c r="DL92" s="60">
        <v>0</v>
      </c>
      <c r="DM92" s="150">
        <f t="shared" si="136"/>
        <v>0</v>
      </c>
      <c r="DN92" s="60">
        <v>0</v>
      </c>
      <c r="DO92" s="60">
        <v>0</v>
      </c>
      <c r="DP92" s="60">
        <v>0</v>
      </c>
      <c r="DQ92" s="60">
        <v>0</v>
      </c>
      <c r="DR92" s="60">
        <v>0</v>
      </c>
      <c r="DS92" s="150">
        <f t="shared" si="138"/>
        <v>0</v>
      </c>
      <c r="DT92" s="60">
        <v>0</v>
      </c>
      <c r="DU92" s="60">
        <v>0</v>
      </c>
      <c r="DV92" s="150">
        <f t="shared" si="140"/>
        <v>0</v>
      </c>
      <c r="DW92" s="60">
        <v>0</v>
      </c>
      <c r="DX92" s="60">
        <v>0</v>
      </c>
      <c r="DY92" s="60">
        <v>0</v>
      </c>
      <c r="DZ92" s="60">
        <v>0</v>
      </c>
      <c r="EA92" s="60">
        <v>0</v>
      </c>
      <c r="EB92" s="60">
        <v>0</v>
      </c>
      <c r="EC92" s="60">
        <v>0</v>
      </c>
      <c r="ED92" s="60">
        <v>0</v>
      </c>
      <c r="EE92" s="60">
        <v>0</v>
      </c>
      <c r="EF92" s="60">
        <v>0</v>
      </c>
      <c r="EG92" s="150">
        <f t="shared" si="142"/>
        <v>0</v>
      </c>
      <c r="EH92" s="60">
        <v>0</v>
      </c>
      <c r="EI92" s="60">
        <v>0</v>
      </c>
      <c r="EJ92" s="60">
        <v>0</v>
      </c>
      <c r="EK92" s="60">
        <v>0</v>
      </c>
      <c r="EL92" s="60">
        <v>0</v>
      </c>
      <c r="EM92" s="60">
        <v>0</v>
      </c>
      <c r="EN92" s="60">
        <v>0</v>
      </c>
      <c r="EO92" s="60">
        <v>0</v>
      </c>
      <c r="EP92" s="60">
        <v>0</v>
      </c>
      <c r="EQ92" s="150">
        <f t="shared" si="144"/>
        <v>0</v>
      </c>
      <c r="ER92" s="60">
        <v>0</v>
      </c>
      <c r="ES92" s="60">
        <v>0</v>
      </c>
      <c r="ET92" s="60">
        <v>0</v>
      </c>
      <c r="EU92" s="150">
        <f t="shared" si="146"/>
        <v>0</v>
      </c>
      <c r="EV92" s="60">
        <v>0</v>
      </c>
      <c r="EW92" s="60">
        <v>0</v>
      </c>
      <c r="EX92" s="150">
        <f t="shared" si="148"/>
        <v>0</v>
      </c>
      <c r="EY92" s="60">
        <v>0</v>
      </c>
      <c r="EZ92" s="60">
        <v>0</v>
      </c>
      <c r="FA92" s="150">
        <f t="shared" si="150"/>
        <v>0</v>
      </c>
      <c r="FB92" s="60">
        <v>0</v>
      </c>
      <c r="FC92" s="60">
        <v>0</v>
      </c>
      <c r="FD92" s="60">
        <v>0</v>
      </c>
      <c r="FE92" s="60">
        <v>0</v>
      </c>
      <c r="FF92" s="150">
        <f t="shared" si="152"/>
        <v>0</v>
      </c>
      <c r="FG92" s="60">
        <v>0</v>
      </c>
      <c r="FH92" s="60">
        <v>0</v>
      </c>
      <c r="FI92" s="60">
        <v>0</v>
      </c>
      <c r="FJ92" s="60">
        <v>0</v>
      </c>
      <c r="FK92" s="60">
        <v>0</v>
      </c>
      <c r="FL92" s="60">
        <v>0</v>
      </c>
      <c r="FM92" s="60">
        <v>0</v>
      </c>
      <c r="FN92" s="150">
        <v>0</v>
      </c>
      <c r="FO92" s="58"/>
      <c r="FP92" s="58"/>
      <c r="FQ92" s="58"/>
      <c r="FR92" s="58"/>
      <c r="FS92" s="59">
        <f t="shared" si="173"/>
        <v>73890.438344173832</v>
      </c>
      <c r="FU92" s="155">
        <f t="shared" si="172"/>
        <v>0</v>
      </c>
    </row>
    <row r="93" spans="2:177" x14ac:dyDescent="0.2">
      <c r="B93" s="171" t="s">
        <v>433</v>
      </c>
      <c r="C93" s="67" t="s">
        <v>264</v>
      </c>
      <c r="D93" s="150">
        <f t="shared" si="118"/>
        <v>0</v>
      </c>
      <c r="E93" s="60">
        <v>0</v>
      </c>
      <c r="F93" s="60">
        <v>0</v>
      </c>
      <c r="G93" s="60">
        <v>0</v>
      </c>
      <c r="H93" s="60">
        <v>0</v>
      </c>
      <c r="I93" s="60">
        <v>0</v>
      </c>
      <c r="J93" s="60">
        <v>0</v>
      </c>
      <c r="K93" s="60">
        <v>0</v>
      </c>
      <c r="L93" s="60">
        <v>0</v>
      </c>
      <c r="M93" s="60">
        <v>0</v>
      </c>
      <c r="N93" s="60">
        <v>0</v>
      </c>
      <c r="O93" s="60">
        <v>0</v>
      </c>
      <c r="P93" s="60">
        <v>0</v>
      </c>
      <c r="Q93" s="60">
        <v>0</v>
      </c>
      <c r="R93" s="60">
        <v>0</v>
      </c>
      <c r="S93" s="60">
        <v>0</v>
      </c>
      <c r="T93" s="60">
        <v>0</v>
      </c>
      <c r="U93" s="60">
        <v>0</v>
      </c>
      <c r="V93" s="60">
        <v>0</v>
      </c>
      <c r="W93" s="60">
        <v>0</v>
      </c>
      <c r="X93" s="60">
        <v>0</v>
      </c>
      <c r="Y93" s="60">
        <v>0</v>
      </c>
      <c r="Z93" s="60">
        <v>0</v>
      </c>
      <c r="AA93" s="60">
        <v>0</v>
      </c>
      <c r="AB93" s="60">
        <v>0</v>
      </c>
      <c r="AC93" s="60">
        <v>0</v>
      </c>
      <c r="AD93" s="60">
        <v>0</v>
      </c>
      <c r="AE93" s="60">
        <v>0</v>
      </c>
      <c r="AF93" s="60">
        <v>0</v>
      </c>
      <c r="AG93" s="60">
        <v>0</v>
      </c>
      <c r="AH93" s="150">
        <f t="shared" si="120"/>
        <v>0</v>
      </c>
      <c r="AI93" s="60">
        <v>0</v>
      </c>
      <c r="AJ93" s="60">
        <v>0</v>
      </c>
      <c r="AK93" s="60">
        <v>0</v>
      </c>
      <c r="AL93" s="150">
        <f t="shared" si="122"/>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150">
        <v>5253.9916104000004</v>
      </c>
      <c r="CC93" s="150">
        <f t="shared" si="124"/>
        <v>0</v>
      </c>
      <c r="CD93" s="60">
        <v>0</v>
      </c>
      <c r="CE93" s="60">
        <v>0</v>
      </c>
      <c r="CF93" s="60">
        <v>0</v>
      </c>
      <c r="CG93" s="150">
        <f t="shared" si="126"/>
        <v>0</v>
      </c>
      <c r="CH93" s="60">
        <v>0</v>
      </c>
      <c r="CI93" s="60">
        <v>0</v>
      </c>
      <c r="CJ93" s="60">
        <v>0</v>
      </c>
      <c r="CK93" s="60">
        <v>0</v>
      </c>
      <c r="CL93" s="60">
        <v>0</v>
      </c>
      <c r="CM93" s="60">
        <v>0</v>
      </c>
      <c r="CN93" s="60">
        <v>0</v>
      </c>
      <c r="CO93" s="60">
        <v>0</v>
      </c>
      <c r="CP93" s="60">
        <v>0</v>
      </c>
      <c r="CQ93" s="60">
        <v>0</v>
      </c>
      <c r="CR93" s="60">
        <v>0</v>
      </c>
      <c r="CS93" s="150">
        <f t="shared" si="128"/>
        <v>0</v>
      </c>
      <c r="CT93" s="60">
        <v>0</v>
      </c>
      <c r="CU93" s="60">
        <v>0</v>
      </c>
      <c r="CV93" s="150">
        <f t="shared" si="130"/>
        <v>0</v>
      </c>
      <c r="CW93" s="60">
        <v>0</v>
      </c>
      <c r="CX93" s="60">
        <v>0</v>
      </c>
      <c r="CY93" s="60">
        <v>0</v>
      </c>
      <c r="CZ93" s="60">
        <v>0</v>
      </c>
      <c r="DA93" s="60">
        <v>0</v>
      </c>
      <c r="DB93" s="60">
        <v>0</v>
      </c>
      <c r="DC93" s="60">
        <v>0</v>
      </c>
      <c r="DD93" s="60">
        <v>0</v>
      </c>
      <c r="DE93" s="60">
        <v>0</v>
      </c>
      <c r="DF93" s="150">
        <f t="shared" si="132"/>
        <v>0</v>
      </c>
      <c r="DG93" s="60">
        <v>0</v>
      </c>
      <c r="DH93" s="60">
        <v>0</v>
      </c>
      <c r="DI93" s="60">
        <v>0</v>
      </c>
      <c r="DJ93" s="150">
        <f t="shared" si="134"/>
        <v>0</v>
      </c>
      <c r="DK93" s="60">
        <v>0</v>
      </c>
      <c r="DL93" s="60">
        <v>0</v>
      </c>
      <c r="DM93" s="150">
        <f t="shared" si="136"/>
        <v>0</v>
      </c>
      <c r="DN93" s="60">
        <v>0</v>
      </c>
      <c r="DO93" s="60">
        <v>0</v>
      </c>
      <c r="DP93" s="60">
        <v>0</v>
      </c>
      <c r="DQ93" s="60">
        <v>0</v>
      </c>
      <c r="DR93" s="60">
        <v>0</v>
      </c>
      <c r="DS93" s="150">
        <f t="shared" si="138"/>
        <v>0</v>
      </c>
      <c r="DT93" s="60">
        <v>0</v>
      </c>
      <c r="DU93" s="60">
        <v>0</v>
      </c>
      <c r="DV93" s="150">
        <f t="shared" si="140"/>
        <v>0</v>
      </c>
      <c r="DW93" s="60">
        <v>0</v>
      </c>
      <c r="DX93" s="60">
        <v>0</v>
      </c>
      <c r="DY93" s="60">
        <v>0</v>
      </c>
      <c r="DZ93" s="60">
        <v>0</v>
      </c>
      <c r="EA93" s="60">
        <v>0</v>
      </c>
      <c r="EB93" s="60">
        <v>0</v>
      </c>
      <c r="EC93" s="60">
        <v>0</v>
      </c>
      <c r="ED93" s="60">
        <v>0</v>
      </c>
      <c r="EE93" s="60">
        <v>0</v>
      </c>
      <c r="EF93" s="60">
        <v>0</v>
      </c>
      <c r="EG93" s="150">
        <f t="shared" si="142"/>
        <v>0</v>
      </c>
      <c r="EH93" s="60">
        <v>0</v>
      </c>
      <c r="EI93" s="60">
        <v>0</v>
      </c>
      <c r="EJ93" s="60">
        <v>0</v>
      </c>
      <c r="EK93" s="60">
        <v>0</v>
      </c>
      <c r="EL93" s="60">
        <v>0</v>
      </c>
      <c r="EM93" s="60">
        <v>0</v>
      </c>
      <c r="EN93" s="60">
        <v>0</v>
      </c>
      <c r="EO93" s="60">
        <v>0</v>
      </c>
      <c r="EP93" s="60">
        <v>0</v>
      </c>
      <c r="EQ93" s="150">
        <f t="shared" si="144"/>
        <v>0</v>
      </c>
      <c r="ER93" s="60">
        <v>0</v>
      </c>
      <c r="ES93" s="60">
        <v>0</v>
      </c>
      <c r="ET93" s="60">
        <v>0</v>
      </c>
      <c r="EU93" s="150">
        <f t="shared" si="146"/>
        <v>0</v>
      </c>
      <c r="EV93" s="60">
        <v>0</v>
      </c>
      <c r="EW93" s="60">
        <v>0</v>
      </c>
      <c r="EX93" s="150">
        <f t="shared" si="148"/>
        <v>0</v>
      </c>
      <c r="EY93" s="60">
        <v>0</v>
      </c>
      <c r="EZ93" s="60">
        <v>0</v>
      </c>
      <c r="FA93" s="150">
        <f t="shared" si="150"/>
        <v>0</v>
      </c>
      <c r="FB93" s="60">
        <v>0</v>
      </c>
      <c r="FC93" s="60">
        <v>0</v>
      </c>
      <c r="FD93" s="60">
        <v>0</v>
      </c>
      <c r="FE93" s="60">
        <v>0</v>
      </c>
      <c r="FF93" s="150">
        <f t="shared" si="152"/>
        <v>0</v>
      </c>
      <c r="FG93" s="60">
        <v>0</v>
      </c>
      <c r="FH93" s="60">
        <v>0</v>
      </c>
      <c r="FI93" s="60">
        <v>0</v>
      </c>
      <c r="FJ93" s="60">
        <v>0</v>
      </c>
      <c r="FK93" s="60">
        <v>0</v>
      </c>
      <c r="FL93" s="60">
        <v>0</v>
      </c>
      <c r="FM93" s="60">
        <v>0</v>
      </c>
      <c r="FN93" s="150">
        <v>0</v>
      </c>
      <c r="FO93" s="58"/>
      <c r="FP93" s="58"/>
      <c r="FQ93" s="58"/>
      <c r="FR93" s="58"/>
      <c r="FS93" s="59">
        <f t="shared" si="173"/>
        <v>5253.9916104000004</v>
      </c>
      <c r="FU93" s="155">
        <f t="shared" si="172"/>
        <v>0</v>
      </c>
    </row>
    <row r="94" spans="2:177" x14ac:dyDescent="0.2">
      <c r="B94" s="171" t="s">
        <v>433</v>
      </c>
      <c r="C94" s="67" t="s">
        <v>265</v>
      </c>
      <c r="D94" s="150">
        <f t="shared" si="118"/>
        <v>0</v>
      </c>
      <c r="E94" s="60">
        <v>0</v>
      </c>
      <c r="F94" s="60">
        <v>0</v>
      </c>
      <c r="G94" s="60">
        <v>0</v>
      </c>
      <c r="H94" s="60">
        <v>0</v>
      </c>
      <c r="I94" s="60">
        <v>0</v>
      </c>
      <c r="J94" s="60">
        <v>0</v>
      </c>
      <c r="K94" s="60">
        <v>0</v>
      </c>
      <c r="L94" s="60">
        <v>0</v>
      </c>
      <c r="M94" s="60">
        <v>0</v>
      </c>
      <c r="N94" s="60">
        <v>0</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150">
        <f t="shared" si="120"/>
        <v>0</v>
      </c>
      <c r="AI94" s="60">
        <v>0</v>
      </c>
      <c r="AJ94" s="60">
        <v>0</v>
      </c>
      <c r="AK94" s="60">
        <v>0</v>
      </c>
      <c r="AL94" s="150">
        <f t="shared" si="122"/>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150">
        <v>253.70604859319999</v>
      </c>
      <c r="CC94" s="150">
        <f t="shared" si="124"/>
        <v>0</v>
      </c>
      <c r="CD94" s="60">
        <v>0</v>
      </c>
      <c r="CE94" s="60">
        <v>0</v>
      </c>
      <c r="CF94" s="60">
        <v>0</v>
      </c>
      <c r="CG94" s="150">
        <f t="shared" si="126"/>
        <v>0</v>
      </c>
      <c r="CH94" s="60">
        <v>0</v>
      </c>
      <c r="CI94" s="60">
        <v>0</v>
      </c>
      <c r="CJ94" s="60">
        <v>0</v>
      </c>
      <c r="CK94" s="60">
        <v>0</v>
      </c>
      <c r="CL94" s="60">
        <v>0</v>
      </c>
      <c r="CM94" s="60">
        <v>0</v>
      </c>
      <c r="CN94" s="60">
        <v>0</v>
      </c>
      <c r="CO94" s="60">
        <v>0</v>
      </c>
      <c r="CP94" s="60">
        <v>0</v>
      </c>
      <c r="CQ94" s="60">
        <v>0</v>
      </c>
      <c r="CR94" s="60">
        <v>0</v>
      </c>
      <c r="CS94" s="150">
        <f t="shared" si="128"/>
        <v>0</v>
      </c>
      <c r="CT94" s="60">
        <v>0</v>
      </c>
      <c r="CU94" s="60">
        <v>0</v>
      </c>
      <c r="CV94" s="150">
        <f t="shared" si="130"/>
        <v>0</v>
      </c>
      <c r="CW94" s="60">
        <v>0</v>
      </c>
      <c r="CX94" s="60">
        <v>0</v>
      </c>
      <c r="CY94" s="60">
        <v>0</v>
      </c>
      <c r="CZ94" s="60">
        <v>0</v>
      </c>
      <c r="DA94" s="60">
        <v>0</v>
      </c>
      <c r="DB94" s="60">
        <v>0</v>
      </c>
      <c r="DC94" s="60">
        <v>0</v>
      </c>
      <c r="DD94" s="60">
        <v>0</v>
      </c>
      <c r="DE94" s="60">
        <v>0</v>
      </c>
      <c r="DF94" s="150">
        <f t="shared" si="132"/>
        <v>0</v>
      </c>
      <c r="DG94" s="60">
        <v>0</v>
      </c>
      <c r="DH94" s="60">
        <v>0</v>
      </c>
      <c r="DI94" s="60">
        <v>0</v>
      </c>
      <c r="DJ94" s="150">
        <f t="shared" si="134"/>
        <v>0</v>
      </c>
      <c r="DK94" s="60">
        <v>0</v>
      </c>
      <c r="DL94" s="60">
        <v>0</v>
      </c>
      <c r="DM94" s="150">
        <f t="shared" si="136"/>
        <v>0</v>
      </c>
      <c r="DN94" s="60">
        <v>0</v>
      </c>
      <c r="DO94" s="60">
        <v>0</v>
      </c>
      <c r="DP94" s="60">
        <v>0</v>
      </c>
      <c r="DQ94" s="60">
        <v>0</v>
      </c>
      <c r="DR94" s="60">
        <v>0</v>
      </c>
      <c r="DS94" s="150">
        <f t="shared" si="138"/>
        <v>0</v>
      </c>
      <c r="DT94" s="60">
        <v>0</v>
      </c>
      <c r="DU94" s="60">
        <v>0</v>
      </c>
      <c r="DV94" s="150">
        <f t="shared" si="140"/>
        <v>0</v>
      </c>
      <c r="DW94" s="60">
        <v>0</v>
      </c>
      <c r="DX94" s="60">
        <v>0</v>
      </c>
      <c r="DY94" s="60">
        <v>0</v>
      </c>
      <c r="DZ94" s="60">
        <v>0</v>
      </c>
      <c r="EA94" s="60">
        <v>0</v>
      </c>
      <c r="EB94" s="60">
        <v>0</v>
      </c>
      <c r="EC94" s="60">
        <v>0</v>
      </c>
      <c r="ED94" s="60">
        <v>0</v>
      </c>
      <c r="EE94" s="60">
        <v>0</v>
      </c>
      <c r="EF94" s="60">
        <v>0</v>
      </c>
      <c r="EG94" s="150">
        <f t="shared" si="142"/>
        <v>0</v>
      </c>
      <c r="EH94" s="60">
        <v>0</v>
      </c>
      <c r="EI94" s="60">
        <v>0</v>
      </c>
      <c r="EJ94" s="60">
        <v>0</v>
      </c>
      <c r="EK94" s="60">
        <v>0</v>
      </c>
      <c r="EL94" s="60">
        <v>0</v>
      </c>
      <c r="EM94" s="60">
        <v>0</v>
      </c>
      <c r="EN94" s="60">
        <v>0</v>
      </c>
      <c r="EO94" s="60">
        <v>0</v>
      </c>
      <c r="EP94" s="60">
        <v>0</v>
      </c>
      <c r="EQ94" s="150">
        <f t="shared" si="144"/>
        <v>0</v>
      </c>
      <c r="ER94" s="60">
        <v>0</v>
      </c>
      <c r="ES94" s="60">
        <v>0</v>
      </c>
      <c r="ET94" s="60">
        <v>0</v>
      </c>
      <c r="EU94" s="150">
        <f t="shared" si="146"/>
        <v>0</v>
      </c>
      <c r="EV94" s="60">
        <v>0</v>
      </c>
      <c r="EW94" s="60">
        <v>0</v>
      </c>
      <c r="EX94" s="150">
        <f t="shared" si="148"/>
        <v>0</v>
      </c>
      <c r="EY94" s="60">
        <v>0</v>
      </c>
      <c r="EZ94" s="60">
        <v>0</v>
      </c>
      <c r="FA94" s="150">
        <f t="shared" si="150"/>
        <v>0</v>
      </c>
      <c r="FB94" s="60">
        <v>0</v>
      </c>
      <c r="FC94" s="60">
        <v>0</v>
      </c>
      <c r="FD94" s="60">
        <v>0</v>
      </c>
      <c r="FE94" s="60">
        <v>0</v>
      </c>
      <c r="FF94" s="150">
        <f t="shared" si="152"/>
        <v>0</v>
      </c>
      <c r="FG94" s="60">
        <v>0</v>
      </c>
      <c r="FH94" s="60">
        <v>0</v>
      </c>
      <c r="FI94" s="60">
        <v>0</v>
      </c>
      <c r="FJ94" s="60">
        <v>0</v>
      </c>
      <c r="FK94" s="60">
        <v>0</v>
      </c>
      <c r="FL94" s="60">
        <v>0</v>
      </c>
      <c r="FM94" s="60">
        <v>0</v>
      </c>
      <c r="FN94" s="150">
        <v>0</v>
      </c>
      <c r="FO94" s="58"/>
      <c r="FP94" s="58"/>
      <c r="FQ94" s="58"/>
      <c r="FR94" s="58"/>
      <c r="FS94" s="59">
        <f t="shared" si="173"/>
        <v>253.70604859319999</v>
      </c>
      <c r="FU94" s="155">
        <f t="shared" si="172"/>
        <v>0</v>
      </c>
    </row>
    <row r="95" spans="2:177" ht="14.25" customHeight="1" x14ac:dyDescent="0.2">
      <c r="B95" s="88"/>
      <c r="C95" s="91" t="s">
        <v>266</v>
      </c>
      <c r="D95" s="6">
        <f t="shared" si="118"/>
        <v>16.183438931917244</v>
      </c>
      <c r="E95" s="6">
        <f t="shared" ref="E95" si="192">SUM(E96:E100)</f>
        <v>0</v>
      </c>
      <c r="F95" s="6">
        <f t="shared" ref="F95:AG95" si="193">SUM(F96:F100)</f>
        <v>0</v>
      </c>
      <c r="G95" s="6">
        <f t="shared" si="193"/>
        <v>0</v>
      </c>
      <c r="H95" s="6">
        <f t="shared" si="193"/>
        <v>0</v>
      </c>
      <c r="I95" s="6">
        <f t="shared" si="193"/>
        <v>0</v>
      </c>
      <c r="J95" s="6">
        <f t="shared" si="193"/>
        <v>0</v>
      </c>
      <c r="K95" s="6">
        <f t="shared" si="193"/>
        <v>0</v>
      </c>
      <c r="L95" s="6">
        <f t="shared" si="193"/>
        <v>0</v>
      </c>
      <c r="M95" s="6">
        <f t="shared" si="193"/>
        <v>0</v>
      </c>
      <c r="N95" s="6">
        <f t="shared" si="193"/>
        <v>0</v>
      </c>
      <c r="O95" s="6">
        <f t="shared" si="193"/>
        <v>0</v>
      </c>
      <c r="P95" s="6">
        <f t="shared" si="193"/>
        <v>0</v>
      </c>
      <c r="Q95" s="6">
        <f t="shared" si="193"/>
        <v>0</v>
      </c>
      <c r="R95" s="6">
        <f t="shared" si="193"/>
        <v>0</v>
      </c>
      <c r="S95" s="6">
        <f t="shared" si="193"/>
        <v>0</v>
      </c>
      <c r="T95" s="6">
        <f t="shared" si="193"/>
        <v>0</v>
      </c>
      <c r="U95" s="6">
        <f t="shared" si="193"/>
        <v>0</v>
      </c>
      <c r="V95" s="6">
        <f t="shared" si="193"/>
        <v>0</v>
      </c>
      <c r="W95" s="6">
        <f t="shared" si="193"/>
        <v>0</v>
      </c>
      <c r="X95" s="6">
        <f t="shared" si="193"/>
        <v>0</v>
      </c>
      <c r="Y95" s="6">
        <f t="shared" si="193"/>
        <v>0</v>
      </c>
      <c r="Z95" s="6">
        <f t="shared" si="193"/>
        <v>10.0928973984</v>
      </c>
      <c r="AA95" s="6">
        <f t="shared" si="193"/>
        <v>4.5244022820413798</v>
      </c>
      <c r="AB95" s="6">
        <f t="shared" si="193"/>
        <v>1.5661392514758621</v>
      </c>
      <c r="AC95" s="6">
        <f t="shared" si="193"/>
        <v>0</v>
      </c>
      <c r="AD95" s="6">
        <f t="shared" si="193"/>
        <v>0</v>
      </c>
      <c r="AE95" s="6">
        <f t="shared" si="193"/>
        <v>0</v>
      </c>
      <c r="AF95" s="6">
        <f t="shared" si="193"/>
        <v>0</v>
      </c>
      <c r="AG95" s="6">
        <f t="shared" si="193"/>
        <v>0</v>
      </c>
      <c r="AH95" s="6">
        <f t="shared" si="120"/>
        <v>0</v>
      </c>
      <c r="AI95" s="6">
        <f t="shared" ref="AI95:AK95" si="194">SUM(AI96:AI100)</f>
        <v>0</v>
      </c>
      <c r="AJ95" s="6">
        <f t="shared" si="194"/>
        <v>0</v>
      </c>
      <c r="AK95" s="6">
        <f t="shared" si="194"/>
        <v>0</v>
      </c>
      <c r="AL95" s="6">
        <f t="shared" si="122"/>
        <v>14338.280749045254</v>
      </c>
      <c r="AM95" s="6">
        <f t="shared" ref="AM95:CB95" si="195">SUM(AM96:AM100)</f>
        <v>1.2181083067034484</v>
      </c>
      <c r="AN95" s="6">
        <f t="shared" si="195"/>
        <v>0</v>
      </c>
      <c r="AO95" s="6">
        <f t="shared" si="195"/>
        <v>0</v>
      </c>
      <c r="AP95" s="6">
        <f t="shared" si="195"/>
        <v>0</v>
      </c>
      <c r="AQ95" s="6">
        <f t="shared" si="195"/>
        <v>0</v>
      </c>
      <c r="AR95" s="6">
        <f t="shared" si="195"/>
        <v>2828.8058974399414</v>
      </c>
      <c r="AS95" s="6">
        <f t="shared" si="195"/>
        <v>0</v>
      </c>
      <c r="AT95" s="6">
        <f t="shared" si="195"/>
        <v>0</v>
      </c>
      <c r="AU95" s="6">
        <f t="shared" si="195"/>
        <v>11165.564803420753</v>
      </c>
      <c r="AV95" s="6">
        <f t="shared" si="195"/>
        <v>0</v>
      </c>
      <c r="AW95" s="6">
        <f t="shared" si="195"/>
        <v>342.69193987785565</v>
      </c>
      <c r="AX95" s="6">
        <f t="shared" si="195"/>
        <v>0</v>
      </c>
      <c r="AY95" s="6">
        <f t="shared" si="195"/>
        <v>0</v>
      </c>
      <c r="AZ95" s="6">
        <f t="shared" si="195"/>
        <v>0</v>
      </c>
      <c r="BA95" s="6">
        <f t="shared" si="195"/>
        <v>0</v>
      </c>
      <c r="BB95" s="6">
        <f t="shared" si="195"/>
        <v>0</v>
      </c>
      <c r="BC95" s="6">
        <f t="shared" si="195"/>
        <v>0</v>
      </c>
      <c r="BD95" s="6">
        <f t="shared" si="195"/>
        <v>0</v>
      </c>
      <c r="BE95" s="6">
        <f t="shared" si="195"/>
        <v>0</v>
      </c>
      <c r="BF95" s="6">
        <f t="shared" si="195"/>
        <v>0</v>
      </c>
      <c r="BG95" s="6">
        <f t="shared" si="195"/>
        <v>0</v>
      </c>
      <c r="BH95" s="6">
        <f t="shared" si="195"/>
        <v>0</v>
      </c>
      <c r="BI95" s="6">
        <f t="shared" si="195"/>
        <v>0</v>
      </c>
      <c r="BJ95" s="6">
        <f t="shared" si="195"/>
        <v>0</v>
      </c>
      <c r="BK95" s="6">
        <f t="shared" si="195"/>
        <v>0</v>
      </c>
      <c r="BL95" s="6">
        <f t="shared" si="195"/>
        <v>0</v>
      </c>
      <c r="BM95" s="6">
        <f t="shared" si="195"/>
        <v>0</v>
      </c>
      <c r="BN95" s="6">
        <f t="shared" si="195"/>
        <v>0</v>
      </c>
      <c r="BO95" s="6">
        <f t="shared" si="195"/>
        <v>0</v>
      </c>
      <c r="BP95" s="6">
        <f t="shared" si="195"/>
        <v>0</v>
      </c>
      <c r="BQ95" s="6">
        <f t="shared" si="195"/>
        <v>0</v>
      </c>
      <c r="BR95" s="6">
        <f t="shared" si="195"/>
        <v>0</v>
      </c>
      <c r="BS95" s="6">
        <f t="shared" si="195"/>
        <v>0</v>
      </c>
      <c r="BT95" s="6">
        <f t="shared" si="195"/>
        <v>0</v>
      </c>
      <c r="BU95" s="6">
        <f t="shared" si="195"/>
        <v>0</v>
      </c>
      <c r="BV95" s="6">
        <f t="shared" si="195"/>
        <v>0</v>
      </c>
      <c r="BW95" s="6">
        <f t="shared" si="195"/>
        <v>0</v>
      </c>
      <c r="BX95" s="6">
        <f t="shared" si="195"/>
        <v>0</v>
      </c>
      <c r="BY95" s="6">
        <f t="shared" si="195"/>
        <v>0</v>
      </c>
      <c r="BZ95" s="6">
        <f t="shared" si="195"/>
        <v>0</v>
      </c>
      <c r="CA95" s="6">
        <f t="shared" si="195"/>
        <v>0</v>
      </c>
      <c r="CB95" s="6">
        <f t="shared" si="195"/>
        <v>0</v>
      </c>
      <c r="CC95" s="6">
        <f t="shared" si="124"/>
        <v>0</v>
      </c>
      <c r="CD95" s="6">
        <f t="shared" ref="CD95:CF95" si="196">SUM(CD96:CD100)</f>
        <v>0</v>
      </c>
      <c r="CE95" s="6">
        <f t="shared" si="196"/>
        <v>0</v>
      </c>
      <c r="CF95" s="6">
        <f t="shared" si="196"/>
        <v>0</v>
      </c>
      <c r="CG95" s="6">
        <f t="shared" si="126"/>
        <v>0</v>
      </c>
      <c r="CH95" s="6">
        <f t="shared" ref="CH95:CR95" si="197">SUM(CH96:CH100)</f>
        <v>0</v>
      </c>
      <c r="CI95" s="6">
        <f t="shared" si="197"/>
        <v>0</v>
      </c>
      <c r="CJ95" s="6">
        <f t="shared" si="197"/>
        <v>0</v>
      </c>
      <c r="CK95" s="6">
        <f t="shared" si="197"/>
        <v>0</v>
      </c>
      <c r="CL95" s="6">
        <f t="shared" si="197"/>
        <v>0</v>
      </c>
      <c r="CM95" s="6">
        <f t="shared" si="197"/>
        <v>0</v>
      </c>
      <c r="CN95" s="6">
        <f t="shared" si="197"/>
        <v>0</v>
      </c>
      <c r="CO95" s="6">
        <f t="shared" si="197"/>
        <v>0</v>
      </c>
      <c r="CP95" s="6">
        <f t="shared" si="197"/>
        <v>0</v>
      </c>
      <c r="CQ95" s="6">
        <f t="shared" si="197"/>
        <v>0</v>
      </c>
      <c r="CR95" s="6">
        <f t="shared" si="197"/>
        <v>0</v>
      </c>
      <c r="CS95" s="6">
        <f t="shared" si="128"/>
        <v>0</v>
      </c>
      <c r="CT95" s="6">
        <f t="shared" ref="CT95:CU95" si="198">SUM(CT96:CT100)</f>
        <v>0</v>
      </c>
      <c r="CU95" s="6">
        <f t="shared" si="198"/>
        <v>0</v>
      </c>
      <c r="CV95" s="6">
        <f t="shared" si="130"/>
        <v>0</v>
      </c>
      <c r="CW95" s="6">
        <f t="shared" ref="CW95:DE95" si="199">SUM(CW96:CW100)</f>
        <v>0</v>
      </c>
      <c r="CX95" s="6">
        <f t="shared" si="199"/>
        <v>0</v>
      </c>
      <c r="CY95" s="6">
        <f t="shared" si="199"/>
        <v>0</v>
      </c>
      <c r="CZ95" s="6">
        <f t="shared" si="199"/>
        <v>0</v>
      </c>
      <c r="DA95" s="6">
        <f t="shared" si="199"/>
        <v>0</v>
      </c>
      <c r="DB95" s="6">
        <f t="shared" si="199"/>
        <v>0</v>
      </c>
      <c r="DC95" s="6">
        <f t="shared" si="199"/>
        <v>0</v>
      </c>
      <c r="DD95" s="6">
        <f t="shared" si="199"/>
        <v>0</v>
      </c>
      <c r="DE95" s="6">
        <f t="shared" si="199"/>
        <v>0</v>
      </c>
      <c r="DF95" s="6">
        <f t="shared" si="132"/>
        <v>0</v>
      </c>
      <c r="DG95" s="6">
        <f t="shared" ref="DG95:DI95" si="200">SUM(DG96:DG100)</f>
        <v>0</v>
      </c>
      <c r="DH95" s="6">
        <f t="shared" si="200"/>
        <v>0</v>
      </c>
      <c r="DI95" s="6">
        <f t="shared" si="200"/>
        <v>0</v>
      </c>
      <c r="DJ95" s="6">
        <f t="shared" si="134"/>
        <v>0</v>
      </c>
      <c r="DK95" s="6">
        <f t="shared" ref="DK95:DL95" si="201">SUM(DK96:DK100)</f>
        <v>0</v>
      </c>
      <c r="DL95" s="6">
        <f t="shared" si="201"/>
        <v>0</v>
      </c>
      <c r="DM95" s="6">
        <f t="shared" si="136"/>
        <v>0</v>
      </c>
      <c r="DN95" s="6">
        <f t="shared" ref="DN95:DR95" si="202">SUM(DN96:DN100)</f>
        <v>0</v>
      </c>
      <c r="DO95" s="6">
        <f t="shared" si="202"/>
        <v>0</v>
      </c>
      <c r="DP95" s="6">
        <f t="shared" si="202"/>
        <v>0</v>
      </c>
      <c r="DQ95" s="6">
        <f t="shared" si="202"/>
        <v>0</v>
      </c>
      <c r="DR95" s="6">
        <f t="shared" si="202"/>
        <v>0</v>
      </c>
      <c r="DS95" s="6">
        <f t="shared" si="138"/>
        <v>0</v>
      </c>
      <c r="DT95" s="6">
        <f t="shared" ref="DT95:DU95" si="203">SUM(DT96:DT100)</f>
        <v>0</v>
      </c>
      <c r="DU95" s="6">
        <f t="shared" si="203"/>
        <v>0</v>
      </c>
      <c r="DV95" s="6">
        <f t="shared" si="140"/>
        <v>0</v>
      </c>
      <c r="DW95" s="6">
        <f t="shared" ref="DW95:EF95" si="204">SUM(DW96:DW100)</f>
        <v>0</v>
      </c>
      <c r="DX95" s="6">
        <f t="shared" si="204"/>
        <v>0</v>
      </c>
      <c r="DY95" s="6">
        <f t="shared" si="204"/>
        <v>0</v>
      </c>
      <c r="DZ95" s="6">
        <f t="shared" si="204"/>
        <v>0</v>
      </c>
      <c r="EA95" s="6">
        <f t="shared" si="204"/>
        <v>0</v>
      </c>
      <c r="EB95" s="6">
        <f t="shared" si="204"/>
        <v>0</v>
      </c>
      <c r="EC95" s="6">
        <f t="shared" si="204"/>
        <v>0</v>
      </c>
      <c r="ED95" s="6">
        <f t="shared" si="204"/>
        <v>0</v>
      </c>
      <c r="EE95" s="6">
        <f t="shared" si="204"/>
        <v>0</v>
      </c>
      <c r="EF95" s="6">
        <f t="shared" si="204"/>
        <v>0</v>
      </c>
      <c r="EG95" s="6">
        <f t="shared" si="142"/>
        <v>0</v>
      </c>
      <c r="EH95" s="6">
        <f t="shared" ref="EH95:EP95" si="205">SUM(EH96:EH100)</f>
        <v>0</v>
      </c>
      <c r="EI95" s="6">
        <f t="shared" si="205"/>
        <v>0</v>
      </c>
      <c r="EJ95" s="6">
        <f t="shared" si="205"/>
        <v>0</v>
      </c>
      <c r="EK95" s="6">
        <f t="shared" si="205"/>
        <v>0</v>
      </c>
      <c r="EL95" s="6">
        <f t="shared" si="205"/>
        <v>0</v>
      </c>
      <c r="EM95" s="6">
        <f t="shared" si="205"/>
        <v>0</v>
      </c>
      <c r="EN95" s="6">
        <f t="shared" si="205"/>
        <v>0</v>
      </c>
      <c r="EO95" s="6">
        <f t="shared" si="205"/>
        <v>0</v>
      </c>
      <c r="EP95" s="6">
        <f t="shared" si="205"/>
        <v>0</v>
      </c>
      <c r="EQ95" s="6">
        <f t="shared" si="144"/>
        <v>0</v>
      </c>
      <c r="ER95" s="6">
        <f t="shared" ref="ER95:ET95" si="206">SUM(ER96:ER100)</f>
        <v>0</v>
      </c>
      <c r="ES95" s="6">
        <f t="shared" si="206"/>
        <v>0</v>
      </c>
      <c r="ET95" s="6">
        <f t="shared" si="206"/>
        <v>0</v>
      </c>
      <c r="EU95" s="6">
        <f t="shared" si="146"/>
        <v>0</v>
      </c>
      <c r="EV95" s="6">
        <f t="shared" ref="EV95:EW95" si="207">SUM(EV96:EV100)</f>
        <v>0</v>
      </c>
      <c r="EW95" s="6">
        <f t="shared" si="207"/>
        <v>0</v>
      </c>
      <c r="EX95" s="6">
        <f t="shared" si="148"/>
        <v>0</v>
      </c>
      <c r="EY95" s="6">
        <f t="shared" ref="EY95:EZ95" si="208">SUM(EY96:EY100)</f>
        <v>0</v>
      </c>
      <c r="EZ95" s="6">
        <f t="shared" si="208"/>
        <v>0</v>
      </c>
      <c r="FA95" s="6">
        <f t="shared" si="150"/>
        <v>0</v>
      </c>
      <c r="FB95" s="6">
        <f t="shared" ref="FB95:FE95" si="209">SUM(FB96:FB100)</f>
        <v>0</v>
      </c>
      <c r="FC95" s="6">
        <f t="shared" si="209"/>
        <v>0</v>
      </c>
      <c r="FD95" s="6">
        <f t="shared" si="209"/>
        <v>0</v>
      </c>
      <c r="FE95" s="6">
        <f t="shared" si="209"/>
        <v>0</v>
      </c>
      <c r="FF95" s="6">
        <f t="shared" si="152"/>
        <v>0</v>
      </c>
      <c r="FG95" s="6">
        <f t="shared" ref="FG95:FS95" si="210">SUM(FG96:FG100)</f>
        <v>0</v>
      </c>
      <c r="FH95" s="6">
        <f t="shared" si="210"/>
        <v>0</v>
      </c>
      <c r="FI95" s="6">
        <f t="shared" si="210"/>
        <v>0</v>
      </c>
      <c r="FJ95" s="6">
        <f t="shared" si="210"/>
        <v>0</v>
      </c>
      <c r="FK95" s="6">
        <f t="shared" si="210"/>
        <v>0</v>
      </c>
      <c r="FL95" s="6">
        <f t="shared" si="210"/>
        <v>0</v>
      </c>
      <c r="FM95" s="6">
        <f t="shared" si="210"/>
        <v>0</v>
      </c>
      <c r="FN95" s="6">
        <f t="shared" si="210"/>
        <v>0</v>
      </c>
      <c r="FO95" s="6">
        <f t="shared" si="210"/>
        <v>0</v>
      </c>
      <c r="FP95" s="6">
        <f t="shared" si="210"/>
        <v>0</v>
      </c>
      <c r="FQ95" s="6">
        <f t="shared" si="210"/>
        <v>0</v>
      </c>
      <c r="FR95" s="6">
        <f t="shared" si="210"/>
        <v>0</v>
      </c>
      <c r="FS95" s="6">
        <f t="shared" si="210"/>
        <v>14354.46418797717</v>
      </c>
      <c r="FU95" s="155">
        <f t="shared" si="172"/>
        <v>0</v>
      </c>
    </row>
    <row r="96" spans="2:177" x14ac:dyDescent="0.2">
      <c r="B96" s="171" t="s">
        <v>434</v>
      </c>
      <c r="C96" s="67" t="s">
        <v>267</v>
      </c>
      <c r="D96" s="150">
        <f t="shared" si="118"/>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150">
        <f t="shared" si="120"/>
        <v>0</v>
      </c>
      <c r="AI96" s="60">
        <v>0</v>
      </c>
      <c r="AJ96" s="60">
        <v>0</v>
      </c>
      <c r="AK96" s="60">
        <v>0</v>
      </c>
      <c r="AL96" s="150">
        <f t="shared" si="122"/>
        <v>10428.179814027539</v>
      </c>
      <c r="AM96" s="60">
        <v>0</v>
      </c>
      <c r="AN96" s="60">
        <v>0</v>
      </c>
      <c r="AO96" s="60">
        <v>0</v>
      </c>
      <c r="AP96" s="60">
        <v>0</v>
      </c>
      <c r="AQ96" s="60">
        <v>0</v>
      </c>
      <c r="AR96" s="60">
        <v>0</v>
      </c>
      <c r="AS96" s="60">
        <v>0</v>
      </c>
      <c r="AT96" s="60">
        <v>0</v>
      </c>
      <c r="AU96" s="60">
        <v>10428.179814027539</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150">
        <v>0</v>
      </c>
      <c r="CC96" s="150">
        <f t="shared" si="124"/>
        <v>0</v>
      </c>
      <c r="CD96" s="60">
        <v>0</v>
      </c>
      <c r="CE96" s="60">
        <v>0</v>
      </c>
      <c r="CF96" s="60">
        <v>0</v>
      </c>
      <c r="CG96" s="150">
        <f t="shared" si="126"/>
        <v>0</v>
      </c>
      <c r="CH96" s="60">
        <v>0</v>
      </c>
      <c r="CI96" s="60">
        <v>0</v>
      </c>
      <c r="CJ96" s="60">
        <v>0</v>
      </c>
      <c r="CK96" s="60">
        <v>0</v>
      </c>
      <c r="CL96" s="60">
        <v>0</v>
      </c>
      <c r="CM96" s="60">
        <v>0</v>
      </c>
      <c r="CN96" s="60">
        <v>0</v>
      </c>
      <c r="CO96" s="60">
        <v>0</v>
      </c>
      <c r="CP96" s="60">
        <v>0</v>
      </c>
      <c r="CQ96" s="60">
        <v>0</v>
      </c>
      <c r="CR96" s="60">
        <v>0</v>
      </c>
      <c r="CS96" s="150">
        <f t="shared" si="128"/>
        <v>0</v>
      </c>
      <c r="CT96" s="60">
        <v>0</v>
      </c>
      <c r="CU96" s="60">
        <v>0</v>
      </c>
      <c r="CV96" s="150">
        <f t="shared" si="130"/>
        <v>0</v>
      </c>
      <c r="CW96" s="60">
        <v>0</v>
      </c>
      <c r="CX96" s="60">
        <v>0</v>
      </c>
      <c r="CY96" s="60">
        <v>0</v>
      </c>
      <c r="CZ96" s="60">
        <v>0</v>
      </c>
      <c r="DA96" s="60">
        <v>0</v>
      </c>
      <c r="DB96" s="60">
        <v>0</v>
      </c>
      <c r="DC96" s="60">
        <v>0</v>
      </c>
      <c r="DD96" s="60">
        <v>0</v>
      </c>
      <c r="DE96" s="60">
        <v>0</v>
      </c>
      <c r="DF96" s="150">
        <f t="shared" si="132"/>
        <v>0</v>
      </c>
      <c r="DG96" s="60">
        <v>0</v>
      </c>
      <c r="DH96" s="60">
        <v>0</v>
      </c>
      <c r="DI96" s="60">
        <v>0</v>
      </c>
      <c r="DJ96" s="150">
        <f t="shared" si="134"/>
        <v>0</v>
      </c>
      <c r="DK96" s="60">
        <v>0</v>
      </c>
      <c r="DL96" s="60">
        <v>0</v>
      </c>
      <c r="DM96" s="150">
        <f t="shared" si="136"/>
        <v>0</v>
      </c>
      <c r="DN96" s="60">
        <v>0</v>
      </c>
      <c r="DO96" s="60">
        <v>0</v>
      </c>
      <c r="DP96" s="60">
        <v>0</v>
      </c>
      <c r="DQ96" s="60">
        <v>0</v>
      </c>
      <c r="DR96" s="60">
        <v>0</v>
      </c>
      <c r="DS96" s="150">
        <f t="shared" si="138"/>
        <v>0</v>
      </c>
      <c r="DT96" s="60">
        <v>0</v>
      </c>
      <c r="DU96" s="60">
        <v>0</v>
      </c>
      <c r="DV96" s="150">
        <f t="shared" si="140"/>
        <v>0</v>
      </c>
      <c r="DW96" s="60">
        <v>0</v>
      </c>
      <c r="DX96" s="60">
        <v>0</v>
      </c>
      <c r="DY96" s="60">
        <v>0</v>
      </c>
      <c r="DZ96" s="60">
        <v>0</v>
      </c>
      <c r="EA96" s="60">
        <v>0</v>
      </c>
      <c r="EB96" s="60">
        <v>0</v>
      </c>
      <c r="EC96" s="60">
        <v>0</v>
      </c>
      <c r="ED96" s="60">
        <v>0</v>
      </c>
      <c r="EE96" s="60">
        <v>0</v>
      </c>
      <c r="EF96" s="60">
        <v>0</v>
      </c>
      <c r="EG96" s="150">
        <f t="shared" si="142"/>
        <v>0</v>
      </c>
      <c r="EH96" s="60">
        <v>0</v>
      </c>
      <c r="EI96" s="60">
        <v>0</v>
      </c>
      <c r="EJ96" s="60">
        <v>0</v>
      </c>
      <c r="EK96" s="60">
        <v>0</v>
      </c>
      <c r="EL96" s="60">
        <v>0</v>
      </c>
      <c r="EM96" s="60">
        <v>0</v>
      </c>
      <c r="EN96" s="60">
        <v>0</v>
      </c>
      <c r="EO96" s="60">
        <v>0</v>
      </c>
      <c r="EP96" s="60">
        <v>0</v>
      </c>
      <c r="EQ96" s="150">
        <f t="shared" si="144"/>
        <v>0</v>
      </c>
      <c r="ER96" s="60">
        <v>0</v>
      </c>
      <c r="ES96" s="60">
        <v>0</v>
      </c>
      <c r="ET96" s="60">
        <v>0</v>
      </c>
      <c r="EU96" s="150">
        <f t="shared" si="146"/>
        <v>0</v>
      </c>
      <c r="EV96" s="60">
        <v>0</v>
      </c>
      <c r="EW96" s="60">
        <v>0</v>
      </c>
      <c r="EX96" s="150">
        <f t="shared" si="148"/>
        <v>0</v>
      </c>
      <c r="EY96" s="60">
        <v>0</v>
      </c>
      <c r="EZ96" s="60">
        <v>0</v>
      </c>
      <c r="FA96" s="150">
        <f t="shared" si="150"/>
        <v>0</v>
      </c>
      <c r="FB96" s="60">
        <v>0</v>
      </c>
      <c r="FC96" s="60">
        <v>0</v>
      </c>
      <c r="FD96" s="60">
        <v>0</v>
      </c>
      <c r="FE96" s="60">
        <v>0</v>
      </c>
      <c r="FF96" s="150">
        <f t="shared" si="152"/>
        <v>0</v>
      </c>
      <c r="FG96" s="60">
        <v>0</v>
      </c>
      <c r="FH96" s="60">
        <v>0</v>
      </c>
      <c r="FI96" s="60">
        <v>0</v>
      </c>
      <c r="FJ96" s="60">
        <v>0</v>
      </c>
      <c r="FK96" s="60">
        <v>0</v>
      </c>
      <c r="FL96" s="60">
        <v>0</v>
      </c>
      <c r="FM96" s="60">
        <v>0</v>
      </c>
      <c r="FN96" s="150">
        <v>0</v>
      </c>
      <c r="FO96" s="58"/>
      <c r="FP96" s="58"/>
      <c r="FQ96" s="58"/>
      <c r="FR96" s="58"/>
      <c r="FS96" s="59">
        <f t="shared" si="173"/>
        <v>10428.179814027539</v>
      </c>
      <c r="FU96" s="155">
        <f t="shared" si="172"/>
        <v>0</v>
      </c>
    </row>
    <row r="97" spans="2:177" x14ac:dyDescent="0.2">
      <c r="B97" s="171" t="s">
        <v>435</v>
      </c>
      <c r="C97" s="67" t="s">
        <v>268</v>
      </c>
      <c r="D97" s="150">
        <f t="shared" si="118"/>
        <v>0</v>
      </c>
      <c r="E97" s="60">
        <v>0</v>
      </c>
      <c r="F97" s="60">
        <v>0</v>
      </c>
      <c r="G97" s="60">
        <v>0</v>
      </c>
      <c r="H97" s="60">
        <v>0</v>
      </c>
      <c r="I97" s="60">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150">
        <f t="shared" si="120"/>
        <v>0</v>
      </c>
      <c r="AI97" s="60">
        <v>0</v>
      </c>
      <c r="AJ97" s="60">
        <v>0</v>
      </c>
      <c r="AK97" s="60">
        <v>0</v>
      </c>
      <c r="AL97" s="150">
        <f t="shared" si="122"/>
        <v>342.69193987785565</v>
      </c>
      <c r="AM97" s="60">
        <v>0</v>
      </c>
      <c r="AN97" s="60">
        <v>0</v>
      </c>
      <c r="AO97" s="60">
        <v>0</v>
      </c>
      <c r="AP97" s="60">
        <v>0</v>
      </c>
      <c r="AQ97" s="60">
        <v>0</v>
      </c>
      <c r="AR97" s="60">
        <v>0</v>
      </c>
      <c r="AS97" s="60">
        <v>0</v>
      </c>
      <c r="AT97" s="60">
        <v>0</v>
      </c>
      <c r="AU97" s="60">
        <v>0</v>
      </c>
      <c r="AV97" s="60">
        <v>0</v>
      </c>
      <c r="AW97" s="60">
        <v>342.69193987785565</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150">
        <v>0</v>
      </c>
      <c r="CC97" s="150">
        <f t="shared" si="124"/>
        <v>0</v>
      </c>
      <c r="CD97" s="60">
        <v>0</v>
      </c>
      <c r="CE97" s="60">
        <v>0</v>
      </c>
      <c r="CF97" s="60">
        <v>0</v>
      </c>
      <c r="CG97" s="150">
        <f t="shared" si="126"/>
        <v>0</v>
      </c>
      <c r="CH97" s="60">
        <v>0</v>
      </c>
      <c r="CI97" s="60">
        <v>0</v>
      </c>
      <c r="CJ97" s="60">
        <v>0</v>
      </c>
      <c r="CK97" s="60">
        <v>0</v>
      </c>
      <c r="CL97" s="60">
        <v>0</v>
      </c>
      <c r="CM97" s="60">
        <v>0</v>
      </c>
      <c r="CN97" s="60">
        <v>0</v>
      </c>
      <c r="CO97" s="60">
        <v>0</v>
      </c>
      <c r="CP97" s="60">
        <v>0</v>
      </c>
      <c r="CQ97" s="60">
        <v>0</v>
      </c>
      <c r="CR97" s="60">
        <v>0</v>
      </c>
      <c r="CS97" s="150">
        <f t="shared" si="128"/>
        <v>0</v>
      </c>
      <c r="CT97" s="60">
        <v>0</v>
      </c>
      <c r="CU97" s="60">
        <v>0</v>
      </c>
      <c r="CV97" s="150">
        <f t="shared" si="130"/>
        <v>0</v>
      </c>
      <c r="CW97" s="60">
        <v>0</v>
      </c>
      <c r="CX97" s="60">
        <v>0</v>
      </c>
      <c r="CY97" s="60">
        <v>0</v>
      </c>
      <c r="CZ97" s="60">
        <v>0</v>
      </c>
      <c r="DA97" s="60">
        <v>0</v>
      </c>
      <c r="DB97" s="60">
        <v>0</v>
      </c>
      <c r="DC97" s="60">
        <v>0</v>
      </c>
      <c r="DD97" s="60">
        <v>0</v>
      </c>
      <c r="DE97" s="60">
        <v>0</v>
      </c>
      <c r="DF97" s="150">
        <f t="shared" si="132"/>
        <v>0</v>
      </c>
      <c r="DG97" s="60">
        <v>0</v>
      </c>
      <c r="DH97" s="60">
        <v>0</v>
      </c>
      <c r="DI97" s="60">
        <v>0</v>
      </c>
      <c r="DJ97" s="150">
        <f t="shared" si="134"/>
        <v>0</v>
      </c>
      <c r="DK97" s="60">
        <v>0</v>
      </c>
      <c r="DL97" s="60">
        <v>0</v>
      </c>
      <c r="DM97" s="150">
        <f t="shared" si="136"/>
        <v>0</v>
      </c>
      <c r="DN97" s="60">
        <v>0</v>
      </c>
      <c r="DO97" s="60">
        <v>0</v>
      </c>
      <c r="DP97" s="60">
        <v>0</v>
      </c>
      <c r="DQ97" s="60">
        <v>0</v>
      </c>
      <c r="DR97" s="60">
        <v>0</v>
      </c>
      <c r="DS97" s="150">
        <f t="shared" si="138"/>
        <v>0</v>
      </c>
      <c r="DT97" s="60">
        <v>0</v>
      </c>
      <c r="DU97" s="60">
        <v>0</v>
      </c>
      <c r="DV97" s="150">
        <f t="shared" si="140"/>
        <v>0</v>
      </c>
      <c r="DW97" s="60">
        <v>0</v>
      </c>
      <c r="DX97" s="60">
        <v>0</v>
      </c>
      <c r="DY97" s="60">
        <v>0</v>
      </c>
      <c r="DZ97" s="60">
        <v>0</v>
      </c>
      <c r="EA97" s="60">
        <v>0</v>
      </c>
      <c r="EB97" s="60">
        <v>0</v>
      </c>
      <c r="EC97" s="60">
        <v>0</v>
      </c>
      <c r="ED97" s="60">
        <v>0</v>
      </c>
      <c r="EE97" s="60">
        <v>0</v>
      </c>
      <c r="EF97" s="60">
        <v>0</v>
      </c>
      <c r="EG97" s="150">
        <f t="shared" si="142"/>
        <v>0</v>
      </c>
      <c r="EH97" s="60">
        <v>0</v>
      </c>
      <c r="EI97" s="60">
        <v>0</v>
      </c>
      <c r="EJ97" s="60">
        <v>0</v>
      </c>
      <c r="EK97" s="60">
        <v>0</v>
      </c>
      <c r="EL97" s="60">
        <v>0</v>
      </c>
      <c r="EM97" s="60">
        <v>0</v>
      </c>
      <c r="EN97" s="60">
        <v>0</v>
      </c>
      <c r="EO97" s="60">
        <v>0</v>
      </c>
      <c r="EP97" s="60">
        <v>0</v>
      </c>
      <c r="EQ97" s="150">
        <f t="shared" si="144"/>
        <v>0</v>
      </c>
      <c r="ER97" s="60">
        <v>0</v>
      </c>
      <c r="ES97" s="60">
        <v>0</v>
      </c>
      <c r="ET97" s="60">
        <v>0</v>
      </c>
      <c r="EU97" s="150">
        <f t="shared" si="146"/>
        <v>0</v>
      </c>
      <c r="EV97" s="60">
        <v>0</v>
      </c>
      <c r="EW97" s="60">
        <v>0</v>
      </c>
      <c r="EX97" s="150">
        <f t="shared" si="148"/>
        <v>0</v>
      </c>
      <c r="EY97" s="60">
        <v>0</v>
      </c>
      <c r="EZ97" s="60">
        <v>0</v>
      </c>
      <c r="FA97" s="150">
        <f t="shared" si="150"/>
        <v>0</v>
      </c>
      <c r="FB97" s="60">
        <v>0</v>
      </c>
      <c r="FC97" s="60">
        <v>0</v>
      </c>
      <c r="FD97" s="60">
        <v>0</v>
      </c>
      <c r="FE97" s="60">
        <v>0</v>
      </c>
      <c r="FF97" s="150">
        <f t="shared" si="152"/>
        <v>0</v>
      </c>
      <c r="FG97" s="60">
        <v>0</v>
      </c>
      <c r="FH97" s="60">
        <v>0</v>
      </c>
      <c r="FI97" s="60">
        <v>0</v>
      </c>
      <c r="FJ97" s="60">
        <v>0</v>
      </c>
      <c r="FK97" s="60">
        <v>0</v>
      </c>
      <c r="FL97" s="60">
        <v>0</v>
      </c>
      <c r="FM97" s="60">
        <v>0</v>
      </c>
      <c r="FN97" s="150">
        <v>0</v>
      </c>
      <c r="FO97" s="58"/>
      <c r="FP97" s="58"/>
      <c r="FQ97" s="58"/>
      <c r="FR97" s="58"/>
      <c r="FS97" s="59">
        <f t="shared" si="173"/>
        <v>342.69193987785565</v>
      </c>
      <c r="FU97" s="155">
        <f t="shared" si="172"/>
        <v>0</v>
      </c>
    </row>
    <row r="98" spans="2:177" x14ac:dyDescent="0.2">
      <c r="B98" s="171" t="s">
        <v>435</v>
      </c>
      <c r="C98" s="67" t="s">
        <v>269</v>
      </c>
      <c r="D98" s="150">
        <f t="shared" si="118"/>
        <v>0</v>
      </c>
      <c r="E98" s="60">
        <v>0</v>
      </c>
      <c r="F98" s="60">
        <v>0</v>
      </c>
      <c r="G98" s="60">
        <v>0</v>
      </c>
      <c r="H98" s="60">
        <v>0</v>
      </c>
      <c r="I98" s="60">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150">
        <f t="shared" si="120"/>
        <v>0</v>
      </c>
      <c r="AI98" s="60">
        <v>0</v>
      </c>
      <c r="AJ98" s="60">
        <v>0</v>
      </c>
      <c r="AK98" s="60">
        <v>0</v>
      </c>
      <c r="AL98" s="150">
        <f t="shared" si="122"/>
        <v>2828.8058974399414</v>
      </c>
      <c r="AM98" s="60">
        <v>0</v>
      </c>
      <c r="AN98" s="60">
        <v>0</v>
      </c>
      <c r="AO98" s="60">
        <v>0</v>
      </c>
      <c r="AP98" s="60">
        <v>0</v>
      </c>
      <c r="AQ98" s="60">
        <v>0</v>
      </c>
      <c r="AR98" s="60">
        <v>2828.8058974399414</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150">
        <v>0</v>
      </c>
      <c r="CC98" s="150">
        <f t="shared" si="124"/>
        <v>0</v>
      </c>
      <c r="CD98" s="60">
        <v>0</v>
      </c>
      <c r="CE98" s="60">
        <v>0</v>
      </c>
      <c r="CF98" s="60">
        <v>0</v>
      </c>
      <c r="CG98" s="150">
        <f t="shared" si="126"/>
        <v>0</v>
      </c>
      <c r="CH98" s="60">
        <v>0</v>
      </c>
      <c r="CI98" s="60">
        <v>0</v>
      </c>
      <c r="CJ98" s="60">
        <v>0</v>
      </c>
      <c r="CK98" s="60">
        <v>0</v>
      </c>
      <c r="CL98" s="60">
        <v>0</v>
      </c>
      <c r="CM98" s="60">
        <v>0</v>
      </c>
      <c r="CN98" s="60">
        <v>0</v>
      </c>
      <c r="CO98" s="60">
        <v>0</v>
      </c>
      <c r="CP98" s="60">
        <v>0</v>
      </c>
      <c r="CQ98" s="60">
        <v>0</v>
      </c>
      <c r="CR98" s="60">
        <v>0</v>
      </c>
      <c r="CS98" s="150">
        <f t="shared" si="128"/>
        <v>0</v>
      </c>
      <c r="CT98" s="60">
        <v>0</v>
      </c>
      <c r="CU98" s="60">
        <v>0</v>
      </c>
      <c r="CV98" s="150">
        <f t="shared" si="130"/>
        <v>0</v>
      </c>
      <c r="CW98" s="60">
        <v>0</v>
      </c>
      <c r="CX98" s="60">
        <v>0</v>
      </c>
      <c r="CY98" s="60">
        <v>0</v>
      </c>
      <c r="CZ98" s="60">
        <v>0</v>
      </c>
      <c r="DA98" s="60">
        <v>0</v>
      </c>
      <c r="DB98" s="60">
        <v>0</v>
      </c>
      <c r="DC98" s="60">
        <v>0</v>
      </c>
      <c r="DD98" s="60">
        <v>0</v>
      </c>
      <c r="DE98" s="60">
        <v>0</v>
      </c>
      <c r="DF98" s="150">
        <f t="shared" si="132"/>
        <v>0</v>
      </c>
      <c r="DG98" s="60">
        <v>0</v>
      </c>
      <c r="DH98" s="60">
        <v>0</v>
      </c>
      <c r="DI98" s="60">
        <v>0</v>
      </c>
      <c r="DJ98" s="150">
        <f t="shared" si="134"/>
        <v>0</v>
      </c>
      <c r="DK98" s="60">
        <v>0</v>
      </c>
      <c r="DL98" s="60">
        <v>0</v>
      </c>
      <c r="DM98" s="150">
        <f t="shared" si="136"/>
        <v>0</v>
      </c>
      <c r="DN98" s="60">
        <v>0</v>
      </c>
      <c r="DO98" s="60">
        <v>0</v>
      </c>
      <c r="DP98" s="60">
        <v>0</v>
      </c>
      <c r="DQ98" s="60">
        <v>0</v>
      </c>
      <c r="DR98" s="60">
        <v>0</v>
      </c>
      <c r="DS98" s="150">
        <f t="shared" si="138"/>
        <v>0</v>
      </c>
      <c r="DT98" s="60">
        <v>0</v>
      </c>
      <c r="DU98" s="60">
        <v>0</v>
      </c>
      <c r="DV98" s="150">
        <f t="shared" si="140"/>
        <v>0</v>
      </c>
      <c r="DW98" s="60">
        <v>0</v>
      </c>
      <c r="DX98" s="60">
        <v>0</v>
      </c>
      <c r="DY98" s="60">
        <v>0</v>
      </c>
      <c r="DZ98" s="60">
        <v>0</v>
      </c>
      <c r="EA98" s="60">
        <v>0</v>
      </c>
      <c r="EB98" s="60">
        <v>0</v>
      </c>
      <c r="EC98" s="60">
        <v>0</v>
      </c>
      <c r="ED98" s="60">
        <v>0</v>
      </c>
      <c r="EE98" s="60">
        <v>0</v>
      </c>
      <c r="EF98" s="60">
        <v>0</v>
      </c>
      <c r="EG98" s="150">
        <f t="shared" si="142"/>
        <v>0</v>
      </c>
      <c r="EH98" s="60">
        <v>0</v>
      </c>
      <c r="EI98" s="60">
        <v>0</v>
      </c>
      <c r="EJ98" s="60">
        <v>0</v>
      </c>
      <c r="EK98" s="60">
        <v>0</v>
      </c>
      <c r="EL98" s="60">
        <v>0</v>
      </c>
      <c r="EM98" s="60">
        <v>0</v>
      </c>
      <c r="EN98" s="60">
        <v>0</v>
      </c>
      <c r="EO98" s="60">
        <v>0</v>
      </c>
      <c r="EP98" s="60">
        <v>0</v>
      </c>
      <c r="EQ98" s="150">
        <f t="shared" si="144"/>
        <v>0</v>
      </c>
      <c r="ER98" s="60">
        <v>0</v>
      </c>
      <c r="ES98" s="60">
        <v>0</v>
      </c>
      <c r="ET98" s="60">
        <v>0</v>
      </c>
      <c r="EU98" s="150">
        <f t="shared" si="146"/>
        <v>0</v>
      </c>
      <c r="EV98" s="60">
        <v>0</v>
      </c>
      <c r="EW98" s="60">
        <v>0</v>
      </c>
      <c r="EX98" s="150">
        <f t="shared" si="148"/>
        <v>0</v>
      </c>
      <c r="EY98" s="60">
        <v>0</v>
      </c>
      <c r="EZ98" s="60">
        <v>0</v>
      </c>
      <c r="FA98" s="150">
        <f t="shared" si="150"/>
        <v>0</v>
      </c>
      <c r="FB98" s="60">
        <v>0</v>
      </c>
      <c r="FC98" s="60">
        <v>0</v>
      </c>
      <c r="FD98" s="60">
        <v>0</v>
      </c>
      <c r="FE98" s="60">
        <v>0</v>
      </c>
      <c r="FF98" s="150">
        <f t="shared" si="152"/>
        <v>0</v>
      </c>
      <c r="FG98" s="60">
        <v>0</v>
      </c>
      <c r="FH98" s="60">
        <v>0</v>
      </c>
      <c r="FI98" s="60">
        <v>0</v>
      </c>
      <c r="FJ98" s="60">
        <v>0</v>
      </c>
      <c r="FK98" s="60">
        <v>0</v>
      </c>
      <c r="FL98" s="60">
        <v>0</v>
      </c>
      <c r="FM98" s="60">
        <v>0</v>
      </c>
      <c r="FN98" s="150">
        <v>0</v>
      </c>
      <c r="FO98" s="58"/>
      <c r="FP98" s="58"/>
      <c r="FQ98" s="58"/>
      <c r="FR98" s="58"/>
      <c r="FS98" s="59">
        <f t="shared" si="173"/>
        <v>2828.8058974399414</v>
      </c>
      <c r="FU98" s="155">
        <f t="shared" si="172"/>
        <v>0</v>
      </c>
    </row>
    <row r="99" spans="2:177" x14ac:dyDescent="0.2">
      <c r="B99" s="171" t="s">
        <v>436</v>
      </c>
      <c r="C99" s="67" t="s">
        <v>270</v>
      </c>
      <c r="D99" s="150">
        <f t="shared" si="118"/>
        <v>16.183438931917244</v>
      </c>
      <c r="E99" s="60">
        <v>0</v>
      </c>
      <c r="F99" s="60">
        <v>0</v>
      </c>
      <c r="G99" s="60">
        <v>0</v>
      </c>
      <c r="H99" s="60">
        <v>0</v>
      </c>
      <c r="I99" s="60">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10.0928973984</v>
      </c>
      <c r="AA99" s="60">
        <v>4.5244022820413798</v>
      </c>
      <c r="AB99" s="60">
        <v>1.5661392514758621</v>
      </c>
      <c r="AC99" s="60">
        <v>0</v>
      </c>
      <c r="AD99" s="60">
        <v>0</v>
      </c>
      <c r="AE99" s="60">
        <v>0</v>
      </c>
      <c r="AF99" s="60">
        <v>0</v>
      </c>
      <c r="AG99" s="60">
        <v>0</v>
      </c>
      <c r="AH99" s="150">
        <f t="shared" si="120"/>
        <v>0</v>
      </c>
      <c r="AI99" s="60">
        <v>0</v>
      </c>
      <c r="AJ99" s="60">
        <v>0</v>
      </c>
      <c r="AK99" s="60">
        <v>0</v>
      </c>
      <c r="AL99" s="150">
        <f t="shared" si="122"/>
        <v>1.2181083067034484</v>
      </c>
      <c r="AM99" s="60">
        <v>1.2181083067034484</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150">
        <v>0</v>
      </c>
      <c r="CC99" s="150">
        <f t="shared" si="124"/>
        <v>0</v>
      </c>
      <c r="CD99" s="60">
        <v>0</v>
      </c>
      <c r="CE99" s="60">
        <v>0</v>
      </c>
      <c r="CF99" s="60">
        <v>0</v>
      </c>
      <c r="CG99" s="150">
        <f t="shared" si="126"/>
        <v>0</v>
      </c>
      <c r="CH99" s="60">
        <v>0</v>
      </c>
      <c r="CI99" s="60">
        <v>0</v>
      </c>
      <c r="CJ99" s="60">
        <v>0</v>
      </c>
      <c r="CK99" s="60">
        <v>0</v>
      </c>
      <c r="CL99" s="60">
        <v>0</v>
      </c>
      <c r="CM99" s="60">
        <v>0</v>
      </c>
      <c r="CN99" s="60">
        <v>0</v>
      </c>
      <c r="CO99" s="60">
        <v>0</v>
      </c>
      <c r="CP99" s="60">
        <v>0</v>
      </c>
      <c r="CQ99" s="60">
        <v>0</v>
      </c>
      <c r="CR99" s="60">
        <v>0</v>
      </c>
      <c r="CS99" s="150">
        <f t="shared" si="128"/>
        <v>0</v>
      </c>
      <c r="CT99" s="60">
        <v>0</v>
      </c>
      <c r="CU99" s="60">
        <v>0</v>
      </c>
      <c r="CV99" s="150">
        <f t="shared" si="130"/>
        <v>0</v>
      </c>
      <c r="CW99" s="60">
        <v>0</v>
      </c>
      <c r="CX99" s="60">
        <v>0</v>
      </c>
      <c r="CY99" s="60">
        <v>0</v>
      </c>
      <c r="CZ99" s="60">
        <v>0</v>
      </c>
      <c r="DA99" s="60">
        <v>0</v>
      </c>
      <c r="DB99" s="60">
        <v>0</v>
      </c>
      <c r="DC99" s="60">
        <v>0</v>
      </c>
      <c r="DD99" s="60">
        <v>0</v>
      </c>
      <c r="DE99" s="60">
        <v>0</v>
      </c>
      <c r="DF99" s="150">
        <f t="shared" si="132"/>
        <v>0</v>
      </c>
      <c r="DG99" s="60">
        <v>0</v>
      </c>
      <c r="DH99" s="60">
        <v>0</v>
      </c>
      <c r="DI99" s="60">
        <v>0</v>
      </c>
      <c r="DJ99" s="150">
        <f t="shared" si="134"/>
        <v>0</v>
      </c>
      <c r="DK99" s="60">
        <v>0</v>
      </c>
      <c r="DL99" s="60">
        <v>0</v>
      </c>
      <c r="DM99" s="150">
        <f t="shared" si="136"/>
        <v>0</v>
      </c>
      <c r="DN99" s="60">
        <v>0</v>
      </c>
      <c r="DO99" s="60">
        <v>0</v>
      </c>
      <c r="DP99" s="60">
        <v>0</v>
      </c>
      <c r="DQ99" s="60">
        <v>0</v>
      </c>
      <c r="DR99" s="60">
        <v>0</v>
      </c>
      <c r="DS99" s="150">
        <f t="shared" si="138"/>
        <v>0</v>
      </c>
      <c r="DT99" s="60">
        <v>0</v>
      </c>
      <c r="DU99" s="60">
        <v>0</v>
      </c>
      <c r="DV99" s="150">
        <f t="shared" si="140"/>
        <v>0</v>
      </c>
      <c r="DW99" s="60">
        <v>0</v>
      </c>
      <c r="DX99" s="60">
        <v>0</v>
      </c>
      <c r="DY99" s="60">
        <v>0</v>
      </c>
      <c r="DZ99" s="60">
        <v>0</v>
      </c>
      <c r="EA99" s="60">
        <v>0</v>
      </c>
      <c r="EB99" s="60">
        <v>0</v>
      </c>
      <c r="EC99" s="60">
        <v>0</v>
      </c>
      <c r="ED99" s="60">
        <v>0</v>
      </c>
      <c r="EE99" s="60">
        <v>0</v>
      </c>
      <c r="EF99" s="60">
        <v>0</v>
      </c>
      <c r="EG99" s="150">
        <f t="shared" si="142"/>
        <v>0</v>
      </c>
      <c r="EH99" s="60">
        <v>0</v>
      </c>
      <c r="EI99" s="60">
        <v>0</v>
      </c>
      <c r="EJ99" s="60">
        <v>0</v>
      </c>
      <c r="EK99" s="60">
        <v>0</v>
      </c>
      <c r="EL99" s="60">
        <v>0</v>
      </c>
      <c r="EM99" s="60">
        <v>0</v>
      </c>
      <c r="EN99" s="60">
        <v>0</v>
      </c>
      <c r="EO99" s="60">
        <v>0</v>
      </c>
      <c r="EP99" s="60">
        <v>0</v>
      </c>
      <c r="EQ99" s="150">
        <f t="shared" si="144"/>
        <v>0</v>
      </c>
      <c r="ER99" s="60">
        <v>0</v>
      </c>
      <c r="ES99" s="60">
        <v>0</v>
      </c>
      <c r="ET99" s="60">
        <v>0</v>
      </c>
      <c r="EU99" s="150">
        <f t="shared" si="146"/>
        <v>0</v>
      </c>
      <c r="EV99" s="60">
        <v>0</v>
      </c>
      <c r="EW99" s="60">
        <v>0</v>
      </c>
      <c r="EX99" s="150">
        <f t="shared" si="148"/>
        <v>0</v>
      </c>
      <c r="EY99" s="60">
        <v>0</v>
      </c>
      <c r="EZ99" s="60">
        <v>0</v>
      </c>
      <c r="FA99" s="150">
        <f t="shared" si="150"/>
        <v>0</v>
      </c>
      <c r="FB99" s="60">
        <v>0</v>
      </c>
      <c r="FC99" s="60">
        <v>0</v>
      </c>
      <c r="FD99" s="60">
        <v>0</v>
      </c>
      <c r="FE99" s="60">
        <v>0</v>
      </c>
      <c r="FF99" s="150">
        <f t="shared" si="152"/>
        <v>0</v>
      </c>
      <c r="FG99" s="60">
        <v>0</v>
      </c>
      <c r="FH99" s="60">
        <v>0</v>
      </c>
      <c r="FI99" s="60">
        <v>0</v>
      </c>
      <c r="FJ99" s="60">
        <v>0</v>
      </c>
      <c r="FK99" s="60">
        <v>0</v>
      </c>
      <c r="FL99" s="60">
        <v>0</v>
      </c>
      <c r="FM99" s="60">
        <v>0</v>
      </c>
      <c r="FN99" s="150">
        <v>0</v>
      </c>
      <c r="FO99" s="58"/>
      <c r="FP99" s="58"/>
      <c r="FQ99" s="58"/>
      <c r="FR99" s="58"/>
      <c r="FS99" s="59">
        <f t="shared" si="173"/>
        <v>17.401547238620694</v>
      </c>
      <c r="FU99" s="155">
        <f t="shared" si="172"/>
        <v>0</v>
      </c>
    </row>
    <row r="100" spans="2:177" x14ac:dyDescent="0.2">
      <c r="B100" s="172"/>
      <c r="C100" s="68" t="s">
        <v>459</v>
      </c>
      <c r="D100" s="150">
        <f t="shared" si="118"/>
        <v>0</v>
      </c>
      <c r="E100" s="60">
        <v>0</v>
      </c>
      <c r="F100" s="60">
        <v>0</v>
      </c>
      <c r="G100" s="60">
        <v>0</v>
      </c>
      <c r="H100" s="60">
        <v>0</v>
      </c>
      <c r="I100" s="60">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150">
        <f t="shared" si="120"/>
        <v>0</v>
      </c>
      <c r="AI100" s="60">
        <v>0</v>
      </c>
      <c r="AJ100" s="60">
        <v>0</v>
      </c>
      <c r="AK100" s="60">
        <v>0</v>
      </c>
      <c r="AL100" s="150">
        <f t="shared" si="122"/>
        <v>737.3849893932146</v>
      </c>
      <c r="AM100" s="60">
        <v>0</v>
      </c>
      <c r="AN100" s="60">
        <v>0</v>
      </c>
      <c r="AO100" s="60">
        <v>0</v>
      </c>
      <c r="AP100" s="60">
        <v>0</v>
      </c>
      <c r="AQ100" s="60">
        <v>0</v>
      </c>
      <c r="AR100" s="60">
        <v>0</v>
      </c>
      <c r="AS100" s="60">
        <v>0</v>
      </c>
      <c r="AT100" s="60">
        <v>0</v>
      </c>
      <c r="AU100" s="60">
        <v>737.3849893932146</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150">
        <v>0</v>
      </c>
      <c r="CC100" s="150">
        <f t="shared" si="124"/>
        <v>0</v>
      </c>
      <c r="CD100" s="60">
        <v>0</v>
      </c>
      <c r="CE100" s="60">
        <v>0</v>
      </c>
      <c r="CF100" s="60">
        <v>0</v>
      </c>
      <c r="CG100" s="150">
        <f t="shared" si="126"/>
        <v>0</v>
      </c>
      <c r="CH100" s="60">
        <v>0</v>
      </c>
      <c r="CI100" s="60">
        <v>0</v>
      </c>
      <c r="CJ100" s="60">
        <v>0</v>
      </c>
      <c r="CK100" s="60">
        <v>0</v>
      </c>
      <c r="CL100" s="60">
        <v>0</v>
      </c>
      <c r="CM100" s="60">
        <v>0</v>
      </c>
      <c r="CN100" s="60">
        <v>0</v>
      </c>
      <c r="CO100" s="60">
        <v>0</v>
      </c>
      <c r="CP100" s="60">
        <v>0</v>
      </c>
      <c r="CQ100" s="60">
        <v>0</v>
      </c>
      <c r="CR100" s="60">
        <v>0</v>
      </c>
      <c r="CS100" s="150">
        <f t="shared" si="128"/>
        <v>0</v>
      </c>
      <c r="CT100" s="60">
        <v>0</v>
      </c>
      <c r="CU100" s="60">
        <v>0</v>
      </c>
      <c r="CV100" s="150">
        <f t="shared" si="130"/>
        <v>0</v>
      </c>
      <c r="CW100" s="60">
        <v>0</v>
      </c>
      <c r="CX100" s="60">
        <v>0</v>
      </c>
      <c r="CY100" s="60">
        <v>0</v>
      </c>
      <c r="CZ100" s="60">
        <v>0</v>
      </c>
      <c r="DA100" s="60">
        <v>0</v>
      </c>
      <c r="DB100" s="60">
        <v>0</v>
      </c>
      <c r="DC100" s="60">
        <v>0</v>
      </c>
      <c r="DD100" s="60">
        <v>0</v>
      </c>
      <c r="DE100" s="60">
        <v>0</v>
      </c>
      <c r="DF100" s="150">
        <f t="shared" si="132"/>
        <v>0</v>
      </c>
      <c r="DG100" s="60">
        <v>0</v>
      </c>
      <c r="DH100" s="60">
        <v>0</v>
      </c>
      <c r="DI100" s="60">
        <v>0</v>
      </c>
      <c r="DJ100" s="150">
        <f t="shared" si="134"/>
        <v>0</v>
      </c>
      <c r="DK100" s="60">
        <v>0</v>
      </c>
      <c r="DL100" s="60">
        <v>0</v>
      </c>
      <c r="DM100" s="150">
        <f t="shared" si="136"/>
        <v>0</v>
      </c>
      <c r="DN100" s="60">
        <v>0</v>
      </c>
      <c r="DO100" s="60">
        <v>0</v>
      </c>
      <c r="DP100" s="60">
        <v>0</v>
      </c>
      <c r="DQ100" s="60">
        <v>0</v>
      </c>
      <c r="DR100" s="60">
        <v>0</v>
      </c>
      <c r="DS100" s="150">
        <f t="shared" si="138"/>
        <v>0</v>
      </c>
      <c r="DT100" s="60">
        <v>0</v>
      </c>
      <c r="DU100" s="60">
        <v>0</v>
      </c>
      <c r="DV100" s="150">
        <f t="shared" si="140"/>
        <v>0</v>
      </c>
      <c r="DW100" s="60">
        <v>0</v>
      </c>
      <c r="DX100" s="60">
        <v>0</v>
      </c>
      <c r="DY100" s="60">
        <v>0</v>
      </c>
      <c r="DZ100" s="60">
        <v>0</v>
      </c>
      <c r="EA100" s="60">
        <v>0</v>
      </c>
      <c r="EB100" s="60">
        <v>0</v>
      </c>
      <c r="EC100" s="60">
        <v>0</v>
      </c>
      <c r="ED100" s="60">
        <v>0</v>
      </c>
      <c r="EE100" s="60">
        <v>0</v>
      </c>
      <c r="EF100" s="60">
        <v>0</v>
      </c>
      <c r="EG100" s="150">
        <f t="shared" si="142"/>
        <v>0</v>
      </c>
      <c r="EH100" s="60">
        <v>0</v>
      </c>
      <c r="EI100" s="60">
        <v>0</v>
      </c>
      <c r="EJ100" s="60">
        <v>0</v>
      </c>
      <c r="EK100" s="60">
        <v>0</v>
      </c>
      <c r="EL100" s="60">
        <v>0</v>
      </c>
      <c r="EM100" s="60">
        <v>0</v>
      </c>
      <c r="EN100" s="60">
        <v>0</v>
      </c>
      <c r="EO100" s="60">
        <v>0</v>
      </c>
      <c r="EP100" s="60">
        <v>0</v>
      </c>
      <c r="EQ100" s="150">
        <f t="shared" si="144"/>
        <v>0</v>
      </c>
      <c r="ER100" s="60">
        <v>0</v>
      </c>
      <c r="ES100" s="60">
        <v>0</v>
      </c>
      <c r="ET100" s="60">
        <v>0</v>
      </c>
      <c r="EU100" s="150">
        <f t="shared" si="146"/>
        <v>0</v>
      </c>
      <c r="EV100" s="60">
        <v>0</v>
      </c>
      <c r="EW100" s="60">
        <v>0</v>
      </c>
      <c r="EX100" s="150">
        <f t="shared" si="148"/>
        <v>0</v>
      </c>
      <c r="EY100" s="60">
        <v>0</v>
      </c>
      <c r="EZ100" s="60">
        <v>0</v>
      </c>
      <c r="FA100" s="150">
        <f t="shared" si="150"/>
        <v>0</v>
      </c>
      <c r="FB100" s="60">
        <v>0</v>
      </c>
      <c r="FC100" s="60">
        <v>0</v>
      </c>
      <c r="FD100" s="60">
        <v>0</v>
      </c>
      <c r="FE100" s="60">
        <v>0</v>
      </c>
      <c r="FF100" s="150">
        <f t="shared" si="152"/>
        <v>0</v>
      </c>
      <c r="FG100" s="60">
        <v>0</v>
      </c>
      <c r="FH100" s="60">
        <v>0</v>
      </c>
      <c r="FI100" s="60">
        <v>0</v>
      </c>
      <c r="FJ100" s="60">
        <v>0</v>
      </c>
      <c r="FK100" s="60">
        <v>0</v>
      </c>
      <c r="FL100" s="60">
        <v>0</v>
      </c>
      <c r="FM100" s="60">
        <v>0</v>
      </c>
      <c r="FN100" s="150">
        <v>0</v>
      </c>
      <c r="FO100" s="58"/>
      <c r="FP100" s="58"/>
      <c r="FQ100" s="58"/>
      <c r="FR100" s="58"/>
      <c r="FS100" s="59">
        <f t="shared" si="173"/>
        <v>737.3849893932146</v>
      </c>
      <c r="FU100" s="155">
        <f t="shared" si="172"/>
        <v>0</v>
      </c>
    </row>
    <row r="101" spans="2:177" ht="14.25" customHeight="1" x14ac:dyDescent="0.2">
      <c r="B101" s="92" t="s">
        <v>271</v>
      </c>
      <c r="C101" s="95"/>
      <c r="D101" s="2">
        <f t="shared" si="118"/>
        <v>9309.5050778493678</v>
      </c>
      <c r="E101" s="2">
        <f>E102+E130+E153</f>
        <v>16.833871416025957</v>
      </c>
      <c r="F101" s="2">
        <f t="shared" ref="F101:AG101" si="211">F102+F130+F153</f>
        <v>2.6185118126850311</v>
      </c>
      <c r="G101" s="2">
        <f t="shared" si="211"/>
        <v>6.9403004585270365</v>
      </c>
      <c r="H101" s="2">
        <f t="shared" si="211"/>
        <v>24.442944931858456</v>
      </c>
      <c r="I101" s="2">
        <f t="shared" si="211"/>
        <v>50.344116457313667</v>
      </c>
      <c r="J101" s="2">
        <f t="shared" si="211"/>
        <v>48.9264110811731</v>
      </c>
      <c r="K101" s="2">
        <f t="shared" si="211"/>
        <v>11.586430783545799</v>
      </c>
      <c r="L101" s="2">
        <f t="shared" si="211"/>
        <v>109.74265554470992</v>
      </c>
      <c r="M101" s="2">
        <f t="shared" si="211"/>
        <v>404.97584531535705</v>
      </c>
      <c r="N101" s="2">
        <f t="shared" si="211"/>
        <v>41.525553280635016</v>
      </c>
      <c r="O101" s="2">
        <f t="shared" si="211"/>
        <v>508.74427367424818</v>
      </c>
      <c r="P101" s="2">
        <f t="shared" si="211"/>
        <v>30.17394055001941</v>
      </c>
      <c r="Q101" s="2">
        <f t="shared" si="211"/>
        <v>158.91494913881127</v>
      </c>
      <c r="R101" s="2">
        <f t="shared" si="211"/>
        <v>456.66484677829936</v>
      </c>
      <c r="S101" s="2">
        <f t="shared" si="211"/>
        <v>8.422974762619571</v>
      </c>
      <c r="T101" s="2">
        <f t="shared" si="211"/>
        <v>1519.7694482440922</v>
      </c>
      <c r="U101" s="2">
        <f t="shared" si="211"/>
        <v>401.99875344547672</v>
      </c>
      <c r="V101" s="2">
        <f t="shared" si="211"/>
        <v>354.3298060846821</v>
      </c>
      <c r="W101" s="2">
        <f t="shared" si="211"/>
        <v>274.94344093869887</v>
      </c>
      <c r="X101" s="2">
        <f t="shared" si="211"/>
        <v>14.614265461868754</v>
      </c>
      <c r="Y101" s="2">
        <f t="shared" si="211"/>
        <v>174.0214213834675</v>
      </c>
      <c r="Z101" s="2">
        <f t="shared" si="211"/>
        <v>900.04233937004585</v>
      </c>
      <c r="AA101" s="2">
        <f t="shared" si="211"/>
        <v>126.52870416301276</v>
      </c>
      <c r="AB101" s="2">
        <f t="shared" si="211"/>
        <v>159.75884973355841</v>
      </c>
      <c r="AC101" s="2">
        <f t="shared" si="211"/>
        <v>22.805632579545787</v>
      </c>
      <c r="AD101" s="2">
        <f t="shared" si="211"/>
        <v>1076.1603224047401</v>
      </c>
      <c r="AE101" s="2">
        <f t="shared" si="211"/>
        <v>83.823490022970674</v>
      </c>
      <c r="AF101" s="2">
        <f t="shared" si="211"/>
        <v>2137.2310457728886</v>
      </c>
      <c r="AG101" s="2">
        <f t="shared" si="211"/>
        <v>182.61993225849085</v>
      </c>
      <c r="AH101" s="2">
        <f t="shared" si="120"/>
        <v>1924.4148939401248</v>
      </c>
      <c r="AI101" s="2">
        <f t="shared" ref="AI101:AK101" si="212">AI102+AI130+AI153</f>
        <v>1891.5702712193586</v>
      </c>
      <c r="AJ101" s="2">
        <f t="shared" si="212"/>
        <v>0.12711409461581238</v>
      </c>
      <c r="AK101" s="2">
        <f t="shared" si="212"/>
        <v>32.717508626150476</v>
      </c>
      <c r="AL101" s="2">
        <f t="shared" si="122"/>
        <v>36825.085026441266</v>
      </c>
      <c r="AM101" s="2">
        <f t="shared" ref="AM101:CB101" si="213">AM102+AM130+AM153</f>
        <v>1392.3737959096964</v>
      </c>
      <c r="AN101" s="2">
        <f t="shared" si="213"/>
        <v>110.54930685698412</v>
      </c>
      <c r="AO101" s="2">
        <f t="shared" si="213"/>
        <v>1338.0736361958047</v>
      </c>
      <c r="AP101" s="2">
        <f t="shared" si="213"/>
        <v>2124.5921132165495</v>
      </c>
      <c r="AQ101" s="2">
        <f t="shared" si="213"/>
        <v>1667.8522275854928</v>
      </c>
      <c r="AR101" s="2">
        <f t="shared" si="213"/>
        <v>363.35954831475033</v>
      </c>
      <c r="AS101" s="2">
        <f t="shared" si="213"/>
        <v>396.18390528828638</v>
      </c>
      <c r="AT101" s="2">
        <f t="shared" si="213"/>
        <v>1594.5089394678132</v>
      </c>
      <c r="AU101" s="2">
        <f t="shared" si="213"/>
        <v>11013.448522392751</v>
      </c>
      <c r="AV101" s="2">
        <f t="shared" si="213"/>
        <v>39.818418701727154</v>
      </c>
      <c r="AW101" s="2">
        <f t="shared" si="213"/>
        <v>448.27312883850914</v>
      </c>
      <c r="AX101" s="2">
        <f t="shared" si="213"/>
        <v>75.46706174306938</v>
      </c>
      <c r="AY101" s="2">
        <f t="shared" si="213"/>
        <v>467.49131148249546</v>
      </c>
      <c r="AZ101" s="2">
        <f t="shared" si="213"/>
        <v>324.08164106848989</v>
      </c>
      <c r="BA101" s="2">
        <f t="shared" si="213"/>
        <v>403.42398121598046</v>
      </c>
      <c r="BB101" s="2">
        <f t="shared" si="213"/>
        <v>192.21506841805063</v>
      </c>
      <c r="BC101" s="2">
        <f t="shared" si="213"/>
        <v>164.38512684064398</v>
      </c>
      <c r="BD101" s="2">
        <f t="shared" si="213"/>
        <v>10.394180186434614</v>
      </c>
      <c r="BE101" s="2">
        <f t="shared" si="213"/>
        <v>5.5442280930926291</v>
      </c>
      <c r="BF101" s="2">
        <f t="shared" si="213"/>
        <v>112.87833305252721</v>
      </c>
      <c r="BG101" s="2">
        <f t="shared" si="213"/>
        <v>541.67716432124666</v>
      </c>
      <c r="BH101" s="2">
        <f t="shared" si="213"/>
        <v>172.39348219961073</v>
      </c>
      <c r="BI101" s="2">
        <f t="shared" si="213"/>
        <v>1381.6684832964663</v>
      </c>
      <c r="BJ101" s="2">
        <f t="shared" si="213"/>
        <v>660.16931300735973</v>
      </c>
      <c r="BK101" s="2">
        <f t="shared" si="213"/>
        <v>62.000058322872455</v>
      </c>
      <c r="BL101" s="2">
        <f t="shared" si="213"/>
        <v>162.85998669858969</v>
      </c>
      <c r="BM101" s="2">
        <f t="shared" si="213"/>
        <v>87.147937497794871</v>
      </c>
      <c r="BN101" s="2">
        <f t="shared" si="213"/>
        <v>281.71515341817764</v>
      </c>
      <c r="BO101" s="2">
        <f t="shared" si="213"/>
        <v>493.27688868252972</v>
      </c>
      <c r="BP101" s="2">
        <f t="shared" si="213"/>
        <v>95.148448397209734</v>
      </c>
      <c r="BQ101" s="2">
        <f t="shared" si="213"/>
        <v>6182.5239217334256</v>
      </c>
      <c r="BR101" s="2">
        <f t="shared" si="213"/>
        <v>678.30798363432609</v>
      </c>
      <c r="BS101" s="2">
        <f t="shared" si="213"/>
        <v>457.56764859159171</v>
      </c>
      <c r="BT101" s="2">
        <f t="shared" si="213"/>
        <v>12.72785667361833</v>
      </c>
      <c r="BU101" s="2">
        <f t="shared" si="213"/>
        <v>44.749026337939526</v>
      </c>
      <c r="BV101" s="2">
        <f t="shared" si="213"/>
        <v>252.19042058536292</v>
      </c>
      <c r="BW101" s="2">
        <f t="shared" si="213"/>
        <v>26.32006945715159</v>
      </c>
      <c r="BX101" s="2">
        <f t="shared" si="213"/>
        <v>561.51398718429368</v>
      </c>
      <c r="BY101" s="2">
        <f t="shared" si="213"/>
        <v>673.77617160633099</v>
      </c>
      <c r="BZ101" s="2">
        <f t="shared" si="213"/>
        <v>1396.0755503489879</v>
      </c>
      <c r="CA101" s="2">
        <f t="shared" si="213"/>
        <v>356.36099957724565</v>
      </c>
      <c r="CB101" s="2">
        <f t="shared" si="213"/>
        <v>57634.39096339907</v>
      </c>
      <c r="CC101" s="2">
        <f t="shared" si="124"/>
        <v>1041.5698236882406</v>
      </c>
      <c r="CD101" s="2">
        <f t="shared" ref="CD101:CF101" si="214">CD102+CD130+CD153</f>
        <v>556.27361956325819</v>
      </c>
      <c r="CE101" s="2">
        <f t="shared" si="214"/>
        <v>318.97535167908342</v>
      </c>
      <c r="CF101" s="2">
        <f t="shared" si="214"/>
        <v>166.32085244589888</v>
      </c>
      <c r="CG101" s="2">
        <f t="shared" si="126"/>
        <v>7339.5394563431091</v>
      </c>
      <c r="CH101" s="2">
        <f t="shared" ref="CH101:CR101" si="215">CH102+CH130+CH153</f>
        <v>83.794762143314074</v>
      </c>
      <c r="CI101" s="2">
        <f t="shared" si="215"/>
        <v>4.1445952616838584</v>
      </c>
      <c r="CJ101" s="2">
        <f t="shared" si="215"/>
        <v>0.78103374386018332</v>
      </c>
      <c r="CK101" s="2">
        <f t="shared" si="215"/>
        <v>88.947378055598946</v>
      </c>
      <c r="CL101" s="2">
        <f t="shared" si="215"/>
        <v>0</v>
      </c>
      <c r="CM101" s="2">
        <f t="shared" si="215"/>
        <v>0.43184417403663194</v>
      </c>
      <c r="CN101" s="2">
        <f t="shared" si="215"/>
        <v>1940.7948731398667</v>
      </c>
      <c r="CO101" s="2">
        <f t="shared" si="215"/>
        <v>3343.7221566546787</v>
      </c>
      <c r="CP101" s="2">
        <f t="shared" si="215"/>
        <v>349.22987460499587</v>
      </c>
      <c r="CQ101" s="2">
        <f t="shared" si="215"/>
        <v>37.581658258870526</v>
      </c>
      <c r="CR101" s="2">
        <f t="shared" si="215"/>
        <v>1490.1112803062042</v>
      </c>
      <c r="CS101" s="2">
        <f t="shared" si="128"/>
        <v>4684.2071649810086</v>
      </c>
      <c r="CT101" s="2">
        <f t="shared" ref="CT101:CU101" si="216">CT102+CT130+CT153</f>
        <v>4338.4980702856847</v>
      </c>
      <c r="CU101" s="2">
        <f t="shared" si="216"/>
        <v>345.70909469532359</v>
      </c>
      <c r="CV101" s="2">
        <f t="shared" si="130"/>
        <v>15516.721364247758</v>
      </c>
      <c r="CW101" s="2">
        <f t="shared" ref="CW101:DE101" si="217">CW102+CW130+CW153</f>
        <v>0</v>
      </c>
      <c r="CX101" s="2">
        <f t="shared" si="217"/>
        <v>36.442116729847626</v>
      </c>
      <c r="CY101" s="2">
        <f t="shared" si="217"/>
        <v>3658.9313947624059</v>
      </c>
      <c r="CZ101" s="2">
        <f t="shared" si="217"/>
        <v>3916.059248882676</v>
      </c>
      <c r="DA101" s="2">
        <f t="shared" si="217"/>
        <v>6381.623773296431</v>
      </c>
      <c r="DB101" s="2">
        <f t="shared" si="217"/>
        <v>529.62781890683664</v>
      </c>
      <c r="DC101" s="2">
        <f t="shared" si="217"/>
        <v>146.88360140894881</v>
      </c>
      <c r="DD101" s="2">
        <f t="shared" si="217"/>
        <v>644.82095291210669</v>
      </c>
      <c r="DE101" s="2">
        <f t="shared" si="217"/>
        <v>202.33245734850581</v>
      </c>
      <c r="DF101" s="2">
        <f t="shared" si="132"/>
        <v>3852.1182752152063</v>
      </c>
      <c r="DG101" s="2">
        <f t="shared" ref="DG101:DI101" si="218">DG102+DG130+DG153</f>
        <v>1087.8135911977511</v>
      </c>
      <c r="DH101" s="2">
        <f t="shared" si="218"/>
        <v>2709.6285340083659</v>
      </c>
      <c r="DI101" s="2">
        <f t="shared" si="218"/>
        <v>54.676150009089341</v>
      </c>
      <c r="DJ101" s="2">
        <f t="shared" si="134"/>
        <v>758.20137444762952</v>
      </c>
      <c r="DK101" s="2">
        <f t="shared" ref="DK101:DL101" si="219">DK102+DK130+DK153</f>
        <v>482.16132769235554</v>
      </c>
      <c r="DL101" s="2">
        <f t="shared" si="219"/>
        <v>276.04004675527398</v>
      </c>
      <c r="DM101" s="2">
        <f t="shared" si="136"/>
        <v>582.28951649095325</v>
      </c>
      <c r="DN101" s="2">
        <f t="shared" ref="DN101:DR101" si="220">DN102+DN130+DN153</f>
        <v>10.72183498039448</v>
      </c>
      <c r="DO101" s="2">
        <f t="shared" si="220"/>
        <v>390.61011733271545</v>
      </c>
      <c r="DP101" s="2">
        <f t="shared" si="220"/>
        <v>33.157348503759657</v>
      </c>
      <c r="DQ101" s="2">
        <f t="shared" si="220"/>
        <v>36.275083163619065</v>
      </c>
      <c r="DR101" s="2">
        <f t="shared" si="220"/>
        <v>111.52513251046463</v>
      </c>
      <c r="DS101" s="2">
        <f t="shared" si="138"/>
        <v>421.64714457032096</v>
      </c>
      <c r="DT101" s="2">
        <f t="shared" ref="DT101:DU101" si="221">DT102+DT130+DT153</f>
        <v>421.64714457032096</v>
      </c>
      <c r="DU101" s="2">
        <f t="shared" si="221"/>
        <v>0</v>
      </c>
      <c r="DV101" s="2">
        <f t="shared" si="140"/>
        <v>1572.9124037755166</v>
      </c>
      <c r="DW101" s="2">
        <f t="shared" ref="DW101:EF101" si="222">DW102+DW130+DW153</f>
        <v>206.65838824067089</v>
      </c>
      <c r="DX101" s="2">
        <f t="shared" si="222"/>
        <v>97.326240023056727</v>
      </c>
      <c r="DY101" s="2">
        <f t="shared" si="222"/>
        <v>229.76401872461841</v>
      </c>
      <c r="DZ101" s="2">
        <f t="shared" si="222"/>
        <v>430.22645054286733</v>
      </c>
      <c r="EA101" s="2">
        <f t="shared" si="222"/>
        <v>93.98766344167106</v>
      </c>
      <c r="EB101" s="2">
        <f t="shared" si="222"/>
        <v>0.15006220744396986</v>
      </c>
      <c r="EC101" s="2">
        <f t="shared" si="222"/>
        <v>12.653328817721569</v>
      </c>
      <c r="ED101" s="2">
        <f t="shared" si="222"/>
        <v>265.09254228996156</v>
      </c>
      <c r="EE101" s="2">
        <f t="shared" si="222"/>
        <v>196.94415075361587</v>
      </c>
      <c r="EF101" s="2">
        <f t="shared" si="222"/>
        <v>40.109558733889301</v>
      </c>
      <c r="EG101" s="2">
        <f t="shared" si="142"/>
        <v>1957.4205703194029</v>
      </c>
      <c r="EH101" s="2">
        <f t="shared" ref="EH101:EP101" si="223">EH102+EH130+EH153</f>
        <v>363.90228669798063</v>
      </c>
      <c r="EI101" s="2">
        <f t="shared" si="223"/>
        <v>13.85326773192666</v>
      </c>
      <c r="EJ101" s="2">
        <f t="shared" si="223"/>
        <v>899.92112842544896</v>
      </c>
      <c r="EK101" s="2">
        <f t="shared" si="223"/>
        <v>1.8567852338868254</v>
      </c>
      <c r="EL101" s="2">
        <f t="shared" si="223"/>
        <v>16.692459910998579</v>
      </c>
      <c r="EM101" s="2">
        <f t="shared" si="223"/>
        <v>113.05185985804724</v>
      </c>
      <c r="EN101" s="2">
        <f t="shared" si="223"/>
        <v>108.88651698485219</v>
      </c>
      <c r="EO101" s="2">
        <f t="shared" si="223"/>
        <v>168.21961243528969</v>
      </c>
      <c r="EP101" s="2">
        <f t="shared" si="223"/>
        <v>271.03665304097188</v>
      </c>
      <c r="EQ101" s="2">
        <f t="shared" si="144"/>
        <v>3145.820596777779</v>
      </c>
      <c r="ER101" s="2">
        <f t="shared" ref="ER101:ET101" si="224">ER102+ER130+ER153</f>
        <v>1410.6969226468718</v>
      </c>
      <c r="ES101" s="2">
        <f t="shared" si="224"/>
        <v>1723.8272695171679</v>
      </c>
      <c r="ET101" s="2">
        <f t="shared" si="224"/>
        <v>11.296404613739124</v>
      </c>
      <c r="EU101" s="2">
        <f t="shared" si="146"/>
        <v>854.8414057268011</v>
      </c>
      <c r="EV101" s="2">
        <f t="shared" ref="EV101:EW101" si="225">EV102+EV130+EV153</f>
        <v>361.29029602360174</v>
      </c>
      <c r="EW101" s="2">
        <f t="shared" si="225"/>
        <v>493.55110970319936</v>
      </c>
      <c r="EX101" s="2">
        <f t="shared" si="148"/>
        <v>2009.8601870507136</v>
      </c>
      <c r="EY101" s="2">
        <f t="shared" ref="EY101:EZ101" si="226">EY102+EY130+EY153</f>
        <v>655.06570088387559</v>
      </c>
      <c r="EZ101" s="2">
        <f t="shared" si="226"/>
        <v>1354.7944861668382</v>
      </c>
      <c r="FA101" s="2">
        <f t="shared" si="150"/>
        <v>361.13381300373055</v>
      </c>
      <c r="FB101" s="2">
        <f t="shared" ref="FB101:FE101" si="227">FB102+FB130+FB153</f>
        <v>78.934716994939393</v>
      </c>
      <c r="FC101" s="2">
        <f t="shared" si="227"/>
        <v>36.54795957601668</v>
      </c>
      <c r="FD101" s="2">
        <f t="shared" si="227"/>
        <v>58.413950778254573</v>
      </c>
      <c r="FE101" s="2">
        <f t="shared" si="227"/>
        <v>187.23718565451989</v>
      </c>
      <c r="FF101" s="2">
        <f t="shared" si="152"/>
        <v>809.93891847648979</v>
      </c>
      <c r="FG101" s="2">
        <f t="shared" ref="FG101:FN101" si="228">FG102+FG130+FG153</f>
        <v>10.328683048711746</v>
      </c>
      <c r="FH101" s="2">
        <f t="shared" si="228"/>
        <v>316.27508932273065</v>
      </c>
      <c r="FI101" s="2">
        <f t="shared" si="228"/>
        <v>244.2021333108645</v>
      </c>
      <c r="FJ101" s="2">
        <f t="shared" si="228"/>
        <v>52.719513724935524</v>
      </c>
      <c r="FK101" s="2">
        <f t="shared" si="228"/>
        <v>101.50224308235578</v>
      </c>
      <c r="FL101" s="2">
        <f t="shared" si="228"/>
        <v>7.5121914594573118</v>
      </c>
      <c r="FM101" s="2">
        <f t="shared" si="228"/>
        <v>77.399064527434263</v>
      </c>
      <c r="FN101" s="2">
        <f t="shared" si="228"/>
        <v>0</v>
      </c>
      <c r="FO101" s="2">
        <f>FO102+FO130+FO153</f>
        <v>55721.79756174326</v>
      </c>
      <c r="FP101" s="2">
        <f>FP102+FP130+FP153</f>
        <v>-3386.309033046271</v>
      </c>
      <c r="FQ101" s="2">
        <f>FQ102+FQ130+FQ153</f>
        <v>7848.2668096255975</v>
      </c>
      <c r="FR101" s="2">
        <f>FR102+FR130+FR153</f>
        <v>0</v>
      </c>
      <c r="FS101" s="2">
        <f>FS102+FS130+FS153</f>
        <v>210785.37331506709</v>
      </c>
    </row>
    <row r="102" spans="2:177" ht="14.25" customHeight="1" x14ac:dyDescent="0.2">
      <c r="B102" s="94" t="s">
        <v>311</v>
      </c>
      <c r="C102" s="94"/>
      <c r="D102" s="97">
        <f t="shared" si="118"/>
        <v>380.88715108682129</v>
      </c>
      <c r="E102" s="97">
        <f t="shared" ref="E102" si="229">SUM(E103:E129)</f>
        <v>0</v>
      </c>
      <c r="F102" s="97">
        <f t="shared" ref="F102:AG102" si="230">SUM(F103:F129)</f>
        <v>0</v>
      </c>
      <c r="G102" s="97">
        <f t="shared" si="230"/>
        <v>0</v>
      </c>
      <c r="H102" s="97">
        <f t="shared" si="230"/>
        <v>0</v>
      </c>
      <c r="I102" s="97">
        <f t="shared" si="230"/>
        <v>0</v>
      </c>
      <c r="J102" s="97">
        <f t="shared" si="230"/>
        <v>0</v>
      </c>
      <c r="K102" s="97">
        <f t="shared" si="230"/>
        <v>0</v>
      </c>
      <c r="L102" s="97">
        <f t="shared" si="230"/>
        <v>0</v>
      </c>
      <c r="M102" s="97">
        <f t="shared" si="230"/>
        <v>0</v>
      </c>
      <c r="N102" s="97">
        <f t="shared" si="230"/>
        <v>0</v>
      </c>
      <c r="O102" s="97">
        <f t="shared" si="230"/>
        <v>0</v>
      </c>
      <c r="P102" s="97">
        <f t="shared" si="230"/>
        <v>0</v>
      </c>
      <c r="Q102" s="97">
        <f t="shared" si="230"/>
        <v>0</v>
      </c>
      <c r="R102" s="97">
        <f t="shared" si="230"/>
        <v>0</v>
      </c>
      <c r="S102" s="97">
        <f t="shared" si="230"/>
        <v>0</v>
      </c>
      <c r="T102" s="97">
        <f t="shared" si="230"/>
        <v>0</v>
      </c>
      <c r="U102" s="97">
        <f t="shared" si="230"/>
        <v>305.18329058240579</v>
      </c>
      <c r="V102" s="97">
        <f t="shared" si="230"/>
        <v>0</v>
      </c>
      <c r="W102" s="97">
        <f t="shared" si="230"/>
        <v>0</v>
      </c>
      <c r="X102" s="97">
        <f t="shared" si="230"/>
        <v>0</v>
      </c>
      <c r="Y102" s="97">
        <f t="shared" si="230"/>
        <v>0</v>
      </c>
      <c r="Z102" s="97">
        <f t="shared" si="230"/>
        <v>9.0100427586206902</v>
      </c>
      <c r="AA102" s="97">
        <f t="shared" si="230"/>
        <v>0</v>
      </c>
      <c r="AB102" s="97">
        <f t="shared" si="230"/>
        <v>0</v>
      </c>
      <c r="AC102" s="97">
        <f t="shared" si="230"/>
        <v>0</v>
      </c>
      <c r="AD102" s="97">
        <f t="shared" si="230"/>
        <v>0</v>
      </c>
      <c r="AE102" s="97">
        <f t="shared" si="230"/>
        <v>66.693817745794803</v>
      </c>
      <c r="AF102" s="97">
        <f t="shared" si="230"/>
        <v>0</v>
      </c>
      <c r="AG102" s="97">
        <f t="shared" si="230"/>
        <v>0</v>
      </c>
      <c r="AH102" s="97">
        <f t="shared" si="120"/>
        <v>0</v>
      </c>
      <c r="AI102" s="97">
        <f t="shared" ref="AI102:AK102" si="231">SUM(AI103:AI129)</f>
        <v>0</v>
      </c>
      <c r="AJ102" s="97">
        <f t="shared" si="231"/>
        <v>0</v>
      </c>
      <c r="AK102" s="97">
        <f t="shared" si="231"/>
        <v>0</v>
      </c>
      <c r="AL102" s="97">
        <f t="shared" si="122"/>
        <v>2793.8710762378705</v>
      </c>
      <c r="AM102" s="97">
        <f t="shared" ref="AM102:CB102" si="232">SUM(AM103:AM129)</f>
        <v>0</v>
      </c>
      <c r="AN102" s="97">
        <f t="shared" si="232"/>
        <v>0</v>
      </c>
      <c r="AO102" s="97">
        <f t="shared" si="232"/>
        <v>0</v>
      </c>
      <c r="AP102" s="97">
        <f t="shared" si="232"/>
        <v>0</v>
      </c>
      <c r="AQ102" s="97">
        <f t="shared" si="232"/>
        <v>0</v>
      </c>
      <c r="AR102" s="97">
        <f t="shared" si="232"/>
        <v>0</v>
      </c>
      <c r="AS102" s="97">
        <f t="shared" si="232"/>
        <v>0</v>
      </c>
      <c r="AT102" s="97">
        <f t="shared" si="232"/>
        <v>0</v>
      </c>
      <c r="AU102" s="97">
        <f t="shared" si="232"/>
        <v>1909.6360202160001</v>
      </c>
      <c r="AV102" s="97">
        <f t="shared" si="232"/>
        <v>0</v>
      </c>
      <c r="AW102" s="97">
        <f t="shared" si="232"/>
        <v>0</v>
      </c>
      <c r="AX102" s="97">
        <f t="shared" si="232"/>
        <v>0</v>
      </c>
      <c r="AY102" s="97">
        <f t="shared" si="232"/>
        <v>0</v>
      </c>
      <c r="AZ102" s="97">
        <f t="shared" si="232"/>
        <v>0</v>
      </c>
      <c r="BA102" s="97">
        <f t="shared" si="232"/>
        <v>0</v>
      </c>
      <c r="BB102" s="97">
        <f t="shared" si="232"/>
        <v>0</v>
      </c>
      <c r="BC102" s="97">
        <f t="shared" si="232"/>
        <v>0</v>
      </c>
      <c r="BD102" s="97">
        <f t="shared" si="232"/>
        <v>0</v>
      </c>
      <c r="BE102" s="97">
        <f t="shared" si="232"/>
        <v>0</v>
      </c>
      <c r="BF102" s="97">
        <f t="shared" si="232"/>
        <v>0</v>
      </c>
      <c r="BG102" s="97">
        <f t="shared" si="232"/>
        <v>0</v>
      </c>
      <c r="BH102" s="97">
        <f t="shared" si="232"/>
        <v>0</v>
      </c>
      <c r="BI102" s="97">
        <f t="shared" si="232"/>
        <v>884.23505602187015</v>
      </c>
      <c r="BJ102" s="97">
        <f t="shared" si="232"/>
        <v>0</v>
      </c>
      <c r="BK102" s="97">
        <f t="shared" si="232"/>
        <v>0</v>
      </c>
      <c r="BL102" s="97">
        <f t="shared" si="232"/>
        <v>0</v>
      </c>
      <c r="BM102" s="97">
        <f t="shared" si="232"/>
        <v>0</v>
      </c>
      <c r="BN102" s="97">
        <f t="shared" si="232"/>
        <v>0</v>
      </c>
      <c r="BO102" s="97">
        <f t="shared" si="232"/>
        <v>0</v>
      </c>
      <c r="BP102" s="97">
        <f t="shared" si="232"/>
        <v>0</v>
      </c>
      <c r="BQ102" s="97">
        <f t="shared" si="232"/>
        <v>0</v>
      </c>
      <c r="BR102" s="97">
        <f t="shared" si="232"/>
        <v>0</v>
      </c>
      <c r="BS102" s="97">
        <f t="shared" si="232"/>
        <v>0</v>
      </c>
      <c r="BT102" s="97">
        <f t="shared" si="232"/>
        <v>0</v>
      </c>
      <c r="BU102" s="97">
        <f t="shared" si="232"/>
        <v>0</v>
      </c>
      <c r="BV102" s="97">
        <f t="shared" si="232"/>
        <v>0</v>
      </c>
      <c r="BW102" s="97">
        <f t="shared" si="232"/>
        <v>0</v>
      </c>
      <c r="BX102" s="97">
        <f t="shared" si="232"/>
        <v>0</v>
      </c>
      <c r="BY102" s="97">
        <f t="shared" si="232"/>
        <v>0</v>
      </c>
      <c r="BZ102" s="97">
        <f t="shared" si="232"/>
        <v>0</v>
      </c>
      <c r="CA102" s="97">
        <f t="shared" si="232"/>
        <v>0</v>
      </c>
      <c r="CB102" s="97">
        <f t="shared" si="232"/>
        <v>54059.736018883013</v>
      </c>
      <c r="CC102" s="97">
        <f t="shared" si="124"/>
        <v>0</v>
      </c>
      <c r="CD102" s="97">
        <f t="shared" ref="CD102:CF102" si="233">SUM(CD103:CD129)</f>
        <v>0</v>
      </c>
      <c r="CE102" s="97">
        <f t="shared" si="233"/>
        <v>0</v>
      </c>
      <c r="CF102" s="97">
        <f t="shared" si="233"/>
        <v>0</v>
      </c>
      <c r="CG102" s="97">
        <f t="shared" si="126"/>
        <v>0</v>
      </c>
      <c r="CH102" s="97">
        <f t="shared" ref="CH102:CR102" si="234">SUM(CH103:CH129)</f>
        <v>0</v>
      </c>
      <c r="CI102" s="97">
        <f t="shared" si="234"/>
        <v>0</v>
      </c>
      <c r="CJ102" s="97">
        <f t="shared" si="234"/>
        <v>0</v>
      </c>
      <c r="CK102" s="97">
        <f t="shared" si="234"/>
        <v>0</v>
      </c>
      <c r="CL102" s="97">
        <f t="shared" si="234"/>
        <v>0</v>
      </c>
      <c r="CM102" s="97">
        <f t="shared" si="234"/>
        <v>0</v>
      </c>
      <c r="CN102" s="97">
        <f t="shared" si="234"/>
        <v>0</v>
      </c>
      <c r="CO102" s="97">
        <f t="shared" si="234"/>
        <v>0</v>
      </c>
      <c r="CP102" s="97">
        <f t="shared" si="234"/>
        <v>0</v>
      </c>
      <c r="CQ102" s="97">
        <f t="shared" si="234"/>
        <v>0</v>
      </c>
      <c r="CR102" s="97">
        <f t="shared" si="234"/>
        <v>0</v>
      </c>
      <c r="CS102" s="97">
        <f t="shared" si="128"/>
        <v>0</v>
      </c>
      <c r="CT102" s="97">
        <f t="shared" ref="CT102:CU102" si="235">SUM(CT103:CT129)</f>
        <v>0</v>
      </c>
      <c r="CU102" s="97">
        <f t="shared" si="235"/>
        <v>0</v>
      </c>
      <c r="CV102" s="97">
        <f t="shared" si="130"/>
        <v>0</v>
      </c>
      <c r="CW102" s="97">
        <f t="shared" ref="CW102:DE102" si="236">SUM(CW103:CW129)</f>
        <v>0</v>
      </c>
      <c r="CX102" s="97">
        <f t="shared" si="236"/>
        <v>0</v>
      </c>
      <c r="CY102" s="97">
        <f t="shared" si="236"/>
        <v>0</v>
      </c>
      <c r="CZ102" s="97">
        <f t="shared" si="236"/>
        <v>0</v>
      </c>
      <c r="DA102" s="97">
        <f t="shared" si="236"/>
        <v>0</v>
      </c>
      <c r="DB102" s="97">
        <f t="shared" si="236"/>
        <v>0</v>
      </c>
      <c r="DC102" s="97">
        <f t="shared" si="236"/>
        <v>0</v>
      </c>
      <c r="DD102" s="97">
        <f t="shared" si="236"/>
        <v>0</v>
      </c>
      <c r="DE102" s="97">
        <f t="shared" si="236"/>
        <v>0</v>
      </c>
      <c r="DF102" s="97">
        <f t="shared" si="132"/>
        <v>0</v>
      </c>
      <c r="DG102" s="97">
        <f t="shared" ref="DG102:DI102" si="237">SUM(DG103:DG129)</f>
        <v>0</v>
      </c>
      <c r="DH102" s="97">
        <f t="shared" si="237"/>
        <v>0</v>
      </c>
      <c r="DI102" s="97">
        <f t="shared" si="237"/>
        <v>0</v>
      </c>
      <c r="DJ102" s="97">
        <f t="shared" si="134"/>
        <v>0</v>
      </c>
      <c r="DK102" s="97">
        <f t="shared" ref="DK102:DL102" si="238">SUM(DK103:DK129)</f>
        <v>0</v>
      </c>
      <c r="DL102" s="97">
        <f t="shared" si="238"/>
        <v>0</v>
      </c>
      <c r="DM102" s="97">
        <f t="shared" si="136"/>
        <v>0</v>
      </c>
      <c r="DN102" s="97">
        <f t="shared" ref="DN102:DR102" si="239">SUM(DN103:DN129)</f>
        <v>0</v>
      </c>
      <c r="DO102" s="97">
        <f t="shared" si="239"/>
        <v>0</v>
      </c>
      <c r="DP102" s="97">
        <f t="shared" si="239"/>
        <v>0</v>
      </c>
      <c r="DQ102" s="97">
        <f t="shared" si="239"/>
        <v>0</v>
      </c>
      <c r="DR102" s="97">
        <f t="shared" si="239"/>
        <v>0</v>
      </c>
      <c r="DS102" s="97">
        <f t="shared" si="138"/>
        <v>0</v>
      </c>
      <c r="DT102" s="97">
        <f t="shared" ref="DT102:DU102" si="240">SUM(DT103:DT129)</f>
        <v>0</v>
      </c>
      <c r="DU102" s="97">
        <f t="shared" si="240"/>
        <v>0</v>
      </c>
      <c r="DV102" s="97">
        <f t="shared" si="140"/>
        <v>0</v>
      </c>
      <c r="DW102" s="97">
        <f t="shared" ref="DW102:EF102" si="241">SUM(DW103:DW129)</f>
        <v>0</v>
      </c>
      <c r="DX102" s="97">
        <f t="shared" si="241"/>
        <v>0</v>
      </c>
      <c r="DY102" s="97">
        <f t="shared" si="241"/>
        <v>0</v>
      </c>
      <c r="DZ102" s="97">
        <f t="shared" si="241"/>
        <v>0</v>
      </c>
      <c r="EA102" s="97">
        <f t="shared" si="241"/>
        <v>0</v>
      </c>
      <c r="EB102" s="97">
        <f t="shared" si="241"/>
        <v>0</v>
      </c>
      <c r="EC102" s="97">
        <f t="shared" si="241"/>
        <v>0</v>
      </c>
      <c r="ED102" s="97">
        <f t="shared" si="241"/>
        <v>0</v>
      </c>
      <c r="EE102" s="97">
        <f t="shared" si="241"/>
        <v>0</v>
      </c>
      <c r="EF102" s="97">
        <f t="shared" si="241"/>
        <v>0</v>
      </c>
      <c r="EG102" s="97">
        <f t="shared" si="142"/>
        <v>0</v>
      </c>
      <c r="EH102" s="97">
        <f t="shared" ref="EH102:EP102" si="242">SUM(EH103:EH129)</f>
        <v>0</v>
      </c>
      <c r="EI102" s="97">
        <f t="shared" si="242"/>
        <v>0</v>
      </c>
      <c r="EJ102" s="97">
        <f t="shared" si="242"/>
        <v>0</v>
      </c>
      <c r="EK102" s="97">
        <f t="shared" si="242"/>
        <v>0</v>
      </c>
      <c r="EL102" s="97">
        <f t="shared" si="242"/>
        <v>0</v>
      </c>
      <c r="EM102" s="97">
        <f t="shared" si="242"/>
        <v>0</v>
      </c>
      <c r="EN102" s="97">
        <f t="shared" si="242"/>
        <v>0</v>
      </c>
      <c r="EO102" s="97">
        <f t="shared" si="242"/>
        <v>0</v>
      </c>
      <c r="EP102" s="97">
        <f t="shared" si="242"/>
        <v>0</v>
      </c>
      <c r="EQ102" s="97">
        <f t="shared" si="144"/>
        <v>0</v>
      </c>
      <c r="ER102" s="97">
        <f t="shared" ref="ER102:ET102" si="243">SUM(ER103:ER129)</f>
        <v>0</v>
      </c>
      <c r="ES102" s="97">
        <f t="shared" si="243"/>
        <v>0</v>
      </c>
      <c r="ET102" s="97">
        <f t="shared" si="243"/>
        <v>0</v>
      </c>
      <c r="EU102" s="97">
        <f t="shared" si="146"/>
        <v>0</v>
      </c>
      <c r="EV102" s="97">
        <f t="shared" ref="EV102:EW102" si="244">SUM(EV103:EV129)</f>
        <v>0</v>
      </c>
      <c r="EW102" s="97">
        <f t="shared" si="244"/>
        <v>0</v>
      </c>
      <c r="EX102" s="97">
        <f t="shared" si="148"/>
        <v>0</v>
      </c>
      <c r="EY102" s="97">
        <f t="shared" ref="EY102:EZ102" si="245">SUM(EY103:EY129)</f>
        <v>0</v>
      </c>
      <c r="EZ102" s="97">
        <f t="shared" si="245"/>
        <v>0</v>
      </c>
      <c r="FA102" s="97">
        <f t="shared" si="150"/>
        <v>0</v>
      </c>
      <c r="FB102" s="97">
        <f t="shared" ref="FB102:FE102" si="246">SUM(FB103:FB129)</f>
        <v>0</v>
      </c>
      <c r="FC102" s="97">
        <f t="shared" si="246"/>
        <v>0</v>
      </c>
      <c r="FD102" s="97">
        <f t="shared" si="246"/>
        <v>0</v>
      </c>
      <c r="FE102" s="97">
        <f t="shared" si="246"/>
        <v>0</v>
      </c>
      <c r="FF102" s="97">
        <f t="shared" si="152"/>
        <v>0</v>
      </c>
      <c r="FG102" s="97">
        <f t="shared" ref="FG102:FS102" si="247">SUM(FG103:FG129)</f>
        <v>0</v>
      </c>
      <c r="FH102" s="97">
        <f t="shared" si="247"/>
        <v>0</v>
      </c>
      <c r="FI102" s="97">
        <f t="shared" si="247"/>
        <v>0</v>
      </c>
      <c r="FJ102" s="97">
        <f t="shared" si="247"/>
        <v>0</v>
      </c>
      <c r="FK102" s="97">
        <f t="shared" si="247"/>
        <v>0</v>
      </c>
      <c r="FL102" s="97">
        <f t="shared" si="247"/>
        <v>0</v>
      </c>
      <c r="FM102" s="97">
        <f t="shared" si="247"/>
        <v>0</v>
      </c>
      <c r="FN102" s="97">
        <f t="shared" si="247"/>
        <v>0</v>
      </c>
      <c r="FO102" s="97">
        <f t="shared" si="247"/>
        <v>0</v>
      </c>
      <c r="FP102" s="97">
        <f t="shared" si="247"/>
        <v>0</v>
      </c>
      <c r="FQ102" s="97">
        <f t="shared" si="247"/>
        <v>0</v>
      </c>
      <c r="FR102" s="97">
        <f t="shared" si="247"/>
        <v>0</v>
      </c>
      <c r="FS102" s="97">
        <f t="shared" si="247"/>
        <v>57138.081384341524</v>
      </c>
    </row>
    <row r="103" spans="2:177" x14ac:dyDescent="0.2">
      <c r="B103" s="171" t="s">
        <v>430</v>
      </c>
      <c r="C103" s="171" t="s">
        <v>258</v>
      </c>
      <c r="D103" s="150">
        <f t="shared" si="118"/>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150">
        <f t="shared" si="120"/>
        <v>0</v>
      </c>
      <c r="AI103" s="60">
        <v>0</v>
      </c>
      <c r="AJ103" s="60">
        <v>0</v>
      </c>
      <c r="AK103" s="60">
        <v>0</v>
      </c>
      <c r="AL103" s="150">
        <f t="shared" si="122"/>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150">
        <v>0</v>
      </c>
      <c r="CC103" s="150">
        <f t="shared" si="124"/>
        <v>0</v>
      </c>
      <c r="CD103" s="60">
        <v>0</v>
      </c>
      <c r="CE103" s="60">
        <v>0</v>
      </c>
      <c r="CF103" s="60">
        <v>0</v>
      </c>
      <c r="CG103" s="150">
        <f t="shared" si="126"/>
        <v>0</v>
      </c>
      <c r="CH103" s="60">
        <v>0</v>
      </c>
      <c r="CI103" s="60">
        <v>0</v>
      </c>
      <c r="CJ103" s="60">
        <v>0</v>
      </c>
      <c r="CK103" s="60">
        <v>0</v>
      </c>
      <c r="CL103" s="60">
        <v>0</v>
      </c>
      <c r="CM103" s="60">
        <v>0</v>
      </c>
      <c r="CN103" s="60">
        <v>0</v>
      </c>
      <c r="CO103" s="60">
        <v>0</v>
      </c>
      <c r="CP103" s="60">
        <v>0</v>
      </c>
      <c r="CQ103" s="60">
        <v>0</v>
      </c>
      <c r="CR103" s="60">
        <v>0</v>
      </c>
      <c r="CS103" s="150">
        <f t="shared" si="128"/>
        <v>0</v>
      </c>
      <c r="CT103" s="60">
        <v>0</v>
      </c>
      <c r="CU103" s="60">
        <v>0</v>
      </c>
      <c r="CV103" s="150">
        <f t="shared" si="130"/>
        <v>0</v>
      </c>
      <c r="CW103" s="60">
        <v>0</v>
      </c>
      <c r="CX103" s="60">
        <v>0</v>
      </c>
      <c r="CY103" s="60">
        <v>0</v>
      </c>
      <c r="CZ103" s="60">
        <v>0</v>
      </c>
      <c r="DA103" s="60">
        <v>0</v>
      </c>
      <c r="DB103" s="60">
        <v>0</v>
      </c>
      <c r="DC103" s="60">
        <v>0</v>
      </c>
      <c r="DD103" s="60">
        <v>0</v>
      </c>
      <c r="DE103" s="60">
        <v>0</v>
      </c>
      <c r="DF103" s="150">
        <f t="shared" si="132"/>
        <v>0</v>
      </c>
      <c r="DG103" s="60">
        <v>0</v>
      </c>
      <c r="DH103" s="60">
        <v>0</v>
      </c>
      <c r="DI103" s="60">
        <v>0</v>
      </c>
      <c r="DJ103" s="150">
        <f t="shared" si="134"/>
        <v>0</v>
      </c>
      <c r="DK103" s="60">
        <v>0</v>
      </c>
      <c r="DL103" s="60">
        <v>0</v>
      </c>
      <c r="DM103" s="150">
        <f t="shared" si="136"/>
        <v>0</v>
      </c>
      <c r="DN103" s="60">
        <v>0</v>
      </c>
      <c r="DO103" s="60">
        <v>0</v>
      </c>
      <c r="DP103" s="60">
        <v>0</v>
      </c>
      <c r="DQ103" s="60">
        <v>0</v>
      </c>
      <c r="DR103" s="60">
        <v>0</v>
      </c>
      <c r="DS103" s="150">
        <f t="shared" si="138"/>
        <v>0</v>
      </c>
      <c r="DT103" s="60">
        <v>0</v>
      </c>
      <c r="DU103" s="60">
        <v>0</v>
      </c>
      <c r="DV103" s="150">
        <f t="shared" si="140"/>
        <v>0</v>
      </c>
      <c r="DW103" s="60">
        <v>0</v>
      </c>
      <c r="DX103" s="60">
        <v>0</v>
      </c>
      <c r="DY103" s="60">
        <v>0</v>
      </c>
      <c r="DZ103" s="60">
        <v>0</v>
      </c>
      <c r="EA103" s="60">
        <v>0</v>
      </c>
      <c r="EB103" s="60">
        <v>0</v>
      </c>
      <c r="EC103" s="60">
        <v>0</v>
      </c>
      <c r="ED103" s="60">
        <v>0</v>
      </c>
      <c r="EE103" s="60">
        <v>0</v>
      </c>
      <c r="EF103" s="60">
        <v>0</v>
      </c>
      <c r="EG103" s="150">
        <f t="shared" si="142"/>
        <v>0</v>
      </c>
      <c r="EH103" s="60">
        <v>0</v>
      </c>
      <c r="EI103" s="60">
        <v>0</v>
      </c>
      <c r="EJ103" s="60">
        <v>0</v>
      </c>
      <c r="EK103" s="60">
        <v>0</v>
      </c>
      <c r="EL103" s="60">
        <v>0</v>
      </c>
      <c r="EM103" s="60">
        <v>0</v>
      </c>
      <c r="EN103" s="60">
        <v>0</v>
      </c>
      <c r="EO103" s="60">
        <v>0</v>
      </c>
      <c r="EP103" s="60">
        <v>0</v>
      </c>
      <c r="EQ103" s="150">
        <f t="shared" si="144"/>
        <v>0</v>
      </c>
      <c r="ER103" s="60">
        <v>0</v>
      </c>
      <c r="ES103" s="60">
        <v>0</v>
      </c>
      <c r="ET103" s="60">
        <v>0</v>
      </c>
      <c r="EU103" s="150">
        <f t="shared" si="146"/>
        <v>0</v>
      </c>
      <c r="EV103" s="60">
        <v>0</v>
      </c>
      <c r="EW103" s="60">
        <v>0</v>
      </c>
      <c r="EX103" s="150">
        <f t="shared" si="148"/>
        <v>0</v>
      </c>
      <c r="EY103" s="60">
        <v>0</v>
      </c>
      <c r="EZ103" s="60">
        <v>0</v>
      </c>
      <c r="FA103" s="150">
        <f t="shared" si="150"/>
        <v>0</v>
      </c>
      <c r="FB103" s="60">
        <v>0</v>
      </c>
      <c r="FC103" s="60">
        <v>0</v>
      </c>
      <c r="FD103" s="60">
        <v>0</v>
      </c>
      <c r="FE103" s="60">
        <v>0</v>
      </c>
      <c r="FF103" s="150">
        <f t="shared" si="152"/>
        <v>0</v>
      </c>
      <c r="FG103" s="60">
        <v>0</v>
      </c>
      <c r="FH103" s="60">
        <v>0</v>
      </c>
      <c r="FI103" s="60">
        <v>0</v>
      </c>
      <c r="FJ103" s="60">
        <v>0</v>
      </c>
      <c r="FK103" s="60">
        <v>0</v>
      </c>
      <c r="FL103" s="60">
        <v>0</v>
      </c>
      <c r="FM103" s="60">
        <v>0</v>
      </c>
      <c r="FN103" s="150">
        <v>0</v>
      </c>
      <c r="FO103" s="60">
        <v>0</v>
      </c>
      <c r="FP103" s="58"/>
      <c r="FQ103" s="58"/>
      <c r="FR103" s="58"/>
      <c r="FS103" s="59">
        <f>D103+AH103+AL103+CB103+CC103+CG103+CS103+CV103+DF103+DJ103+DM103+DS103+DV103+EG103+EQ103+EU103+EX103+FA103+FF103+FN103+FO103</f>
        <v>0</v>
      </c>
      <c r="FU103" s="86">
        <f>SUMIF($C$103:$C$159,C103,$FS$103:$FS$159)-FS35</f>
        <v>0</v>
      </c>
    </row>
    <row r="104" spans="2:177" x14ac:dyDescent="0.2">
      <c r="B104" s="171" t="s">
        <v>431</v>
      </c>
      <c r="C104" s="171" t="s">
        <v>260</v>
      </c>
      <c r="D104" s="150">
        <f t="shared" si="118"/>
        <v>0</v>
      </c>
      <c r="E104" s="60">
        <v>0</v>
      </c>
      <c r="F104" s="60">
        <v>0</v>
      </c>
      <c r="G104" s="60">
        <v>0</v>
      </c>
      <c r="H104" s="60">
        <v>0</v>
      </c>
      <c r="I104" s="60">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150">
        <f t="shared" si="120"/>
        <v>0</v>
      </c>
      <c r="AI104" s="60">
        <v>0</v>
      </c>
      <c r="AJ104" s="60">
        <v>0</v>
      </c>
      <c r="AK104" s="60">
        <v>0</v>
      </c>
      <c r="AL104" s="150">
        <f t="shared" si="122"/>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150">
        <v>0</v>
      </c>
      <c r="CC104" s="150">
        <f t="shared" si="124"/>
        <v>0</v>
      </c>
      <c r="CD104" s="60">
        <v>0</v>
      </c>
      <c r="CE104" s="60">
        <v>0</v>
      </c>
      <c r="CF104" s="60">
        <v>0</v>
      </c>
      <c r="CG104" s="150">
        <f t="shared" si="126"/>
        <v>0</v>
      </c>
      <c r="CH104" s="60">
        <v>0</v>
      </c>
      <c r="CI104" s="60">
        <v>0</v>
      </c>
      <c r="CJ104" s="60">
        <v>0</v>
      </c>
      <c r="CK104" s="60">
        <v>0</v>
      </c>
      <c r="CL104" s="60">
        <v>0</v>
      </c>
      <c r="CM104" s="60">
        <v>0</v>
      </c>
      <c r="CN104" s="60">
        <v>0</v>
      </c>
      <c r="CO104" s="60">
        <v>0</v>
      </c>
      <c r="CP104" s="60">
        <v>0</v>
      </c>
      <c r="CQ104" s="60">
        <v>0</v>
      </c>
      <c r="CR104" s="60">
        <v>0</v>
      </c>
      <c r="CS104" s="150">
        <f t="shared" si="128"/>
        <v>0</v>
      </c>
      <c r="CT104" s="60">
        <v>0</v>
      </c>
      <c r="CU104" s="60">
        <v>0</v>
      </c>
      <c r="CV104" s="150">
        <f t="shared" si="130"/>
        <v>0</v>
      </c>
      <c r="CW104" s="60">
        <v>0</v>
      </c>
      <c r="CX104" s="60">
        <v>0</v>
      </c>
      <c r="CY104" s="60">
        <v>0</v>
      </c>
      <c r="CZ104" s="60">
        <v>0</v>
      </c>
      <c r="DA104" s="60">
        <v>0</v>
      </c>
      <c r="DB104" s="60">
        <v>0</v>
      </c>
      <c r="DC104" s="60">
        <v>0</v>
      </c>
      <c r="DD104" s="60">
        <v>0</v>
      </c>
      <c r="DE104" s="60">
        <v>0</v>
      </c>
      <c r="DF104" s="150">
        <f t="shared" si="132"/>
        <v>0</v>
      </c>
      <c r="DG104" s="60">
        <v>0</v>
      </c>
      <c r="DH104" s="60">
        <v>0</v>
      </c>
      <c r="DI104" s="60">
        <v>0</v>
      </c>
      <c r="DJ104" s="150">
        <f t="shared" si="134"/>
        <v>0</v>
      </c>
      <c r="DK104" s="60">
        <v>0</v>
      </c>
      <c r="DL104" s="60">
        <v>0</v>
      </c>
      <c r="DM104" s="150">
        <f t="shared" si="136"/>
        <v>0</v>
      </c>
      <c r="DN104" s="60">
        <v>0</v>
      </c>
      <c r="DO104" s="60">
        <v>0</v>
      </c>
      <c r="DP104" s="60">
        <v>0</v>
      </c>
      <c r="DQ104" s="60">
        <v>0</v>
      </c>
      <c r="DR104" s="60">
        <v>0</v>
      </c>
      <c r="DS104" s="150">
        <f t="shared" si="138"/>
        <v>0</v>
      </c>
      <c r="DT104" s="60">
        <v>0</v>
      </c>
      <c r="DU104" s="60">
        <v>0</v>
      </c>
      <c r="DV104" s="150">
        <f t="shared" si="140"/>
        <v>0</v>
      </c>
      <c r="DW104" s="60">
        <v>0</v>
      </c>
      <c r="DX104" s="60">
        <v>0</v>
      </c>
      <c r="DY104" s="60">
        <v>0</v>
      </c>
      <c r="DZ104" s="60">
        <v>0</v>
      </c>
      <c r="EA104" s="60">
        <v>0</v>
      </c>
      <c r="EB104" s="60">
        <v>0</v>
      </c>
      <c r="EC104" s="60">
        <v>0</v>
      </c>
      <c r="ED104" s="60">
        <v>0</v>
      </c>
      <c r="EE104" s="60">
        <v>0</v>
      </c>
      <c r="EF104" s="60">
        <v>0</v>
      </c>
      <c r="EG104" s="150">
        <f t="shared" si="142"/>
        <v>0</v>
      </c>
      <c r="EH104" s="60">
        <v>0</v>
      </c>
      <c r="EI104" s="60">
        <v>0</v>
      </c>
      <c r="EJ104" s="60">
        <v>0</v>
      </c>
      <c r="EK104" s="60">
        <v>0</v>
      </c>
      <c r="EL104" s="60">
        <v>0</v>
      </c>
      <c r="EM104" s="60">
        <v>0</v>
      </c>
      <c r="EN104" s="60">
        <v>0</v>
      </c>
      <c r="EO104" s="60">
        <v>0</v>
      </c>
      <c r="EP104" s="60">
        <v>0</v>
      </c>
      <c r="EQ104" s="150">
        <f t="shared" si="144"/>
        <v>0</v>
      </c>
      <c r="ER104" s="60">
        <v>0</v>
      </c>
      <c r="ES104" s="60">
        <v>0</v>
      </c>
      <c r="ET104" s="60">
        <v>0</v>
      </c>
      <c r="EU104" s="150">
        <f t="shared" si="146"/>
        <v>0</v>
      </c>
      <c r="EV104" s="60">
        <v>0</v>
      </c>
      <c r="EW104" s="60">
        <v>0</v>
      </c>
      <c r="EX104" s="150">
        <f t="shared" si="148"/>
        <v>0</v>
      </c>
      <c r="EY104" s="60">
        <v>0</v>
      </c>
      <c r="EZ104" s="60">
        <v>0</v>
      </c>
      <c r="FA104" s="150">
        <f t="shared" si="150"/>
        <v>0</v>
      </c>
      <c r="FB104" s="60">
        <v>0</v>
      </c>
      <c r="FC104" s="60">
        <v>0</v>
      </c>
      <c r="FD104" s="60">
        <v>0</v>
      </c>
      <c r="FE104" s="60">
        <v>0</v>
      </c>
      <c r="FF104" s="150">
        <f t="shared" si="152"/>
        <v>0</v>
      </c>
      <c r="FG104" s="60">
        <v>0</v>
      </c>
      <c r="FH104" s="60">
        <v>0</v>
      </c>
      <c r="FI104" s="60">
        <v>0</v>
      </c>
      <c r="FJ104" s="60">
        <v>0</v>
      </c>
      <c r="FK104" s="60">
        <v>0</v>
      </c>
      <c r="FL104" s="60">
        <v>0</v>
      </c>
      <c r="FM104" s="60">
        <v>0</v>
      </c>
      <c r="FN104" s="150">
        <v>0</v>
      </c>
      <c r="FO104" s="60">
        <v>0</v>
      </c>
      <c r="FP104" s="58"/>
      <c r="FQ104" s="58"/>
      <c r="FR104" s="58"/>
      <c r="FS104" s="59">
        <f t="shared" ref="FS104:FS129" si="248">D104+AH104+AL104+CB104+CC104+CG104+CS104+CV104+DF104+DJ104+DM104+DS104+DV104+EG104+EQ104+EU104+EX104+FA104+FF104+FN104+FO104</f>
        <v>0</v>
      </c>
      <c r="FU104" s="86">
        <f t="shared" ref="FU104:FU129" si="249">SUMIF($C$103:$C$159,C104,$FS$103:$FS$159)-FS36</f>
        <v>0</v>
      </c>
    </row>
    <row r="105" spans="2:177" x14ac:dyDescent="0.2">
      <c r="B105" s="171" t="s">
        <v>432</v>
      </c>
      <c r="C105" s="171" t="s">
        <v>261</v>
      </c>
      <c r="D105" s="150">
        <f t="shared" si="118"/>
        <v>66.693817745794803</v>
      </c>
      <c r="E105" s="60">
        <v>0</v>
      </c>
      <c r="F105" s="60">
        <v>0</v>
      </c>
      <c r="G105" s="60">
        <v>0</v>
      </c>
      <c r="H105" s="60">
        <v>0</v>
      </c>
      <c r="I105" s="60">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66.693817745794803</v>
      </c>
      <c r="AF105" s="60">
        <v>0</v>
      </c>
      <c r="AG105" s="60">
        <v>0</v>
      </c>
      <c r="AH105" s="150">
        <f t="shared" si="120"/>
        <v>0</v>
      </c>
      <c r="AI105" s="60">
        <v>0</v>
      </c>
      <c r="AJ105" s="60">
        <v>0</v>
      </c>
      <c r="AK105" s="60">
        <v>0</v>
      </c>
      <c r="AL105" s="150">
        <f t="shared" si="122"/>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150">
        <v>0</v>
      </c>
      <c r="CC105" s="150">
        <f t="shared" si="124"/>
        <v>0</v>
      </c>
      <c r="CD105" s="60">
        <v>0</v>
      </c>
      <c r="CE105" s="60">
        <v>0</v>
      </c>
      <c r="CF105" s="60">
        <v>0</v>
      </c>
      <c r="CG105" s="150">
        <f t="shared" si="126"/>
        <v>0</v>
      </c>
      <c r="CH105" s="60">
        <v>0</v>
      </c>
      <c r="CI105" s="60">
        <v>0</v>
      </c>
      <c r="CJ105" s="60">
        <v>0</v>
      </c>
      <c r="CK105" s="60">
        <v>0</v>
      </c>
      <c r="CL105" s="60">
        <v>0</v>
      </c>
      <c r="CM105" s="60">
        <v>0</v>
      </c>
      <c r="CN105" s="60">
        <v>0</v>
      </c>
      <c r="CO105" s="60">
        <v>0</v>
      </c>
      <c r="CP105" s="60">
        <v>0</v>
      </c>
      <c r="CQ105" s="60">
        <v>0</v>
      </c>
      <c r="CR105" s="60">
        <v>0</v>
      </c>
      <c r="CS105" s="150">
        <f t="shared" si="128"/>
        <v>0</v>
      </c>
      <c r="CT105" s="60">
        <v>0</v>
      </c>
      <c r="CU105" s="60">
        <v>0</v>
      </c>
      <c r="CV105" s="150">
        <f t="shared" si="130"/>
        <v>0</v>
      </c>
      <c r="CW105" s="60">
        <v>0</v>
      </c>
      <c r="CX105" s="60">
        <v>0</v>
      </c>
      <c r="CY105" s="60">
        <v>0</v>
      </c>
      <c r="CZ105" s="60">
        <v>0</v>
      </c>
      <c r="DA105" s="60">
        <v>0</v>
      </c>
      <c r="DB105" s="60">
        <v>0</v>
      </c>
      <c r="DC105" s="60">
        <v>0</v>
      </c>
      <c r="DD105" s="60">
        <v>0</v>
      </c>
      <c r="DE105" s="60">
        <v>0</v>
      </c>
      <c r="DF105" s="150">
        <f t="shared" si="132"/>
        <v>0</v>
      </c>
      <c r="DG105" s="60">
        <v>0</v>
      </c>
      <c r="DH105" s="60">
        <v>0</v>
      </c>
      <c r="DI105" s="60">
        <v>0</v>
      </c>
      <c r="DJ105" s="150">
        <f t="shared" si="134"/>
        <v>0</v>
      </c>
      <c r="DK105" s="60">
        <v>0</v>
      </c>
      <c r="DL105" s="60">
        <v>0</v>
      </c>
      <c r="DM105" s="150">
        <f t="shared" si="136"/>
        <v>0</v>
      </c>
      <c r="DN105" s="60">
        <v>0</v>
      </c>
      <c r="DO105" s="60">
        <v>0</v>
      </c>
      <c r="DP105" s="60">
        <v>0</v>
      </c>
      <c r="DQ105" s="60">
        <v>0</v>
      </c>
      <c r="DR105" s="60">
        <v>0</v>
      </c>
      <c r="DS105" s="150">
        <f t="shared" si="138"/>
        <v>0</v>
      </c>
      <c r="DT105" s="60">
        <v>0</v>
      </c>
      <c r="DU105" s="60">
        <v>0</v>
      </c>
      <c r="DV105" s="150">
        <f t="shared" si="140"/>
        <v>0</v>
      </c>
      <c r="DW105" s="60">
        <v>0</v>
      </c>
      <c r="DX105" s="60">
        <v>0</v>
      </c>
      <c r="DY105" s="60">
        <v>0</v>
      </c>
      <c r="DZ105" s="60">
        <v>0</v>
      </c>
      <c r="EA105" s="60">
        <v>0</v>
      </c>
      <c r="EB105" s="60">
        <v>0</v>
      </c>
      <c r="EC105" s="60">
        <v>0</v>
      </c>
      <c r="ED105" s="60">
        <v>0</v>
      </c>
      <c r="EE105" s="60">
        <v>0</v>
      </c>
      <c r="EF105" s="60">
        <v>0</v>
      </c>
      <c r="EG105" s="150">
        <f t="shared" si="142"/>
        <v>0</v>
      </c>
      <c r="EH105" s="60">
        <v>0</v>
      </c>
      <c r="EI105" s="60">
        <v>0</v>
      </c>
      <c r="EJ105" s="60">
        <v>0</v>
      </c>
      <c r="EK105" s="60">
        <v>0</v>
      </c>
      <c r="EL105" s="60">
        <v>0</v>
      </c>
      <c r="EM105" s="60">
        <v>0</v>
      </c>
      <c r="EN105" s="60">
        <v>0</v>
      </c>
      <c r="EO105" s="60">
        <v>0</v>
      </c>
      <c r="EP105" s="60">
        <v>0</v>
      </c>
      <c r="EQ105" s="150">
        <f t="shared" si="144"/>
        <v>0</v>
      </c>
      <c r="ER105" s="60">
        <v>0</v>
      </c>
      <c r="ES105" s="60">
        <v>0</v>
      </c>
      <c r="ET105" s="60">
        <v>0</v>
      </c>
      <c r="EU105" s="150">
        <f t="shared" si="146"/>
        <v>0</v>
      </c>
      <c r="EV105" s="60">
        <v>0</v>
      </c>
      <c r="EW105" s="60">
        <v>0</v>
      </c>
      <c r="EX105" s="150">
        <f t="shared" si="148"/>
        <v>0</v>
      </c>
      <c r="EY105" s="60">
        <v>0</v>
      </c>
      <c r="EZ105" s="60">
        <v>0</v>
      </c>
      <c r="FA105" s="150">
        <f t="shared" si="150"/>
        <v>0</v>
      </c>
      <c r="FB105" s="60">
        <v>0</v>
      </c>
      <c r="FC105" s="60">
        <v>0</v>
      </c>
      <c r="FD105" s="60">
        <v>0</v>
      </c>
      <c r="FE105" s="60">
        <v>0</v>
      </c>
      <c r="FF105" s="150">
        <f t="shared" si="152"/>
        <v>0</v>
      </c>
      <c r="FG105" s="60">
        <v>0</v>
      </c>
      <c r="FH105" s="60">
        <v>0</v>
      </c>
      <c r="FI105" s="60">
        <v>0</v>
      </c>
      <c r="FJ105" s="60">
        <v>0</v>
      </c>
      <c r="FK105" s="60">
        <v>0</v>
      </c>
      <c r="FL105" s="60">
        <v>0</v>
      </c>
      <c r="FM105" s="60">
        <v>0</v>
      </c>
      <c r="FN105" s="150">
        <v>0</v>
      </c>
      <c r="FO105" s="60">
        <v>0</v>
      </c>
      <c r="FP105" s="58"/>
      <c r="FQ105" s="58"/>
      <c r="FR105" s="58"/>
      <c r="FS105" s="59">
        <f t="shared" si="248"/>
        <v>66.693817745794803</v>
      </c>
      <c r="FU105" s="86">
        <f t="shared" si="249"/>
        <v>0</v>
      </c>
    </row>
    <row r="106" spans="2:177" x14ac:dyDescent="0.2">
      <c r="B106" s="171" t="s">
        <v>434</v>
      </c>
      <c r="C106" s="171" t="s">
        <v>267</v>
      </c>
      <c r="D106" s="150">
        <f t="shared" si="118"/>
        <v>0</v>
      </c>
      <c r="E106" s="60">
        <v>0</v>
      </c>
      <c r="F106" s="60">
        <v>0</v>
      </c>
      <c r="G106" s="60">
        <v>0</v>
      </c>
      <c r="H106" s="60">
        <v>0</v>
      </c>
      <c r="I106" s="60">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150">
        <f t="shared" si="120"/>
        <v>0</v>
      </c>
      <c r="AI106" s="60">
        <v>0</v>
      </c>
      <c r="AJ106" s="60">
        <v>0</v>
      </c>
      <c r="AK106" s="60">
        <v>0</v>
      </c>
      <c r="AL106" s="150">
        <f t="shared" si="122"/>
        <v>1909.6360202160001</v>
      </c>
      <c r="AM106" s="60">
        <v>0</v>
      </c>
      <c r="AN106" s="60">
        <v>0</v>
      </c>
      <c r="AO106" s="60">
        <v>0</v>
      </c>
      <c r="AP106" s="60">
        <v>0</v>
      </c>
      <c r="AQ106" s="60">
        <v>0</v>
      </c>
      <c r="AR106" s="60">
        <v>0</v>
      </c>
      <c r="AS106" s="60">
        <v>0</v>
      </c>
      <c r="AT106" s="60">
        <v>0</v>
      </c>
      <c r="AU106" s="60">
        <v>1909.6360202160001</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150">
        <v>0</v>
      </c>
      <c r="CC106" s="150">
        <f t="shared" si="124"/>
        <v>0</v>
      </c>
      <c r="CD106" s="60">
        <v>0</v>
      </c>
      <c r="CE106" s="60">
        <v>0</v>
      </c>
      <c r="CF106" s="60">
        <v>0</v>
      </c>
      <c r="CG106" s="150">
        <f t="shared" si="126"/>
        <v>0</v>
      </c>
      <c r="CH106" s="60">
        <v>0</v>
      </c>
      <c r="CI106" s="60">
        <v>0</v>
      </c>
      <c r="CJ106" s="60">
        <v>0</v>
      </c>
      <c r="CK106" s="60">
        <v>0</v>
      </c>
      <c r="CL106" s="60">
        <v>0</v>
      </c>
      <c r="CM106" s="60">
        <v>0</v>
      </c>
      <c r="CN106" s="60">
        <v>0</v>
      </c>
      <c r="CO106" s="60">
        <v>0</v>
      </c>
      <c r="CP106" s="60">
        <v>0</v>
      </c>
      <c r="CQ106" s="60">
        <v>0</v>
      </c>
      <c r="CR106" s="60">
        <v>0</v>
      </c>
      <c r="CS106" s="150">
        <f t="shared" si="128"/>
        <v>0</v>
      </c>
      <c r="CT106" s="60">
        <v>0</v>
      </c>
      <c r="CU106" s="60">
        <v>0</v>
      </c>
      <c r="CV106" s="150">
        <f t="shared" si="130"/>
        <v>0</v>
      </c>
      <c r="CW106" s="60">
        <v>0</v>
      </c>
      <c r="CX106" s="60">
        <v>0</v>
      </c>
      <c r="CY106" s="60">
        <v>0</v>
      </c>
      <c r="CZ106" s="60">
        <v>0</v>
      </c>
      <c r="DA106" s="60">
        <v>0</v>
      </c>
      <c r="DB106" s="60">
        <v>0</v>
      </c>
      <c r="DC106" s="60">
        <v>0</v>
      </c>
      <c r="DD106" s="60">
        <v>0</v>
      </c>
      <c r="DE106" s="60">
        <v>0</v>
      </c>
      <c r="DF106" s="150">
        <f t="shared" si="132"/>
        <v>0</v>
      </c>
      <c r="DG106" s="60">
        <v>0</v>
      </c>
      <c r="DH106" s="60">
        <v>0</v>
      </c>
      <c r="DI106" s="60">
        <v>0</v>
      </c>
      <c r="DJ106" s="150">
        <f t="shared" si="134"/>
        <v>0</v>
      </c>
      <c r="DK106" s="60">
        <v>0</v>
      </c>
      <c r="DL106" s="60">
        <v>0</v>
      </c>
      <c r="DM106" s="150">
        <f t="shared" si="136"/>
        <v>0</v>
      </c>
      <c r="DN106" s="60">
        <v>0</v>
      </c>
      <c r="DO106" s="60">
        <v>0</v>
      </c>
      <c r="DP106" s="60">
        <v>0</v>
      </c>
      <c r="DQ106" s="60">
        <v>0</v>
      </c>
      <c r="DR106" s="60">
        <v>0</v>
      </c>
      <c r="DS106" s="150">
        <f t="shared" si="138"/>
        <v>0</v>
      </c>
      <c r="DT106" s="60">
        <v>0</v>
      </c>
      <c r="DU106" s="60">
        <v>0</v>
      </c>
      <c r="DV106" s="150">
        <f t="shared" si="140"/>
        <v>0</v>
      </c>
      <c r="DW106" s="60">
        <v>0</v>
      </c>
      <c r="DX106" s="60">
        <v>0</v>
      </c>
      <c r="DY106" s="60">
        <v>0</v>
      </c>
      <c r="DZ106" s="60">
        <v>0</v>
      </c>
      <c r="EA106" s="60">
        <v>0</v>
      </c>
      <c r="EB106" s="60">
        <v>0</v>
      </c>
      <c r="EC106" s="60">
        <v>0</v>
      </c>
      <c r="ED106" s="60">
        <v>0</v>
      </c>
      <c r="EE106" s="60">
        <v>0</v>
      </c>
      <c r="EF106" s="60">
        <v>0</v>
      </c>
      <c r="EG106" s="150">
        <f t="shared" si="142"/>
        <v>0</v>
      </c>
      <c r="EH106" s="60">
        <v>0</v>
      </c>
      <c r="EI106" s="60">
        <v>0</v>
      </c>
      <c r="EJ106" s="60">
        <v>0</v>
      </c>
      <c r="EK106" s="60">
        <v>0</v>
      </c>
      <c r="EL106" s="60">
        <v>0</v>
      </c>
      <c r="EM106" s="60">
        <v>0</v>
      </c>
      <c r="EN106" s="60">
        <v>0</v>
      </c>
      <c r="EO106" s="60">
        <v>0</v>
      </c>
      <c r="EP106" s="60">
        <v>0</v>
      </c>
      <c r="EQ106" s="150">
        <f t="shared" si="144"/>
        <v>0</v>
      </c>
      <c r="ER106" s="60">
        <v>0</v>
      </c>
      <c r="ES106" s="60">
        <v>0</v>
      </c>
      <c r="ET106" s="60">
        <v>0</v>
      </c>
      <c r="EU106" s="150">
        <f t="shared" si="146"/>
        <v>0</v>
      </c>
      <c r="EV106" s="60">
        <v>0</v>
      </c>
      <c r="EW106" s="60">
        <v>0</v>
      </c>
      <c r="EX106" s="150">
        <f t="shared" si="148"/>
        <v>0</v>
      </c>
      <c r="EY106" s="60">
        <v>0</v>
      </c>
      <c r="EZ106" s="60">
        <v>0</v>
      </c>
      <c r="FA106" s="150">
        <f t="shared" si="150"/>
        <v>0</v>
      </c>
      <c r="FB106" s="60">
        <v>0</v>
      </c>
      <c r="FC106" s="60">
        <v>0</v>
      </c>
      <c r="FD106" s="60">
        <v>0</v>
      </c>
      <c r="FE106" s="60">
        <v>0</v>
      </c>
      <c r="FF106" s="150">
        <f t="shared" si="152"/>
        <v>0</v>
      </c>
      <c r="FG106" s="60">
        <v>0</v>
      </c>
      <c r="FH106" s="60">
        <v>0</v>
      </c>
      <c r="FI106" s="60">
        <v>0</v>
      </c>
      <c r="FJ106" s="60">
        <v>0</v>
      </c>
      <c r="FK106" s="60">
        <v>0</v>
      </c>
      <c r="FL106" s="60">
        <v>0</v>
      </c>
      <c r="FM106" s="60">
        <v>0</v>
      </c>
      <c r="FN106" s="150">
        <v>0</v>
      </c>
      <c r="FO106" s="60">
        <v>0</v>
      </c>
      <c r="FP106" s="58"/>
      <c r="FQ106" s="58"/>
      <c r="FR106" s="58"/>
      <c r="FS106" s="59">
        <f t="shared" si="248"/>
        <v>1909.6360202160001</v>
      </c>
      <c r="FU106" s="86">
        <f t="shared" si="249"/>
        <v>0</v>
      </c>
    </row>
    <row r="107" spans="2:177" x14ac:dyDescent="0.2">
      <c r="B107" s="171" t="s">
        <v>435</v>
      </c>
      <c r="C107" s="171" t="s">
        <v>268</v>
      </c>
      <c r="D107" s="150">
        <f t="shared" si="118"/>
        <v>0</v>
      </c>
      <c r="E107" s="60">
        <v>0</v>
      </c>
      <c r="F107" s="60">
        <v>0</v>
      </c>
      <c r="G107" s="60">
        <v>0</v>
      </c>
      <c r="H107" s="60">
        <v>0</v>
      </c>
      <c r="I107" s="60">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150">
        <f t="shared" si="120"/>
        <v>0</v>
      </c>
      <c r="AI107" s="60">
        <v>0</v>
      </c>
      <c r="AJ107" s="60">
        <v>0</v>
      </c>
      <c r="AK107" s="60">
        <v>0</v>
      </c>
      <c r="AL107" s="150">
        <f t="shared" si="122"/>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150">
        <v>0</v>
      </c>
      <c r="CC107" s="150">
        <f t="shared" si="124"/>
        <v>0</v>
      </c>
      <c r="CD107" s="60">
        <v>0</v>
      </c>
      <c r="CE107" s="60">
        <v>0</v>
      </c>
      <c r="CF107" s="60">
        <v>0</v>
      </c>
      <c r="CG107" s="150">
        <f t="shared" si="126"/>
        <v>0</v>
      </c>
      <c r="CH107" s="60">
        <v>0</v>
      </c>
      <c r="CI107" s="60">
        <v>0</v>
      </c>
      <c r="CJ107" s="60">
        <v>0</v>
      </c>
      <c r="CK107" s="60">
        <v>0</v>
      </c>
      <c r="CL107" s="60">
        <v>0</v>
      </c>
      <c r="CM107" s="60">
        <v>0</v>
      </c>
      <c r="CN107" s="60">
        <v>0</v>
      </c>
      <c r="CO107" s="60">
        <v>0</v>
      </c>
      <c r="CP107" s="60">
        <v>0</v>
      </c>
      <c r="CQ107" s="60">
        <v>0</v>
      </c>
      <c r="CR107" s="60">
        <v>0</v>
      </c>
      <c r="CS107" s="150">
        <f t="shared" si="128"/>
        <v>0</v>
      </c>
      <c r="CT107" s="60">
        <v>0</v>
      </c>
      <c r="CU107" s="60">
        <v>0</v>
      </c>
      <c r="CV107" s="150">
        <f t="shared" si="130"/>
        <v>0</v>
      </c>
      <c r="CW107" s="60">
        <v>0</v>
      </c>
      <c r="CX107" s="60">
        <v>0</v>
      </c>
      <c r="CY107" s="60">
        <v>0</v>
      </c>
      <c r="CZ107" s="60">
        <v>0</v>
      </c>
      <c r="DA107" s="60">
        <v>0</v>
      </c>
      <c r="DB107" s="60">
        <v>0</v>
      </c>
      <c r="DC107" s="60">
        <v>0</v>
      </c>
      <c r="DD107" s="60">
        <v>0</v>
      </c>
      <c r="DE107" s="60">
        <v>0</v>
      </c>
      <c r="DF107" s="150">
        <f t="shared" si="132"/>
        <v>0</v>
      </c>
      <c r="DG107" s="60">
        <v>0</v>
      </c>
      <c r="DH107" s="60">
        <v>0</v>
      </c>
      <c r="DI107" s="60">
        <v>0</v>
      </c>
      <c r="DJ107" s="150">
        <f t="shared" si="134"/>
        <v>0</v>
      </c>
      <c r="DK107" s="60">
        <v>0</v>
      </c>
      <c r="DL107" s="60">
        <v>0</v>
      </c>
      <c r="DM107" s="150">
        <f t="shared" si="136"/>
        <v>0</v>
      </c>
      <c r="DN107" s="60">
        <v>0</v>
      </c>
      <c r="DO107" s="60">
        <v>0</v>
      </c>
      <c r="DP107" s="60">
        <v>0</v>
      </c>
      <c r="DQ107" s="60">
        <v>0</v>
      </c>
      <c r="DR107" s="60">
        <v>0</v>
      </c>
      <c r="DS107" s="150">
        <f t="shared" si="138"/>
        <v>0</v>
      </c>
      <c r="DT107" s="60">
        <v>0</v>
      </c>
      <c r="DU107" s="60">
        <v>0</v>
      </c>
      <c r="DV107" s="150">
        <f t="shared" si="140"/>
        <v>0</v>
      </c>
      <c r="DW107" s="60">
        <v>0</v>
      </c>
      <c r="DX107" s="60">
        <v>0</v>
      </c>
      <c r="DY107" s="60">
        <v>0</v>
      </c>
      <c r="DZ107" s="60">
        <v>0</v>
      </c>
      <c r="EA107" s="60">
        <v>0</v>
      </c>
      <c r="EB107" s="60">
        <v>0</v>
      </c>
      <c r="EC107" s="60">
        <v>0</v>
      </c>
      <c r="ED107" s="60">
        <v>0</v>
      </c>
      <c r="EE107" s="60">
        <v>0</v>
      </c>
      <c r="EF107" s="60">
        <v>0</v>
      </c>
      <c r="EG107" s="150">
        <f t="shared" si="142"/>
        <v>0</v>
      </c>
      <c r="EH107" s="60">
        <v>0</v>
      </c>
      <c r="EI107" s="60">
        <v>0</v>
      </c>
      <c r="EJ107" s="60">
        <v>0</v>
      </c>
      <c r="EK107" s="60">
        <v>0</v>
      </c>
      <c r="EL107" s="60">
        <v>0</v>
      </c>
      <c r="EM107" s="60">
        <v>0</v>
      </c>
      <c r="EN107" s="60">
        <v>0</v>
      </c>
      <c r="EO107" s="60">
        <v>0</v>
      </c>
      <c r="EP107" s="60">
        <v>0</v>
      </c>
      <c r="EQ107" s="150">
        <f t="shared" si="144"/>
        <v>0</v>
      </c>
      <c r="ER107" s="60">
        <v>0</v>
      </c>
      <c r="ES107" s="60">
        <v>0</v>
      </c>
      <c r="ET107" s="60">
        <v>0</v>
      </c>
      <c r="EU107" s="150">
        <f t="shared" si="146"/>
        <v>0</v>
      </c>
      <c r="EV107" s="60">
        <v>0</v>
      </c>
      <c r="EW107" s="60">
        <v>0</v>
      </c>
      <c r="EX107" s="150">
        <f t="shared" si="148"/>
        <v>0</v>
      </c>
      <c r="EY107" s="60">
        <v>0</v>
      </c>
      <c r="EZ107" s="60">
        <v>0</v>
      </c>
      <c r="FA107" s="150">
        <f t="shared" si="150"/>
        <v>0</v>
      </c>
      <c r="FB107" s="60">
        <v>0</v>
      </c>
      <c r="FC107" s="60">
        <v>0</v>
      </c>
      <c r="FD107" s="60">
        <v>0</v>
      </c>
      <c r="FE107" s="60">
        <v>0</v>
      </c>
      <c r="FF107" s="150">
        <f t="shared" si="152"/>
        <v>0</v>
      </c>
      <c r="FG107" s="60">
        <v>0</v>
      </c>
      <c r="FH107" s="60">
        <v>0</v>
      </c>
      <c r="FI107" s="60">
        <v>0</v>
      </c>
      <c r="FJ107" s="60">
        <v>0</v>
      </c>
      <c r="FK107" s="60">
        <v>0</v>
      </c>
      <c r="FL107" s="60">
        <v>0</v>
      </c>
      <c r="FM107" s="60">
        <v>0</v>
      </c>
      <c r="FN107" s="150">
        <v>0</v>
      </c>
      <c r="FO107" s="60">
        <v>0</v>
      </c>
      <c r="FP107" s="58"/>
      <c r="FQ107" s="58"/>
      <c r="FR107" s="58"/>
      <c r="FS107" s="59">
        <f t="shared" si="248"/>
        <v>0</v>
      </c>
      <c r="FU107" s="86">
        <f t="shared" si="249"/>
        <v>0</v>
      </c>
    </row>
    <row r="108" spans="2:177" x14ac:dyDescent="0.2">
      <c r="B108" s="171" t="s">
        <v>435</v>
      </c>
      <c r="C108" s="171" t="s">
        <v>269</v>
      </c>
      <c r="D108" s="150">
        <f t="shared" si="118"/>
        <v>305.18329058240579</v>
      </c>
      <c r="E108" s="60">
        <v>0</v>
      </c>
      <c r="F108" s="60">
        <v>0</v>
      </c>
      <c r="G108" s="60">
        <v>0</v>
      </c>
      <c r="H108" s="60">
        <v>0</v>
      </c>
      <c r="I108" s="60">
        <v>0</v>
      </c>
      <c r="J108" s="60">
        <v>0</v>
      </c>
      <c r="K108" s="60">
        <v>0</v>
      </c>
      <c r="L108" s="60">
        <v>0</v>
      </c>
      <c r="M108" s="60">
        <v>0</v>
      </c>
      <c r="N108" s="60">
        <v>0</v>
      </c>
      <c r="O108" s="60">
        <v>0</v>
      </c>
      <c r="P108" s="60">
        <v>0</v>
      </c>
      <c r="Q108" s="60">
        <v>0</v>
      </c>
      <c r="R108" s="60">
        <v>0</v>
      </c>
      <c r="S108" s="60">
        <v>0</v>
      </c>
      <c r="T108" s="60">
        <v>0</v>
      </c>
      <c r="U108" s="60">
        <v>305.18329058240579</v>
      </c>
      <c r="V108" s="60">
        <v>0</v>
      </c>
      <c r="W108" s="60">
        <v>0</v>
      </c>
      <c r="X108" s="60">
        <v>0</v>
      </c>
      <c r="Y108" s="60">
        <v>0</v>
      </c>
      <c r="Z108" s="60">
        <v>0</v>
      </c>
      <c r="AA108" s="60">
        <v>0</v>
      </c>
      <c r="AB108" s="60">
        <v>0</v>
      </c>
      <c r="AC108" s="60">
        <v>0</v>
      </c>
      <c r="AD108" s="60">
        <v>0</v>
      </c>
      <c r="AE108" s="60">
        <v>0</v>
      </c>
      <c r="AF108" s="60">
        <v>0</v>
      </c>
      <c r="AG108" s="60">
        <v>0</v>
      </c>
      <c r="AH108" s="150">
        <f t="shared" si="120"/>
        <v>0</v>
      </c>
      <c r="AI108" s="60">
        <v>0</v>
      </c>
      <c r="AJ108" s="60">
        <v>0</v>
      </c>
      <c r="AK108" s="60">
        <v>0</v>
      </c>
      <c r="AL108" s="150">
        <f t="shared" si="122"/>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150">
        <v>0</v>
      </c>
      <c r="CC108" s="150">
        <f t="shared" si="124"/>
        <v>0</v>
      </c>
      <c r="CD108" s="60">
        <v>0</v>
      </c>
      <c r="CE108" s="60">
        <v>0</v>
      </c>
      <c r="CF108" s="60">
        <v>0</v>
      </c>
      <c r="CG108" s="150">
        <f t="shared" si="126"/>
        <v>0</v>
      </c>
      <c r="CH108" s="60">
        <v>0</v>
      </c>
      <c r="CI108" s="60">
        <v>0</v>
      </c>
      <c r="CJ108" s="60">
        <v>0</v>
      </c>
      <c r="CK108" s="60">
        <v>0</v>
      </c>
      <c r="CL108" s="60">
        <v>0</v>
      </c>
      <c r="CM108" s="60">
        <v>0</v>
      </c>
      <c r="CN108" s="60">
        <v>0</v>
      </c>
      <c r="CO108" s="60">
        <v>0</v>
      </c>
      <c r="CP108" s="60">
        <v>0</v>
      </c>
      <c r="CQ108" s="60">
        <v>0</v>
      </c>
      <c r="CR108" s="60">
        <v>0</v>
      </c>
      <c r="CS108" s="150">
        <f t="shared" si="128"/>
        <v>0</v>
      </c>
      <c r="CT108" s="60">
        <v>0</v>
      </c>
      <c r="CU108" s="60">
        <v>0</v>
      </c>
      <c r="CV108" s="150">
        <f t="shared" si="130"/>
        <v>0</v>
      </c>
      <c r="CW108" s="60">
        <v>0</v>
      </c>
      <c r="CX108" s="60">
        <v>0</v>
      </c>
      <c r="CY108" s="60">
        <v>0</v>
      </c>
      <c r="CZ108" s="60">
        <v>0</v>
      </c>
      <c r="DA108" s="60">
        <v>0</v>
      </c>
      <c r="DB108" s="60">
        <v>0</v>
      </c>
      <c r="DC108" s="60">
        <v>0</v>
      </c>
      <c r="DD108" s="60">
        <v>0</v>
      </c>
      <c r="DE108" s="60">
        <v>0</v>
      </c>
      <c r="DF108" s="150">
        <f t="shared" si="132"/>
        <v>0</v>
      </c>
      <c r="DG108" s="60">
        <v>0</v>
      </c>
      <c r="DH108" s="60">
        <v>0</v>
      </c>
      <c r="DI108" s="60">
        <v>0</v>
      </c>
      <c r="DJ108" s="150">
        <f t="shared" si="134"/>
        <v>0</v>
      </c>
      <c r="DK108" s="60">
        <v>0</v>
      </c>
      <c r="DL108" s="60">
        <v>0</v>
      </c>
      <c r="DM108" s="150">
        <f t="shared" si="136"/>
        <v>0</v>
      </c>
      <c r="DN108" s="60">
        <v>0</v>
      </c>
      <c r="DO108" s="60">
        <v>0</v>
      </c>
      <c r="DP108" s="60">
        <v>0</v>
      </c>
      <c r="DQ108" s="60">
        <v>0</v>
      </c>
      <c r="DR108" s="60">
        <v>0</v>
      </c>
      <c r="DS108" s="150">
        <f t="shared" si="138"/>
        <v>0</v>
      </c>
      <c r="DT108" s="60">
        <v>0</v>
      </c>
      <c r="DU108" s="60">
        <v>0</v>
      </c>
      <c r="DV108" s="150">
        <f t="shared" si="140"/>
        <v>0</v>
      </c>
      <c r="DW108" s="60">
        <v>0</v>
      </c>
      <c r="DX108" s="60">
        <v>0</v>
      </c>
      <c r="DY108" s="60">
        <v>0</v>
      </c>
      <c r="DZ108" s="60">
        <v>0</v>
      </c>
      <c r="EA108" s="60">
        <v>0</v>
      </c>
      <c r="EB108" s="60">
        <v>0</v>
      </c>
      <c r="EC108" s="60">
        <v>0</v>
      </c>
      <c r="ED108" s="60">
        <v>0</v>
      </c>
      <c r="EE108" s="60">
        <v>0</v>
      </c>
      <c r="EF108" s="60">
        <v>0</v>
      </c>
      <c r="EG108" s="150">
        <f t="shared" si="142"/>
        <v>0</v>
      </c>
      <c r="EH108" s="60">
        <v>0</v>
      </c>
      <c r="EI108" s="60">
        <v>0</v>
      </c>
      <c r="EJ108" s="60">
        <v>0</v>
      </c>
      <c r="EK108" s="60">
        <v>0</v>
      </c>
      <c r="EL108" s="60">
        <v>0</v>
      </c>
      <c r="EM108" s="60">
        <v>0</v>
      </c>
      <c r="EN108" s="60">
        <v>0</v>
      </c>
      <c r="EO108" s="60">
        <v>0</v>
      </c>
      <c r="EP108" s="60">
        <v>0</v>
      </c>
      <c r="EQ108" s="150">
        <f t="shared" si="144"/>
        <v>0</v>
      </c>
      <c r="ER108" s="60">
        <v>0</v>
      </c>
      <c r="ES108" s="60">
        <v>0</v>
      </c>
      <c r="ET108" s="60">
        <v>0</v>
      </c>
      <c r="EU108" s="150">
        <f t="shared" si="146"/>
        <v>0</v>
      </c>
      <c r="EV108" s="60">
        <v>0</v>
      </c>
      <c r="EW108" s="60">
        <v>0</v>
      </c>
      <c r="EX108" s="150">
        <f t="shared" si="148"/>
        <v>0</v>
      </c>
      <c r="EY108" s="60">
        <v>0</v>
      </c>
      <c r="EZ108" s="60">
        <v>0</v>
      </c>
      <c r="FA108" s="150">
        <f t="shared" si="150"/>
        <v>0</v>
      </c>
      <c r="FB108" s="60">
        <v>0</v>
      </c>
      <c r="FC108" s="60">
        <v>0</v>
      </c>
      <c r="FD108" s="60">
        <v>0</v>
      </c>
      <c r="FE108" s="60">
        <v>0</v>
      </c>
      <c r="FF108" s="150">
        <f t="shared" si="152"/>
        <v>0</v>
      </c>
      <c r="FG108" s="60">
        <v>0</v>
      </c>
      <c r="FH108" s="60">
        <v>0</v>
      </c>
      <c r="FI108" s="60">
        <v>0</v>
      </c>
      <c r="FJ108" s="60">
        <v>0</v>
      </c>
      <c r="FK108" s="60">
        <v>0</v>
      </c>
      <c r="FL108" s="60">
        <v>0</v>
      </c>
      <c r="FM108" s="60">
        <v>0</v>
      </c>
      <c r="FN108" s="150">
        <v>0</v>
      </c>
      <c r="FO108" s="60">
        <v>0</v>
      </c>
      <c r="FP108" s="58"/>
      <c r="FQ108" s="58"/>
      <c r="FR108" s="58"/>
      <c r="FS108" s="59">
        <f t="shared" si="248"/>
        <v>305.18329058240579</v>
      </c>
      <c r="FU108" s="86">
        <f t="shared" si="249"/>
        <v>0</v>
      </c>
    </row>
    <row r="109" spans="2:177" x14ac:dyDescent="0.2">
      <c r="B109" s="171" t="s">
        <v>436</v>
      </c>
      <c r="C109" s="171" t="s">
        <v>270</v>
      </c>
      <c r="D109" s="150">
        <f t="shared" si="118"/>
        <v>9.0100427586206902</v>
      </c>
      <c r="E109" s="60">
        <v>0</v>
      </c>
      <c r="F109" s="60">
        <v>0</v>
      </c>
      <c r="G109" s="60">
        <v>0</v>
      </c>
      <c r="H109" s="60">
        <v>0</v>
      </c>
      <c r="I109" s="60">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9.0100427586206902</v>
      </c>
      <c r="AA109" s="60">
        <v>0</v>
      </c>
      <c r="AB109" s="60">
        <v>0</v>
      </c>
      <c r="AC109" s="60">
        <v>0</v>
      </c>
      <c r="AD109" s="60">
        <v>0</v>
      </c>
      <c r="AE109" s="60">
        <v>0</v>
      </c>
      <c r="AF109" s="60">
        <v>0</v>
      </c>
      <c r="AG109" s="60">
        <v>0</v>
      </c>
      <c r="AH109" s="150">
        <f t="shared" si="120"/>
        <v>0</v>
      </c>
      <c r="AI109" s="60">
        <v>0</v>
      </c>
      <c r="AJ109" s="60">
        <v>0</v>
      </c>
      <c r="AK109" s="60">
        <v>0</v>
      </c>
      <c r="AL109" s="150">
        <f t="shared" si="122"/>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150">
        <v>0</v>
      </c>
      <c r="CC109" s="150">
        <f t="shared" si="124"/>
        <v>0</v>
      </c>
      <c r="CD109" s="60">
        <v>0</v>
      </c>
      <c r="CE109" s="60">
        <v>0</v>
      </c>
      <c r="CF109" s="60">
        <v>0</v>
      </c>
      <c r="CG109" s="150">
        <f t="shared" si="126"/>
        <v>0</v>
      </c>
      <c r="CH109" s="60">
        <v>0</v>
      </c>
      <c r="CI109" s="60">
        <v>0</v>
      </c>
      <c r="CJ109" s="60">
        <v>0</v>
      </c>
      <c r="CK109" s="60">
        <v>0</v>
      </c>
      <c r="CL109" s="60">
        <v>0</v>
      </c>
      <c r="CM109" s="60">
        <v>0</v>
      </c>
      <c r="CN109" s="60">
        <v>0</v>
      </c>
      <c r="CO109" s="60">
        <v>0</v>
      </c>
      <c r="CP109" s="60">
        <v>0</v>
      </c>
      <c r="CQ109" s="60">
        <v>0</v>
      </c>
      <c r="CR109" s="60">
        <v>0</v>
      </c>
      <c r="CS109" s="150">
        <f t="shared" si="128"/>
        <v>0</v>
      </c>
      <c r="CT109" s="60">
        <v>0</v>
      </c>
      <c r="CU109" s="60">
        <v>0</v>
      </c>
      <c r="CV109" s="150">
        <f t="shared" si="130"/>
        <v>0</v>
      </c>
      <c r="CW109" s="60">
        <v>0</v>
      </c>
      <c r="CX109" s="60">
        <v>0</v>
      </c>
      <c r="CY109" s="60">
        <v>0</v>
      </c>
      <c r="CZ109" s="60">
        <v>0</v>
      </c>
      <c r="DA109" s="60">
        <v>0</v>
      </c>
      <c r="DB109" s="60">
        <v>0</v>
      </c>
      <c r="DC109" s="60">
        <v>0</v>
      </c>
      <c r="DD109" s="60">
        <v>0</v>
      </c>
      <c r="DE109" s="60">
        <v>0</v>
      </c>
      <c r="DF109" s="150">
        <f t="shared" si="132"/>
        <v>0</v>
      </c>
      <c r="DG109" s="60">
        <v>0</v>
      </c>
      <c r="DH109" s="60">
        <v>0</v>
      </c>
      <c r="DI109" s="60">
        <v>0</v>
      </c>
      <c r="DJ109" s="150">
        <f t="shared" si="134"/>
        <v>0</v>
      </c>
      <c r="DK109" s="60">
        <v>0</v>
      </c>
      <c r="DL109" s="60">
        <v>0</v>
      </c>
      <c r="DM109" s="150">
        <f t="shared" si="136"/>
        <v>0</v>
      </c>
      <c r="DN109" s="60">
        <v>0</v>
      </c>
      <c r="DO109" s="60">
        <v>0</v>
      </c>
      <c r="DP109" s="60">
        <v>0</v>
      </c>
      <c r="DQ109" s="60">
        <v>0</v>
      </c>
      <c r="DR109" s="60">
        <v>0</v>
      </c>
      <c r="DS109" s="150">
        <f t="shared" si="138"/>
        <v>0</v>
      </c>
      <c r="DT109" s="60">
        <v>0</v>
      </c>
      <c r="DU109" s="60">
        <v>0</v>
      </c>
      <c r="DV109" s="150">
        <f t="shared" si="140"/>
        <v>0</v>
      </c>
      <c r="DW109" s="60">
        <v>0</v>
      </c>
      <c r="DX109" s="60">
        <v>0</v>
      </c>
      <c r="DY109" s="60">
        <v>0</v>
      </c>
      <c r="DZ109" s="60">
        <v>0</v>
      </c>
      <c r="EA109" s="60">
        <v>0</v>
      </c>
      <c r="EB109" s="60">
        <v>0</v>
      </c>
      <c r="EC109" s="60">
        <v>0</v>
      </c>
      <c r="ED109" s="60">
        <v>0</v>
      </c>
      <c r="EE109" s="60">
        <v>0</v>
      </c>
      <c r="EF109" s="60">
        <v>0</v>
      </c>
      <c r="EG109" s="150">
        <f t="shared" si="142"/>
        <v>0</v>
      </c>
      <c r="EH109" s="60">
        <v>0</v>
      </c>
      <c r="EI109" s="60">
        <v>0</v>
      </c>
      <c r="EJ109" s="60">
        <v>0</v>
      </c>
      <c r="EK109" s="60">
        <v>0</v>
      </c>
      <c r="EL109" s="60">
        <v>0</v>
      </c>
      <c r="EM109" s="60">
        <v>0</v>
      </c>
      <c r="EN109" s="60">
        <v>0</v>
      </c>
      <c r="EO109" s="60">
        <v>0</v>
      </c>
      <c r="EP109" s="60">
        <v>0</v>
      </c>
      <c r="EQ109" s="150">
        <f t="shared" si="144"/>
        <v>0</v>
      </c>
      <c r="ER109" s="60">
        <v>0</v>
      </c>
      <c r="ES109" s="60">
        <v>0</v>
      </c>
      <c r="ET109" s="60">
        <v>0</v>
      </c>
      <c r="EU109" s="150">
        <f t="shared" si="146"/>
        <v>0</v>
      </c>
      <c r="EV109" s="60">
        <v>0</v>
      </c>
      <c r="EW109" s="60">
        <v>0</v>
      </c>
      <c r="EX109" s="150">
        <f t="shared" si="148"/>
        <v>0</v>
      </c>
      <c r="EY109" s="60">
        <v>0</v>
      </c>
      <c r="EZ109" s="60">
        <v>0</v>
      </c>
      <c r="FA109" s="150">
        <f t="shared" si="150"/>
        <v>0</v>
      </c>
      <c r="FB109" s="60">
        <v>0</v>
      </c>
      <c r="FC109" s="60">
        <v>0</v>
      </c>
      <c r="FD109" s="60">
        <v>0</v>
      </c>
      <c r="FE109" s="60">
        <v>0</v>
      </c>
      <c r="FF109" s="150">
        <f t="shared" si="152"/>
        <v>0</v>
      </c>
      <c r="FG109" s="60">
        <v>0</v>
      </c>
      <c r="FH109" s="60">
        <v>0</v>
      </c>
      <c r="FI109" s="60">
        <v>0</v>
      </c>
      <c r="FJ109" s="60">
        <v>0</v>
      </c>
      <c r="FK109" s="60">
        <v>0</v>
      </c>
      <c r="FL109" s="60">
        <v>0</v>
      </c>
      <c r="FM109" s="60">
        <v>0</v>
      </c>
      <c r="FN109" s="150">
        <v>0</v>
      </c>
      <c r="FO109" s="60">
        <v>0</v>
      </c>
      <c r="FP109" s="58"/>
      <c r="FQ109" s="58"/>
      <c r="FR109" s="58"/>
      <c r="FS109" s="59">
        <f t="shared" si="248"/>
        <v>9.0100427586206902</v>
      </c>
      <c r="FU109" s="86">
        <f t="shared" si="249"/>
        <v>0</v>
      </c>
    </row>
    <row r="110" spans="2:177" x14ac:dyDescent="0.2">
      <c r="B110" s="171" t="s">
        <v>437</v>
      </c>
      <c r="C110" s="171" t="s">
        <v>312</v>
      </c>
      <c r="D110" s="150">
        <f t="shared" si="118"/>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150">
        <f t="shared" si="120"/>
        <v>0</v>
      </c>
      <c r="AI110" s="60">
        <v>0</v>
      </c>
      <c r="AJ110" s="60">
        <v>0</v>
      </c>
      <c r="AK110" s="60">
        <v>0</v>
      </c>
      <c r="AL110" s="150">
        <f t="shared" si="122"/>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150">
        <v>0</v>
      </c>
      <c r="CC110" s="150">
        <f t="shared" si="124"/>
        <v>0</v>
      </c>
      <c r="CD110" s="60">
        <v>0</v>
      </c>
      <c r="CE110" s="60">
        <v>0</v>
      </c>
      <c r="CF110" s="60">
        <v>0</v>
      </c>
      <c r="CG110" s="150">
        <f t="shared" si="126"/>
        <v>0</v>
      </c>
      <c r="CH110" s="60">
        <v>0</v>
      </c>
      <c r="CI110" s="60">
        <v>0</v>
      </c>
      <c r="CJ110" s="60">
        <v>0</v>
      </c>
      <c r="CK110" s="60">
        <v>0</v>
      </c>
      <c r="CL110" s="60">
        <v>0</v>
      </c>
      <c r="CM110" s="60">
        <v>0</v>
      </c>
      <c r="CN110" s="60">
        <v>0</v>
      </c>
      <c r="CO110" s="60">
        <v>0</v>
      </c>
      <c r="CP110" s="60">
        <v>0</v>
      </c>
      <c r="CQ110" s="60">
        <v>0</v>
      </c>
      <c r="CR110" s="60">
        <v>0</v>
      </c>
      <c r="CS110" s="150">
        <f t="shared" si="128"/>
        <v>0</v>
      </c>
      <c r="CT110" s="60">
        <v>0</v>
      </c>
      <c r="CU110" s="60">
        <v>0</v>
      </c>
      <c r="CV110" s="150">
        <f t="shared" si="130"/>
        <v>0</v>
      </c>
      <c r="CW110" s="60">
        <v>0</v>
      </c>
      <c r="CX110" s="60">
        <v>0</v>
      </c>
      <c r="CY110" s="60">
        <v>0</v>
      </c>
      <c r="CZ110" s="60">
        <v>0</v>
      </c>
      <c r="DA110" s="60">
        <v>0</v>
      </c>
      <c r="DB110" s="60">
        <v>0</v>
      </c>
      <c r="DC110" s="60">
        <v>0</v>
      </c>
      <c r="DD110" s="60">
        <v>0</v>
      </c>
      <c r="DE110" s="60">
        <v>0</v>
      </c>
      <c r="DF110" s="150">
        <f t="shared" si="132"/>
        <v>0</v>
      </c>
      <c r="DG110" s="60">
        <v>0</v>
      </c>
      <c r="DH110" s="60">
        <v>0</v>
      </c>
      <c r="DI110" s="60">
        <v>0</v>
      </c>
      <c r="DJ110" s="150">
        <f t="shared" si="134"/>
        <v>0</v>
      </c>
      <c r="DK110" s="60">
        <v>0</v>
      </c>
      <c r="DL110" s="60">
        <v>0</v>
      </c>
      <c r="DM110" s="150">
        <f t="shared" si="136"/>
        <v>0</v>
      </c>
      <c r="DN110" s="60">
        <v>0</v>
      </c>
      <c r="DO110" s="60">
        <v>0</v>
      </c>
      <c r="DP110" s="60">
        <v>0</v>
      </c>
      <c r="DQ110" s="60">
        <v>0</v>
      </c>
      <c r="DR110" s="60">
        <v>0</v>
      </c>
      <c r="DS110" s="150">
        <f t="shared" si="138"/>
        <v>0</v>
      </c>
      <c r="DT110" s="60">
        <v>0</v>
      </c>
      <c r="DU110" s="60">
        <v>0</v>
      </c>
      <c r="DV110" s="150">
        <f t="shared" si="140"/>
        <v>0</v>
      </c>
      <c r="DW110" s="60">
        <v>0</v>
      </c>
      <c r="DX110" s="60">
        <v>0</v>
      </c>
      <c r="DY110" s="60">
        <v>0</v>
      </c>
      <c r="DZ110" s="60">
        <v>0</v>
      </c>
      <c r="EA110" s="60">
        <v>0</v>
      </c>
      <c r="EB110" s="60">
        <v>0</v>
      </c>
      <c r="EC110" s="60">
        <v>0</v>
      </c>
      <c r="ED110" s="60">
        <v>0</v>
      </c>
      <c r="EE110" s="60">
        <v>0</v>
      </c>
      <c r="EF110" s="60">
        <v>0</v>
      </c>
      <c r="EG110" s="150">
        <f t="shared" si="142"/>
        <v>0</v>
      </c>
      <c r="EH110" s="60">
        <v>0</v>
      </c>
      <c r="EI110" s="60">
        <v>0</v>
      </c>
      <c r="EJ110" s="60">
        <v>0</v>
      </c>
      <c r="EK110" s="60">
        <v>0</v>
      </c>
      <c r="EL110" s="60">
        <v>0</v>
      </c>
      <c r="EM110" s="60">
        <v>0</v>
      </c>
      <c r="EN110" s="60">
        <v>0</v>
      </c>
      <c r="EO110" s="60">
        <v>0</v>
      </c>
      <c r="EP110" s="60">
        <v>0</v>
      </c>
      <c r="EQ110" s="150">
        <f t="shared" si="144"/>
        <v>0</v>
      </c>
      <c r="ER110" s="60">
        <v>0</v>
      </c>
      <c r="ES110" s="60">
        <v>0</v>
      </c>
      <c r="ET110" s="60">
        <v>0</v>
      </c>
      <c r="EU110" s="150">
        <f t="shared" si="146"/>
        <v>0</v>
      </c>
      <c r="EV110" s="60">
        <v>0</v>
      </c>
      <c r="EW110" s="60">
        <v>0</v>
      </c>
      <c r="EX110" s="150">
        <f t="shared" si="148"/>
        <v>0</v>
      </c>
      <c r="EY110" s="60">
        <v>0</v>
      </c>
      <c r="EZ110" s="60">
        <v>0</v>
      </c>
      <c r="FA110" s="150">
        <f t="shared" si="150"/>
        <v>0</v>
      </c>
      <c r="FB110" s="60">
        <v>0</v>
      </c>
      <c r="FC110" s="60">
        <v>0</v>
      </c>
      <c r="FD110" s="60">
        <v>0</v>
      </c>
      <c r="FE110" s="60">
        <v>0</v>
      </c>
      <c r="FF110" s="150">
        <f t="shared" si="152"/>
        <v>0</v>
      </c>
      <c r="FG110" s="60">
        <v>0</v>
      </c>
      <c r="FH110" s="60">
        <v>0</v>
      </c>
      <c r="FI110" s="60">
        <v>0</v>
      </c>
      <c r="FJ110" s="60">
        <v>0</v>
      </c>
      <c r="FK110" s="60">
        <v>0</v>
      </c>
      <c r="FL110" s="60">
        <v>0</v>
      </c>
      <c r="FM110" s="60">
        <v>0</v>
      </c>
      <c r="FN110" s="150">
        <v>0</v>
      </c>
      <c r="FO110" s="60">
        <v>0</v>
      </c>
      <c r="FP110" s="58"/>
      <c r="FQ110" s="58"/>
      <c r="FR110" s="58"/>
      <c r="FS110" s="59">
        <f t="shared" si="248"/>
        <v>0</v>
      </c>
      <c r="FU110" s="86">
        <f t="shared" si="249"/>
        <v>0</v>
      </c>
    </row>
    <row r="111" spans="2:177" x14ac:dyDescent="0.2">
      <c r="B111" s="171" t="s">
        <v>438</v>
      </c>
      <c r="C111" s="171" t="s">
        <v>275</v>
      </c>
      <c r="D111" s="150">
        <f t="shared" si="118"/>
        <v>0</v>
      </c>
      <c r="E111" s="60">
        <v>0</v>
      </c>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150">
        <f t="shared" si="120"/>
        <v>0</v>
      </c>
      <c r="AI111" s="60">
        <v>0</v>
      </c>
      <c r="AJ111" s="60">
        <v>0</v>
      </c>
      <c r="AK111" s="60">
        <v>0</v>
      </c>
      <c r="AL111" s="150">
        <f t="shared" si="122"/>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150">
        <v>0</v>
      </c>
      <c r="CC111" s="150">
        <f t="shared" si="124"/>
        <v>0</v>
      </c>
      <c r="CD111" s="60">
        <v>0</v>
      </c>
      <c r="CE111" s="60">
        <v>0</v>
      </c>
      <c r="CF111" s="60">
        <v>0</v>
      </c>
      <c r="CG111" s="150">
        <f t="shared" si="126"/>
        <v>0</v>
      </c>
      <c r="CH111" s="60">
        <v>0</v>
      </c>
      <c r="CI111" s="60">
        <v>0</v>
      </c>
      <c r="CJ111" s="60">
        <v>0</v>
      </c>
      <c r="CK111" s="60">
        <v>0</v>
      </c>
      <c r="CL111" s="60">
        <v>0</v>
      </c>
      <c r="CM111" s="60">
        <v>0</v>
      </c>
      <c r="CN111" s="60">
        <v>0</v>
      </c>
      <c r="CO111" s="60">
        <v>0</v>
      </c>
      <c r="CP111" s="60">
        <v>0</v>
      </c>
      <c r="CQ111" s="60">
        <v>0</v>
      </c>
      <c r="CR111" s="60">
        <v>0</v>
      </c>
      <c r="CS111" s="150">
        <f t="shared" si="128"/>
        <v>0</v>
      </c>
      <c r="CT111" s="60">
        <v>0</v>
      </c>
      <c r="CU111" s="60">
        <v>0</v>
      </c>
      <c r="CV111" s="150">
        <f t="shared" si="130"/>
        <v>0</v>
      </c>
      <c r="CW111" s="60">
        <v>0</v>
      </c>
      <c r="CX111" s="60">
        <v>0</v>
      </c>
      <c r="CY111" s="60">
        <v>0</v>
      </c>
      <c r="CZ111" s="60">
        <v>0</v>
      </c>
      <c r="DA111" s="60">
        <v>0</v>
      </c>
      <c r="DB111" s="60">
        <v>0</v>
      </c>
      <c r="DC111" s="60">
        <v>0</v>
      </c>
      <c r="DD111" s="60">
        <v>0</v>
      </c>
      <c r="DE111" s="60">
        <v>0</v>
      </c>
      <c r="DF111" s="150">
        <f t="shared" si="132"/>
        <v>0</v>
      </c>
      <c r="DG111" s="60">
        <v>0</v>
      </c>
      <c r="DH111" s="60">
        <v>0</v>
      </c>
      <c r="DI111" s="60">
        <v>0</v>
      </c>
      <c r="DJ111" s="150">
        <f t="shared" si="134"/>
        <v>0</v>
      </c>
      <c r="DK111" s="60">
        <v>0</v>
      </c>
      <c r="DL111" s="60">
        <v>0</v>
      </c>
      <c r="DM111" s="150">
        <f t="shared" si="136"/>
        <v>0</v>
      </c>
      <c r="DN111" s="60">
        <v>0</v>
      </c>
      <c r="DO111" s="60">
        <v>0</v>
      </c>
      <c r="DP111" s="60">
        <v>0</v>
      </c>
      <c r="DQ111" s="60">
        <v>0</v>
      </c>
      <c r="DR111" s="60">
        <v>0</v>
      </c>
      <c r="DS111" s="150">
        <f t="shared" si="138"/>
        <v>0</v>
      </c>
      <c r="DT111" s="60">
        <v>0</v>
      </c>
      <c r="DU111" s="60">
        <v>0</v>
      </c>
      <c r="DV111" s="150">
        <f t="shared" si="140"/>
        <v>0</v>
      </c>
      <c r="DW111" s="60">
        <v>0</v>
      </c>
      <c r="DX111" s="60">
        <v>0</v>
      </c>
      <c r="DY111" s="60">
        <v>0</v>
      </c>
      <c r="DZ111" s="60">
        <v>0</v>
      </c>
      <c r="EA111" s="60">
        <v>0</v>
      </c>
      <c r="EB111" s="60">
        <v>0</v>
      </c>
      <c r="EC111" s="60">
        <v>0</v>
      </c>
      <c r="ED111" s="60">
        <v>0</v>
      </c>
      <c r="EE111" s="60">
        <v>0</v>
      </c>
      <c r="EF111" s="60">
        <v>0</v>
      </c>
      <c r="EG111" s="150">
        <f t="shared" si="142"/>
        <v>0</v>
      </c>
      <c r="EH111" s="60">
        <v>0</v>
      </c>
      <c r="EI111" s="60">
        <v>0</v>
      </c>
      <c r="EJ111" s="60">
        <v>0</v>
      </c>
      <c r="EK111" s="60">
        <v>0</v>
      </c>
      <c r="EL111" s="60">
        <v>0</v>
      </c>
      <c r="EM111" s="60">
        <v>0</v>
      </c>
      <c r="EN111" s="60">
        <v>0</v>
      </c>
      <c r="EO111" s="60">
        <v>0</v>
      </c>
      <c r="EP111" s="60">
        <v>0</v>
      </c>
      <c r="EQ111" s="150">
        <f t="shared" si="144"/>
        <v>0</v>
      </c>
      <c r="ER111" s="60">
        <v>0</v>
      </c>
      <c r="ES111" s="60">
        <v>0</v>
      </c>
      <c r="ET111" s="60">
        <v>0</v>
      </c>
      <c r="EU111" s="150">
        <f t="shared" si="146"/>
        <v>0</v>
      </c>
      <c r="EV111" s="60">
        <v>0</v>
      </c>
      <c r="EW111" s="60">
        <v>0</v>
      </c>
      <c r="EX111" s="150">
        <f t="shared" si="148"/>
        <v>0</v>
      </c>
      <c r="EY111" s="60">
        <v>0</v>
      </c>
      <c r="EZ111" s="60">
        <v>0</v>
      </c>
      <c r="FA111" s="150">
        <f t="shared" si="150"/>
        <v>0</v>
      </c>
      <c r="FB111" s="60">
        <v>0</v>
      </c>
      <c r="FC111" s="60">
        <v>0</v>
      </c>
      <c r="FD111" s="60">
        <v>0</v>
      </c>
      <c r="FE111" s="60">
        <v>0</v>
      </c>
      <c r="FF111" s="150">
        <f t="shared" si="152"/>
        <v>0</v>
      </c>
      <c r="FG111" s="60">
        <v>0</v>
      </c>
      <c r="FH111" s="60">
        <v>0</v>
      </c>
      <c r="FI111" s="60">
        <v>0</v>
      </c>
      <c r="FJ111" s="60">
        <v>0</v>
      </c>
      <c r="FK111" s="60">
        <v>0</v>
      </c>
      <c r="FL111" s="60">
        <v>0</v>
      </c>
      <c r="FM111" s="60">
        <v>0</v>
      </c>
      <c r="FN111" s="150">
        <v>0</v>
      </c>
      <c r="FO111" s="60">
        <v>0</v>
      </c>
      <c r="FP111" s="58"/>
      <c r="FQ111" s="58"/>
      <c r="FR111" s="58"/>
      <c r="FS111" s="59">
        <f t="shared" si="248"/>
        <v>0</v>
      </c>
      <c r="FU111" s="86">
        <f t="shared" si="249"/>
        <v>0</v>
      </c>
    </row>
    <row r="112" spans="2:177" x14ac:dyDescent="0.2">
      <c r="B112" s="171" t="s">
        <v>439</v>
      </c>
      <c r="C112" s="171" t="s">
        <v>276</v>
      </c>
      <c r="D112" s="150">
        <f t="shared" si="118"/>
        <v>0</v>
      </c>
      <c r="E112" s="60">
        <v>0</v>
      </c>
      <c r="F112" s="60">
        <v>0</v>
      </c>
      <c r="G112" s="60">
        <v>0</v>
      </c>
      <c r="H112" s="60">
        <v>0</v>
      </c>
      <c r="I112" s="60">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150">
        <f t="shared" si="120"/>
        <v>0</v>
      </c>
      <c r="AI112" s="60">
        <v>0</v>
      </c>
      <c r="AJ112" s="60">
        <v>0</v>
      </c>
      <c r="AK112" s="60">
        <v>0</v>
      </c>
      <c r="AL112" s="150">
        <f t="shared" si="122"/>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150">
        <v>0</v>
      </c>
      <c r="CC112" s="150">
        <f t="shared" si="124"/>
        <v>0</v>
      </c>
      <c r="CD112" s="60">
        <v>0</v>
      </c>
      <c r="CE112" s="60">
        <v>0</v>
      </c>
      <c r="CF112" s="60">
        <v>0</v>
      </c>
      <c r="CG112" s="150">
        <f t="shared" si="126"/>
        <v>0</v>
      </c>
      <c r="CH112" s="60">
        <v>0</v>
      </c>
      <c r="CI112" s="60">
        <v>0</v>
      </c>
      <c r="CJ112" s="60">
        <v>0</v>
      </c>
      <c r="CK112" s="60">
        <v>0</v>
      </c>
      <c r="CL112" s="60">
        <v>0</v>
      </c>
      <c r="CM112" s="60">
        <v>0</v>
      </c>
      <c r="CN112" s="60">
        <v>0</v>
      </c>
      <c r="CO112" s="60">
        <v>0</v>
      </c>
      <c r="CP112" s="60">
        <v>0</v>
      </c>
      <c r="CQ112" s="60">
        <v>0</v>
      </c>
      <c r="CR112" s="60">
        <v>0</v>
      </c>
      <c r="CS112" s="150">
        <f t="shared" si="128"/>
        <v>0</v>
      </c>
      <c r="CT112" s="60">
        <v>0</v>
      </c>
      <c r="CU112" s="60">
        <v>0</v>
      </c>
      <c r="CV112" s="150">
        <f t="shared" si="130"/>
        <v>0</v>
      </c>
      <c r="CW112" s="60">
        <v>0</v>
      </c>
      <c r="CX112" s="60">
        <v>0</v>
      </c>
      <c r="CY112" s="60">
        <v>0</v>
      </c>
      <c r="CZ112" s="60">
        <v>0</v>
      </c>
      <c r="DA112" s="60">
        <v>0</v>
      </c>
      <c r="DB112" s="60">
        <v>0</v>
      </c>
      <c r="DC112" s="60">
        <v>0</v>
      </c>
      <c r="DD112" s="60">
        <v>0</v>
      </c>
      <c r="DE112" s="60">
        <v>0</v>
      </c>
      <c r="DF112" s="150">
        <f t="shared" si="132"/>
        <v>0</v>
      </c>
      <c r="DG112" s="60">
        <v>0</v>
      </c>
      <c r="DH112" s="60">
        <v>0</v>
      </c>
      <c r="DI112" s="60">
        <v>0</v>
      </c>
      <c r="DJ112" s="150">
        <f t="shared" si="134"/>
        <v>0</v>
      </c>
      <c r="DK112" s="60">
        <v>0</v>
      </c>
      <c r="DL112" s="60">
        <v>0</v>
      </c>
      <c r="DM112" s="150">
        <f t="shared" si="136"/>
        <v>0</v>
      </c>
      <c r="DN112" s="60">
        <v>0</v>
      </c>
      <c r="DO112" s="60">
        <v>0</v>
      </c>
      <c r="DP112" s="60">
        <v>0</v>
      </c>
      <c r="DQ112" s="60">
        <v>0</v>
      </c>
      <c r="DR112" s="60">
        <v>0</v>
      </c>
      <c r="DS112" s="150">
        <f t="shared" si="138"/>
        <v>0</v>
      </c>
      <c r="DT112" s="60">
        <v>0</v>
      </c>
      <c r="DU112" s="60">
        <v>0</v>
      </c>
      <c r="DV112" s="150">
        <f t="shared" si="140"/>
        <v>0</v>
      </c>
      <c r="DW112" s="60">
        <v>0</v>
      </c>
      <c r="DX112" s="60">
        <v>0</v>
      </c>
      <c r="DY112" s="60">
        <v>0</v>
      </c>
      <c r="DZ112" s="60">
        <v>0</v>
      </c>
      <c r="EA112" s="60">
        <v>0</v>
      </c>
      <c r="EB112" s="60">
        <v>0</v>
      </c>
      <c r="EC112" s="60">
        <v>0</v>
      </c>
      <c r="ED112" s="60">
        <v>0</v>
      </c>
      <c r="EE112" s="60">
        <v>0</v>
      </c>
      <c r="EF112" s="60">
        <v>0</v>
      </c>
      <c r="EG112" s="150">
        <f t="shared" si="142"/>
        <v>0</v>
      </c>
      <c r="EH112" s="60">
        <v>0</v>
      </c>
      <c r="EI112" s="60">
        <v>0</v>
      </c>
      <c r="EJ112" s="60">
        <v>0</v>
      </c>
      <c r="EK112" s="60">
        <v>0</v>
      </c>
      <c r="EL112" s="60">
        <v>0</v>
      </c>
      <c r="EM112" s="60">
        <v>0</v>
      </c>
      <c r="EN112" s="60">
        <v>0</v>
      </c>
      <c r="EO112" s="60">
        <v>0</v>
      </c>
      <c r="EP112" s="60">
        <v>0</v>
      </c>
      <c r="EQ112" s="150">
        <f t="shared" si="144"/>
        <v>0</v>
      </c>
      <c r="ER112" s="60">
        <v>0</v>
      </c>
      <c r="ES112" s="60">
        <v>0</v>
      </c>
      <c r="ET112" s="60">
        <v>0</v>
      </c>
      <c r="EU112" s="150">
        <f t="shared" si="146"/>
        <v>0</v>
      </c>
      <c r="EV112" s="60">
        <v>0</v>
      </c>
      <c r="EW112" s="60">
        <v>0</v>
      </c>
      <c r="EX112" s="150">
        <f t="shared" si="148"/>
        <v>0</v>
      </c>
      <c r="EY112" s="60">
        <v>0</v>
      </c>
      <c r="EZ112" s="60">
        <v>0</v>
      </c>
      <c r="FA112" s="150">
        <f t="shared" si="150"/>
        <v>0</v>
      </c>
      <c r="FB112" s="60">
        <v>0</v>
      </c>
      <c r="FC112" s="60">
        <v>0</v>
      </c>
      <c r="FD112" s="60">
        <v>0</v>
      </c>
      <c r="FE112" s="60">
        <v>0</v>
      </c>
      <c r="FF112" s="150">
        <f t="shared" si="152"/>
        <v>0</v>
      </c>
      <c r="FG112" s="60">
        <v>0</v>
      </c>
      <c r="FH112" s="60">
        <v>0</v>
      </c>
      <c r="FI112" s="60">
        <v>0</v>
      </c>
      <c r="FJ112" s="60">
        <v>0</v>
      </c>
      <c r="FK112" s="60">
        <v>0</v>
      </c>
      <c r="FL112" s="60">
        <v>0</v>
      </c>
      <c r="FM112" s="60">
        <v>0</v>
      </c>
      <c r="FN112" s="150">
        <v>0</v>
      </c>
      <c r="FO112" s="60">
        <v>0</v>
      </c>
      <c r="FP112" s="58"/>
      <c r="FQ112" s="58"/>
      <c r="FR112" s="58"/>
      <c r="FS112" s="59">
        <f t="shared" si="248"/>
        <v>0</v>
      </c>
      <c r="FU112" s="86">
        <f t="shared" si="249"/>
        <v>0</v>
      </c>
    </row>
    <row r="113" spans="2:177" x14ac:dyDescent="0.2">
      <c r="B113" s="171" t="s">
        <v>440</v>
      </c>
      <c r="C113" s="171" t="s">
        <v>277</v>
      </c>
      <c r="D113" s="150">
        <f t="shared" si="118"/>
        <v>0</v>
      </c>
      <c r="E113" s="60">
        <v>0</v>
      </c>
      <c r="F113" s="60">
        <v>0</v>
      </c>
      <c r="G113" s="60">
        <v>0</v>
      </c>
      <c r="H113" s="60">
        <v>0</v>
      </c>
      <c r="I113" s="60">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150">
        <f t="shared" si="120"/>
        <v>0</v>
      </c>
      <c r="AI113" s="60">
        <v>0</v>
      </c>
      <c r="AJ113" s="60">
        <v>0</v>
      </c>
      <c r="AK113" s="60">
        <v>0</v>
      </c>
      <c r="AL113" s="150">
        <f t="shared" si="122"/>
        <v>0</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150">
        <v>0</v>
      </c>
      <c r="CC113" s="150">
        <f t="shared" si="124"/>
        <v>0</v>
      </c>
      <c r="CD113" s="60">
        <v>0</v>
      </c>
      <c r="CE113" s="60">
        <v>0</v>
      </c>
      <c r="CF113" s="60">
        <v>0</v>
      </c>
      <c r="CG113" s="150">
        <f t="shared" si="126"/>
        <v>0</v>
      </c>
      <c r="CH113" s="60">
        <v>0</v>
      </c>
      <c r="CI113" s="60">
        <v>0</v>
      </c>
      <c r="CJ113" s="60">
        <v>0</v>
      </c>
      <c r="CK113" s="60">
        <v>0</v>
      </c>
      <c r="CL113" s="60">
        <v>0</v>
      </c>
      <c r="CM113" s="60">
        <v>0</v>
      </c>
      <c r="CN113" s="60">
        <v>0</v>
      </c>
      <c r="CO113" s="60">
        <v>0</v>
      </c>
      <c r="CP113" s="60">
        <v>0</v>
      </c>
      <c r="CQ113" s="60">
        <v>0</v>
      </c>
      <c r="CR113" s="60">
        <v>0</v>
      </c>
      <c r="CS113" s="150">
        <f t="shared" si="128"/>
        <v>0</v>
      </c>
      <c r="CT113" s="60">
        <v>0</v>
      </c>
      <c r="CU113" s="60">
        <v>0</v>
      </c>
      <c r="CV113" s="150">
        <f t="shared" si="130"/>
        <v>0</v>
      </c>
      <c r="CW113" s="60">
        <v>0</v>
      </c>
      <c r="CX113" s="60">
        <v>0</v>
      </c>
      <c r="CY113" s="60">
        <v>0</v>
      </c>
      <c r="CZ113" s="60">
        <v>0</v>
      </c>
      <c r="DA113" s="60">
        <v>0</v>
      </c>
      <c r="DB113" s="60">
        <v>0</v>
      </c>
      <c r="DC113" s="60">
        <v>0</v>
      </c>
      <c r="DD113" s="60">
        <v>0</v>
      </c>
      <c r="DE113" s="60">
        <v>0</v>
      </c>
      <c r="DF113" s="150">
        <f t="shared" si="132"/>
        <v>0</v>
      </c>
      <c r="DG113" s="60">
        <v>0</v>
      </c>
      <c r="DH113" s="60">
        <v>0</v>
      </c>
      <c r="DI113" s="60">
        <v>0</v>
      </c>
      <c r="DJ113" s="150">
        <f t="shared" si="134"/>
        <v>0</v>
      </c>
      <c r="DK113" s="60">
        <v>0</v>
      </c>
      <c r="DL113" s="60">
        <v>0</v>
      </c>
      <c r="DM113" s="150">
        <f t="shared" si="136"/>
        <v>0</v>
      </c>
      <c r="DN113" s="60">
        <v>0</v>
      </c>
      <c r="DO113" s="60">
        <v>0</v>
      </c>
      <c r="DP113" s="60">
        <v>0</v>
      </c>
      <c r="DQ113" s="60">
        <v>0</v>
      </c>
      <c r="DR113" s="60">
        <v>0</v>
      </c>
      <c r="DS113" s="150">
        <f t="shared" si="138"/>
        <v>0</v>
      </c>
      <c r="DT113" s="60">
        <v>0</v>
      </c>
      <c r="DU113" s="60">
        <v>0</v>
      </c>
      <c r="DV113" s="150">
        <f t="shared" si="140"/>
        <v>0</v>
      </c>
      <c r="DW113" s="60">
        <v>0</v>
      </c>
      <c r="DX113" s="60">
        <v>0</v>
      </c>
      <c r="DY113" s="60">
        <v>0</v>
      </c>
      <c r="DZ113" s="60">
        <v>0</v>
      </c>
      <c r="EA113" s="60">
        <v>0</v>
      </c>
      <c r="EB113" s="60">
        <v>0</v>
      </c>
      <c r="EC113" s="60">
        <v>0</v>
      </c>
      <c r="ED113" s="60">
        <v>0</v>
      </c>
      <c r="EE113" s="60">
        <v>0</v>
      </c>
      <c r="EF113" s="60">
        <v>0</v>
      </c>
      <c r="EG113" s="150">
        <f t="shared" si="142"/>
        <v>0</v>
      </c>
      <c r="EH113" s="60">
        <v>0</v>
      </c>
      <c r="EI113" s="60">
        <v>0</v>
      </c>
      <c r="EJ113" s="60">
        <v>0</v>
      </c>
      <c r="EK113" s="60">
        <v>0</v>
      </c>
      <c r="EL113" s="60">
        <v>0</v>
      </c>
      <c r="EM113" s="60">
        <v>0</v>
      </c>
      <c r="EN113" s="60">
        <v>0</v>
      </c>
      <c r="EO113" s="60">
        <v>0</v>
      </c>
      <c r="EP113" s="60">
        <v>0</v>
      </c>
      <c r="EQ113" s="150">
        <f t="shared" si="144"/>
        <v>0</v>
      </c>
      <c r="ER113" s="60">
        <v>0</v>
      </c>
      <c r="ES113" s="60">
        <v>0</v>
      </c>
      <c r="ET113" s="60">
        <v>0</v>
      </c>
      <c r="EU113" s="150">
        <f t="shared" si="146"/>
        <v>0</v>
      </c>
      <c r="EV113" s="60">
        <v>0</v>
      </c>
      <c r="EW113" s="60">
        <v>0</v>
      </c>
      <c r="EX113" s="150">
        <f t="shared" si="148"/>
        <v>0</v>
      </c>
      <c r="EY113" s="60">
        <v>0</v>
      </c>
      <c r="EZ113" s="60">
        <v>0</v>
      </c>
      <c r="FA113" s="150">
        <f t="shared" si="150"/>
        <v>0</v>
      </c>
      <c r="FB113" s="60">
        <v>0</v>
      </c>
      <c r="FC113" s="60">
        <v>0</v>
      </c>
      <c r="FD113" s="60">
        <v>0</v>
      </c>
      <c r="FE113" s="60">
        <v>0</v>
      </c>
      <c r="FF113" s="150">
        <f t="shared" si="152"/>
        <v>0</v>
      </c>
      <c r="FG113" s="60">
        <v>0</v>
      </c>
      <c r="FH113" s="60">
        <v>0</v>
      </c>
      <c r="FI113" s="60">
        <v>0</v>
      </c>
      <c r="FJ113" s="60">
        <v>0</v>
      </c>
      <c r="FK113" s="60">
        <v>0</v>
      </c>
      <c r="FL113" s="60">
        <v>0</v>
      </c>
      <c r="FM113" s="60">
        <v>0</v>
      </c>
      <c r="FN113" s="150">
        <v>0</v>
      </c>
      <c r="FO113" s="60">
        <v>0</v>
      </c>
      <c r="FP113" s="58"/>
      <c r="FQ113" s="58"/>
      <c r="FR113" s="58"/>
      <c r="FS113" s="59">
        <f t="shared" si="248"/>
        <v>0</v>
      </c>
      <c r="FU113" s="86">
        <f t="shared" si="249"/>
        <v>0</v>
      </c>
    </row>
    <row r="114" spans="2:177" x14ac:dyDescent="0.2">
      <c r="B114" s="171" t="s">
        <v>440</v>
      </c>
      <c r="C114" s="171" t="s">
        <v>278</v>
      </c>
      <c r="D114" s="150">
        <f t="shared" si="118"/>
        <v>0</v>
      </c>
      <c r="E114" s="60">
        <v>0</v>
      </c>
      <c r="F114" s="60">
        <v>0</v>
      </c>
      <c r="G114" s="60">
        <v>0</v>
      </c>
      <c r="H114" s="60">
        <v>0</v>
      </c>
      <c r="I114" s="60">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150">
        <f t="shared" si="120"/>
        <v>0</v>
      </c>
      <c r="AI114" s="60">
        <v>0</v>
      </c>
      <c r="AJ114" s="60">
        <v>0</v>
      </c>
      <c r="AK114" s="60">
        <v>0</v>
      </c>
      <c r="AL114" s="150">
        <f t="shared" si="122"/>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150">
        <v>0</v>
      </c>
      <c r="CC114" s="150">
        <f t="shared" si="124"/>
        <v>0</v>
      </c>
      <c r="CD114" s="60">
        <v>0</v>
      </c>
      <c r="CE114" s="60">
        <v>0</v>
      </c>
      <c r="CF114" s="60">
        <v>0</v>
      </c>
      <c r="CG114" s="150">
        <f t="shared" si="126"/>
        <v>0</v>
      </c>
      <c r="CH114" s="60">
        <v>0</v>
      </c>
      <c r="CI114" s="60">
        <v>0</v>
      </c>
      <c r="CJ114" s="60">
        <v>0</v>
      </c>
      <c r="CK114" s="60">
        <v>0</v>
      </c>
      <c r="CL114" s="60">
        <v>0</v>
      </c>
      <c r="CM114" s="60">
        <v>0</v>
      </c>
      <c r="CN114" s="60">
        <v>0</v>
      </c>
      <c r="CO114" s="60">
        <v>0</v>
      </c>
      <c r="CP114" s="60">
        <v>0</v>
      </c>
      <c r="CQ114" s="60">
        <v>0</v>
      </c>
      <c r="CR114" s="60">
        <v>0</v>
      </c>
      <c r="CS114" s="150">
        <f t="shared" si="128"/>
        <v>0</v>
      </c>
      <c r="CT114" s="60">
        <v>0</v>
      </c>
      <c r="CU114" s="60">
        <v>0</v>
      </c>
      <c r="CV114" s="150">
        <f t="shared" si="130"/>
        <v>0</v>
      </c>
      <c r="CW114" s="60">
        <v>0</v>
      </c>
      <c r="CX114" s="60">
        <v>0</v>
      </c>
      <c r="CY114" s="60">
        <v>0</v>
      </c>
      <c r="CZ114" s="60">
        <v>0</v>
      </c>
      <c r="DA114" s="60">
        <v>0</v>
      </c>
      <c r="DB114" s="60">
        <v>0</v>
      </c>
      <c r="DC114" s="60">
        <v>0</v>
      </c>
      <c r="DD114" s="60">
        <v>0</v>
      </c>
      <c r="DE114" s="60">
        <v>0</v>
      </c>
      <c r="DF114" s="150">
        <f t="shared" si="132"/>
        <v>0</v>
      </c>
      <c r="DG114" s="60">
        <v>0</v>
      </c>
      <c r="DH114" s="60">
        <v>0</v>
      </c>
      <c r="DI114" s="60">
        <v>0</v>
      </c>
      <c r="DJ114" s="150">
        <f t="shared" si="134"/>
        <v>0</v>
      </c>
      <c r="DK114" s="60">
        <v>0</v>
      </c>
      <c r="DL114" s="60">
        <v>0</v>
      </c>
      <c r="DM114" s="150">
        <f t="shared" si="136"/>
        <v>0</v>
      </c>
      <c r="DN114" s="60">
        <v>0</v>
      </c>
      <c r="DO114" s="60">
        <v>0</v>
      </c>
      <c r="DP114" s="60">
        <v>0</v>
      </c>
      <c r="DQ114" s="60">
        <v>0</v>
      </c>
      <c r="DR114" s="60">
        <v>0</v>
      </c>
      <c r="DS114" s="150">
        <f t="shared" si="138"/>
        <v>0</v>
      </c>
      <c r="DT114" s="60">
        <v>0</v>
      </c>
      <c r="DU114" s="60">
        <v>0</v>
      </c>
      <c r="DV114" s="150">
        <f t="shared" si="140"/>
        <v>0</v>
      </c>
      <c r="DW114" s="60">
        <v>0</v>
      </c>
      <c r="DX114" s="60">
        <v>0</v>
      </c>
      <c r="DY114" s="60">
        <v>0</v>
      </c>
      <c r="DZ114" s="60">
        <v>0</v>
      </c>
      <c r="EA114" s="60">
        <v>0</v>
      </c>
      <c r="EB114" s="60">
        <v>0</v>
      </c>
      <c r="EC114" s="60">
        <v>0</v>
      </c>
      <c r="ED114" s="60">
        <v>0</v>
      </c>
      <c r="EE114" s="60">
        <v>0</v>
      </c>
      <c r="EF114" s="60">
        <v>0</v>
      </c>
      <c r="EG114" s="150">
        <f t="shared" si="142"/>
        <v>0</v>
      </c>
      <c r="EH114" s="60">
        <v>0</v>
      </c>
      <c r="EI114" s="60">
        <v>0</v>
      </c>
      <c r="EJ114" s="60">
        <v>0</v>
      </c>
      <c r="EK114" s="60">
        <v>0</v>
      </c>
      <c r="EL114" s="60">
        <v>0</v>
      </c>
      <c r="EM114" s="60">
        <v>0</v>
      </c>
      <c r="EN114" s="60">
        <v>0</v>
      </c>
      <c r="EO114" s="60">
        <v>0</v>
      </c>
      <c r="EP114" s="60">
        <v>0</v>
      </c>
      <c r="EQ114" s="150">
        <f t="shared" si="144"/>
        <v>0</v>
      </c>
      <c r="ER114" s="60">
        <v>0</v>
      </c>
      <c r="ES114" s="60">
        <v>0</v>
      </c>
      <c r="ET114" s="60">
        <v>0</v>
      </c>
      <c r="EU114" s="150">
        <f t="shared" si="146"/>
        <v>0</v>
      </c>
      <c r="EV114" s="60">
        <v>0</v>
      </c>
      <c r="EW114" s="60">
        <v>0</v>
      </c>
      <c r="EX114" s="150">
        <f t="shared" si="148"/>
        <v>0</v>
      </c>
      <c r="EY114" s="60">
        <v>0</v>
      </c>
      <c r="EZ114" s="60">
        <v>0</v>
      </c>
      <c r="FA114" s="150">
        <f t="shared" si="150"/>
        <v>0</v>
      </c>
      <c r="FB114" s="60">
        <v>0</v>
      </c>
      <c r="FC114" s="60">
        <v>0</v>
      </c>
      <c r="FD114" s="60">
        <v>0</v>
      </c>
      <c r="FE114" s="60">
        <v>0</v>
      </c>
      <c r="FF114" s="150">
        <f t="shared" si="152"/>
        <v>0</v>
      </c>
      <c r="FG114" s="60">
        <v>0</v>
      </c>
      <c r="FH114" s="60">
        <v>0</v>
      </c>
      <c r="FI114" s="60">
        <v>0</v>
      </c>
      <c r="FJ114" s="60">
        <v>0</v>
      </c>
      <c r="FK114" s="60">
        <v>0</v>
      </c>
      <c r="FL114" s="60">
        <v>0</v>
      </c>
      <c r="FM114" s="60">
        <v>0</v>
      </c>
      <c r="FN114" s="150">
        <v>0</v>
      </c>
      <c r="FO114" s="60">
        <v>0</v>
      </c>
      <c r="FP114" s="58"/>
      <c r="FQ114" s="58"/>
      <c r="FR114" s="58"/>
      <c r="FS114" s="59">
        <f t="shared" si="248"/>
        <v>0</v>
      </c>
      <c r="FU114" s="86">
        <f t="shared" si="249"/>
        <v>0</v>
      </c>
    </row>
    <row r="115" spans="2:177" x14ac:dyDescent="0.2">
      <c r="B115" s="171">
        <v>4400</v>
      </c>
      <c r="C115" s="171" t="s">
        <v>686</v>
      </c>
      <c r="D115" s="150"/>
      <c r="E115" s="60">
        <v>0</v>
      </c>
      <c r="F115" s="60">
        <v>0</v>
      </c>
      <c r="G115" s="60">
        <v>0</v>
      </c>
      <c r="H115" s="60">
        <v>0</v>
      </c>
      <c r="I115" s="60">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150"/>
      <c r="AI115" s="60">
        <v>0</v>
      </c>
      <c r="AJ115" s="60">
        <v>0</v>
      </c>
      <c r="AK115" s="60">
        <v>0</v>
      </c>
      <c r="AL115" s="150"/>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90.511569406184805</v>
      </c>
      <c r="BJ115" s="60">
        <v>0</v>
      </c>
      <c r="BK115" s="60">
        <v>0</v>
      </c>
      <c r="BL115" s="60">
        <v>0</v>
      </c>
      <c r="BM115" s="60">
        <v>0</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150">
        <v>0</v>
      </c>
      <c r="CC115" s="150"/>
      <c r="CD115" s="60">
        <v>0</v>
      </c>
      <c r="CE115" s="60">
        <v>0</v>
      </c>
      <c r="CF115" s="60">
        <v>0</v>
      </c>
      <c r="CG115" s="150"/>
      <c r="CH115" s="60">
        <v>0</v>
      </c>
      <c r="CI115" s="60">
        <v>0</v>
      </c>
      <c r="CJ115" s="60">
        <v>0</v>
      </c>
      <c r="CK115" s="60">
        <v>0</v>
      </c>
      <c r="CL115" s="60">
        <v>0</v>
      </c>
      <c r="CM115" s="60">
        <v>0</v>
      </c>
      <c r="CN115" s="60">
        <v>0</v>
      </c>
      <c r="CO115" s="60">
        <v>0</v>
      </c>
      <c r="CP115" s="60">
        <v>0</v>
      </c>
      <c r="CQ115" s="60">
        <v>0</v>
      </c>
      <c r="CR115" s="60">
        <v>0</v>
      </c>
      <c r="CS115" s="150"/>
      <c r="CT115" s="60">
        <v>0</v>
      </c>
      <c r="CU115" s="60">
        <v>0</v>
      </c>
      <c r="CV115" s="150"/>
      <c r="CW115" s="60">
        <v>0</v>
      </c>
      <c r="CX115" s="60">
        <v>0</v>
      </c>
      <c r="CY115" s="60">
        <v>0</v>
      </c>
      <c r="CZ115" s="60">
        <v>0</v>
      </c>
      <c r="DA115" s="60">
        <v>0</v>
      </c>
      <c r="DB115" s="60">
        <v>0</v>
      </c>
      <c r="DC115" s="60">
        <v>0</v>
      </c>
      <c r="DD115" s="60">
        <v>0</v>
      </c>
      <c r="DE115" s="60">
        <v>0</v>
      </c>
      <c r="DF115" s="150"/>
      <c r="DG115" s="60">
        <v>0</v>
      </c>
      <c r="DH115" s="60">
        <v>0</v>
      </c>
      <c r="DI115" s="60">
        <v>0</v>
      </c>
      <c r="DJ115" s="150"/>
      <c r="DK115" s="60">
        <v>0</v>
      </c>
      <c r="DL115" s="60">
        <v>0</v>
      </c>
      <c r="DM115" s="150"/>
      <c r="DN115" s="60">
        <v>0</v>
      </c>
      <c r="DO115" s="60">
        <v>0</v>
      </c>
      <c r="DP115" s="60">
        <v>0</v>
      </c>
      <c r="DQ115" s="60">
        <v>0</v>
      </c>
      <c r="DR115" s="60">
        <v>0</v>
      </c>
      <c r="DS115" s="150"/>
      <c r="DT115" s="60">
        <v>0</v>
      </c>
      <c r="DU115" s="60">
        <v>0</v>
      </c>
      <c r="DV115" s="150"/>
      <c r="DW115" s="60">
        <v>0</v>
      </c>
      <c r="DX115" s="60">
        <v>0</v>
      </c>
      <c r="DY115" s="60">
        <v>0</v>
      </c>
      <c r="DZ115" s="60">
        <v>0</v>
      </c>
      <c r="EA115" s="60">
        <v>0</v>
      </c>
      <c r="EB115" s="60">
        <v>0</v>
      </c>
      <c r="EC115" s="60">
        <v>0</v>
      </c>
      <c r="ED115" s="60">
        <v>0</v>
      </c>
      <c r="EE115" s="60">
        <v>0</v>
      </c>
      <c r="EF115" s="60">
        <v>0</v>
      </c>
      <c r="EG115" s="150"/>
      <c r="EH115" s="60">
        <v>0</v>
      </c>
      <c r="EI115" s="60">
        <v>0</v>
      </c>
      <c r="EJ115" s="60">
        <v>0</v>
      </c>
      <c r="EK115" s="60">
        <v>0</v>
      </c>
      <c r="EL115" s="60">
        <v>0</v>
      </c>
      <c r="EM115" s="60">
        <v>0</v>
      </c>
      <c r="EN115" s="60">
        <v>0</v>
      </c>
      <c r="EO115" s="60">
        <v>0</v>
      </c>
      <c r="EP115" s="60">
        <v>0</v>
      </c>
      <c r="EQ115" s="150"/>
      <c r="ER115" s="60">
        <v>0</v>
      </c>
      <c r="ES115" s="60">
        <v>0</v>
      </c>
      <c r="ET115" s="60">
        <v>0</v>
      </c>
      <c r="EU115" s="150"/>
      <c r="EV115" s="60">
        <v>0</v>
      </c>
      <c r="EW115" s="60">
        <v>0</v>
      </c>
      <c r="EX115" s="150"/>
      <c r="EY115" s="60">
        <v>0</v>
      </c>
      <c r="EZ115" s="60">
        <v>0</v>
      </c>
      <c r="FA115" s="150"/>
      <c r="FB115" s="60">
        <v>0</v>
      </c>
      <c r="FC115" s="60">
        <v>0</v>
      </c>
      <c r="FD115" s="60">
        <v>0</v>
      </c>
      <c r="FE115" s="60">
        <v>0</v>
      </c>
      <c r="FF115" s="150"/>
      <c r="FG115" s="60">
        <v>0</v>
      </c>
      <c r="FH115" s="60">
        <v>0</v>
      </c>
      <c r="FI115" s="60">
        <v>0</v>
      </c>
      <c r="FJ115" s="60">
        <v>0</v>
      </c>
      <c r="FK115" s="60">
        <v>0</v>
      </c>
      <c r="FL115" s="60">
        <v>0</v>
      </c>
      <c r="FM115" s="60">
        <v>0</v>
      </c>
      <c r="FN115" s="150">
        <v>0</v>
      </c>
      <c r="FO115" s="60">
        <v>0</v>
      </c>
      <c r="FP115" s="58"/>
      <c r="FQ115" s="58"/>
      <c r="FR115" s="58"/>
      <c r="FS115" s="59"/>
      <c r="FU115" s="86">
        <f t="shared" si="249"/>
        <v>0</v>
      </c>
    </row>
    <row r="116" spans="2:177" x14ac:dyDescent="0.2">
      <c r="B116" s="171" t="s">
        <v>441</v>
      </c>
      <c r="C116" s="171" t="s">
        <v>279</v>
      </c>
      <c r="D116" s="150">
        <f t="shared" si="118"/>
        <v>0</v>
      </c>
      <c r="E116" s="60">
        <v>0</v>
      </c>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150">
        <f t="shared" si="120"/>
        <v>0</v>
      </c>
      <c r="AI116" s="60">
        <v>0</v>
      </c>
      <c r="AJ116" s="60">
        <v>0</v>
      </c>
      <c r="AK116" s="60">
        <v>0</v>
      </c>
      <c r="AL116" s="150">
        <f t="shared" si="122"/>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150">
        <v>0</v>
      </c>
      <c r="CC116" s="150">
        <f t="shared" si="124"/>
        <v>0</v>
      </c>
      <c r="CD116" s="60">
        <v>0</v>
      </c>
      <c r="CE116" s="60">
        <v>0</v>
      </c>
      <c r="CF116" s="60">
        <v>0</v>
      </c>
      <c r="CG116" s="150">
        <f t="shared" si="126"/>
        <v>0</v>
      </c>
      <c r="CH116" s="60">
        <v>0</v>
      </c>
      <c r="CI116" s="60">
        <v>0</v>
      </c>
      <c r="CJ116" s="60">
        <v>0</v>
      </c>
      <c r="CK116" s="60">
        <v>0</v>
      </c>
      <c r="CL116" s="60">
        <v>0</v>
      </c>
      <c r="CM116" s="60">
        <v>0</v>
      </c>
      <c r="CN116" s="60">
        <v>0</v>
      </c>
      <c r="CO116" s="60">
        <v>0</v>
      </c>
      <c r="CP116" s="60">
        <v>0</v>
      </c>
      <c r="CQ116" s="60">
        <v>0</v>
      </c>
      <c r="CR116" s="60">
        <v>0</v>
      </c>
      <c r="CS116" s="150">
        <f t="shared" si="128"/>
        <v>0</v>
      </c>
      <c r="CT116" s="60">
        <v>0</v>
      </c>
      <c r="CU116" s="60">
        <v>0</v>
      </c>
      <c r="CV116" s="150">
        <f t="shared" si="130"/>
        <v>0</v>
      </c>
      <c r="CW116" s="60">
        <v>0</v>
      </c>
      <c r="CX116" s="60">
        <v>0</v>
      </c>
      <c r="CY116" s="60">
        <v>0</v>
      </c>
      <c r="CZ116" s="60">
        <v>0</v>
      </c>
      <c r="DA116" s="60">
        <v>0</v>
      </c>
      <c r="DB116" s="60">
        <v>0</v>
      </c>
      <c r="DC116" s="60">
        <v>0</v>
      </c>
      <c r="DD116" s="60">
        <v>0</v>
      </c>
      <c r="DE116" s="60">
        <v>0</v>
      </c>
      <c r="DF116" s="150">
        <f t="shared" si="132"/>
        <v>0</v>
      </c>
      <c r="DG116" s="60">
        <v>0</v>
      </c>
      <c r="DH116" s="60">
        <v>0</v>
      </c>
      <c r="DI116" s="60">
        <v>0</v>
      </c>
      <c r="DJ116" s="150">
        <f t="shared" si="134"/>
        <v>0</v>
      </c>
      <c r="DK116" s="60">
        <v>0</v>
      </c>
      <c r="DL116" s="60">
        <v>0</v>
      </c>
      <c r="DM116" s="150">
        <f t="shared" si="136"/>
        <v>0</v>
      </c>
      <c r="DN116" s="60">
        <v>0</v>
      </c>
      <c r="DO116" s="60">
        <v>0</v>
      </c>
      <c r="DP116" s="60">
        <v>0</v>
      </c>
      <c r="DQ116" s="60">
        <v>0</v>
      </c>
      <c r="DR116" s="60">
        <v>0</v>
      </c>
      <c r="DS116" s="150">
        <f t="shared" si="138"/>
        <v>0</v>
      </c>
      <c r="DT116" s="60">
        <v>0</v>
      </c>
      <c r="DU116" s="60">
        <v>0</v>
      </c>
      <c r="DV116" s="150">
        <f t="shared" si="140"/>
        <v>0</v>
      </c>
      <c r="DW116" s="60">
        <v>0</v>
      </c>
      <c r="DX116" s="60">
        <v>0</v>
      </c>
      <c r="DY116" s="60">
        <v>0</v>
      </c>
      <c r="DZ116" s="60">
        <v>0</v>
      </c>
      <c r="EA116" s="60">
        <v>0</v>
      </c>
      <c r="EB116" s="60">
        <v>0</v>
      </c>
      <c r="EC116" s="60">
        <v>0</v>
      </c>
      <c r="ED116" s="60">
        <v>0</v>
      </c>
      <c r="EE116" s="60">
        <v>0</v>
      </c>
      <c r="EF116" s="60">
        <v>0</v>
      </c>
      <c r="EG116" s="150">
        <f t="shared" si="142"/>
        <v>0</v>
      </c>
      <c r="EH116" s="60">
        <v>0</v>
      </c>
      <c r="EI116" s="60">
        <v>0</v>
      </c>
      <c r="EJ116" s="60">
        <v>0</v>
      </c>
      <c r="EK116" s="60">
        <v>0</v>
      </c>
      <c r="EL116" s="60">
        <v>0</v>
      </c>
      <c r="EM116" s="60">
        <v>0</v>
      </c>
      <c r="EN116" s="60">
        <v>0</v>
      </c>
      <c r="EO116" s="60">
        <v>0</v>
      </c>
      <c r="EP116" s="60">
        <v>0</v>
      </c>
      <c r="EQ116" s="150">
        <f t="shared" si="144"/>
        <v>0</v>
      </c>
      <c r="ER116" s="60">
        <v>0</v>
      </c>
      <c r="ES116" s="60">
        <v>0</v>
      </c>
      <c r="ET116" s="60">
        <v>0</v>
      </c>
      <c r="EU116" s="150">
        <f t="shared" si="146"/>
        <v>0</v>
      </c>
      <c r="EV116" s="60">
        <v>0</v>
      </c>
      <c r="EW116" s="60">
        <v>0</v>
      </c>
      <c r="EX116" s="150">
        <f t="shared" si="148"/>
        <v>0</v>
      </c>
      <c r="EY116" s="60">
        <v>0</v>
      </c>
      <c r="EZ116" s="60">
        <v>0</v>
      </c>
      <c r="FA116" s="150">
        <f t="shared" si="150"/>
        <v>0</v>
      </c>
      <c r="FB116" s="60">
        <v>0</v>
      </c>
      <c r="FC116" s="60">
        <v>0</v>
      </c>
      <c r="FD116" s="60">
        <v>0</v>
      </c>
      <c r="FE116" s="60">
        <v>0</v>
      </c>
      <c r="FF116" s="150">
        <f t="shared" si="152"/>
        <v>0</v>
      </c>
      <c r="FG116" s="60">
        <v>0</v>
      </c>
      <c r="FH116" s="60">
        <v>0</v>
      </c>
      <c r="FI116" s="60">
        <v>0</v>
      </c>
      <c r="FJ116" s="60">
        <v>0</v>
      </c>
      <c r="FK116" s="60">
        <v>0</v>
      </c>
      <c r="FL116" s="60">
        <v>0</v>
      </c>
      <c r="FM116" s="60">
        <v>0</v>
      </c>
      <c r="FN116" s="150">
        <v>0</v>
      </c>
      <c r="FO116" s="60">
        <v>0</v>
      </c>
      <c r="FP116" s="58"/>
      <c r="FQ116" s="58"/>
      <c r="FR116" s="58"/>
      <c r="FS116" s="59">
        <f t="shared" si="248"/>
        <v>0</v>
      </c>
      <c r="FU116" s="86">
        <f t="shared" si="249"/>
        <v>0</v>
      </c>
    </row>
    <row r="117" spans="2:177" x14ac:dyDescent="0.2">
      <c r="B117" s="171" t="s">
        <v>442</v>
      </c>
      <c r="C117" s="171" t="s">
        <v>280</v>
      </c>
      <c r="D117" s="150">
        <f t="shared" si="118"/>
        <v>0</v>
      </c>
      <c r="E117" s="60">
        <v>0</v>
      </c>
      <c r="F117" s="60">
        <v>0</v>
      </c>
      <c r="G117" s="60">
        <v>0</v>
      </c>
      <c r="H117" s="60">
        <v>0</v>
      </c>
      <c r="I117" s="60">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150">
        <f t="shared" si="120"/>
        <v>0</v>
      </c>
      <c r="AI117" s="60">
        <v>0</v>
      </c>
      <c r="AJ117" s="60">
        <v>0</v>
      </c>
      <c r="AK117" s="60">
        <v>0</v>
      </c>
      <c r="AL117" s="150">
        <f t="shared" si="122"/>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150">
        <v>0</v>
      </c>
      <c r="CC117" s="150">
        <f t="shared" si="124"/>
        <v>0</v>
      </c>
      <c r="CD117" s="60">
        <v>0</v>
      </c>
      <c r="CE117" s="60">
        <v>0</v>
      </c>
      <c r="CF117" s="60">
        <v>0</v>
      </c>
      <c r="CG117" s="150">
        <f t="shared" si="126"/>
        <v>0</v>
      </c>
      <c r="CH117" s="60">
        <v>0</v>
      </c>
      <c r="CI117" s="60">
        <v>0</v>
      </c>
      <c r="CJ117" s="60">
        <v>0</v>
      </c>
      <c r="CK117" s="60">
        <v>0</v>
      </c>
      <c r="CL117" s="60">
        <v>0</v>
      </c>
      <c r="CM117" s="60">
        <v>0</v>
      </c>
      <c r="CN117" s="60">
        <v>0</v>
      </c>
      <c r="CO117" s="60">
        <v>0</v>
      </c>
      <c r="CP117" s="60">
        <v>0</v>
      </c>
      <c r="CQ117" s="60">
        <v>0</v>
      </c>
      <c r="CR117" s="60">
        <v>0</v>
      </c>
      <c r="CS117" s="150">
        <f t="shared" si="128"/>
        <v>0</v>
      </c>
      <c r="CT117" s="60">
        <v>0</v>
      </c>
      <c r="CU117" s="60">
        <v>0</v>
      </c>
      <c r="CV117" s="150">
        <f t="shared" si="130"/>
        <v>0</v>
      </c>
      <c r="CW117" s="60">
        <v>0</v>
      </c>
      <c r="CX117" s="60">
        <v>0</v>
      </c>
      <c r="CY117" s="60">
        <v>0</v>
      </c>
      <c r="CZ117" s="60">
        <v>0</v>
      </c>
      <c r="DA117" s="60">
        <v>0</v>
      </c>
      <c r="DB117" s="60">
        <v>0</v>
      </c>
      <c r="DC117" s="60">
        <v>0</v>
      </c>
      <c r="DD117" s="60">
        <v>0</v>
      </c>
      <c r="DE117" s="60">
        <v>0</v>
      </c>
      <c r="DF117" s="150">
        <f t="shared" si="132"/>
        <v>0</v>
      </c>
      <c r="DG117" s="60">
        <v>0</v>
      </c>
      <c r="DH117" s="60">
        <v>0</v>
      </c>
      <c r="DI117" s="60">
        <v>0</v>
      </c>
      <c r="DJ117" s="150">
        <f t="shared" si="134"/>
        <v>0</v>
      </c>
      <c r="DK117" s="60">
        <v>0</v>
      </c>
      <c r="DL117" s="60">
        <v>0</v>
      </c>
      <c r="DM117" s="150">
        <f t="shared" si="136"/>
        <v>0</v>
      </c>
      <c r="DN117" s="60">
        <v>0</v>
      </c>
      <c r="DO117" s="60">
        <v>0</v>
      </c>
      <c r="DP117" s="60">
        <v>0</v>
      </c>
      <c r="DQ117" s="60">
        <v>0</v>
      </c>
      <c r="DR117" s="60">
        <v>0</v>
      </c>
      <c r="DS117" s="150">
        <f t="shared" si="138"/>
        <v>0</v>
      </c>
      <c r="DT117" s="60">
        <v>0</v>
      </c>
      <c r="DU117" s="60">
        <v>0</v>
      </c>
      <c r="DV117" s="150">
        <f t="shared" si="140"/>
        <v>0</v>
      </c>
      <c r="DW117" s="60">
        <v>0</v>
      </c>
      <c r="DX117" s="60">
        <v>0</v>
      </c>
      <c r="DY117" s="60">
        <v>0</v>
      </c>
      <c r="DZ117" s="60">
        <v>0</v>
      </c>
      <c r="EA117" s="60">
        <v>0</v>
      </c>
      <c r="EB117" s="60">
        <v>0</v>
      </c>
      <c r="EC117" s="60">
        <v>0</v>
      </c>
      <c r="ED117" s="60">
        <v>0</v>
      </c>
      <c r="EE117" s="60">
        <v>0</v>
      </c>
      <c r="EF117" s="60">
        <v>0</v>
      </c>
      <c r="EG117" s="150">
        <f t="shared" si="142"/>
        <v>0</v>
      </c>
      <c r="EH117" s="60">
        <v>0</v>
      </c>
      <c r="EI117" s="60">
        <v>0</v>
      </c>
      <c r="EJ117" s="60">
        <v>0</v>
      </c>
      <c r="EK117" s="60">
        <v>0</v>
      </c>
      <c r="EL117" s="60">
        <v>0</v>
      </c>
      <c r="EM117" s="60">
        <v>0</v>
      </c>
      <c r="EN117" s="60">
        <v>0</v>
      </c>
      <c r="EO117" s="60">
        <v>0</v>
      </c>
      <c r="EP117" s="60">
        <v>0</v>
      </c>
      <c r="EQ117" s="150">
        <f t="shared" si="144"/>
        <v>0</v>
      </c>
      <c r="ER117" s="60">
        <v>0</v>
      </c>
      <c r="ES117" s="60">
        <v>0</v>
      </c>
      <c r="ET117" s="60">
        <v>0</v>
      </c>
      <c r="EU117" s="150">
        <f t="shared" si="146"/>
        <v>0</v>
      </c>
      <c r="EV117" s="60">
        <v>0</v>
      </c>
      <c r="EW117" s="60">
        <v>0</v>
      </c>
      <c r="EX117" s="150">
        <f t="shared" si="148"/>
        <v>0</v>
      </c>
      <c r="EY117" s="60">
        <v>0</v>
      </c>
      <c r="EZ117" s="60">
        <v>0</v>
      </c>
      <c r="FA117" s="150">
        <f t="shared" si="150"/>
        <v>0</v>
      </c>
      <c r="FB117" s="60">
        <v>0</v>
      </c>
      <c r="FC117" s="60">
        <v>0</v>
      </c>
      <c r="FD117" s="60">
        <v>0</v>
      </c>
      <c r="FE117" s="60">
        <v>0</v>
      </c>
      <c r="FF117" s="150">
        <f t="shared" si="152"/>
        <v>0</v>
      </c>
      <c r="FG117" s="60">
        <v>0</v>
      </c>
      <c r="FH117" s="60">
        <v>0</v>
      </c>
      <c r="FI117" s="60">
        <v>0</v>
      </c>
      <c r="FJ117" s="60">
        <v>0</v>
      </c>
      <c r="FK117" s="60">
        <v>0</v>
      </c>
      <c r="FL117" s="60">
        <v>0</v>
      </c>
      <c r="FM117" s="60">
        <v>0</v>
      </c>
      <c r="FN117" s="150">
        <v>0</v>
      </c>
      <c r="FO117" s="60">
        <v>0</v>
      </c>
      <c r="FP117" s="58"/>
      <c r="FQ117" s="58"/>
      <c r="FR117" s="58"/>
      <c r="FS117" s="59">
        <f t="shared" si="248"/>
        <v>0</v>
      </c>
      <c r="FU117" s="86">
        <f t="shared" si="249"/>
        <v>0</v>
      </c>
    </row>
    <row r="118" spans="2:177" x14ac:dyDescent="0.2">
      <c r="B118" s="171">
        <v>4661</v>
      </c>
      <c r="C118" s="171" t="s">
        <v>281</v>
      </c>
      <c r="D118" s="150">
        <f t="shared" si="118"/>
        <v>0</v>
      </c>
      <c r="E118" s="60">
        <v>0</v>
      </c>
      <c r="F118" s="60">
        <v>0</v>
      </c>
      <c r="G118" s="60">
        <v>0</v>
      </c>
      <c r="H118" s="60">
        <v>0</v>
      </c>
      <c r="I118" s="60">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150">
        <f t="shared" si="120"/>
        <v>0</v>
      </c>
      <c r="AI118" s="60">
        <v>0</v>
      </c>
      <c r="AJ118" s="60">
        <v>0</v>
      </c>
      <c r="AK118" s="60">
        <v>0</v>
      </c>
      <c r="AL118" s="150">
        <f t="shared" si="122"/>
        <v>168.05259878903988</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168.05259878903988</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150">
        <v>0</v>
      </c>
      <c r="CC118" s="150">
        <f t="shared" si="124"/>
        <v>0</v>
      </c>
      <c r="CD118" s="60">
        <v>0</v>
      </c>
      <c r="CE118" s="60">
        <v>0</v>
      </c>
      <c r="CF118" s="60">
        <v>0</v>
      </c>
      <c r="CG118" s="150">
        <f t="shared" si="126"/>
        <v>0</v>
      </c>
      <c r="CH118" s="60">
        <v>0</v>
      </c>
      <c r="CI118" s="60">
        <v>0</v>
      </c>
      <c r="CJ118" s="60">
        <v>0</v>
      </c>
      <c r="CK118" s="60">
        <v>0</v>
      </c>
      <c r="CL118" s="60">
        <v>0</v>
      </c>
      <c r="CM118" s="60">
        <v>0</v>
      </c>
      <c r="CN118" s="60">
        <v>0</v>
      </c>
      <c r="CO118" s="60">
        <v>0</v>
      </c>
      <c r="CP118" s="60">
        <v>0</v>
      </c>
      <c r="CQ118" s="60">
        <v>0</v>
      </c>
      <c r="CR118" s="60">
        <v>0</v>
      </c>
      <c r="CS118" s="150">
        <f t="shared" si="128"/>
        <v>0</v>
      </c>
      <c r="CT118" s="60">
        <v>0</v>
      </c>
      <c r="CU118" s="60">
        <v>0</v>
      </c>
      <c r="CV118" s="150">
        <f t="shared" si="130"/>
        <v>0</v>
      </c>
      <c r="CW118" s="60">
        <v>0</v>
      </c>
      <c r="CX118" s="60">
        <v>0</v>
      </c>
      <c r="CY118" s="60">
        <v>0</v>
      </c>
      <c r="CZ118" s="60">
        <v>0</v>
      </c>
      <c r="DA118" s="60">
        <v>0</v>
      </c>
      <c r="DB118" s="60">
        <v>0</v>
      </c>
      <c r="DC118" s="60">
        <v>0</v>
      </c>
      <c r="DD118" s="60">
        <v>0</v>
      </c>
      <c r="DE118" s="60">
        <v>0</v>
      </c>
      <c r="DF118" s="150">
        <f t="shared" si="132"/>
        <v>0</v>
      </c>
      <c r="DG118" s="60">
        <v>0</v>
      </c>
      <c r="DH118" s="60">
        <v>0</v>
      </c>
      <c r="DI118" s="60">
        <v>0</v>
      </c>
      <c r="DJ118" s="150">
        <f t="shared" si="134"/>
        <v>0</v>
      </c>
      <c r="DK118" s="60">
        <v>0</v>
      </c>
      <c r="DL118" s="60">
        <v>0</v>
      </c>
      <c r="DM118" s="150">
        <f t="shared" si="136"/>
        <v>0</v>
      </c>
      <c r="DN118" s="60">
        <v>0</v>
      </c>
      <c r="DO118" s="60">
        <v>0</v>
      </c>
      <c r="DP118" s="60">
        <v>0</v>
      </c>
      <c r="DQ118" s="60">
        <v>0</v>
      </c>
      <c r="DR118" s="60">
        <v>0</v>
      </c>
      <c r="DS118" s="150">
        <f t="shared" si="138"/>
        <v>0</v>
      </c>
      <c r="DT118" s="60">
        <v>0</v>
      </c>
      <c r="DU118" s="60">
        <v>0</v>
      </c>
      <c r="DV118" s="150">
        <f t="shared" si="140"/>
        <v>0</v>
      </c>
      <c r="DW118" s="60">
        <v>0</v>
      </c>
      <c r="DX118" s="60">
        <v>0</v>
      </c>
      <c r="DY118" s="60">
        <v>0</v>
      </c>
      <c r="DZ118" s="60">
        <v>0</v>
      </c>
      <c r="EA118" s="60">
        <v>0</v>
      </c>
      <c r="EB118" s="60">
        <v>0</v>
      </c>
      <c r="EC118" s="60">
        <v>0</v>
      </c>
      <c r="ED118" s="60">
        <v>0</v>
      </c>
      <c r="EE118" s="60">
        <v>0</v>
      </c>
      <c r="EF118" s="60">
        <v>0</v>
      </c>
      <c r="EG118" s="150">
        <f t="shared" si="142"/>
        <v>0</v>
      </c>
      <c r="EH118" s="60">
        <v>0</v>
      </c>
      <c r="EI118" s="60">
        <v>0</v>
      </c>
      <c r="EJ118" s="60">
        <v>0</v>
      </c>
      <c r="EK118" s="60">
        <v>0</v>
      </c>
      <c r="EL118" s="60">
        <v>0</v>
      </c>
      <c r="EM118" s="60">
        <v>0</v>
      </c>
      <c r="EN118" s="60">
        <v>0</v>
      </c>
      <c r="EO118" s="60">
        <v>0</v>
      </c>
      <c r="EP118" s="60">
        <v>0</v>
      </c>
      <c r="EQ118" s="150">
        <f t="shared" si="144"/>
        <v>0</v>
      </c>
      <c r="ER118" s="60">
        <v>0</v>
      </c>
      <c r="ES118" s="60">
        <v>0</v>
      </c>
      <c r="ET118" s="60">
        <v>0</v>
      </c>
      <c r="EU118" s="150">
        <f t="shared" si="146"/>
        <v>0</v>
      </c>
      <c r="EV118" s="60">
        <v>0</v>
      </c>
      <c r="EW118" s="60">
        <v>0</v>
      </c>
      <c r="EX118" s="150">
        <f t="shared" si="148"/>
        <v>0</v>
      </c>
      <c r="EY118" s="60">
        <v>0</v>
      </c>
      <c r="EZ118" s="60">
        <v>0</v>
      </c>
      <c r="FA118" s="150">
        <f t="shared" si="150"/>
        <v>0</v>
      </c>
      <c r="FB118" s="60">
        <v>0</v>
      </c>
      <c r="FC118" s="60">
        <v>0</v>
      </c>
      <c r="FD118" s="60">
        <v>0</v>
      </c>
      <c r="FE118" s="60">
        <v>0</v>
      </c>
      <c r="FF118" s="150">
        <f t="shared" si="152"/>
        <v>0</v>
      </c>
      <c r="FG118" s="60">
        <v>0</v>
      </c>
      <c r="FH118" s="60">
        <v>0</v>
      </c>
      <c r="FI118" s="60">
        <v>0</v>
      </c>
      <c r="FJ118" s="60">
        <v>0</v>
      </c>
      <c r="FK118" s="60">
        <v>0</v>
      </c>
      <c r="FL118" s="60">
        <v>0</v>
      </c>
      <c r="FM118" s="60">
        <v>0</v>
      </c>
      <c r="FN118" s="150">
        <v>0</v>
      </c>
      <c r="FO118" s="60">
        <v>0</v>
      </c>
      <c r="FP118" s="58"/>
      <c r="FQ118" s="58"/>
      <c r="FR118" s="58"/>
      <c r="FS118" s="59">
        <f t="shared" si="248"/>
        <v>168.05259878903988</v>
      </c>
      <c r="FU118" s="86">
        <f t="shared" si="249"/>
        <v>0</v>
      </c>
    </row>
    <row r="119" spans="2:177" x14ac:dyDescent="0.2">
      <c r="B119" s="171" t="s">
        <v>443</v>
      </c>
      <c r="C119" s="171" t="s">
        <v>282</v>
      </c>
      <c r="D119" s="150">
        <f t="shared" si="118"/>
        <v>0</v>
      </c>
      <c r="E119" s="60">
        <v>0</v>
      </c>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150">
        <f t="shared" si="120"/>
        <v>0</v>
      </c>
      <c r="AI119" s="60">
        <v>0</v>
      </c>
      <c r="AJ119" s="60">
        <v>0</v>
      </c>
      <c r="AK119" s="60">
        <v>0</v>
      </c>
      <c r="AL119" s="150">
        <f t="shared" si="122"/>
        <v>109.46848727999958</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109.46848727999958</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150">
        <v>20.785441709999997</v>
      </c>
      <c r="CC119" s="150">
        <f t="shared" si="124"/>
        <v>0</v>
      </c>
      <c r="CD119" s="60">
        <v>0</v>
      </c>
      <c r="CE119" s="60">
        <v>0</v>
      </c>
      <c r="CF119" s="60">
        <v>0</v>
      </c>
      <c r="CG119" s="150">
        <f t="shared" si="126"/>
        <v>0</v>
      </c>
      <c r="CH119" s="60">
        <v>0</v>
      </c>
      <c r="CI119" s="60">
        <v>0</v>
      </c>
      <c r="CJ119" s="60">
        <v>0</v>
      </c>
      <c r="CK119" s="60">
        <v>0</v>
      </c>
      <c r="CL119" s="60">
        <v>0</v>
      </c>
      <c r="CM119" s="60">
        <v>0</v>
      </c>
      <c r="CN119" s="60">
        <v>0</v>
      </c>
      <c r="CO119" s="60">
        <v>0</v>
      </c>
      <c r="CP119" s="60">
        <v>0</v>
      </c>
      <c r="CQ119" s="60">
        <v>0</v>
      </c>
      <c r="CR119" s="60">
        <v>0</v>
      </c>
      <c r="CS119" s="150">
        <f t="shared" si="128"/>
        <v>0</v>
      </c>
      <c r="CT119" s="60">
        <v>0</v>
      </c>
      <c r="CU119" s="60">
        <v>0</v>
      </c>
      <c r="CV119" s="150">
        <f t="shared" si="130"/>
        <v>0</v>
      </c>
      <c r="CW119" s="60">
        <v>0</v>
      </c>
      <c r="CX119" s="60">
        <v>0</v>
      </c>
      <c r="CY119" s="60">
        <v>0</v>
      </c>
      <c r="CZ119" s="60">
        <v>0</v>
      </c>
      <c r="DA119" s="60">
        <v>0</v>
      </c>
      <c r="DB119" s="60">
        <v>0</v>
      </c>
      <c r="DC119" s="60">
        <v>0</v>
      </c>
      <c r="DD119" s="60">
        <v>0</v>
      </c>
      <c r="DE119" s="60">
        <v>0</v>
      </c>
      <c r="DF119" s="150">
        <f t="shared" si="132"/>
        <v>0</v>
      </c>
      <c r="DG119" s="60">
        <v>0</v>
      </c>
      <c r="DH119" s="60">
        <v>0</v>
      </c>
      <c r="DI119" s="60">
        <v>0</v>
      </c>
      <c r="DJ119" s="150">
        <f t="shared" si="134"/>
        <v>0</v>
      </c>
      <c r="DK119" s="60">
        <v>0</v>
      </c>
      <c r="DL119" s="60">
        <v>0</v>
      </c>
      <c r="DM119" s="150">
        <f t="shared" si="136"/>
        <v>0</v>
      </c>
      <c r="DN119" s="60">
        <v>0</v>
      </c>
      <c r="DO119" s="60">
        <v>0</v>
      </c>
      <c r="DP119" s="60">
        <v>0</v>
      </c>
      <c r="DQ119" s="60">
        <v>0</v>
      </c>
      <c r="DR119" s="60">
        <v>0</v>
      </c>
      <c r="DS119" s="150">
        <f t="shared" si="138"/>
        <v>0</v>
      </c>
      <c r="DT119" s="60">
        <v>0</v>
      </c>
      <c r="DU119" s="60">
        <v>0</v>
      </c>
      <c r="DV119" s="150">
        <f t="shared" si="140"/>
        <v>0</v>
      </c>
      <c r="DW119" s="60">
        <v>0</v>
      </c>
      <c r="DX119" s="60">
        <v>0</v>
      </c>
      <c r="DY119" s="60">
        <v>0</v>
      </c>
      <c r="DZ119" s="60">
        <v>0</v>
      </c>
      <c r="EA119" s="60">
        <v>0</v>
      </c>
      <c r="EB119" s="60">
        <v>0</v>
      </c>
      <c r="EC119" s="60">
        <v>0</v>
      </c>
      <c r="ED119" s="60">
        <v>0</v>
      </c>
      <c r="EE119" s="60">
        <v>0</v>
      </c>
      <c r="EF119" s="60">
        <v>0</v>
      </c>
      <c r="EG119" s="150">
        <f t="shared" si="142"/>
        <v>0</v>
      </c>
      <c r="EH119" s="60">
        <v>0</v>
      </c>
      <c r="EI119" s="60">
        <v>0</v>
      </c>
      <c r="EJ119" s="60">
        <v>0</v>
      </c>
      <c r="EK119" s="60">
        <v>0</v>
      </c>
      <c r="EL119" s="60">
        <v>0</v>
      </c>
      <c r="EM119" s="60">
        <v>0</v>
      </c>
      <c r="EN119" s="60">
        <v>0</v>
      </c>
      <c r="EO119" s="60">
        <v>0</v>
      </c>
      <c r="EP119" s="60">
        <v>0</v>
      </c>
      <c r="EQ119" s="150">
        <f t="shared" si="144"/>
        <v>0</v>
      </c>
      <c r="ER119" s="60">
        <v>0</v>
      </c>
      <c r="ES119" s="60">
        <v>0</v>
      </c>
      <c r="ET119" s="60">
        <v>0</v>
      </c>
      <c r="EU119" s="150">
        <f t="shared" si="146"/>
        <v>0</v>
      </c>
      <c r="EV119" s="60">
        <v>0</v>
      </c>
      <c r="EW119" s="60">
        <v>0</v>
      </c>
      <c r="EX119" s="150">
        <f t="shared" si="148"/>
        <v>0</v>
      </c>
      <c r="EY119" s="60">
        <v>0</v>
      </c>
      <c r="EZ119" s="60">
        <v>0</v>
      </c>
      <c r="FA119" s="150">
        <f t="shared" si="150"/>
        <v>0</v>
      </c>
      <c r="FB119" s="60">
        <v>0</v>
      </c>
      <c r="FC119" s="60">
        <v>0</v>
      </c>
      <c r="FD119" s="60">
        <v>0</v>
      </c>
      <c r="FE119" s="60">
        <v>0</v>
      </c>
      <c r="FF119" s="150">
        <f t="shared" si="152"/>
        <v>0</v>
      </c>
      <c r="FG119" s="60">
        <v>0</v>
      </c>
      <c r="FH119" s="60">
        <v>0</v>
      </c>
      <c r="FI119" s="60">
        <v>0</v>
      </c>
      <c r="FJ119" s="60">
        <v>0</v>
      </c>
      <c r="FK119" s="60">
        <v>0</v>
      </c>
      <c r="FL119" s="60">
        <v>0</v>
      </c>
      <c r="FM119" s="60">
        <v>0</v>
      </c>
      <c r="FN119" s="150">
        <v>0</v>
      </c>
      <c r="FO119" s="60">
        <v>0</v>
      </c>
      <c r="FP119" s="58"/>
      <c r="FQ119" s="58"/>
      <c r="FR119" s="58"/>
      <c r="FS119" s="59">
        <f t="shared" si="248"/>
        <v>130.25392898999957</v>
      </c>
      <c r="FU119" s="86">
        <f t="shared" si="249"/>
        <v>0</v>
      </c>
    </row>
    <row r="120" spans="2:177" x14ac:dyDescent="0.2">
      <c r="B120" s="171" t="s">
        <v>444</v>
      </c>
      <c r="C120" s="171" t="s">
        <v>283</v>
      </c>
      <c r="D120" s="150">
        <f t="shared" si="118"/>
        <v>0</v>
      </c>
      <c r="E120" s="60">
        <v>0</v>
      </c>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150">
        <f t="shared" si="120"/>
        <v>0</v>
      </c>
      <c r="AI120" s="60">
        <v>0</v>
      </c>
      <c r="AJ120" s="60">
        <v>0</v>
      </c>
      <c r="AK120" s="60">
        <v>0</v>
      </c>
      <c r="AL120" s="150">
        <f t="shared" si="122"/>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150">
        <v>0</v>
      </c>
      <c r="CC120" s="150">
        <f t="shared" si="124"/>
        <v>0</v>
      </c>
      <c r="CD120" s="60">
        <v>0</v>
      </c>
      <c r="CE120" s="60">
        <v>0</v>
      </c>
      <c r="CF120" s="60">
        <v>0</v>
      </c>
      <c r="CG120" s="150">
        <f t="shared" si="126"/>
        <v>0</v>
      </c>
      <c r="CH120" s="60">
        <v>0</v>
      </c>
      <c r="CI120" s="60">
        <v>0</v>
      </c>
      <c r="CJ120" s="60">
        <v>0</v>
      </c>
      <c r="CK120" s="60">
        <v>0</v>
      </c>
      <c r="CL120" s="60">
        <v>0</v>
      </c>
      <c r="CM120" s="60">
        <v>0</v>
      </c>
      <c r="CN120" s="60">
        <v>0</v>
      </c>
      <c r="CO120" s="60">
        <v>0</v>
      </c>
      <c r="CP120" s="60">
        <v>0</v>
      </c>
      <c r="CQ120" s="60">
        <v>0</v>
      </c>
      <c r="CR120" s="60">
        <v>0</v>
      </c>
      <c r="CS120" s="150">
        <f t="shared" si="128"/>
        <v>0</v>
      </c>
      <c r="CT120" s="60">
        <v>0</v>
      </c>
      <c r="CU120" s="60">
        <v>0</v>
      </c>
      <c r="CV120" s="150">
        <f t="shared" si="130"/>
        <v>0</v>
      </c>
      <c r="CW120" s="60">
        <v>0</v>
      </c>
      <c r="CX120" s="60">
        <v>0</v>
      </c>
      <c r="CY120" s="60">
        <v>0</v>
      </c>
      <c r="CZ120" s="60">
        <v>0</v>
      </c>
      <c r="DA120" s="60">
        <v>0</v>
      </c>
      <c r="DB120" s="60">
        <v>0</v>
      </c>
      <c r="DC120" s="60">
        <v>0</v>
      </c>
      <c r="DD120" s="60">
        <v>0</v>
      </c>
      <c r="DE120" s="60">
        <v>0</v>
      </c>
      <c r="DF120" s="150">
        <f t="shared" si="132"/>
        <v>0</v>
      </c>
      <c r="DG120" s="60">
        <v>0</v>
      </c>
      <c r="DH120" s="60">
        <v>0</v>
      </c>
      <c r="DI120" s="60">
        <v>0</v>
      </c>
      <c r="DJ120" s="150">
        <f t="shared" si="134"/>
        <v>0</v>
      </c>
      <c r="DK120" s="60">
        <v>0</v>
      </c>
      <c r="DL120" s="60">
        <v>0</v>
      </c>
      <c r="DM120" s="150">
        <f t="shared" si="136"/>
        <v>0</v>
      </c>
      <c r="DN120" s="60">
        <v>0</v>
      </c>
      <c r="DO120" s="60">
        <v>0</v>
      </c>
      <c r="DP120" s="60">
        <v>0</v>
      </c>
      <c r="DQ120" s="60">
        <v>0</v>
      </c>
      <c r="DR120" s="60">
        <v>0</v>
      </c>
      <c r="DS120" s="150">
        <f t="shared" si="138"/>
        <v>0</v>
      </c>
      <c r="DT120" s="60">
        <v>0</v>
      </c>
      <c r="DU120" s="60">
        <v>0</v>
      </c>
      <c r="DV120" s="150">
        <f t="shared" si="140"/>
        <v>0</v>
      </c>
      <c r="DW120" s="60">
        <v>0</v>
      </c>
      <c r="DX120" s="60">
        <v>0</v>
      </c>
      <c r="DY120" s="60">
        <v>0</v>
      </c>
      <c r="DZ120" s="60">
        <v>0</v>
      </c>
      <c r="EA120" s="60">
        <v>0</v>
      </c>
      <c r="EB120" s="60">
        <v>0</v>
      </c>
      <c r="EC120" s="60">
        <v>0</v>
      </c>
      <c r="ED120" s="60">
        <v>0</v>
      </c>
      <c r="EE120" s="60">
        <v>0</v>
      </c>
      <c r="EF120" s="60">
        <v>0</v>
      </c>
      <c r="EG120" s="150">
        <f t="shared" si="142"/>
        <v>0</v>
      </c>
      <c r="EH120" s="60">
        <v>0</v>
      </c>
      <c r="EI120" s="60">
        <v>0</v>
      </c>
      <c r="EJ120" s="60">
        <v>0</v>
      </c>
      <c r="EK120" s="60">
        <v>0</v>
      </c>
      <c r="EL120" s="60">
        <v>0</v>
      </c>
      <c r="EM120" s="60">
        <v>0</v>
      </c>
      <c r="EN120" s="60">
        <v>0</v>
      </c>
      <c r="EO120" s="60">
        <v>0</v>
      </c>
      <c r="EP120" s="60">
        <v>0</v>
      </c>
      <c r="EQ120" s="150">
        <f t="shared" si="144"/>
        <v>0</v>
      </c>
      <c r="ER120" s="60">
        <v>0</v>
      </c>
      <c r="ES120" s="60">
        <v>0</v>
      </c>
      <c r="ET120" s="60">
        <v>0</v>
      </c>
      <c r="EU120" s="150">
        <f t="shared" si="146"/>
        <v>0</v>
      </c>
      <c r="EV120" s="60">
        <v>0</v>
      </c>
      <c r="EW120" s="60">
        <v>0</v>
      </c>
      <c r="EX120" s="150">
        <f t="shared" si="148"/>
        <v>0</v>
      </c>
      <c r="EY120" s="60">
        <v>0</v>
      </c>
      <c r="EZ120" s="60">
        <v>0</v>
      </c>
      <c r="FA120" s="150">
        <f t="shared" si="150"/>
        <v>0</v>
      </c>
      <c r="FB120" s="60">
        <v>0</v>
      </c>
      <c r="FC120" s="60">
        <v>0</v>
      </c>
      <c r="FD120" s="60">
        <v>0</v>
      </c>
      <c r="FE120" s="60">
        <v>0</v>
      </c>
      <c r="FF120" s="150">
        <f t="shared" si="152"/>
        <v>0</v>
      </c>
      <c r="FG120" s="60">
        <v>0</v>
      </c>
      <c r="FH120" s="60">
        <v>0</v>
      </c>
      <c r="FI120" s="60">
        <v>0</v>
      </c>
      <c r="FJ120" s="60">
        <v>0</v>
      </c>
      <c r="FK120" s="60">
        <v>0</v>
      </c>
      <c r="FL120" s="60">
        <v>0</v>
      </c>
      <c r="FM120" s="60">
        <v>0</v>
      </c>
      <c r="FN120" s="150">
        <v>0</v>
      </c>
      <c r="FO120" s="60">
        <v>0</v>
      </c>
      <c r="FP120" s="58"/>
      <c r="FQ120" s="58"/>
      <c r="FR120" s="58"/>
      <c r="FS120" s="59">
        <f t="shared" si="248"/>
        <v>0</v>
      </c>
      <c r="FU120" s="86">
        <f t="shared" si="249"/>
        <v>0</v>
      </c>
    </row>
    <row r="121" spans="2:177" x14ac:dyDescent="0.2">
      <c r="B121" s="171" t="s">
        <v>445</v>
      </c>
      <c r="C121" s="171" t="s">
        <v>284</v>
      </c>
      <c r="D121" s="150">
        <f t="shared" si="118"/>
        <v>0</v>
      </c>
      <c r="E121" s="60">
        <v>0</v>
      </c>
      <c r="F121" s="60">
        <v>0</v>
      </c>
      <c r="G121" s="60">
        <v>0</v>
      </c>
      <c r="H121" s="60">
        <v>0</v>
      </c>
      <c r="I121" s="60">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150">
        <f t="shared" si="120"/>
        <v>0</v>
      </c>
      <c r="AI121" s="60">
        <v>0</v>
      </c>
      <c r="AJ121" s="60">
        <v>0</v>
      </c>
      <c r="AK121" s="60">
        <v>0</v>
      </c>
      <c r="AL121" s="150">
        <f t="shared" si="122"/>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150">
        <v>0</v>
      </c>
      <c r="CC121" s="150">
        <f t="shared" si="124"/>
        <v>0</v>
      </c>
      <c r="CD121" s="60">
        <v>0</v>
      </c>
      <c r="CE121" s="60">
        <v>0</v>
      </c>
      <c r="CF121" s="60">
        <v>0</v>
      </c>
      <c r="CG121" s="150">
        <f t="shared" si="126"/>
        <v>0</v>
      </c>
      <c r="CH121" s="60">
        <v>0</v>
      </c>
      <c r="CI121" s="60">
        <v>0</v>
      </c>
      <c r="CJ121" s="60">
        <v>0</v>
      </c>
      <c r="CK121" s="60">
        <v>0</v>
      </c>
      <c r="CL121" s="60">
        <v>0</v>
      </c>
      <c r="CM121" s="60">
        <v>0</v>
      </c>
      <c r="CN121" s="60">
        <v>0</v>
      </c>
      <c r="CO121" s="60">
        <v>0</v>
      </c>
      <c r="CP121" s="60">
        <v>0</v>
      </c>
      <c r="CQ121" s="60">
        <v>0</v>
      </c>
      <c r="CR121" s="60">
        <v>0</v>
      </c>
      <c r="CS121" s="150">
        <f t="shared" si="128"/>
        <v>0</v>
      </c>
      <c r="CT121" s="60">
        <v>0</v>
      </c>
      <c r="CU121" s="60">
        <v>0</v>
      </c>
      <c r="CV121" s="150">
        <f t="shared" si="130"/>
        <v>0</v>
      </c>
      <c r="CW121" s="60">
        <v>0</v>
      </c>
      <c r="CX121" s="60">
        <v>0</v>
      </c>
      <c r="CY121" s="60">
        <v>0</v>
      </c>
      <c r="CZ121" s="60">
        <v>0</v>
      </c>
      <c r="DA121" s="60">
        <v>0</v>
      </c>
      <c r="DB121" s="60">
        <v>0</v>
      </c>
      <c r="DC121" s="60">
        <v>0</v>
      </c>
      <c r="DD121" s="60">
        <v>0</v>
      </c>
      <c r="DE121" s="60">
        <v>0</v>
      </c>
      <c r="DF121" s="150">
        <f t="shared" si="132"/>
        <v>0</v>
      </c>
      <c r="DG121" s="60">
        <v>0</v>
      </c>
      <c r="DH121" s="60">
        <v>0</v>
      </c>
      <c r="DI121" s="60">
        <v>0</v>
      </c>
      <c r="DJ121" s="150">
        <f t="shared" si="134"/>
        <v>0</v>
      </c>
      <c r="DK121" s="60">
        <v>0</v>
      </c>
      <c r="DL121" s="60">
        <v>0</v>
      </c>
      <c r="DM121" s="150">
        <f t="shared" si="136"/>
        <v>0</v>
      </c>
      <c r="DN121" s="60">
        <v>0</v>
      </c>
      <c r="DO121" s="60">
        <v>0</v>
      </c>
      <c r="DP121" s="60">
        <v>0</v>
      </c>
      <c r="DQ121" s="60">
        <v>0</v>
      </c>
      <c r="DR121" s="60">
        <v>0</v>
      </c>
      <c r="DS121" s="150">
        <f t="shared" si="138"/>
        <v>0</v>
      </c>
      <c r="DT121" s="60">
        <v>0</v>
      </c>
      <c r="DU121" s="60">
        <v>0</v>
      </c>
      <c r="DV121" s="150">
        <f t="shared" si="140"/>
        <v>0</v>
      </c>
      <c r="DW121" s="60">
        <v>0</v>
      </c>
      <c r="DX121" s="60">
        <v>0</v>
      </c>
      <c r="DY121" s="60">
        <v>0</v>
      </c>
      <c r="DZ121" s="60">
        <v>0</v>
      </c>
      <c r="EA121" s="60">
        <v>0</v>
      </c>
      <c r="EB121" s="60">
        <v>0</v>
      </c>
      <c r="EC121" s="60">
        <v>0</v>
      </c>
      <c r="ED121" s="60">
        <v>0</v>
      </c>
      <c r="EE121" s="60">
        <v>0</v>
      </c>
      <c r="EF121" s="60">
        <v>0</v>
      </c>
      <c r="EG121" s="150">
        <f t="shared" si="142"/>
        <v>0</v>
      </c>
      <c r="EH121" s="60">
        <v>0</v>
      </c>
      <c r="EI121" s="60">
        <v>0</v>
      </c>
      <c r="EJ121" s="60">
        <v>0</v>
      </c>
      <c r="EK121" s="60">
        <v>0</v>
      </c>
      <c r="EL121" s="60">
        <v>0</v>
      </c>
      <c r="EM121" s="60">
        <v>0</v>
      </c>
      <c r="EN121" s="60">
        <v>0</v>
      </c>
      <c r="EO121" s="60">
        <v>0</v>
      </c>
      <c r="EP121" s="60">
        <v>0</v>
      </c>
      <c r="EQ121" s="150">
        <f t="shared" si="144"/>
        <v>0</v>
      </c>
      <c r="ER121" s="60">
        <v>0</v>
      </c>
      <c r="ES121" s="60">
        <v>0</v>
      </c>
      <c r="ET121" s="60">
        <v>0</v>
      </c>
      <c r="EU121" s="150">
        <f t="shared" si="146"/>
        <v>0</v>
      </c>
      <c r="EV121" s="60">
        <v>0</v>
      </c>
      <c r="EW121" s="60">
        <v>0</v>
      </c>
      <c r="EX121" s="150">
        <f t="shared" si="148"/>
        <v>0</v>
      </c>
      <c r="EY121" s="60">
        <v>0</v>
      </c>
      <c r="EZ121" s="60">
        <v>0</v>
      </c>
      <c r="FA121" s="150">
        <f t="shared" si="150"/>
        <v>0</v>
      </c>
      <c r="FB121" s="60">
        <v>0</v>
      </c>
      <c r="FC121" s="60">
        <v>0</v>
      </c>
      <c r="FD121" s="60">
        <v>0</v>
      </c>
      <c r="FE121" s="60">
        <v>0</v>
      </c>
      <c r="FF121" s="150">
        <f t="shared" si="152"/>
        <v>0</v>
      </c>
      <c r="FG121" s="60">
        <v>0</v>
      </c>
      <c r="FH121" s="60">
        <v>0</v>
      </c>
      <c r="FI121" s="60">
        <v>0</v>
      </c>
      <c r="FJ121" s="60">
        <v>0</v>
      </c>
      <c r="FK121" s="60">
        <v>0</v>
      </c>
      <c r="FL121" s="60">
        <v>0</v>
      </c>
      <c r="FM121" s="60">
        <v>0</v>
      </c>
      <c r="FN121" s="150">
        <v>0</v>
      </c>
      <c r="FO121" s="60">
        <v>0</v>
      </c>
      <c r="FP121" s="58"/>
      <c r="FQ121" s="58"/>
      <c r="FR121" s="58"/>
      <c r="FS121" s="59">
        <f t="shared" si="248"/>
        <v>0</v>
      </c>
      <c r="FU121" s="86">
        <f t="shared" si="249"/>
        <v>0</v>
      </c>
    </row>
    <row r="122" spans="2:177" x14ac:dyDescent="0.2">
      <c r="B122" s="171" t="s">
        <v>445</v>
      </c>
      <c r="C122" s="171" t="s">
        <v>285</v>
      </c>
      <c r="D122" s="150">
        <f t="shared" si="118"/>
        <v>0</v>
      </c>
      <c r="E122" s="60">
        <v>0</v>
      </c>
      <c r="F122" s="60">
        <v>0</v>
      </c>
      <c r="G122" s="60">
        <v>0</v>
      </c>
      <c r="H122" s="60">
        <v>0</v>
      </c>
      <c r="I122" s="60">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150">
        <f t="shared" si="120"/>
        <v>0</v>
      </c>
      <c r="AI122" s="60">
        <v>0</v>
      </c>
      <c r="AJ122" s="60">
        <v>0</v>
      </c>
      <c r="AK122" s="60">
        <v>0</v>
      </c>
      <c r="AL122" s="150">
        <f t="shared" si="122"/>
        <v>87.579179249985302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87.579179249985302</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150">
        <v>257.69128277216572</v>
      </c>
      <c r="CC122" s="150">
        <f t="shared" si="124"/>
        <v>0</v>
      </c>
      <c r="CD122" s="60">
        <v>0</v>
      </c>
      <c r="CE122" s="60">
        <v>0</v>
      </c>
      <c r="CF122" s="60">
        <v>0</v>
      </c>
      <c r="CG122" s="150">
        <f t="shared" si="126"/>
        <v>0</v>
      </c>
      <c r="CH122" s="60">
        <v>0</v>
      </c>
      <c r="CI122" s="60">
        <v>0</v>
      </c>
      <c r="CJ122" s="60">
        <v>0</v>
      </c>
      <c r="CK122" s="60">
        <v>0</v>
      </c>
      <c r="CL122" s="60">
        <v>0</v>
      </c>
      <c r="CM122" s="60">
        <v>0</v>
      </c>
      <c r="CN122" s="60">
        <v>0</v>
      </c>
      <c r="CO122" s="60">
        <v>0</v>
      </c>
      <c r="CP122" s="60">
        <v>0</v>
      </c>
      <c r="CQ122" s="60">
        <v>0</v>
      </c>
      <c r="CR122" s="60">
        <v>0</v>
      </c>
      <c r="CS122" s="150">
        <f t="shared" si="128"/>
        <v>0</v>
      </c>
      <c r="CT122" s="60">
        <v>0</v>
      </c>
      <c r="CU122" s="60">
        <v>0</v>
      </c>
      <c r="CV122" s="150">
        <f t="shared" si="130"/>
        <v>0</v>
      </c>
      <c r="CW122" s="60">
        <v>0</v>
      </c>
      <c r="CX122" s="60">
        <v>0</v>
      </c>
      <c r="CY122" s="60">
        <v>0</v>
      </c>
      <c r="CZ122" s="60">
        <v>0</v>
      </c>
      <c r="DA122" s="60">
        <v>0</v>
      </c>
      <c r="DB122" s="60">
        <v>0</v>
      </c>
      <c r="DC122" s="60">
        <v>0</v>
      </c>
      <c r="DD122" s="60">
        <v>0</v>
      </c>
      <c r="DE122" s="60">
        <v>0</v>
      </c>
      <c r="DF122" s="150">
        <f t="shared" si="132"/>
        <v>0</v>
      </c>
      <c r="DG122" s="60">
        <v>0</v>
      </c>
      <c r="DH122" s="60">
        <v>0</v>
      </c>
      <c r="DI122" s="60">
        <v>0</v>
      </c>
      <c r="DJ122" s="150">
        <f t="shared" si="134"/>
        <v>0</v>
      </c>
      <c r="DK122" s="60">
        <v>0</v>
      </c>
      <c r="DL122" s="60">
        <v>0</v>
      </c>
      <c r="DM122" s="150">
        <f t="shared" si="136"/>
        <v>0</v>
      </c>
      <c r="DN122" s="60">
        <v>0</v>
      </c>
      <c r="DO122" s="60">
        <v>0</v>
      </c>
      <c r="DP122" s="60">
        <v>0</v>
      </c>
      <c r="DQ122" s="60">
        <v>0</v>
      </c>
      <c r="DR122" s="60">
        <v>0</v>
      </c>
      <c r="DS122" s="150">
        <f t="shared" si="138"/>
        <v>0</v>
      </c>
      <c r="DT122" s="60">
        <v>0</v>
      </c>
      <c r="DU122" s="60">
        <v>0</v>
      </c>
      <c r="DV122" s="150">
        <f t="shared" si="140"/>
        <v>0</v>
      </c>
      <c r="DW122" s="60">
        <v>0</v>
      </c>
      <c r="DX122" s="60">
        <v>0</v>
      </c>
      <c r="DY122" s="60">
        <v>0</v>
      </c>
      <c r="DZ122" s="60">
        <v>0</v>
      </c>
      <c r="EA122" s="60">
        <v>0</v>
      </c>
      <c r="EB122" s="60">
        <v>0</v>
      </c>
      <c r="EC122" s="60">
        <v>0</v>
      </c>
      <c r="ED122" s="60">
        <v>0</v>
      </c>
      <c r="EE122" s="60">
        <v>0</v>
      </c>
      <c r="EF122" s="60">
        <v>0</v>
      </c>
      <c r="EG122" s="150">
        <f t="shared" si="142"/>
        <v>0</v>
      </c>
      <c r="EH122" s="60">
        <v>0</v>
      </c>
      <c r="EI122" s="60">
        <v>0</v>
      </c>
      <c r="EJ122" s="60">
        <v>0</v>
      </c>
      <c r="EK122" s="60">
        <v>0</v>
      </c>
      <c r="EL122" s="60">
        <v>0</v>
      </c>
      <c r="EM122" s="60">
        <v>0</v>
      </c>
      <c r="EN122" s="60">
        <v>0</v>
      </c>
      <c r="EO122" s="60">
        <v>0</v>
      </c>
      <c r="EP122" s="60">
        <v>0</v>
      </c>
      <c r="EQ122" s="150">
        <f t="shared" si="144"/>
        <v>0</v>
      </c>
      <c r="ER122" s="60">
        <v>0</v>
      </c>
      <c r="ES122" s="60">
        <v>0</v>
      </c>
      <c r="ET122" s="60">
        <v>0</v>
      </c>
      <c r="EU122" s="150">
        <f t="shared" si="146"/>
        <v>0</v>
      </c>
      <c r="EV122" s="60">
        <v>0</v>
      </c>
      <c r="EW122" s="60">
        <v>0</v>
      </c>
      <c r="EX122" s="150">
        <f t="shared" si="148"/>
        <v>0</v>
      </c>
      <c r="EY122" s="60">
        <v>0</v>
      </c>
      <c r="EZ122" s="60">
        <v>0</v>
      </c>
      <c r="FA122" s="150">
        <f t="shared" si="150"/>
        <v>0</v>
      </c>
      <c r="FB122" s="60">
        <v>0</v>
      </c>
      <c r="FC122" s="60">
        <v>0</v>
      </c>
      <c r="FD122" s="60">
        <v>0</v>
      </c>
      <c r="FE122" s="60">
        <v>0</v>
      </c>
      <c r="FF122" s="150">
        <f t="shared" si="152"/>
        <v>0</v>
      </c>
      <c r="FG122" s="60">
        <v>0</v>
      </c>
      <c r="FH122" s="60">
        <v>0</v>
      </c>
      <c r="FI122" s="60">
        <v>0</v>
      </c>
      <c r="FJ122" s="60">
        <v>0</v>
      </c>
      <c r="FK122" s="60">
        <v>0</v>
      </c>
      <c r="FL122" s="60">
        <v>0</v>
      </c>
      <c r="FM122" s="60">
        <v>0</v>
      </c>
      <c r="FN122" s="150">
        <v>0</v>
      </c>
      <c r="FO122" s="60">
        <v>0</v>
      </c>
      <c r="FP122" s="58"/>
      <c r="FQ122" s="58"/>
      <c r="FR122" s="58"/>
      <c r="FS122" s="59">
        <f t="shared" si="248"/>
        <v>345.27046202215104</v>
      </c>
      <c r="FU122" s="86">
        <f t="shared" si="249"/>
        <v>0</v>
      </c>
    </row>
    <row r="123" spans="2:177" x14ac:dyDescent="0.2">
      <c r="B123" s="171" t="s">
        <v>687</v>
      </c>
      <c r="C123" s="171" t="s">
        <v>688</v>
      </c>
      <c r="D123" s="150"/>
      <c r="E123" s="60">
        <v>0</v>
      </c>
      <c r="F123" s="60">
        <v>0</v>
      </c>
      <c r="G123" s="60">
        <v>0</v>
      </c>
      <c r="H123" s="60">
        <v>0</v>
      </c>
      <c r="I123" s="60">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150"/>
      <c r="AI123" s="60">
        <v>0</v>
      </c>
      <c r="AJ123" s="60">
        <v>0</v>
      </c>
      <c r="AK123" s="60">
        <v>0</v>
      </c>
      <c r="AL123" s="150"/>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5.9012924600000005</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150">
        <v>0</v>
      </c>
      <c r="CC123" s="150"/>
      <c r="CD123" s="60">
        <v>0</v>
      </c>
      <c r="CE123" s="60">
        <v>0</v>
      </c>
      <c r="CF123" s="60">
        <v>0</v>
      </c>
      <c r="CG123" s="150"/>
      <c r="CH123" s="60">
        <v>0</v>
      </c>
      <c r="CI123" s="60">
        <v>0</v>
      </c>
      <c r="CJ123" s="60">
        <v>0</v>
      </c>
      <c r="CK123" s="60">
        <v>0</v>
      </c>
      <c r="CL123" s="60">
        <v>0</v>
      </c>
      <c r="CM123" s="60">
        <v>0</v>
      </c>
      <c r="CN123" s="60">
        <v>0</v>
      </c>
      <c r="CO123" s="60">
        <v>0</v>
      </c>
      <c r="CP123" s="60">
        <v>0</v>
      </c>
      <c r="CQ123" s="60">
        <v>0</v>
      </c>
      <c r="CR123" s="60">
        <v>0</v>
      </c>
      <c r="CS123" s="150"/>
      <c r="CT123" s="60">
        <v>0</v>
      </c>
      <c r="CU123" s="60">
        <v>0</v>
      </c>
      <c r="CV123" s="150"/>
      <c r="CW123" s="60">
        <v>0</v>
      </c>
      <c r="CX123" s="60">
        <v>0</v>
      </c>
      <c r="CY123" s="60">
        <v>0</v>
      </c>
      <c r="CZ123" s="60">
        <v>0</v>
      </c>
      <c r="DA123" s="60">
        <v>0</v>
      </c>
      <c r="DB123" s="60">
        <v>0</v>
      </c>
      <c r="DC123" s="60">
        <v>0</v>
      </c>
      <c r="DD123" s="60">
        <v>0</v>
      </c>
      <c r="DE123" s="60">
        <v>0</v>
      </c>
      <c r="DF123" s="150"/>
      <c r="DG123" s="60">
        <v>0</v>
      </c>
      <c r="DH123" s="60">
        <v>0</v>
      </c>
      <c r="DI123" s="60">
        <v>0</v>
      </c>
      <c r="DJ123" s="150"/>
      <c r="DK123" s="60">
        <v>0</v>
      </c>
      <c r="DL123" s="60">
        <v>0</v>
      </c>
      <c r="DM123" s="150"/>
      <c r="DN123" s="60">
        <v>0</v>
      </c>
      <c r="DO123" s="60">
        <v>0</v>
      </c>
      <c r="DP123" s="60">
        <v>0</v>
      </c>
      <c r="DQ123" s="60">
        <v>0</v>
      </c>
      <c r="DR123" s="60">
        <v>0</v>
      </c>
      <c r="DS123" s="150"/>
      <c r="DT123" s="60">
        <v>0</v>
      </c>
      <c r="DU123" s="60">
        <v>0</v>
      </c>
      <c r="DV123" s="150"/>
      <c r="DW123" s="60">
        <v>0</v>
      </c>
      <c r="DX123" s="60">
        <v>0</v>
      </c>
      <c r="DY123" s="60">
        <v>0</v>
      </c>
      <c r="DZ123" s="60">
        <v>0</v>
      </c>
      <c r="EA123" s="60">
        <v>0</v>
      </c>
      <c r="EB123" s="60">
        <v>0</v>
      </c>
      <c r="EC123" s="60">
        <v>0</v>
      </c>
      <c r="ED123" s="60">
        <v>0</v>
      </c>
      <c r="EE123" s="60">
        <v>0</v>
      </c>
      <c r="EF123" s="60">
        <v>0</v>
      </c>
      <c r="EG123" s="150"/>
      <c r="EH123" s="60">
        <v>0</v>
      </c>
      <c r="EI123" s="60">
        <v>0</v>
      </c>
      <c r="EJ123" s="60">
        <v>0</v>
      </c>
      <c r="EK123" s="60">
        <v>0</v>
      </c>
      <c r="EL123" s="60">
        <v>0</v>
      </c>
      <c r="EM123" s="60">
        <v>0</v>
      </c>
      <c r="EN123" s="60">
        <v>0</v>
      </c>
      <c r="EO123" s="60">
        <v>0</v>
      </c>
      <c r="EP123" s="60">
        <v>0</v>
      </c>
      <c r="EQ123" s="150"/>
      <c r="ER123" s="60">
        <v>0</v>
      </c>
      <c r="ES123" s="60">
        <v>0</v>
      </c>
      <c r="ET123" s="60">
        <v>0</v>
      </c>
      <c r="EU123" s="150"/>
      <c r="EV123" s="60">
        <v>0</v>
      </c>
      <c r="EW123" s="60">
        <v>0</v>
      </c>
      <c r="EX123" s="150"/>
      <c r="EY123" s="60">
        <v>0</v>
      </c>
      <c r="EZ123" s="60">
        <v>0</v>
      </c>
      <c r="FA123" s="150"/>
      <c r="FB123" s="60">
        <v>0</v>
      </c>
      <c r="FC123" s="60">
        <v>0</v>
      </c>
      <c r="FD123" s="60">
        <v>0</v>
      </c>
      <c r="FE123" s="60">
        <v>0</v>
      </c>
      <c r="FF123" s="150"/>
      <c r="FG123" s="60">
        <v>0</v>
      </c>
      <c r="FH123" s="60">
        <v>0</v>
      </c>
      <c r="FI123" s="60">
        <v>0</v>
      </c>
      <c r="FJ123" s="60">
        <v>0</v>
      </c>
      <c r="FK123" s="60">
        <v>0</v>
      </c>
      <c r="FL123" s="60">
        <v>0</v>
      </c>
      <c r="FM123" s="60">
        <v>0</v>
      </c>
      <c r="FN123" s="150">
        <v>0</v>
      </c>
      <c r="FO123" s="60">
        <v>0</v>
      </c>
      <c r="FP123" s="58"/>
      <c r="FQ123" s="58"/>
      <c r="FR123" s="58"/>
      <c r="FS123" s="59"/>
      <c r="FU123" s="86">
        <f t="shared" si="249"/>
        <v>0</v>
      </c>
    </row>
    <row r="124" spans="2:177" x14ac:dyDescent="0.2">
      <c r="B124" s="171" t="s">
        <v>446</v>
      </c>
      <c r="C124" s="171" t="s">
        <v>287</v>
      </c>
      <c r="D124" s="150">
        <f t="shared" si="118"/>
        <v>0</v>
      </c>
      <c r="E124" s="60">
        <v>0</v>
      </c>
      <c r="F124" s="60">
        <v>0</v>
      </c>
      <c r="G124" s="60">
        <v>0</v>
      </c>
      <c r="H124" s="60">
        <v>0</v>
      </c>
      <c r="I124" s="60">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150">
        <f t="shared" si="120"/>
        <v>0</v>
      </c>
      <c r="AI124" s="60">
        <v>0</v>
      </c>
      <c r="AJ124" s="60">
        <v>0</v>
      </c>
      <c r="AK124" s="60">
        <v>0</v>
      </c>
      <c r="AL124" s="150">
        <f t="shared" si="122"/>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150">
        <v>0</v>
      </c>
      <c r="CC124" s="150">
        <f t="shared" si="124"/>
        <v>0</v>
      </c>
      <c r="CD124" s="60">
        <v>0</v>
      </c>
      <c r="CE124" s="60">
        <v>0</v>
      </c>
      <c r="CF124" s="60">
        <v>0</v>
      </c>
      <c r="CG124" s="150">
        <f t="shared" si="126"/>
        <v>0</v>
      </c>
      <c r="CH124" s="60">
        <v>0</v>
      </c>
      <c r="CI124" s="60">
        <v>0</v>
      </c>
      <c r="CJ124" s="60">
        <v>0</v>
      </c>
      <c r="CK124" s="60">
        <v>0</v>
      </c>
      <c r="CL124" s="60">
        <v>0</v>
      </c>
      <c r="CM124" s="60">
        <v>0</v>
      </c>
      <c r="CN124" s="60">
        <v>0</v>
      </c>
      <c r="CO124" s="60">
        <v>0</v>
      </c>
      <c r="CP124" s="60">
        <v>0</v>
      </c>
      <c r="CQ124" s="60">
        <v>0</v>
      </c>
      <c r="CR124" s="60">
        <v>0</v>
      </c>
      <c r="CS124" s="150">
        <f t="shared" si="128"/>
        <v>0</v>
      </c>
      <c r="CT124" s="60">
        <v>0</v>
      </c>
      <c r="CU124" s="60">
        <v>0</v>
      </c>
      <c r="CV124" s="150">
        <f t="shared" si="130"/>
        <v>0</v>
      </c>
      <c r="CW124" s="60">
        <v>0</v>
      </c>
      <c r="CX124" s="60">
        <v>0</v>
      </c>
      <c r="CY124" s="60">
        <v>0</v>
      </c>
      <c r="CZ124" s="60">
        <v>0</v>
      </c>
      <c r="DA124" s="60">
        <v>0</v>
      </c>
      <c r="DB124" s="60">
        <v>0</v>
      </c>
      <c r="DC124" s="60">
        <v>0</v>
      </c>
      <c r="DD124" s="60">
        <v>0</v>
      </c>
      <c r="DE124" s="60">
        <v>0</v>
      </c>
      <c r="DF124" s="150">
        <f t="shared" si="132"/>
        <v>0</v>
      </c>
      <c r="DG124" s="60">
        <v>0</v>
      </c>
      <c r="DH124" s="60">
        <v>0</v>
      </c>
      <c r="DI124" s="60">
        <v>0</v>
      </c>
      <c r="DJ124" s="150">
        <f t="shared" si="134"/>
        <v>0</v>
      </c>
      <c r="DK124" s="60">
        <v>0</v>
      </c>
      <c r="DL124" s="60">
        <v>0</v>
      </c>
      <c r="DM124" s="150">
        <f t="shared" si="136"/>
        <v>0</v>
      </c>
      <c r="DN124" s="60">
        <v>0</v>
      </c>
      <c r="DO124" s="60">
        <v>0</v>
      </c>
      <c r="DP124" s="60">
        <v>0</v>
      </c>
      <c r="DQ124" s="60">
        <v>0</v>
      </c>
      <c r="DR124" s="60">
        <v>0</v>
      </c>
      <c r="DS124" s="150">
        <f t="shared" si="138"/>
        <v>0</v>
      </c>
      <c r="DT124" s="60">
        <v>0</v>
      </c>
      <c r="DU124" s="60">
        <v>0</v>
      </c>
      <c r="DV124" s="150">
        <f t="shared" si="140"/>
        <v>0</v>
      </c>
      <c r="DW124" s="60">
        <v>0</v>
      </c>
      <c r="DX124" s="60">
        <v>0</v>
      </c>
      <c r="DY124" s="60">
        <v>0</v>
      </c>
      <c r="DZ124" s="60">
        <v>0</v>
      </c>
      <c r="EA124" s="60">
        <v>0</v>
      </c>
      <c r="EB124" s="60">
        <v>0</v>
      </c>
      <c r="EC124" s="60">
        <v>0</v>
      </c>
      <c r="ED124" s="60">
        <v>0</v>
      </c>
      <c r="EE124" s="60">
        <v>0</v>
      </c>
      <c r="EF124" s="60">
        <v>0</v>
      </c>
      <c r="EG124" s="150">
        <f t="shared" si="142"/>
        <v>0</v>
      </c>
      <c r="EH124" s="60">
        <v>0</v>
      </c>
      <c r="EI124" s="60">
        <v>0</v>
      </c>
      <c r="EJ124" s="60">
        <v>0</v>
      </c>
      <c r="EK124" s="60">
        <v>0</v>
      </c>
      <c r="EL124" s="60">
        <v>0</v>
      </c>
      <c r="EM124" s="60">
        <v>0</v>
      </c>
      <c r="EN124" s="60">
        <v>0</v>
      </c>
      <c r="EO124" s="60">
        <v>0</v>
      </c>
      <c r="EP124" s="60">
        <v>0</v>
      </c>
      <c r="EQ124" s="150">
        <f t="shared" si="144"/>
        <v>0</v>
      </c>
      <c r="ER124" s="60">
        <v>0</v>
      </c>
      <c r="ES124" s="60">
        <v>0</v>
      </c>
      <c r="ET124" s="60">
        <v>0</v>
      </c>
      <c r="EU124" s="150">
        <f t="shared" si="146"/>
        <v>0</v>
      </c>
      <c r="EV124" s="60">
        <v>0</v>
      </c>
      <c r="EW124" s="60">
        <v>0</v>
      </c>
      <c r="EX124" s="150">
        <f t="shared" si="148"/>
        <v>0</v>
      </c>
      <c r="EY124" s="60">
        <v>0</v>
      </c>
      <c r="EZ124" s="60">
        <v>0</v>
      </c>
      <c r="FA124" s="150">
        <f t="shared" si="150"/>
        <v>0</v>
      </c>
      <c r="FB124" s="60">
        <v>0</v>
      </c>
      <c r="FC124" s="60">
        <v>0</v>
      </c>
      <c r="FD124" s="60">
        <v>0</v>
      </c>
      <c r="FE124" s="60">
        <v>0</v>
      </c>
      <c r="FF124" s="150">
        <f t="shared" si="152"/>
        <v>0</v>
      </c>
      <c r="FG124" s="60">
        <v>0</v>
      </c>
      <c r="FH124" s="60">
        <v>0</v>
      </c>
      <c r="FI124" s="60">
        <v>0</v>
      </c>
      <c r="FJ124" s="60">
        <v>0</v>
      </c>
      <c r="FK124" s="60">
        <v>0</v>
      </c>
      <c r="FL124" s="60">
        <v>0</v>
      </c>
      <c r="FM124" s="60">
        <v>0</v>
      </c>
      <c r="FN124" s="150">
        <v>0</v>
      </c>
      <c r="FO124" s="60">
        <v>0</v>
      </c>
      <c r="FP124" s="58"/>
      <c r="FQ124" s="58"/>
      <c r="FR124" s="58"/>
      <c r="FS124" s="59">
        <f t="shared" si="248"/>
        <v>0</v>
      </c>
      <c r="FU124" s="86">
        <f t="shared" si="249"/>
        <v>0</v>
      </c>
    </row>
    <row r="125" spans="2:177" x14ac:dyDescent="0.2">
      <c r="B125" s="171">
        <v>8000</v>
      </c>
      <c r="C125" s="171" t="s">
        <v>458</v>
      </c>
      <c r="D125" s="150">
        <f t="shared" si="118"/>
        <v>0</v>
      </c>
      <c r="E125" s="60">
        <v>0</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150">
        <f t="shared" si="120"/>
        <v>0</v>
      </c>
      <c r="AI125" s="60">
        <v>0</v>
      </c>
      <c r="AJ125" s="60">
        <v>0</v>
      </c>
      <c r="AK125" s="60">
        <v>0</v>
      </c>
      <c r="AL125" s="150">
        <f t="shared" si="122"/>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150">
        <v>53781.25929440085</v>
      </c>
      <c r="CC125" s="150">
        <f t="shared" si="124"/>
        <v>0</v>
      </c>
      <c r="CD125" s="60">
        <v>0</v>
      </c>
      <c r="CE125" s="60">
        <v>0</v>
      </c>
      <c r="CF125" s="60">
        <v>0</v>
      </c>
      <c r="CG125" s="150">
        <f t="shared" si="126"/>
        <v>0</v>
      </c>
      <c r="CH125" s="60">
        <v>0</v>
      </c>
      <c r="CI125" s="60">
        <v>0</v>
      </c>
      <c r="CJ125" s="60">
        <v>0</v>
      </c>
      <c r="CK125" s="60">
        <v>0</v>
      </c>
      <c r="CL125" s="60">
        <v>0</v>
      </c>
      <c r="CM125" s="60">
        <v>0</v>
      </c>
      <c r="CN125" s="60">
        <v>0</v>
      </c>
      <c r="CO125" s="60">
        <v>0</v>
      </c>
      <c r="CP125" s="60">
        <v>0</v>
      </c>
      <c r="CQ125" s="60">
        <v>0</v>
      </c>
      <c r="CR125" s="60">
        <v>0</v>
      </c>
      <c r="CS125" s="150">
        <f t="shared" si="128"/>
        <v>0</v>
      </c>
      <c r="CT125" s="60">
        <v>0</v>
      </c>
      <c r="CU125" s="60">
        <v>0</v>
      </c>
      <c r="CV125" s="150">
        <f t="shared" si="130"/>
        <v>0</v>
      </c>
      <c r="CW125" s="60">
        <v>0</v>
      </c>
      <c r="CX125" s="60">
        <v>0</v>
      </c>
      <c r="CY125" s="60">
        <v>0</v>
      </c>
      <c r="CZ125" s="60">
        <v>0</v>
      </c>
      <c r="DA125" s="60">
        <v>0</v>
      </c>
      <c r="DB125" s="60">
        <v>0</v>
      </c>
      <c r="DC125" s="60">
        <v>0</v>
      </c>
      <c r="DD125" s="60">
        <v>0</v>
      </c>
      <c r="DE125" s="60">
        <v>0</v>
      </c>
      <c r="DF125" s="150">
        <f t="shared" si="132"/>
        <v>0</v>
      </c>
      <c r="DG125" s="60">
        <v>0</v>
      </c>
      <c r="DH125" s="60">
        <v>0</v>
      </c>
      <c r="DI125" s="60">
        <v>0</v>
      </c>
      <c r="DJ125" s="150">
        <f t="shared" si="134"/>
        <v>0</v>
      </c>
      <c r="DK125" s="60">
        <v>0</v>
      </c>
      <c r="DL125" s="60">
        <v>0</v>
      </c>
      <c r="DM125" s="150">
        <f t="shared" si="136"/>
        <v>0</v>
      </c>
      <c r="DN125" s="60">
        <v>0</v>
      </c>
      <c r="DO125" s="60">
        <v>0</v>
      </c>
      <c r="DP125" s="60">
        <v>0</v>
      </c>
      <c r="DQ125" s="60">
        <v>0</v>
      </c>
      <c r="DR125" s="60">
        <v>0</v>
      </c>
      <c r="DS125" s="150">
        <f t="shared" si="138"/>
        <v>0</v>
      </c>
      <c r="DT125" s="60">
        <v>0</v>
      </c>
      <c r="DU125" s="60">
        <v>0</v>
      </c>
      <c r="DV125" s="150">
        <f t="shared" si="140"/>
        <v>0</v>
      </c>
      <c r="DW125" s="60">
        <v>0</v>
      </c>
      <c r="DX125" s="60">
        <v>0</v>
      </c>
      <c r="DY125" s="60">
        <v>0</v>
      </c>
      <c r="DZ125" s="60">
        <v>0</v>
      </c>
      <c r="EA125" s="60">
        <v>0</v>
      </c>
      <c r="EB125" s="60">
        <v>0</v>
      </c>
      <c r="EC125" s="60">
        <v>0</v>
      </c>
      <c r="ED125" s="60">
        <v>0</v>
      </c>
      <c r="EE125" s="60">
        <v>0</v>
      </c>
      <c r="EF125" s="60">
        <v>0</v>
      </c>
      <c r="EG125" s="150">
        <f t="shared" si="142"/>
        <v>0</v>
      </c>
      <c r="EH125" s="60">
        <v>0</v>
      </c>
      <c r="EI125" s="60">
        <v>0</v>
      </c>
      <c r="EJ125" s="60">
        <v>0</v>
      </c>
      <c r="EK125" s="60">
        <v>0</v>
      </c>
      <c r="EL125" s="60">
        <v>0</v>
      </c>
      <c r="EM125" s="60">
        <v>0</v>
      </c>
      <c r="EN125" s="60">
        <v>0</v>
      </c>
      <c r="EO125" s="60">
        <v>0</v>
      </c>
      <c r="EP125" s="60">
        <v>0</v>
      </c>
      <c r="EQ125" s="150">
        <f t="shared" si="144"/>
        <v>0</v>
      </c>
      <c r="ER125" s="60">
        <v>0</v>
      </c>
      <c r="ES125" s="60">
        <v>0</v>
      </c>
      <c r="ET125" s="60">
        <v>0</v>
      </c>
      <c r="EU125" s="150">
        <f t="shared" si="146"/>
        <v>0</v>
      </c>
      <c r="EV125" s="60">
        <v>0</v>
      </c>
      <c r="EW125" s="60">
        <v>0</v>
      </c>
      <c r="EX125" s="150">
        <f t="shared" si="148"/>
        <v>0</v>
      </c>
      <c r="EY125" s="60">
        <v>0</v>
      </c>
      <c r="EZ125" s="60">
        <v>0</v>
      </c>
      <c r="FA125" s="150">
        <f t="shared" si="150"/>
        <v>0</v>
      </c>
      <c r="FB125" s="60">
        <v>0</v>
      </c>
      <c r="FC125" s="60">
        <v>0</v>
      </c>
      <c r="FD125" s="60">
        <v>0</v>
      </c>
      <c r="FE125" s="60">
        <v>0</v>
      </c>
      <c r="FF125" s="150">
        <f t="shared" si="152"/>
        <v>0</v>
      </c>
      <c r="FG125" s="60">
        <v>0</v>
      </c>
      <c r="FH125" s="60">
        <v>0</v>
      </c>
      <c r="FI125" s="60">
        <v>0</v>
      </c>
      <c r="FJ125" s="60">
        <v>0</v>
      </c>
      <c r="FK125" s="60">
        <v>0</v>
      </c>
      <c r="FL125" s="60">
        <v>0</v>
      </c>
      <c r="FM125" s="60">
        <v>0</v>
      </c>
      <c r="FN125" s="150">
        <v>0</v>
      </c>
      <c r="FO125" s="60">
        <v>0</v>
      </c>
      <c r="FP125" s="58"/>
      <c r="FQ125" s="58"/>
      <c r="FR125" s="58"/>
      <c r="FS125" s="59">
        <f t="shared" si="248"/>
        <v>53781.25929440085</v>
      </c>
      <c r="FU125" s="86">
        <f t="shared" si="249"/>
        <v>0</v>
      </c>
    </row>
    <row r="126" spans="2:177" x14ac:dyDescent="0.2">
      <c r="B126" s="171" t="s">
        <v>447</v>
      </c>
      <c r="C126" s="171" t="s">
        <v>288</v>
      </c>
      <c r="D126" s="150">
        <f t="shared" si="118"/>
        <v>0</v>
      </c>
      <c r="E126" s="60">
        <v>0</v>
      </c>
      <c r="F126" s="60">
        <v>0</v>
      </c>
      <c r="G126" s="60">
        <v>0</v>
      </c>
      <c r="H126" s="60">
        <v>0</v>
      </c>
      <c r="I126" s="60">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150">
        <f t="shared" si="120"/>
        <v>0</v>
      </c>
      <c r="AI126" s="60">
        <v>0</v>
      </c>
      <c r="AJ126" s="60">
        <v>0</v>
      </c>
      <c r="AK126" s="60">
        <v>0</v>
      </c>
      <c r="AL126" s="150">
        <f t="shared" si="122"/>
        <v>0</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150">
        <v>0</v>
      </c>
      <c r="CC126" s="150">
        <f t="shared" si="124"/>
        <v>0</v>
      </c>
      <c r="CD126" s="60">
        <v>0</v>
      </c>
      <c r="CE126" s="60">
        <v>0</v>
      </c>
      <c r="CF126" s="60">
        <v>0</v>
      </c>
      <c r="CG126" s="150">
        <f t="shared" si="126"/>
        <v>0</v>
      </c>
      <c r="CH126" s="60">
        <v>0</v>
      </c>
      <c r="CI126" s="60">
        <v>0</v>
      </c>
      <c r="CJ126" s="60">
        <v>0</v>
      </c>
      <c r="CK126" s="60">
        <v>0</v>
      </c>
      <c r="CL126" s="60">
        <v>0</v>
      </c>
      <c r="CM126" s="60">
        <v>0</v>
      </c>
      <c r="CN126" s="60">
        <v>0</v>
      </c>
      <c r="CO126" s="60">
        <v>0</v>
      </c>
      <c r="CP126" s="60">
        <v>0</v>
      </c>
      <c r="CQ126" s="60">
        <v>0</v>
      </c>
      <c r="CR126" s="60">
        <v>0</v>
      </c>
      <c r="CS126" s="150">
        <f t="shared" si="128"/>
        <v>0</v>
      </c>
      <c r="CT126" s="60">
        <v>0</v>
      </c>
      <c r="CU126" s="60">
        <v>0</v>
      </c>
      <c r="CV126" s="150">
        <f t="shared" si="130"/>
        <v>0</v>
      </c>
      <c r="CW126" s="60">
        <v>0</v>
      </c>
      <c r="CX126" s="60">
        <v>0</v>
      </c>
      <c r="CY126" s="60">
        <v>0</v>
      </c>
      <c r="CZ126" s="60">
        <v>0</v>
      </c>
      <c r="DA126" s="60">
        <v>0</v>
      </c>
      <c r="DB126" s="60">
        <v>0</v>
      </c>
      <c r="DC126" s="60">
        <v>0</v>
      </c>
      <c r="DD126" s="60">
        <v>0</v>
      </c>
      <c r="DE126" s="60">
        <v>0</v>
      </c>
      <c r="DF126" s="150">
        <f t="shared" si="132"/>
        <v>0</v>
      </c>
      <c r="DG126" s="60">
        <v>0</v>
      </c>
      <c r="DH126" s="60">
        <v>0</v>
      </c>
      <c r="DI126" s="60">
        <v>0</v>
      </c>
      <c r="DJ126" s="150">
        <f t="shared" si="134"/>
        <v>0</v>
      </c>
      <c r="DK126" s="60">
        <v>0</v>
      </c>
      <c r="DL126" s="60">
        <v>0</v>
      </c>
      <c r="DM126" s="150">
        <f t="shared" si="136"/>
        <v>0</v>
      </c>
      <c r="DN126" s="60">
        <v>0</v>
      </c>
      <c r="DO126" s="60">
        <v>0</v>
      </c>
      <c r="DP126" s="60">
        <v>0</v>
      </c>
      <c r="DQ126" s="60">
        <v>0</v>
      </c>
      <c r="DR126" s="60">
        <v>0</v>
      </c>
      <c r="DS126" s="150">
        <f t="shared" si="138"/>
        <v>0</v>
      </c>
      <c r="DT126" s="60">
        <v>0</v>
      </c>
      <c r="DU126" s="60">
        <v>0</v>
      </c>
      <c r="DV126" s="150">
        <f t="shared" si="140"/>
        <v>0</v>
      </c>
      <c r="DW126" s="60">
        <v>0</v>
      </c>
      <c r="DX126" s="60">
        <v>0</v>
      </c>
      <c r="DY126" s="60">
        <v>0</v>
      </c>
      <c r="DZ126" s="60">
        <v>0</v>
      </c>
      <c r="EA126" s="60">
        <v>0</v>
      </c>
      <c r="EB126" s="60">
        <v>0</v>
      </c>
      <c r="EC126" s="60">
        <v>0</v>
      </c>
      <c r="ED126" s="60">
        <v>0</v>
      </c>
      <c r="EE126" s="60">
        <v>0</v>
      </c>
      <c r="EF126" s="60">
        <v>0</v>
      </c>
      <c r="EG126" s="150">
        <f t="shared" si="142"/>
        <v>0</v>
      </c>
      <c r="EH126" s="60">
        <v>0</v>
      </c>
      <c r="EI126" s="60">
        <v>0</v>
      </c>
      <c r="EJ126" s="60">
        <v>0</v>
      </c>
      <c r="EK126" s="60">
        <v>0</v>
      </c>
      <c r="EL126" s="60">
        <v>0</v>
      </c>
      <c r="EM126" s="60">
        <v>0</v>
      </c>
      <c r="EN126" s="60">
        <v>0</v>
      </c>
      <c r="EO126" s="60">
        <v>0</v>
      </c>
      <c r="EP126" s="60">
        <v>0</v>
      </c>
      <c r="EQ126" s="150">
        <f t="shared" si="144"/>
        <v>0</v>
      </c>
      <c r="ER126" s="60">
        <v>0</v>
      </c>
      <c r="ES126" s="60">
        <v>0</v>
      </c>
      <c r="ET126" s="60">
        <v>0</v>
      </c>
      <c r="EU126" s="150">
        <f t="shared" si="146"/>
        <v>0</v>
      </c>
      <c r="EV126" s="60">
        <v>0</v>
      </c>
      <c r="EW126" s="60">
        <v>0</v>
      </c>
      <c r="EX126" s="150">
        <f t="shared" si="148"/>
        <v>0</v>
      </c>
      <c r="EY126" s="60">
        <v>0</v>
      </c>
      <c r="EZ126" s="60">
        <v>0</v>
      </c>
      <c r="FA126" s="150">
        <f t="shared" si="150"/>
        <v>0</v>
      </c>
      <c r="FB126" s="60">
        <v>0</v>
      </c>
      <c r="FC126" s="60">
        <v>0</v>
      </c>
      <c r="FD126" s="60">
        <v>0</v>
      </c>
      <c r="FE126" s="60">
        <v>0</v>
      </c>
      <c r="FF126" s="150">
        <f t="shared" si="152"/>
        <v>0</v>
      </c>
      <c r="FG126" s="60">
        <v>0</v>
      </c>
      <c r="FH126" s="60">
        <v>0</v>
      </c>
      <c r="FI126" s="60">
        <v>0</v>
      </c>
      <c r="FJ126" s="60">
        <v>0</v>
      </c>
      <c r="FK126" s="60">
        <v>0</v>
      </c>
      <c r="FL126" s="60">
        <v>0</v>
      </c>
      <c r="FM126" s="60">
        <v>0</v>
      </c>
      <c r="FN126" s="150">
        <v>0</v>
      </c>
      <c r="FO126" s="60">
        <v>0</v>
      </c>
      <c r="FP126" s="58"/>
      <c r="FQ126" s="58"/>
      <c r="FR126" s="58"/>
      <c r="FS126" s="59">
        <f t="shared" si="248"/>
        <v>0</v>
      </c>
      <c r="FU126" s="86">
        <f t="shared" si="249"/>
        <v>0</v>
      </c>
    </row>
    <row r="127" spans="2:177" x14ac:dyDescent="0.2">
      <c r="B127" s="171" t="s">
        <v>448</v>
      </c>
      <c r="C127" s="171" t="s">
        <v>289</v>
      </c>
      <c r="D127" s="150">
        <f t="shared" si="118"/>
        <v>0</v>
      </c>
      <c r="E127" s="60">
        <v>0</v>
      </c>
      <c r="F127" s="60">
        <v>0</v>
      </c>
      <c r="G127" s="60">
        <v>0</v>
      </c>
      <c r="H127" s="60">
        <v>0</v>
      </c>
      <c r="I127" s="60">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150">
        <f t="shared" si="120"/>
        <v>0</v>
      </c>
      <c r="AI127" s="60">
        <v>0</v>
      </c>
      <c r="AJ127" s="60">
        <v>0</v>
      </c>
      <c r="AK127" s="60">
        <v>0</v>
      </c>
      <c r="AL127" s="150">
        <f t="shared" si="122"/>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150">
        <v>0</v>
      </c>
      <c r="CC127" s="150">
        <f t="shared" si="124"/>
        <v>0</v>
      </c>
      <c r="CD127" s="60">
        <v>0</v>
      </c>
      <c r="CE127" s="60">
        <v>0</v>
      </c>
      <c r="CF127" s="60">
        <v>0</v>
      </c>
      <c r="CG127" s="150">
        <f t="shared" si="126"/>
        <v>0</v>
      </c>
      <c r="CH127" s="60">
        <v>0</v>
      </c>
      <c r="CI127" s="60">
        <v>0</v>
      </c>
      <c r="CJ127" s="60">
        <v>0</v>
      </c>
      <c r="CK127" s="60">
        <v>0</v>
      </c>
      <c r="CL127" s="60">
        <v>0</v>
      </c>
      <c r="CM127" s="60">
        <v>0</v>
      </c>
      <c r="CN127" s="60">
        <v>0</v>
      </c>
      <c r="CO127" s="60">
        <v>0</v>
      </c>
      <c r="CP127" s="60">
        <v>0</v>
      </c>
      <c r="CQ127" s="60">
        <v>0</v>
      </c>
      <c r="CR127" s="60">
        <v>0</v>
      </c>
      <c r="CS127" s="150">
        <f t="shared" si="128"/>
        <v>0</v>
      </c>
      <c r="CT127" s="60">
        <v>0</v>
      </c>
      <c r="CU127" s="60">
        <v>0</v>
      </c>
      <c r="CV127" s="150">
        <f t="shared" si="130"/>
        <v>0</v>
      </c>
      <c r="CW127" s="60">
        <v>0</v>
      </c>
      <c r="CX127" s="60">
        <v>0</v>
      </c>
      <c r="CY127" s="60">
        <v>0</v>
      </c>
      <c r="CZ127" s="60">
        <v>0</v>
      </c>
      <c r="DA127" s="60">
        <v>0</v>
      </c>
      <c r="DB127" s="60">
        <v>0</v>
      </c>
      <c r="DC127" s="60">
        <v>0</v>
      </c>
      <c r="DD127" s="60">
        <v>0</v>
      </c>
      <c r="DE127" s="60">
        <v>0</v>
      </c>
      <c r="DF127" s="150">
        <f t="shared" si="132"/>
        <v>0</v>
      </c>
      <c r="DG127" s="60">
        <v>0</v>
      </c>
      <c r="DH127" s="60">
        <v>0</v>
      </c>
      <c r="DI127" s="60">
        <v>0</v>
      </c>
      <c r="DJ127" s="150">
        <f t="shared" si="134"/>
        <v>0</v>
      </c>
      <c r="DK127" s="60">
        <v>0</v>
      </c>
      <c r="DL127" s="60">
        <v>0</v>
      </c>
      <c r="DM127" s="150">
        <f t="shared" si="136"/>
        <v>0</v>
      </c>
      <c r="DN127" s="60">
        <v>0</v>
      </c>
      <c r="DO127" s="60">
        <v>0</v>
      </c>
      <c r="DP127" s="60">
        <v>0</v>
      </c>
      <c r="DQ127" s="60">
        <v>0</v>
      </c>
      <c r="DR127" s="60">
        <v>0</v>
      </c>
      <c r="DS127" s="150">
        <f t="shared" si="138"/>
        <v>0</v>
      </c>
      <c r="DT127" s="60">
        <v>0</v>
      </c>
      <c r="DU127" s="60">
        <v>0</v>
      </c>
      <c r="DV127" s="150">
        <f t="shared" si="140"/>
        <v>0</v>
      </c>
      <c r="DW127" s="60">
        <v>0</v>
      </c>
      <c r="DX127" s="60">
        <v>0</v>
      </c>
      <c r="DY127" s="60">
        <v>0</v>
      </c>
      <c r="DZ127" s="60">
        <v>0</v>
      </c>
      <c r="EA127" s="60">
        <v>0</v>
      </c>
      <c r="EB127" s="60">
        <v>0</v>
      </c>
      <c r="EC127" s="60">
        <v>0</v>
      </c>
      <c r="ED127" s="60">
        <v>0</v>
      </c>
      <c r="EE127" s="60">
        <v>0</v>
      </c>
      <c r="EF127" s="60">
        <v>0</v>
      </c>
      <c r="EG127" s="150">
        <f t="shared" si="142"/>
        <v>0</v>
      </c>
      <c r="EH127" s="60">
        <v>0</v>
      </c>
      <c r="EI127" s="60">
        <v>0</v>
      </c>
      <c r="EJ127" s="60">
        <v>0</v>
      </c>
      <c r="EK127" s="60">
        <v>0</v>
      </c>
      <c r="EL127" s="60">
        <v>0</v>
      </c>
      <c r="EM127" s="60">
        <v>0</v>
      </c>
      <c r="EN127" s="60">
        <v>0</v>
      </c>
      <c r="EO127" s="60">
        <v>0</v>
      </c>
      <c r="EP127" s="60">
        <v>0</v>
      </c>
      <c r="EQ127" s="150">
        <f t="shared" si="144"/>
        <v>0</v>
      </c>
      <c r="ER127" s="60">
        <v>0</v>
      </c>
      <c r="ES127" s="60">
        <v>0</v>
      </c>
      <c r="ET127" s="60">
        <v>0</v>
      </c>
      <c r="EU127" s="150">
        <f t="shared" si="146"/>
        <v>0</v>
      </c>
      <c r="EV127" s="60">
        <v>0</v>
      </c>
      <c r="EW127" s="60">
        <v>0</v>
      </c>
      <c r="EX127" s="150">
        <f t="shared" si="148"/>
        <v>0</v>
      </c>
      <c r="EY127" s="60">
        <v>0</v>
      </c>
      <c r="EZ127" s="60">
        <v>0</v>
      </c>
      <c r="FA127" s="150">
        <f t="shared" si="150"/>
        <v>0</v>
      </c>
      <c r="FB127" s="60">
        <v>0</v>
      </c>
      <c r="FC127" s="60">
        <v>0</v>
      </c>
      <c r="FD127" s="60">
        <v>0</v>
      </c>
      <c r="FE127" s="60">
        <v>0</v>
      </c>
      <c r="FF127" s="150">
        <f t="shared" si="152"/>
        <v>0</v>
      </c>
      <c r="FG127" s="60">
        <v>0</v>
      </c>
      <c r="FH127" s="60">
        <v>0</v>
      </c>
      <c r="FI127" s="60">
        <v>0</v>
      </c>
      <c r="FJ127" s="60">
        <v>0</v>
      </c>
      <c r="FK127" s="60">
        <v>0</v>
      </c>
      <c r="FL127" s="60">
        <v>0</v>
      </c>
      <c r="FM127" s="60">
        <v>0</v>
      </c>
      <c r="FN127" s="150">
        <v>0</v>
      </c>
      <c r="FO127" s="60">
        <v>0</v>
      </c>
      <c r="FP127" s="58"/>
      <c r="FQ127" s="58"/>
      <c r="FR127" s="58"/>
      <c r="FS127" s="59">
        <f t="shared" si="248"/>
        <v>0</v>
      </c>
      <c r="FU127" s="86">
        <f t="shared" si="249"/>
        <v>0</v>
      </c>
    </row>
    <row r="128" spans="2:177" x14ac:dyDescent="0.2">
      <c r="B128" s="171" t="s">
        <v>448</v>
      </c>
      <c r="C128" s="171" t="s">
        <v>290</v>
      </c>
      <c r="D128" s="150">
        <f t="shared" si="118"/>
        <v>0</v>
      </c>
      <c r="E128" s="60">
        <v>0</v>
      </c>
      <c r="F128" s="60">
        <v>0</v>
      </c>
      <c r="G128" s="60">
        <v>0</v>
      </c>
      <c r="H128" s="60">
        <v>0</v>
      </c>
      <c r="I128" s="60">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150">
        <f t="shared" si="120"/>
        <v>0</v>
      </c>
      <c r="AI128" s="60">
        <v>0</v>
      </c>
      <c r="AJ128" s="60">
        <v>0</v>
      </c>
      <c r="AK128" s="60">
        <v>0</v>
      </c>
      <c r="AL128" s="150">
        <f t="shared" si="122"/>
        <v>422.72192883666065</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422.72192883666065</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150">
        <v>0</v>
      </c>
      <c r="CC128" s="150">
        <f t="shared" si="124"/>
        <v>0</v>
      </c>
      <c r="CD128" s="60">
        <v>0</v>
      </c>
      <c r="CE128" s="60">
        <v>0</v>
      </c>
      <c r="CF128" s="60">
        <v>0</v>
      </c>
      <c r="CG128" s="150">
        <f t="shared" si="126"/>
        <v>0</v>
      </c>
      <c r="CH128" s="60">
        <v>0</v>
      </c>
      <c r="CI128" s="60">
        <v>0</v>
      </c>
      <c r="CJ128" s="60">
        <v>0</v>
      </c>
      <c r="CK128" s="60">
        <v>0</v>
      </c>
      <c r="CL128" s="60">
        <v>0</v>
      </c>
      <c r="CM128" s="60">
        <v>0</v>
      </c>
      <c r="CN128" s="60">
        <v>0</v>
      </c>
      <c r="CO128" s="60">
        <v>0</v>
      </c>
      <c r="CP128" s="60">
        <v>0</v>
      </c>
      <c r="CQ128" s="60">
        <v>0</v>
      </c>
      <c r="CR128" s="60">
        <v>0</v>
      </c>
      <c r="CS128" s="150">
        <f t="shared" si="128"/>
        <v>0</v>
      </c>
      <c r="CT128" s="60">
        <v>0</v>
      </c>
      <c r="CU128" s="60">
        <v>0</v>
      </c>
      <c r="CV128" s="150">
        <f t="shared" si="130"/>
        <v>0</v>
      </c>
      <c r="CW128" s="60">
        <v>0</v>
      </c>
      <c r="CX128" s="60">
        <v>0</v>
      </c>
      <c r="CY128" s="60">
        <v>0</v>
      </c>
      <c r="CZ128" s="60">
        <v>0</v>
      </c>
      <c r="DA128" s="60">
        <v>0</v>
      </c>
      <c r="DB128" s="60">
        <v>0</v>
      </c>
      <c r="DC128" s="60">
        <v>0</v>
      </c>
      <c r="DD128" s="60">
        <v>0</v>
      </c>
      <c r="DE128" s="60">
        <v>0</v>
      </c>
      <c r="DF128" s="150">
        <f t="shared" si="132"/>
        <v>0</v>
      </c>
      <c r="DG128" s="60">
        <v>0</v>
      </c>
      <c r="DH128" s="60">
        <v>0</v>
      </c>
      <c r="DI128" s="60">
        <v>0</v>
      </c>
      <c r="DJ128" s="150">
        <f t="shared" si="134"/>
        <v>0</v>
      </c>
      <c r="DK128" s="60">
        <v>0</v>
      </c>
      <c r="DL128" s="60">
        <v>0</v>
      </c>
      <c r="DM128" s="150">
        <f t="shared" si="136"/>
        <v>0</v>
      </c>
      <c r="DN128" s="60">
        <v>0</v>
      </c>
      <c r="DO128" s="60">
        <v>0</v>
      </c>
      <c r="DP128" s="60">
        <v>0</v>
      </c>
      <c r="DQ128" s="60">
        <v>0</v>
      </c>
      <c r="DR128" s="60">
        <v>0</v>
      </c>
      <c r="DS128" s="150">
        <f t="shared" si="138"/>
        <v>0</v>
      </c>
      <c r="DT128" s="60">
        <v>0</v>
      </c>
      <c r="DU128" s="60">
        <v>0</v>
      </c>
      <c r="DV128" s="150">
        <f t="shared" si="140"/>
        <v>0</v>
      </c>
      <c r="DW128" s="60">
        <v>0</v>
      </c>
      <c r="DX128" s="60">
        <v>0</v>
      </c>
      <c r="DY128" s="60">
        <v>0</v>
      </c>
      <c r="DZ128" s="60">
        <v>0</v>
      </c>
      <c r="EA128" s="60">
        <v>0</v>
      </c>
      <c r="EB128" s="60">
        <v>0</v>
      </c>
      <c r="EC128" s="60">
        <v>0</v>
      </c>
      <c r="ED128" s="60">
        <v>0</v>
      </c>
      <c r="EE128" s="60">
        <v>0</v>
      </c>
      <c r="EF128" s="60">
        <v>0</v>
      </c>
      <c r="EG128" s="150">
        <f t="shared" si="142"/>
        <v>0</v>
      </c>
      <c r="EH128" s="60">
        <v>0</v>
      </c>
      <c r="EI128" s="60">
        <v>0</v>
      </c>
      <c r="EJ128" s="60">
        <v>0</v>
      </c>
      <c r="EK128" s="60">
        <v>0</v>
      </c>
      <c r="EL128" s="60">
        <v>0</v>
      </c>
      <c r="EM128" s="60">
        <v>0</v>
      </c>
      <c r="EN128" s="60">
        <v>0</v>
      </c>
      <c r="EO128" s="60">
        <v>0</v>
      </c>
      <c r="EP128" s="60">
        <v>0</v>
      </c>
      <c r="EQ128" s="150">
        <f t="shared" si="144"/>
        <v>0</v>
      </c>
      <c r="ER128" s="60">
        <v>0</v>
      </c>
      <c r="ES128" s="60">
        <v>0</v>
      </c>
      <c r="ET128" s="60">
        <v>0</v>
      </c>
      <c r="EU128" s="150">
        <f t="shared" si="146"/>
        <v>0</v>
      </c>
      <c r="EV128" s="60">
        <v>0</v>
      </c>
      <c r="EW128" s="60">
        <v>0</v>
      </c>
      <c r="EX128" s="150">
        <f t="shared" si="148"/>
        <v>0</v>
      </c>
      <c r="EY128" s="60">
        <v>0</v>
      </c>
      <c r="EZ128" s="60">
        <v>0</v>
      </c>
      <c r="FA128" s="150">
        <f t="shared" si="150"/>
        <v>0</v>
      </c>
      <c r="FB128" s="60">
        <v>0</v>
      </c>
      <c r="FC128" s="60">
        <v>0</v>
      </c>
      <c r="FD128" s="60">
        <v>0</v>
      </c>
      <c r="FE128" s="60">
        <v>0</v>
      </c>
      <c r="FF128" s="150">
        <f t="shared" si="152"/>
        <v>0</v>
      </c>
      <c r="FG128" s="60">
        <v>0</v>
      </c>
      <c r="FH128" s="60">
        <v>0</v>
      </c>
      <c r="FI128" s="60">
        <v>0</v>
      </c>
      <c r="FJ128" s="60">
        <v>0</v>
      </c>
      <c r="FK128" s="60">
        <v>0</v>
      </c>
      <c r="FL128" s="60">
        <v>0</v>
      </c>
      <c r="FM128" s="60">
        <v>0</v>
      </c>
      <c r="FN128" s="150">
        <v>0</v>
      </c>
      <c r="FO128" s="60">
        <v>0</v>
      </c>
      <c r="FP128" s="58"/>
      <c r="FQ128" s="58"/>
      <c r="FR128" s="58"/>
      <c r="FS128" s="59">
        <f t="shared" si="248"/>
        <v>422.72192883666065</v>
      </c>
      <c r="FU128" s="86">
        <f t="shared" si="249"/>
        <v>0</v>
      </c>
    </row>
    <row r="129" spans="2:177" x14ac:dyDescent="0.2">
      <c r="B129" s="171">
        <v>5210</v>
      </c>
      <c r="C129" s="171" t="s">
        <v>291</v>
      </c>
      <c r="D129" s="150">
        <f t="shared" si="118"/>
        <v>0</v>
      </c>
      <c r="E129" s="60">
        <v>0</v>
      </c>
      <c r="F129" s="60">
        <v>0</v>
      </c>
      <c r="G129" s="60">
        <v>0</v>
      </c>
      <c r="H129" s="60">
        <v>0</v>
      </c>
      <c r="I129" s="60">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150">
        <f t="shared" si="120"/>
        <v>0</v>
      </c>
      <c r="AI129" s="60">
        <v>0</v>
      </c>
      <c r="AJ129" s="60">
        <v>0</v>
      </c>
      <c r="AK129" s="60">
        <v>0</v>
      </c>
      <c r="AL129" s="150">
        <f t="shared" si="122"/>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150">
        <v>0</v>
      </c>
      <c r="CC129" s="150">
        <f t="shared" si="124"/>
        <v>0</v>
      </c>
      <c r="CD129" s="60">
        <v>0</v>
      </c>
      <c r="CE129" s="60">
        <v>0</v>
      </c>
      <c r="CF129" s="60">
        <v>0</v>
      </c>
      <c r="CG129" s="150">
        <f t="shared" si="126"/>
        <v>0</v>
      </c>
      <c r="CH129" s="60">
        <v>0</v>
      </c>
      <c r="CI129" s="60">
        <v>0</v>
      </c>
      <c r="CJ129" s="60">
        <v>0</v>
      </c>
      <c r="CK129" s="60">
        <v>0</v>
      </c>
      <c r="CL129" s="60">
        <v>0</v>
      </c>
      <c r="CM129" s="60">
        <v>0</v>
      </c>
      <c r="CN129" s="60">
        <v>0</v>
      </c>
      <c r="CO129" s="60">
        <v>0</v>
      </c>
      <c r="CP129" s="60">
        <v>0</v>
      </c>
      <c r="CQ129" s="60">
        <v>0</v>
      </c>
      <c r="CR129" s="60">
        <v>0</v>
      </c>
      <c r="CS129" s="150">
        <f t="shared" si="128"/>
        <v>0</v>
      </c>
      <c r="CT129" s="60">
        <v>0</v>
      </c>
      <c r="CU129" s="60">
        <v>0</v>
      </c>
      <c r="CV129" s="150">
        <f t="shared" si="130"/>
        <v>0</v>
      </c>
      <c r="CW129" s="60">
        <v>0</v>
      </c>
      <c r="CX129" s="60">
        <v>0</v>
      </c>
      <c r="CY129" s="60">
        <v>0</v>
      </c>
      <c r="CZ129" s="60">
        <v>0</v>
      </c>
      <c r="DA129" s="60">
        <v>0</v>
      </c>
      <c r="DB129" s="60">
        <v>0</v>
      </c>
      <c r="DC129" s="60">
        <v>0</v>
      </c>
      <c r="DD129" s="60">
        <v>0</v>
      </c>
      <c r="DE129" s="60">
        <v>0</v>
      </c>
      <c r="DF129" s="150">
        <f t="shared" si="132"/>
        <v>0</v>
      </c>
      <c r="DG129" s="60">
        <v>0</v>
      </c>
      <c r="DH129" s="60">
        <v>0</v>
      </c>
      <c r="DI129" s="60">
        <v>0</v>
      </c>
      <c r="DJ129" s="150">
        <f t="shared" si="134"/>
        <v>0</v>
      </c>
      <c r="DK129" s="60">
        <v>0</v>
      </c>
      <c r="DL129" s="60">
        <v>0</v>
      </c>
      <c r="DM129" s="150">
        <f t="shared" si="136"/>
        <v>0</v>
      </c>
      <c r="DN129" s="60">
        <v>0</v>
      </c>
      <c r="DO129" s="60">
        <v>0</v>
      </c>
      <c r="DP129" s="60">
        <v>0</v>
      </c>
      <c r="DQ129" s="60">
        <v>0</v>
      </c>
      <c r="DR129" s="60">
        <v>0</v>
      </c>
      <c r="DS129" s="150">
        <f t="shared" si="138"/>
        <v>0</v>
      </c>
      <c r="DT129" s="60">
        <v>0</v>
      </c>
      <c r="DU129" s="60">
        <v>0</v>
      </c>
      <c r="DV129" s="150">
        <f t="shared" si="140"/>
        <v>0</v>
      </c>
      <c r="DW129" s="60">
        <v>0</v>
      </c>
      <c r="DX129" s="60">
        <v>0</v>
      </c>
      <c r="DY129" s="60">
        <v>0</v>
      </c>
      <c r="DZ129" s="60">
        <v>0</v>
      </c>
      <c r="EA129" s="60">
        <v>0</v>
      </c>
      <c r="EB129" s="60">
        <v>0</v>
      </c>
      <c r="EC129" s="60">
        <v>0</v>
      </c>
      <c r="ED129" s="60">
        <v>0</v>
      </c>
      <c r="EE129" s="60">
        <v>0</v>
      </c>
      <c r="EF129" s="60">
        <v>0</v>
      </c>
      <c r="EG129" s="150">
        <f t="shared" si="142"/>
        <v>0</v>
      </c>
      <c r="EH129" s="60">
        <v>0</v>
      </c>
      <c r="EI129" s="60">
        <v>0</v>
      </c>
      <c r="EJ129" s="60">
        <v>0</v>
      </c>
      <c r="EK129" s="60">
        <v>0</v>
      </c>
      <c r="EL129" s="60">
        <v>0</v>
      </c>
      <c r="EM129" s="60">
        <v>0</v>
      </c>
      <c r="EN129" s="60">
        <v>0</v>
      </c>
      <c r="EO129" s="60">
        <v>0</v>
      </c>
      <c r="EP129" s="60">
        <v>0</v>
      </c>
      <c r="EQ129" s="150">
        <f t="shared" si="144"/>
        <v>0</v>
      </c>
      <c r="ER129" s="60">
        <v>0</v>
      </c>
      <c r="ES129" s="60">
        <v>0</v>
      </c>
      <c r="ET129" s="60">
        <v>0</v>
      </c>
      <c r="EU129" s="150">
        <f t="shared" si="146"/>
        <v>0</v>
      </c>
      <c r="EV129" s="60">
        <v>0</v>
      </c>
      <c r="EW129" s="60">
        <v>0</v>
      </c>
      <c r="EX129" s="150">
        <f t="shared" si="148"/>
        <v>0</v>
      </c>
      <c r="EY129" s="60">
        <v>0</v>
      </c>
      <c r="EZ129" s="60">
        <v>0</v>
      </c>
      <c r="FA129" s="150">
        <f t="shared" si="150"/>
        <v>0</v>
      </c>
      <c r="FB129" s="60">
        <v>0</v>
      </c>
      <c r="FC129" s="60">
        <v>0</v>
      </c>
      <c r="FD129" s="60">
        <v>0</v>
      </c>
      <c r="FE129" s="60">
        <v>0</v>
      </c>
      <c r="FF129" s="150">
        <f t="shared" si="152"/>
        <v>0</v>
      </c>
      <c r="FG129" s="60">
        <v>0</v>
      </c>
      <c r="FH129" s="60">
        <v>0</v>
      </c>
      <c r="FI129" s="60">
        <v>0</v>
      </c>
      <c r="FJ129" s="60">
        <v>0</v>
      </c>
      <c r="FK129" s="60">
        <v>0</v>
      </c>
      <c r="FL129" s="60">
        <v>0</v>
      </c>
      <c r="FM129" s="60">
        <v>0</v>
      </c>
      <c r="FN129" s="150">
        <v>0</v>
      </c>
      <c r="FO129" s="60">
        <v>0</v>
      </c>
      <c r="FP129" s="58"/>
      <c r="FQ129" s="58"/>
      <c r="FR129" s="58"/>
      <c r="FS129" s="59">
        <f t="shared" si="248"/>
        <v>0</v>
      </c>
      <c r="FU129" s="86">
        <f t="shared" si="249"/>
        <v>0</v>
      </c>
    </row>
    <row r="130" spans="2:177" ht="14.25" customHeight="1" x14ac:dyDescent="0.2">
      <c r="B130" s="229" t="s">
        <v>313</v>
      </c>
      <c r="C130" s="230"/>
      <c r="D130" s="97">
        <f t="shared" si="118"/>
        <v>8928.6179267625466</v>
      </c>
      <c r="E130" s="97">
        <f t="shared" ref="E130:AG130" si="250">SUM(E131:E152)</f>
        <v>16.833871416025957</v>
      </c>
      <c r="F130" s="97">
        <f t="shared" si="250"/>
        <v>2.6185118126850311</v>
      </c>
      <c r="G130" s="97">
        <f t="shared" si="250"/>
        <v>6.9403004585270365</v>
      </c>
      <c r="H130" s="97">
        <f t="shared" si="250"/>
        <v>24.442944931858456</v>
      </c>
      <c r="I130" s="97">
        <f t="shared" si="250"/>
        <v>50.344116457313667</v>
      </c>
      <c r="J130" s="97">
        <f t="shared" si="250"/>
        <v>48.9264110811731</v>
      </c>
      <c r="K130" s="97">
        <f t="shared" si="250"/>
        <v>11.586430783545799</v>
      </c>
      <c r="L130" s="97">
        <f t="shared" si="250"/>
        <v>109.74265554470992</v>
      </c>
      <c r="M130" s="97">
        <f t="shared" si="250"/>
        <v>404.97584531535705</v>
      </c>
      <c r="N130" s="97">
        <f t="shared" si="250"/>
        <v>41.525553280635016</v>
      </c>
      <c r="O130" s="97">
        <f t="shared" si="250"/>
        <v>508.74427367424818</v>
      </c>
      <c r="P130" s="97">
        <f t="shared" si="250"/>
        <v>30.17394055001941</v>
      </c>
      <c r="Q130" s="97">
        <f t="shared" si="250"/>
        <v>158.91494913881127</v>
      </c>
      <c r="R130" s="97">
        <f t="shared" si="250"/>
        <v>456.66484677829936</v>
      </c>
      <c r="S130" s="97">
        <f t="shared" si="250"/>
        <v>8.422974762619571</v>
      </c>
      <c r="T130" s="97">
        <f t="shared" si="250"/>
        <v>1519.7694482440922</v>
      </c>
      <c r="U130" s="97">
        <f t="shared" si="250"/>
        <v>96.815462863070906</v>
      </c>
      <c r="V130" s="97">
        <f t="shared" si="250"/>
        <v>354.3298060846821</v>
      </c>
      <c r="W130" s="97">
        <f t="shared" si="250"/>
        <v>274.94344093869887</v>
      </c>
      <c r="X130" s="97">
        <f t="shared" si="250"/>
        <v>14.614265461868754</v>
      </c>
      <c r="Y130" s="97">
        <f t="shared" si="250"/>
        <v>174.0214213834675</v>
      </c>
      <c r="Z130" s="97">
        <f t="shared" si="250"/>
        <v>891.03229661142518</v>
      </c>
      <c r="AA130" s="97">
        <f t="shared" si="250"/>
        <v>126.52870416301276</v>
      </c>
      <c r="AB130" s="97">
        <f t="shared" si="250"/>
        <v>159.75884973355841</v>
      </c>
      <c r="AC130" s="97">
        <f t="shared" si="250"/>
        <v>22.805632579545787</v>
      </c>
      <c r="AD130" s="97">
        <f t="shared" si="250"/>
        <v>1076.1603224047401</v>
      </c>
      <c r="AE130" s="97">
        <f t="shared" si="250"/>
        <v>17.129672277175874</v>
      </c>
      <c r="AF130" s="97">
        <f t="shared" si="250"/>
        <v>2137.2310457728886</v>
      </c>
      <c r="AG130" s="97">
        <f t="shared" si="250"/>
        <v>182.61993225849085</v>
      </c>
      <c r="AH130" s="97">
        <f t="shared" si="120"/>
        <v>1924.4148939401248</v>
      </c>
      <c r="AI130" s="97">
        <f t="shared" ref="AI130:AK130" si="251">SUM(AI131:AI152)</f>
        <v>1891.5702712193586</v>
      </c>
      <c r="AJ130" s="97">
        <f t="shared" si="251"/>
        <v>0.12711409461581238</v>
      </c>
      <c r="AK130" s="97">
        <f t="shared" si="251"/>
        <v>32.717508626150476</v>
      </c>
      <c r="AL130" s="97">
        <f t="shared" si="122"/>
        <v>33952.270685386175</v>
      </c>
      <c r="AM130" s="97">
        <f t="shared" ref="AM130:CB130" si="252">SUM(AM131:AM152)</f>
        <v>1392.3737959096964</v>
      </c>
      <c r="AN130" s="97">
        <f t="shared" si="252"/>
        <v>110.54930685698412</v>
      </c>
      <c r="AO130" s="97">
        <f t="shared" si="252"/>
        <v>1338.0736361958047</v>
      </c>
      <c r="AP130" s="97">
        <f t="shared" si="252"/>
        <v>2124.5921132165495</v>
      </c>
      <c r="AQ130" s="97">
        <f t="shared" si="252"/>
        <v>1667.8522275854928</v>
      </c>
      <c r="AR130" s="97">
        <f t="shared" si="252"/>
        <v>363.35954831475033</v>
      </c>
      <c r="AS130" s="97">
        <f t="shared" si="252"/>
        <v>396.18390528828638</v>
      </c>
      <c r="AT130" s="97">
        <f t="shared" si="252"/>
        <v>1594.5089394678132</v>
      </c>
      <c r="AU130" s="97">
        <f t="shared" si="252"/>
        <v>9030.2811155083982</v>
      </c>
      <c r="AV130" s="97">
        <f t="shared" si="252"/>
        <v>39.818418701727154</v>
      </c>
      <c r="AW130" s="97">
        <f t="shared" si="252"/>
        <v>448.27312883850914</v>
      </c>
      <c r="AX130" s="97">
        <f t="shared" si="252"/>
        <v>75.46706174306938</v>
      </c>
      <c r="AY130" s="97">
        <f t="shared" si="252"/>
        <v>467.49131148249546</v>
      </c>
      <c r="AZ130" s="97">
        <f t="shared" si="252"/>
        <v>324.08164106848989</v>
      </c>
      <c r="BA130" s="97">
        <f t="shared" si="252"/>
        <v>403.42398121598046</v>
      </c>
      <c r="BB130" s="97">
        <f t="shared" si="252"/>
        <v>192.21506841805063</v>
      </c>
      <c r="BC130" s="97">
        <f t="shared" si="252"/>
        <v>164.38512684064398</v>
      </c>
      <c r="BD130" s="97">
        <f t="shared" si="252"/>
        <v>10.394180186434614</v>
      </c>
      <c r="BE130" s="97">
        <f t="shared" si="252"/>
        <v>5.5442280930926291</v>
      </c>
      <c r="BF130" s="97">
        <f t="shared" si="252"/>
        <v>112.87833305252721</v>
      </c>
      <c r="BG130" s="97">
        <f t="shared" si="252"/>
        <v>541.67716432124666</v>
      </c>
      <c r="BH130" s="97">
        <f t="shared" si="252"/>
        <v>172.39348219961073</v>
      </c>
      <c r="BI130" s="97">
        <f t="shared" si="252"/>
        <v>497.43342727459611</v>
      </c>
      <c r="BJ130" s="97">
        <f t="shared" si="252"/>
        <v>660.16931300735973</v>
      </c>
      <c r="BK130" s="97">
        <f t="shared" si="252"/>
        <v>56.588180173992455</v>
      </c>
      <c r="BL130" s="97">
        <f t="shared" si="252"/>
        <v>162.85998669858969</v>
      </c>
      <c r="BM130" s="97">
        <f t="shared" si="252"/>
        <v>87.147937497794871</v>
      </c>
      <c r="BN130" s="97">
        <f t="shared" si="252"/>
        <v>281.71515341817764</v>
      </c>
      <c r="BO130" s="97">
        <f t="shared" si="252"/>
        <v>493.27688868252972</v>
      </c>
      <c r="BP130" s="97">
        <f t="shared" si="252"/>
        <v>95.148448397209734</v>
      </c>
      <c r="BQ130" s="97">
        <f t="shared" si="252"/>
        <v>6182.5239217334256</v>
      </c>
      <c r="BR130" s="97">
        <f t="shared" si="252"/>
        <v>678.30798363432609</v>
      </c>
      <c r="BS130" s="97">
        <f t="shared" si="252"/>
        <v>457.56764859159171</v>
      </c>
      <c r="BT130" s="97">
        <f t="shared" si="252"/>
        <v>12.72785667361833</v>
      </c>
      <c r="BU130" s="97">
        <f t="shared" si="252"/>
        <v>44.749026337939526</v>
      </c>
      <c r="BV130" s="97">
        <f t="shared" si="252"/>
        <v>252.19042058536292</v>
      </c>
      <c r="BW130" s="97">
        <f t="shared" si="252"/>
        <v>26.32006945715159</v>
      </c>
      <c r="BX130" s="97">
        <f t="shared" si="252"/>
        <v>561.51398718429368</v>
      </c>
      <c r="BY130" s="97">
        <f t="shared" si="252"/>
        <v>673.77617160633099</v>
      </c>
      <c r="BZ130" s="97">
        <f t="shared" si="252"/>
        <v>1396.0755503489879</v>
      </c>
      <c r="CA130" s="97">
        <f t="shared" si="252"/>
        <v>356.36099957724565</v>
      </c>
      <c r="CB130" s="97">
        <f t="shared" si="252"/>
        <v>3574.654944516059</v>
      </c>
      <c r="CC130" s="97">
        <f t="shared" si="124"/>
        <v>1041.5698236882406</v>
      </c>
      <c r="CD130" s="97">
        <f t="shared" ref="CD130:CF130" si="253">SUM(CD131:CD152)</f>
        <v>556.27361956325819</v>
      </c>
      <c r="CE130" s="97">
        <f t="shared" si="253"/>
        <v>318.97535167908342</v>
      </c>
      <c r="CF130" s="97">
        <f t="shared" si="253"/>
        <v>166.32085244589888</v>
      </c>
      <c r="CG130" s="97">
        <f t="shared" si="126"/>
        <v>4210.5852443417498</v>
      </c>
      <c r="CH130" s="97">
        <f t="shared" ref="CH130:CR130" si="254">SUM(CH131:CH152)</f>
        <v>83.794762143314074</v>
      </c>
      <c r="CI130" s="97">
        <f t="shared" si="254"/>
        <v>4.1445952616838584</v>
      </c>
      <c r="CJ130" s="97">
        <f t="shared" si="254"/>
        <v>0.78103374386018332</v>
      </c>
      <c r="CK130" s="97">
        <f t="shared" si="254"/>
        <v>88.947378055598946</v>
      </c>
      <c r="CL130" s="97">
        <f t="shared" si="254"/>
        <v>0</v>
      </c>
      <c r="CM130" s="97">
        <f t="shared" si="254"/>
        <v>0.43184417403663194</v>
      </c>
      <c r="CN130" s="97">
        <f t="shared" si="254"/>
        <v>1940.7948731398667</v>
      </c>
      <c r="CO130" s="97">
        <f t="shared" si="254"/>
        <v>214.7679446533192</v>
      </c>
      <c r="CP130" s="97">
        <f t="shared" si="254"/>
        <v>349.22987460499587</v>
      </c>
      <c r="CQ130" s="97">
        <f t="shared" si="254"/>
        <v>37.581658258870526</v>
      </c>
      <c r="CR130" s="97">
        <f t="shared" si="254"/>
        <v>1490.1112803062042</v>
      </c>
      <c r="CS130" s="97">
        <f t="shared" si="128"/>
        <v>4684.2071649810086</v>
      </c>
      <c r="CT130" s="97">
        <f t="shared" ref="CT130:CU130" si="255">SUM(CT131:CT152)</f>
        <v>4338.4980702856847</v>
      </c>
      <c r="CU130" s="97">
        <f t="shared" si="255"/>
        <v>345.70909469532359</v>
      </c>
      <c r="CV130" s="97">
        <f t="shared" si="130"/>
        <v>15516.721364247758</v>
      </c>
      <c r="CW130" s="97">
        <f t="shared" ref="CW130:DE130" si="256">SUM(CW131:CW152)</f>
        <v>0</v>
      </c>
      <c r="CX130" s="97">
        <f t="shared" si="256"/>
        <v>36.442116729847626</v>
      </c>
      <c r="CY130" s="97">
        <f t="shared" si="256"/>
        <v>3658.9313947624059</v>
      </c>
      <c r="CZ130" s="97">
        <f t="shared" si="256"/>
        <v>3916.059248882676</v>
      </c>
      <c r="DA130" s="97">
        <f t="shared" si="256"/>
        <v>6381.623773296431</v>
      </c>
      <c r="DB130" s="97">
        <f t="shared" si="256"/>
        <v>529.62781890683664</v>
      </c>
      <c r="DC130" s="97">
        <f t="shared" si="256"/>
        <v>146.88360140894881</v>
      </c>
      <c r="DD130" s="97">
        <f t="shared" si="256"/>
        <v>644.82095291210669</v>
      </c>
      <c r="DE130" s="97">
        <f t="shared" si="256"/>
        <v>202.33245734850581</v>
      </c>
      <c r="DF130" s="97">
        <f t="shared" si="132"/>
        <v>3852.1182752152063</v>
      </c>
      <c r="DG130" s="97">
        <f t="shared" ref="DG130:DI130" si="257">SUM(DG131:DG152)</f>
        <v>1087.8135911977511</v>
      </c>
      <c r="DH130" s="97">
        <f t="shared" si="257"/>
        <v>2709.6285340083659</v>
      </c>
      <c r="DI130" s="97">
        <f t="shared" si="257"/>
        <v>54.676150009089341</v>
      </c>
      <c r="DJ130" s="97">
        <f t="shared" si="134"/>
        <v>758.20137444762952</v>
      </c>
      <c r="DK130" s="97">
        <f t="shared" ref="DK130:DL130" si="258">SUM(DK131:DK152)</f>
        <v>482.16132769235554</v>
      </c>
      <c r="DL130" s="97">
        <f t="shared" si="258"/>
        <v>276.04004675527398</v>
      </c>
      <c r="DM130" s="97">
        <f t="shared" si="136"/>
        <v>582.28951649095325</v>
      </c>
      <c r="DN130" s="97">
        <f t="shared" ref="DN130:DR130" si="259">SUM(DN131:DN152)</f>
        <v>10.72183498039448</v>
      </c>
      <c r="DO130" s="97">
        <f t="shared" si="259"/>
        <v>390.61011733271545</v>
      </c>
      <c r="DP130" s="97">
        <f t="shared" si="259"/>
        <v>33.157348503759657</v>
      </c>
      <c r="DQ130" s="97">
        <f t="shared" si="259"/>
        <v>36.275083163619065</v>
      </c>
      <c r="DR130" s="97">
        <f t="shared" si="259"/>
        <v>111.52513251046463</v>
      </c>
      <c r="DS130" s="97">
        <f t="shared" si="138"/>
        <v>421.64714457032096</v>
      </c>
      <c r="DT130" s="97">
        <f t="shared" ref="DT130:DU130" si="260">SUM(DT131:DT152)</f>
        <v>421.64714457032096</v>
      </c>
      <c r="DU130" s="97">
        <f t="shared" si="260"/>
        <v>0</v>
      </c>
      <c r="DV130" s="97">
        <f t="shared" si="140"/>
        <v>1572.9124037755166</v>
      </c>
      <c r="DW130" s="97">
        <f t="shared" ref="DW130:EF130" si="261">SUM(DW131:DW152)</f>
        <v>206.65838824067089</v>
      </c>
      <c r="DX130" s="97">
        <f t="shared" si="261"/>
        <v>97.326240023056727</v>
      </c>
      <c r="DY130" s="97">
        <f t="shared" si="261"/>
        <v>229.76401872461841</v>
      </c>
      <c r="DZ130" s="97">
        <f t="shared" si="261"/>
        <v>430.22645054286733</v>
      </c>
      <c r="EA130" s="97">
        <f t="shared" si="261"/>
        <v>93.98766344167106</v>
      </c>
      <c r="EB130" s="97">
        <f t="shared" si="261"/>
        <v>0.15006220744396986</v>
      </c>
      <c r="EC130" s="97">
        <f t="shared" si="261"/>
        <v>12.653328817721569</v>
      </c>
      <c r="ED130" s="97">
        <f t="shared" si="261"/>
        <v>265.09254228996156</v>
      </c>
      <c r="EE130" s="97">
        <f t="shared" si="261"/>
        <v>196.94415075361587</v>
      </c>
      <c r="EF130" s="97">
        <f t="shared" si="261"/>
        <v>40.109558733889301</v>
      </c>
      <c r="EG130" s="97">
        <f t="shared" si="142"/>
        <v>1957.4205703194029</v>
      </c>
      <c r="EH130" s="97">
        <f t="shared" ref="EH130:EP130" si="262">SUM(EH131:EH152)</f>
        <v>363.90228669798063</v>
      </c>
      <c r="EI130" s="97">
        <f t="shared" si="262"/>
        <v>13.85326773192666</v>
      </c>
      <c r="EJ130" s="97">
        <f t="shared" si="262"/>
        <v>899.92112842544896</v>
      </c>
      <c r="EK130" s="97">
        <f t="shared" si="262"/>
        <v>1.8567852338868254</v>
      </c>
      <c r="EL130" s="97">
        <f t="shared" si="262"/>
        <v>16.692459910998579</v>
      </c>
      <c r="EM130" s="97">
        <f t="shared" si="262"/>
        <v>113.05185985804724</v>
      </c>
      <c r="EN130" s="97">
        <f t="shared" si="262"/>
        <v>108.88651698485219</v>
      </c>
      <c r="EO130" s="97">
        <f t="shared" si="262"/>
        <v>168.21961243528969</v>
      </c>
      <c r="EP130" s="97">
        <f t="shared" si="262"/>
        <v>271.03665304097188</v>
      </c>
      <c r="EQ130" s="97">
        <f t="shared" si="144"/>
        <v>3145.820596777779</v>
      </c>
      <c r="ER130" s="97">
        <f t="shared" ref="ER130:ET130" si="263">SUM(ER131:ER152)</f>
        <v>1410.6969226468718</v>
      </c>
      <c r="ES130" s="97">
        <f t="shared" si="263"/>
        <v>1723.8272695171679</v>
      </c>
      <c r="ET130" s="97">
        <f t="shared" si="263"/>
        <v>11.296404613739124</v>
      </c>
      <c r="EU130" s="97">
        <f t="shared" si="146"/>
        <v>854.8414057268011</v>
      </c>
      <c r="EV130" s="97">
        <f t="shared" ref="EV130:EW130" si="264">SUM(EV131:EV152)</f>
        <v>361.29029602360174</v>
      </c>
      <c r="EW130" s="97">
        <f t="shared" si="264"/>
        <v>493.55110970319936</v>
      </c>
      <c r="EX130" s="97">
        <f t="shared" si="148"/>
        <v>2009.8601870507136</v>
      </c>
      <c r="EY130" s="97">
        <f t="shared" ref="EY130:EZ130" si="265">SUM(EY131:EY152)</f>
        <v>655.06570088387559</v>
      </c>
      <c r="EZ130" s="97">
        <f t="shared" si="265"/>
        <v>1354.7944861668382</v>
      </c>
      <c r="FA130" s="97">
        <f t="shared" si="150"/>
        <v>361.13381300373055</v>
      </c>
      <c r="FB130" s="97">
        <f t="shared" ref="FB130:FE130" si="266">SUM(FB131:FB152)</f>
        <v>78.934716994939393</v>
      </c>
      <c r="FC130" s="97">
        <f t="shared" si="266"/>
        <v>36.54795957601668</v>
      </c>
      <c r="FD130" s="97">
        <f t="shared" si="266"/>
        <v>58.413950778254573</v>
      </c>
      <c r="FE130" s="97">
        <f t="shared" si="266"/>
        <v>187.23718565451989</v>
      </c>
      <c r="FF130" s="97">
        <f t="shared" si="152"/>
        <v>809.93891847648979</v>
      </c>
      <c r="FG130" s="97">
        <f t="shared" ref="FG130:FS130" si="267">SUM(FG131:FG152)</f>
        <v>10.328683048711746</v>
      </c>
      <c r="FH130" s="97">
        <f t="shared" si="267"/>
        <v>316.27508932273065</v>
      </c>
      <c r="FI130" s="97">
        <f t="shared" si="267"/>
        <v>244.2021333108645</v>
      </c>
      <c r="FJ130" s="97">
        <f t="shared" si="267"/>
        <v>52.719513724935524</v>
      </c>
      <c r="FK130" s="97">
        <f t="shared" si="267"/>
        <v>101.50224308235578</v>
      </c>
      <c r="FL130" s="97">
        <f t="shared" si="267"/>
        <v>7.5121914594573118</v>
      </c>
      <c r="FM130" s="97">
        <f t="shared" si="267"/>
        <v>77.399064527434263</v>
      </c>
      <c r="FN130" s="97">
        <f t="shared" si="267"/>
        <v>0</v>
      </c>
      <c r="FO130" s="97">
        <f t="shared" si="267"/>
        <v>55721.79756174326</v>
      </c>
      <c r="FP130" s="97">
        <f t="shared" si="267"/>
        <v>-2999.9545172748594</v>
      </c>
      <c r="FQ130" s="97">
        <f t="shared" si="267"/>
        <v>7184.0985646955833</v>
      </c>
      <c r="FR130" s="58"/>
      <c r="FS130" s="97">
        <f t="shared" si="267"/>
        <v>150161.58072474838</v>
      </c>
    </row>
    <row r="131" spans="2:177" x14ac:dyDescent="0.2">
      <c r="B131" s="171" t="s">
        <v>430</v>
      </c>
      <c r="C131" s="171" t="s">
        <v>258</v>
      </c>
      <c r="D131" s="150">
        <f t="shared" si="118"/>
        <v>0</v>
      </c>
      <c r="E131" s="60">
        <v>0</v>
      </c>
      <c r="F131" s="60">
        <v>0</v>
      </c>
      <c r="G131" s="60">
        <v>0</v>
      </c>
      <c r="H131" s="60">
        <v>0</v>
      </c>
      <c r="I131" s="60">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150">
        <f t="shared" si="120"/>
        <v>0</v>
      </c>
      <c r="AI131" s="60">
        <v>0</v>
      </c>
      <c r="AJ131" s="60">
        <v>0</v>
      </c>
      <c r="AK131" s="60">
        <v>0</v>
      </c>
      <c r="AL131" s="150">
        <f t="shared" si="122"/>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150">
        <v>0</v>
      </c>
      <c r="CC131" s="150">
        <f t="shared" si="124"/>
        <v>0</v>
      </c>
      <c r="CD131" s="60">
        <v>0</v>
      </c>
      <c r="CE131" s="60">
        <v>0</v>
      </c>
      <c r="CF131" s="60">
        <v>0</v>
      </c>
      <c r="CG131" s="150">
        <f t="shared" si="126"/>
        <v>0</v>
      </c>
      <c r="CH131" s="60">
        <v>0</v>
      </c>
      <c r="CI131" s="60">
        <v>0</v>
      </c>
      <c r="CJ131" s="60">
        <v>0</v>
      </c>
      <c r="CK131" s="60">
        <v>0</v>
      </c>
      <c r="CL131" s="60">
        <v>0</v>
      </c>
      <c r="CM131" s="60">
        <v>0</v>
      </c>
      <c r="CN131" s="60">
        <v>0</v>
      </c>
      <c r="CO131" s="60">
        <v>0</v>
      </c>
      <c r="CP131" s="60">
        <v>0</v>
      </c>
      <c r="CQ131" s="60">
        <v>0</v>
      </c>
      <c r="CR131" s="60">
        <v>0</v>
      </c>
      <c r="CS131" s="150">
        <f t="shared" si="128"/>
        <v>0</v>
      </c>
      <c r="CT131" s="60">
        <v>0</v>
      </c>
      <c r="CU131" s="60">
        <v>0</v>
      </c>
      <c r="CV131" s="150">
        <f t="shared" si="130"/>
        <v>0</v>
      </c>
      <c r="CW131" s="60">
        <v>0</v>
      </c>
      <c r="CX131" s="60">
        <v>0</v>
      </c>
      <c r="CY131" s="60">
        <v>0</v>
      </c>
      <c r="CZ131" s="60">
        <v>0</v>
      </c>
      <c r="DA131" s="60">
        <v>0</v>
      </c>
      <c r="DB131" s="60">
        <v>0</v>
      </c>
      <c r="DC131" s="60">
        <v>0</v>
      </c>
      <c r="DD131" s="60">
        <v>0</v>
      </c>
      <c r="DE131" s="60">
        <v>0</v>
      </c>
      <c r="DF131" s="150">
        <f t="shared" si="132"/>
        <v>0</v>
      </c>
      <c r="DG131" s="60">
        <v>0</v>
      </c>
      <c r="DH131" s="60">
        <v>0</v>
      </c>
      <c r="DI131" s="60">
        <v>0</v>
      </c>
      <c r="DJ131" s="150">
        <f t="shared" si="134"/>
        <v>0</v>
      </c>
      <c r="DK131" s="60">
        <v>0</v>
      </c>
      <c r="DL131" s="60">
        <v>0</v>
      </c>
      <c r="DM131" s="150">
        <f t="shared" si="136"/>
        <v>0</v>
      </c>
      <c r="DN131" s="60">
        <v>0</v>
      </c>
      <c r="DO131" s="60">
        <v>0</v>
      </c>
      <c r="DP131" s="60">
        <v>0</v>
      </c>
      <c r="DQ131" s="60">
        <v>0</v>
      </c>
      <c r="DR131" s="60">
        <v>0</v>
      </c>
      <c r="DS131" s="150">
        <f t="shared" si="138"/>
        <v>0</v>
      </c>
      <c r="DT131" s="60">
        <v>0</v>
      </c>
      <c r="DU131" s="60">
        <v>0</v>
      </c>
      <c r="DV131" s="150">
        <f t="shared" si="140"/>
        <v>0</v>
      </c>
      <c r="DW131" s="60">
        <v>0</v>
      </c>
      <c r="DX131" s="60">
        <v>0</v>
      </c>
      <c r="DY131" s="60">
        <v>0</v>
      </c>
      <c r="DZ131" s="60">
        <v>0</v>
      </c>
      <c r="EA131" s="60">
        <v>0</v>
      </c>
      <c r="EB131" s="60">
        <v>0</v>
      </c>
      <c r="EC131" s="60">
        <v>0</v>
      </c>
      <c r="ED131" s="60">
        <v>0</v>
      </c>
      <c r="EE131" s="60">
        <v>0</v>
      </c>
      <c r="EF131" s="60">
        <v>0</v>
      </c>
      <c r="EG131" s="150">
        <f t="shared" si="142"/>
        <v>0</v>
      </c>
      <c r="EH131" s="60">
        <v>0</v>
      </c>
      <c r="EI131" s="60">
        <v>0</v>
      </c>
      <c r="EJ131" s="60">
        <v>0</v>
      </c>
      <c r="EK131" s="60">
        <v>0</v>
      </c>
      <c r="EL131" s="60">
        <v>0</v>
      </c>
      <c r="EM131" s="60">
        <v>0</v>
      </c>
      <c r="EN131" s="60">
        <v>0</v>
      </c>
      <c r="EO131" s="60">
        <v>0</v>
      </c>
      <c r="EP131" s="60">
        <v>0</v>
      </c>
      <c r="EQ131" s="150">
        <f t="shared" si="144"/>
        <v>0</v>
      </c>
      <c r="ER131" s="60">
        <v>0</v>
      </c>
      <c r="ES131" s="60">
        <v>0</v>
      </c>
      <c r="ET131" s="60">
        <v>0</v>
      </c>
      <c r="EU131" s="150">
        <f t="shared" si="146"/>
        <v>0</v>
      </c>
      <c r="EV131" s="60">
        <v>0</v>
      </c>
      <c r="EW131" s="60">
        <v>0</v>
      </c>
      <c r="EX131" s="150">
        <f t="shared" si="148"/>
        <v>0</v>
      </c>
      <c r="EY131" s="60">
        <v>0</v>
      </c>
      <c r="EZ131" s="60">
        <v>0</v>
      </c>
      <c r="FA131" s="150">
        <f t="shared" si="150"/>
        <v>0</v>
      </c>
      <c r="FB131" s="60">
        <v>0</v>
      </c>
      <c r="FC131" s="60">
        <v>0</v>
      </c>
      <c r="FD131" s="60">
        <v>0</v>
      </c>
      <c r="FE131" s="60">
        <v>0</v>
      </c>
      <c r="FF131" s="150">
        <f t="shared" si="152"/>
        <v>0</v>
      </c>
      <c r="FG131" s="60">
        <v>0</v>
      </c>
      <c r="FH131" s="60">
        <v>0</v>
      </c>
      <c r="FI131" s="60">
        <v>0</v>
      </c>
      <c r="FJ131" s="60">
        <v>0</v>
      </c>
      <c r="FK131" s="60">
        <v>0</v>
      </c>
      <c r="FL131" s="60">
        <v>0</v>
      </c>
      <c r="FM131" s="60">
        <v>0</v>
      </c>
      <c r="FN131" s="150">
        <v>0</v>
      </c>
      <c r="FO131" s="60">
        <v>0</v>
      </c>
      <c r="FP131" s="60">
        <v>0</v>
      </c>
      <c r="FQ131" s="81">
        <v>0</v>
      </c>
      <c r="FR131" s="58"/>
      <c r="FS131" s="59">
        <f>D131+AH131+AL131+CB131+CC131+CG131+CS131+CV131+DF131+DJ131+DM131+DS131+DV131+EG131+EQ131+EU131+EX131+FA131+FF131+FN131+FO131+FP131+FQ131</f>
        <v>0</v>
      </c>
      <c r="FU131" s="168"/>
    </row>
    <row r="132" spans="2:177" ht="14.25" customHeight="1" x14ac:dyDescent="0.2">
      <c r="B132" s="171" t="s">
        <v>431</v>
      </c>
      <c r="C132" s="171" t="s">
        <v>260</v>
      </c>
      <c r="D132" s="150">
        <f t="shared" si="118"/>
        <v>0</v>
      </c>
      <c r="E132" s="60">
        <v>0</v>
      </c>
      <c r="F132" s="60">
        <v>0</v>
      </c>
      <c r="G132" s="60">
        <v>0</v>
      </c>
      <c r="H132" s="60">
        <v>0</v>
      </c>
      <c r="I132" s="60">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150">
        <f t="shared" si="120"/>
        <v>0</v>
      </c>
      <c r="AI132" s="60">
        <v>0</v>
      </c>
      <c r="AJ132" s="60">
        <v>0</v>
      </c>
      <c r="AK132" s="60">
        <v>0</v>
      </c>
      <c r="AL132" s="150">
        <f t="shared" si="122"/>
        <v>5.3306855664070012</v>
      </c>
      <c r="AM132" s="60">
        <v>8.9935083146728772E-5</v>
      </c>
      <c r="AN132" s="60">
        <v>1.2941373619365223E-5</v>
      </c>
      <c r="AO132" s="60">
        <v>4.0130697147849767E-5</v>
      </c>
      <c r="AP132" s="60">
        <v>2.6467748526287146E-5</v>
      </c>
      <c r="AQ132" s="60">
        <v>6.4224619523416929E-5</v>
      </c>
      <c r="AR132" s="60">
        <v>9.2026026626855837E-6</v>
      </c>
      <c r="AS132" s="60">
        <v>3.0130371746289399E-5</v>
      </c>
      <c r="AT132" s="60">
        <v>4.9474114670205854E-5</v>
      </c>
      <c r="AU132" s="60">
        <v>2.1338179997047511E-5</v>
      </c>
      <c r="AV132" s="60">
        <v>3.1676768591012304E-6</v>
      </c>
      <c r="AW132" s="60">
        <v>1.8322554925041789E-5</v>
      </c>
      <c r="AX132" s="60">
        <v>6.7190536675755618E-6</v>
      </c>
      <c r="AY132" s="60">
        <v>6.2457884671808007E-5</v>
      </c>
      <c r="AZ132" s="60">
        <v>1.760276318397999E-5</v>
      </c>
      <c r="BA132" s="60">
        <v>3.5704531182461612E-5</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5.3301977471514714</v>
      </c>
      <c r="BR132" s="60">
        <v>0</v>
      </c>
      <c r="BS132" s="60">
        <v>0</v>
      </c>
      <c r="BT132" s="60">
        <v>0</v>
      </c>
      <c r="BU132" s="60">
        <v>0</v>
      </c>
      <c r="BV132" s="60">
        <v>0</v>
      </c>
      <c r="BW132" s="60">
        <v>0</v>
      </c>
      <c r="BX132" s="60">
        <v>0</v>
      </c>
      <c r="BY132" s="60">
        <v>0</v>
      </c>
      <c r="BZ132" s="60">
        <v>0</v>
      </c>
      <c r="CA132" s="60">
        <v>0</v>
      </c>
      <c r="CB132" s="150">
        <v>0</v>
      </c>
      <c r="CC132" s="150">
        <f t="shared" si="124"/>
        <v>0</v>
      </c>
      <c r="CD132" s="60">
        <v>0</v>
      </c>
      <c r="CE132" s="60">
        <v>0</v>
      </c>
      <c r="CF132" s="60">
        <v>0</v>
      </c>
      <c r="CG132" s="150">
        <f t="shared" si="126"/>
        <v>0</v>
      </c>
      <c r="CH132" s="60">
        <v>0</v>
      </c>
      <c r="CI132" s="60">
        <v>0</v>
      </c>
      <c r="CJ132" s="60">
        <v>0</v>
      </c>
      <c r="CK132" s="60">
        <v>0</v>
      </c>
      <c r="CL132" s="60">
        <v>0</v>
      </c>
      <c r="CM132" s="60">
        <v>0</v>
      </c>
      <c r="CN132" s="60">
        <v>0</v>
      </c>
      <c r="CO132" s="60">
        <v>0</v>
      </c>
      <c r="CP132" s="60">
        <v>0</v>
      </c>
      <c r="CQ132" s="60">
        <v>0</v>
      </c>
      <c r="CR132" s="60">
        <v>0</v>
      </c>
      <c r="CS132" s="150">
        <f t="shared" si="128"/>
        <v>0</v>
      </c>
      <c r="CT132" s="60">
        <v>0</v>
      </c>
      <c r="CU132" s="60">
        <v>0</v>
      </c>
      <c r="CV132" s="150">
        <f t="shared" si="130"/>
        <v>0</v>
      </c>
      <c r="CW132" s="60">
        <v>0</v>
      </c>
      <c r="CX132" s="60">
        <v>0</v>
      </c>
      <c r="CY132" s="60">
        <v>0</v>
      </c>
      <c r="CZ132" s="60">
        <v>0</v>
      </c>
      <c r="DA132" s="60">
        <v>0</v>
      </c>
      <c r="DB132" s="60">
        <v>0</v>
      </c>
      <c r="DC132" s="60">
        <v>0</v>
      </c>
      <c r="DD132" s="60">
        <v>0</v>
      </c>
      <c r="DE132" s="60">
        <v>0</v>
      </c>
      <c r="DF132" s="150">
        <f t="shared" si="132"/>
        <v>0</v>
      </c>
      <c r="DG132" s="60">
        <v>0</v>
      </c>
      <c r="DH132" s="60">
        <v>0</v>
      </c>
      <c r="DI132" s="60">
        <v>0</v>
      </c>
      <c r="DJ132" s="150">
        <f t="shared" si="134"/>
        <v>0</v>
      </c>
      <c r="DK132" s="60">
        <v>0</v>
      </c>
      <c r="DL132" s="60">
        <v>0</v>
      </c>
      <c r="DM132" s="150">
        <f t="shared" si="136"/>
        <v>0</v>
      </c>
      <c r="DN132" s="60">
        <v>0</v>
      </c>
      <c r="DO132" s="60">
        <v>0</v>
      </c>
      <c r="DP132" s="60">
        <v>0</v>
      </c>
      <c r="DQ132" s="60">
        <v>0</v>
      </c>
      <c r="DR132" s="60">
        <v>0</v>
      </c>
      <c r="DS132" s="150">
        <f t="shared" si="138"/>
        <v>0</v>
      </c>
      <c r="DT132" s="60">
        <v>0</v>
      </c>
      <c r="DU132" s="60">
        <v>0</v>
      </c>
      <c r="DV132" s="150">
        <f t="shared" si="140"/>
        <v>0</v>
      </c>
      <c r="DW132" s="60">
        <v>0</v>
      </c>
      <c r="DX132" s="60">
        <v>0</v>
      </c>
      <c r="DY132" s="60">
        <v>0</v>
      </c>
      <c r="DZ132" s="60">
        <v>0</v>
      </c>
      <c r="EA132" s="60">
        <v>0</v>
      </c>
      <c r="EB132" s="60">
        <v>0</v>
      </c>
      <c r="EC132" s="60">
        <v>0</v>
      </c>
      <c r="ED132" s="60">
        <v>0</v>
      </c>
      <c r="EE132" s="60">
        <v>0</v>
      </c>
      <c r="EF132" s="60">
        <v>0</v>
      </c>
      <c r="EG132" s="150">
        <f t="shared" si="142"/>
        <v>0</v>
      </c>
      <c r="EH132" s="60">
        <v>0</v>
      </c>
      <c r="EI132" s="60">
        <v>0</v>
      </c>
      <c r="EJ132" s="60">
        <v>0</v>
      </c>
      <c r="EK132" s="60">
        <v>0</v>
      </c>
      <c r="EL132" s="60">
        <v>0</v>
      </c>
      <c r="EM132" s="60">
        <v>0</v>
      </c>
      <c r="EN132" s="60">
        <v>0</v>
      </c>
      <c r="EO132" s="60">
        <v>0</v>
      </c>
      <c r="EP132" s="60">
        <v>0</v>
      </c>
      <c r="EQ132" s="150">
        <f t="shared" si="144"/>
        <v>0</v>
      </c>
      <c r="ER132" s="60">
        <v>0</v>
      </c>
      <c r="ES132" s="60">
        <v>0</v>
      </c>
      <c r="ET132" s="60">
        <v>0</v>
      </c>
      <c r="EU132" s="150">
        <f t="shared" si="146"/>
        <v>0</v>
      </c>
      <c r="EV132" s="60">
        <v>0</v>
      </c>
      <c r="EW132" s="60">
        <v>0</v>
      </c>
      <c r="EX132" s="150">
        <f t="shared" si="148"/>
        <v>0</v>
      </c>
      <c r="EY132" s="60">
        <v>0</v>
      </c>
      <c r="EZ132" s="60">
        <v>0</v>
      </c>
      <c r="FA132" s="150">
        <f t="shared" si="150"/>
        <v>0</v>
      </c>
      <c r="FB132" s="60">
        <v>0</v>
      </c>
      <c r="FC132" s="60">
        <v>0</v>
      </c>
      <c r="FD132" s="60">
        <v>0</v>
      </c>
      <c r="FE132" s="60">
        <v>0</v>
      </c>
      <c r="FF132" s="150">
        <f t="shared" si="152"/>
        <v>0</v>
      </c>
      <c r="FG132" s="60">
        <v>0</v>
      </c>
      <c r="FH132" s="60">
        <v>0</v>
      </c>
      <c r="FI132" s="60">
        <v>0</v>
      </c>
      <c r="FJ132" s="60">
        <v>0</v>
      </c>
      <c r="FK132" s="60">
        <v>0</v>
      </c>
      <c r="FL132" s="60">
        <v>0</v>
      </c>
      <c r="FM132" s="60">
        <v>0</v>
      </c>
      <c r="FN132" s="150">
        <v>0</v>
      </c>
      <c r="FO132" s="60">
        <v>0</v>
      </c>
      <c r="FP132" s="60">
        <v>0</v>
      </c>
      <c r="FQ132" s="81">
        <v>9.2484289870000014E-2</v>
      </c>
      <c r="FR132" s="58"/>
      <c r="FS132" s="59">
        <f t="shared" ref="FS132:FS159" si="268">D132+AH132+AL132+CB132+CC132+CG132+CS132+CV132+DF132+DJ132+DM132+DS132+DV132+EG132+EQ132+EU132+EX132+FA132+FF132+FN132+FO132+FP132+FQ132</f>
        <v>5.423169856277001</v>
      </c>
      <c r="FU132" s="168"/>
    </row>
    <row r="133" spans="2:177" x14ac:dyDescent="0.2">
      <c r="B133" s="171" t="s">
        <v>432</v>
      </c>
      <c r="C133" s="171" t="s">
        <v>261</v>
      </c>
      <c r="D133" s="150">
        <f t="shared" si="118"/>
        <v>0</v>
      </c>
      <c r="E133" s="60">
        <v>0</v>
      </c>
      <c r="F133" s="60">
        <v>0</v>
      </c>
      <c r="G133" s="60">
        <v>0</v>
      </c>
      <c r="H133" s="60">
        <v>0</v>
      </c>
      <c r="I133" s="60">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150">
        <f t="shared" si="120"/>
        <v>0</v>
      </c>
      <c r="AI133" s="60">
        <v>0</v>
      </c>
      <c r="AJ133" s="60">
        <v>0</v>
      </c>
      <c r="AK133" s="60">
        <v>0</v>
      </c>
      <c r="AL133" s="150">
        <f t="shared" si="122"/>
        <v>1982.9936912946284</v>
      </c>
      <c r="AM133" s="60">
        <v>273.83954353777142</v>
      </c>
      <c r="AN133" s="60">
        <v>39.404643001184915</v>
      </c>
      <c r="AO133" s="60">
        <v>122.19226807063272</v>
      </c>
      <c r="AP133" s="60">
        <v>80.590531762627549</v>
      </c>
      <c r="AQ133" s="60">
        <v>195.55483665352278</v>
      </c>
      <c r="AR133" s="60">
        <v>28.020616919849502</v>
      </c>
      <c r="AS133" s="60">
        <v>91.742698810496023</v>
      </c>
      <c r="AT133" s="60">
        <v>150.64164622076424</v>
      </c>
      <c r="AU133" s="60">
        <v>64.971724780473878</v>
      </c>
      <c r="AV133" s="60">
        <v>9.645125737597029</v>
      </c>
      <c r="AW133" s="60">
        <v>55.789575119792282</v>
      </c>
      <c r="AX133" s="60">
        <v>20.45856327650046</v>
      </c>
      <c r="AY133" s="60">
        <v>190.17538017903954</v>
      </c>
      <c r="AZ133" s="60">
        <v>53.597911589631963</v>
      </c>
      <c r="BA133" s="60">
        <v>108.71522190382328</v>
      </c>
      <c r="BB133" s="60">
        <v>0</v>
      </c>
      <c r="BC133" s="60">
        <v>0</v>
      </c>
      <c r="BD133" s="60">
        <v>0</v>
      </c>
      <c r="BE133" s="60">
        <v>0</v>
      </c>
      <c r="BF133" s="60">
        <v>1.1388095097758408</v>
      </c>
      <c r="BG133" s="60">
        <v>0</v>
      </c>
      <c r="BH133" s="60">
        <v>0</v>
      </c>
      <c r="BI133" s="60">
        <v>30.081311267945388</v>
      </c>
      <c r="BJ133" s="60">
        <v>51.150605705126097</v>
      </c>
      <c r="BK133" s="60">
        <v>17.155672479781877</v>
      </c>
      <c r="BL133" s="60">
        <v>20.952864100622811</v>
      </c>
      <c r="BM133" s="60">
        <v>26.913188586101729</v>
      </c>
      <c r="BN133" s="60">
        <v>13.578179557702025</v>
      </c>
      <c r="BO133" s="60">
        <v>27.134773938171428</v>
      </c>
      <c r="BP133" s="60">
        <v>39.478716763619914</v>
      </c>
      <c r="BQ133" s="60">
        <v>270.06928182207366</v>
      </c>
      <c r="BR133" s="60">
        <v>0</v>
      </c>
      <c r="BS133" s="60">
        <v>0</v>
      </c>
      <c r="BT133" s="60">
        <v>0</v>
      </c>
      <c r="BU133" s="60">
        <v>0</v>
      </c>
      <c r="BV133" s="60">
        <v>0</v>
      </c>
      <c r="BW133" s="60">
        <v>0</v>
      </c>
      <c r="BX133" s="60">
        <v>0</v>
      </c>
      <c r="BY133" s="60">
        <v>0</v>
      </c>
      <c r="BZ133" s="60">
        <v>0</v>
      </c>
      <c r="CA133" s="60">
        <v>0</v>
      </c>
      <c r="CB133" s="150">
        <v>0</v>
      </c>
      <c r="CC133" s="150">
        <f t="shared" si="124"/>
        <v>0</v>
      </c>
      <c r="CD133" s="60">
        <v>0</v>
      </c>
      <c r="CE133" s="60">
        <v>0</v>
      </c>
      <c r="CF133" s="60">
        <v>0</v>
      </c>
      <c r="CG133" s="150">
        <f t="shared" si="126"/>
        <v>0</v>
      </c>
      <c r="CH133" s="60">
        <v>0</v>
      </c>
      <c r="CI133" s="60">
        <v>0</v>
      </c>
      <c r="CJ133" s="60">
        <v>0</v>
      </c>
      <c r="CK133" s="60">
        <v>0</v>
      </c>
      <c r="CL133" s="60">
        <v>0</v>
      </c>
      <c r="CM133" s="60">
        <v>0</v>
      </c>
      <c r="CN133" s="60">
        <v>0</v>
      </c>
      <c r="CO133" s="60">
        <v>0</v>
      </c>
      <c r="CP133" s="60">
        <v>0</v>
      </c>
      <c r="CQ133" s="60">
        <v>0</v>
      </c>
      <c r="CR133" s="60">
        <v>0</v>
      </c>
      <c r="CS133" s="150">
        <f t="shared" si="128"/>
        <v>0</v>
      </c>
      <c r="CT133" s="60">
        <v>0</v>
      </c>
      <c r="CU133" s="60">
        <v>0</v>
      </c>
      <c r="CV133" s="150">
        <f t="shared" si="130"/>
        <v>0</v>
      </c>
      <c r="CW133" s="60">
        <v>0</v>
      </c>
      <c r="CX133" s="60">
        <v>0</v>
      </c>
      <c r="CY133" s="60">
        <v>0</v>
      </c>
      <c r="CZ133" s="60">
        <v>0</v>
      </c>
      <c r="DA133" s="60">
        <v>0</v>
      </c>
      <c r="DB133" s="60">
        <v>0</v>
      </c>
      <c r="DC133" s="60">
        <v>0</v>
      </c>
      <c r="DD133" s="60">
        <v>0</v>
      </c>
      <c r="DE133" s="60">
        <v>0</v>
      </c>
      <c r="DF133" s="150">
        <f t="shared" si="132"/>
        <v>213.57612821974226</v>
      </c>
      <c r="DG133" s="60">
        <v>63.838378169258704</v>
      </c>
      <c r="DH133" s="60">
        <v>149.73775005048356</v>
      </c>
      <c r="DI133" s="60">
        <v>0</v>
      </c>
      <c r="DJ133" s="150">
        <f t="shared" si="134"/>
        <v>0</v>
      </c>
      <c r="DK133" s="60">
        <v>0</v>
      </c>
      <c r="DL133" s="60">
        <v>0</v>
      </c>
      <c r="DM133" s="150">
        <f t="shared" si="136"/>
        <v>0</v>
      </c>
      <c r="DN133" s="60">
        <v>0</v>
      </c>
      <c r="DO133" s="60">
        <v>0</v>
      </c>
      <c r="DP133" s="60">
        <v>0</v>
      </c>
      <c r="DQ133" s="60">
        <v>0</v>
      </c>
      <c r="DR133" s="60">
        <v>0</v>
      </c>
      <c r="DS133" s="150">
        <f t="shared" si="138"/>
        <v>0</v>
      </c>
      <c r="DT133" s="60">
        <v>0</v>
      </c>
      <c r="DU133" s="60">
        <v>0</v>
      </c>
      <c r="DV133" s="150">
        <f t="shared" si="140"/>
        <v>0</v>
      </c>
      <c r="DW133" s="60">
        <v>0</v>
      </c>
      <c r="DX133" s="60">
        <v>0</v>
      </c>
      <c r="DY133" s="60">
        <v>0</v>
      </c>
      <c r="DZ133" s="60">
        <v>0</v>
      </c>
      <c r="EA133" s="60">
        <v>0</v>
      </c>
      <c r="EB133" s="60">
        <v>0</v>
      </c>
      <c r="EC133" s="60">
        <v>0</v>
      </c>
      <c r="ED133" s="60">
        <v>0</v>
      </c>
      <c r="EE133" s="60">
        <v>0</v>
      </c>
      <c r="EF133" s="60">
        <v>0</v>
      </c>
      <c r="EG133" s="150">
        <f t="shared" si="142"/>
        <v>0</v>
      </c>
      <c r="EH133" s="60">
        <v>0</v>
      </c>
      <c r="EI133" s="60">
        <v>0</v>
      </c>
      <c r="EJ133" s="60">
        <v>0</v>
      </c>
      <c r="EK133" s="60">
        <v>0</v>
      </c>
      <c r="EL133" s="60">
        <v>0</v>
      </c>
      <c r="EM133" s="60">
        <v>0</v>
      </c>
      <c r="EN133" s="60">
        <v>0</v>
      </c>
      <c r="EO133" s="60">
        <v>0</v>
      </c>
      <c r="EP133" s="60">
        <v>0</v>
      </c>
      <c r="EQ133" s="150">
        <f t="shared" si="144"/>
        <v>0</v>
      </c>
      <c r="ER133" s="60">
        <v>0</v>
      </c>
      <c r="ES133" s="60">
        <v>0</v>
      </c>
      <c r="ET133" s="60">
        <v>0</v>
      </c>
      <c r="EU133" s="150">
        <f t="shared" si="146"/>
        <v>0</v>
      </c>
      <c r="EV133" s="60">
        <v>0</v>
      </c>
      <c r="EW133" s="60">
        <v>0</v>
      </c>
      <c r="EX133" s="150">
        <f t="shared" si="148"/>
        <v>0</v>
      </c>
      <c r="EY133" s="60">
        <v>0</v>
      </c>
      <c r="EZ133" s="60">
        <v>0</v>
      </c>
      <c r="FA133" s="150">
        <f t="shared" si="150"/>
        <v>0</v>
      </c>
      <c r="FB133" s="60">
        <v>0</v>
      </c>
      <c r="FC133" s="60">
        <v>0</v>
      </c>
      <c r="FD133" s="60">
        <v>0</v>
      </c>
      <c r="FE133" s="60">
        <v>0</v>
      </c>
      <c r="FF133" s="150">
        <f t="shared" si="152"/>
        <v>0</v>
      </c>
      <c r="FG133" s="60">
        <v>0</v>
      </c>
      <c r="FH133" s="60">
        <v>0</v>
      </c>
      <c r="FI133" s="60">
        <v>0</v>
      </c>
      <c r="FJ133" s="60">
        <v>0</v>
      </c>
      <c r="FK133" s="60">
        <v>0</v>
      </c>
      <c r="FL133" s="60">
        <v>0</v>
      </c>
      <c r="FM133" s="60">
        <v>0</v>
      </c>
      <c r="FN133" s="150">
        <v>0</v>
      </c>
      <c r="FO133" s="60">
        <v>2816.2118879999998</v>
      </c>
      <c r="FP133" s="60">
        <v>0</v>
      </c>
      <c r="FQ133" s="81">
        <v>2.4300000000000001E-5</v>
      </c>
      <c r="FR133" s="58"/>
      <c r="FS133" s="59">
        <f t="shared" si="268"/>
        <v>5012.7817318143707</v>
      </c>
      <c r="FU133" s="168"/>
    </row>
    <row r="134" spans="2:177" x14ac:dyDescent="0.2">
      <c r="B134" s="171" t="s">
        <v>434</v>
      </c>
      <c r="C134" s="171" t="s">
        <v>267</v>
      </c>
      <c r="D134" s="150">
        <f t="shared" si="118"/>
        <v>0</v>
      </c>
      <c r="E134" s="60">
        <v>0</v>
      </c>
      <c r="F134" s="60">
        <v>0</v>
      </c>
      <c r="G134" s="60">
        <v>0</v>
      </c>
      <c r="H134" s="60">
        <v>0</v>
      </c>
      <c r="I134" s="60">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150">
        <f t="shared" si="120"/>
        <v>0</v>
      </c>
      <c r="AI134" s="60">
        <v>0</v>
      </c>
      <c r="AJ134" s="60">
        <v>0</v>
      </c>
      <c r="AK134" s="60">
        <v>0</v>
      </c>
      <c r="AL134" s="150">
        <f t="shared" si="122"/>
        <v>8518.5437938115392</v>
      </c>
      <c r="AM134" s="60">
        <v>0</v>
      </c>
      <c r="AN134" s="60">
        <v>0</v>
      </c>
      <c r="AO134" s="60">
        <v>0</v>
      </c>
      <c r="AP134" s="60">
        <v>0</v>
      </c>
      <c r="AQ134" s="60">
        <v>0</v>
      </c>
      <c r="AR134" s="60">
        <v>0</v>
      </c>
      <c r="AS134" s="60">
        <v>0</v>
      </c>
      <c r="AT134" s="60">
        <v>0</v>
      </c>
      <c r="AU134" s="60">
        <v>8518.5437938115392</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150">
        <v>0</v>
      </c>
      <c r="CC134" s="150">
        <f t="shared" si="124"/>
        <v>0</v>
      </c>
      <c r="CD134" s="60">
        <v>0</v>
      </c>
      <c r="CE134" s="60">
        <v>0</v>
      </c>
      <c r="CF134" s="60">
        <v>0</v>
      </c>
      <c r="CG134" s="150">
        <f t="shared" si="126"/>
        <v>0</v>
      </c>
      <c r="CH134" s="60">
        <v>0</v>
      </c>
      <c r="CI134" s="60">
        <v>0</v>
      </c>
      <c r="CJ134" s="60">
        <v>0</v>
      </c>
      <c r="CK134" s="60">
        <v>0</v>
      </c>
      <c r="CL134" s="60">
        <v>0</v>
      </c>
      <c r="CM134" s="60">
        <v>0</v>
      </c>
      <c r="CN134" s="60">
        <v>0</v>
      </c>
      <c r="CO134" s="60">
        <v>0</v>
      </c>
      <c r="CP134" s="60">
        <v>0</v>
      </c>
      <c r="CQ134" s="60">
        <v>0</v>
      </c>
      <c r="CR134" s="60">
        <v>0</v>
      </c>
      <c r="CS134" s="150">
        <f t="shared" si="128"/>
        <v>0</v>
      </c>
      <c r="CT134" s="60">
        <v>0</v>
      </c>
      <c r="CU134" s="60">
        <v>0</v>
      </c>
      <c r="CV134" s="150">
        <f t="shared" si="130"/>
        <v>0</v>
      </c>
      <c r="CW134" s="60">
        <v>0</v>
      </c>
      <c r="CX134" s="60">
        <v>0</v>
      </c>
      <c r="CY134" s="60">
        <v>0</v>
      </c>
      <c r="CZ134" s="60">
        <v>0</v>
      </c>
      <c r="DA134" s="60">
        <v>0</v>
      </c>
      <c r="DB134" s="60">
        <v>0</v>
      </c>
      <c r="DC134" s="60">
        <v>0</v>
      </c>
      <c r="DD134" s="60">
        <v>0</v>
      </c>
      <c r="DE134" s="60">
        <v>0</v>
      </c>
      <c r="DF134" s="150">
        <f t="shared" si="132"/>
        <v>0</v>
      </c>
      <c r="DG134" s="60">
        <v>0</v>
      </c>
      <c r="DH134" s="60">
        <v>0</v>
      </c>
      <c r="DI134" s="60">
        <v>0</v>
      </c>
      <c r="DJ134" s="150">
        <f t="shared" si="134"/>
        <v>0</v>
      </c>
      <c r="DK134" s="60">
        <v>0</v>
      </c>
      <c r="DL134" s="60">
        <v>0</v>
      </c>
      <c r="DM134" s="150">
        <f t="shared" si="136"/>
        <v>0</v>
      </c>
      <c r="DN134" s="60">
        <v>0</v>
      </c>
      <c r="DO134" s="60">
        <v>0</v>
      </c>
      <c r="DP134" s="60">
        <v>0</v>
      </c>
      <c r="DQ134" s="60">
        <v>0</v>
      </c>
      <c r="DR134" s="60">
        <v>0</v>
      </c>
      <c r="DS134" s="150">
        <f t="shared" si="138"/>
        <v>0</v>
      </c>
      <c r="DT134" s="60">
        <v>0</v>
      </c>
      <c r="DU134" s="60">
        <v>0</v>
      </c>
      <c r="DV134" s="150">
        <f t="shared" si="140"/>
        <v>0</v>
      </c>
      <c r="DW134" s="60">
        <v>0</v>
      </c>
      <c r="DX134" s="60">
        <v>0</v>
      </c>
      <c r="DY134" s="60">
        <v>0</v>
      </c>
      <c r="DZ134" s="60">
        <v>0</v>
      </c>
      <c r="EA134" s="60">
        <v>0</v>
      </c>
      <c r="EB134" s="60">
        <v>0</v>
      </c>
      <c r="EC134" s="60">
        <v>0</v>
      </c>
      <c r="ED134" s="60">
        <v>0</v>
      </c>
      <c r="EE134" s="60">
        <v>0</v>
      </c>
      <c r="EF134" s="60">
        <v>0</v>
      </c>
      <c r="EG134" s="150">
        <f t="shared" si="142"/>
        <v>0</v>
      </c>
      <c r="EH134" s="60">
        <v>0</v>
      </c>
      <c r="EI134" s="60">
        <v>0</v>
      </c>
      <c r="EJ134" s="60">
        <v>0</v>
      </c>
      <c r="EK134" s="60">
        <v>0</v>
      </c>
      <c r="EL134" s="60">
        <v>0</v>
      </c>
      <c r="EM134" s="60">
        <v>0</v>
      </c>
      <c r="EN134" s="60">
        <v>0</v>
      </c>
      <c r="EO134" s="60">
        <v>0</v>
      </c>
      <c r="EP134" s="60">
        <v>0</v>
      </c>
      <c r="EQ134" s="150">
        <f t="shared" si="144"/>
        <v>0</v>
      </c>
      <c r="ER134" s="60">
        <v>0</v>
      </c>
      <c r="ES134" s="60">
        <v>0</v>
      </c>
      <c r="ET134" s="60">
        <v>0</v>
      </c>
      <c r="EU134" s="150">
        <f t="shared" si="146"/>
        <v>0</v>
      </c>
      <c r="EV134" s="60">
        <v>0</v>
      </c>
      <c r="EW134" s="60">
        <v>0</v>
      </c>
      <c r="EX134" s="150">
        <f t="shared" si="148"/>
        <v>0</v>
      </c>
      <c r="EY134" s="60">
        <v>0</v>
      </c>
      <c r="EZ134" s="60">
        <v>0</v>
      </c>
      <c r="FA134" s="150">
        <f t="shared" si="150"/>
        <v>0</v>
      </c>
      <c r="FB134" s="60">
        <v>0</v>
      </c>
      <c r="FC134" s="60">
        <v>0</v>
      </c>
      <c r="FD134" s="60">
        <v>0</v>
      </c>
      <c r="FE134" s="60">
        <v>0</v>
      </c>
      <c r="FF134" s="150">
        <f t="shared" si="152"/>
        <v>0</v>
      </c>
      <c r="FG134" s="60">
        <v>0</v>
      </c>
      <c r="FH134" s="60">
        <v>0</v>
      </c>
      <c r="FI134" s="60">
        <v>0</v>
      </c>
      <c r="FJ134" s="60">
        <v>0</v>
      </c>
      <c r="FK134" s="60">
        <v>0</v>
      </c>
      <c r="FL134" s="60">
        <v>0</v>
      </c>
      <c r="FM134" s="60">
        <v>0</v>
      </c>
      <c r="FN134" s="150">
        <v>0</v>
      </c>
      <c r="FO134" s="60">
        <v>0</v>
      </c>
      <c r="FP134" s="60">
        <v>0</v>
      </c>
      <c r="FQ134" s="81">
        <v>0</v>
      </c>
      <c r="FR134" s="58"/>
      <c r="FS134" s="59">
        <f t="shared" si="268"/>
        <v>8518.5437938115392</v>
      </c>
      <c r="FU134" s="168"/>
    </row>
    <row r="135" spans="2:177" x14ac:dyDescent="0.2">
      <c r="B135" s="171" t="s">
        <v>435</v>
      </c>
      <c r="C135" s="171" t="s">
        <v>268</v>
      </c>
      <c r="D135" s="150">
        <f t="shared" si="118"/>
        <v>0</v>
      </c>
      <c r="E135" s="60">
        <v>0</v>
      </c>
      <c r="F135" s="60">
        <v>0</v>
      </c>
      <c r="G135" s="60">
        <v>0</v>
      </c>
      <c r="H135" s="60">
        <v>0</v>
      </c>
      <c r="I135" s="60">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150">
        <f t="shared" si="120"/>
        <v>0</v>
      </c>
      <c r="AI135" s="60">
        <v>0</v>
      </c>
      <c r="AJ135" s="60">
        <v>0</v>
      </c>
      <c r="AK135" s="60">
        <v>0</v>
      </c>
      <c r="AL135" s="150">
        <f t="shared" si="122"/>
        <v>342.69193987785565</v>
      </c>
      <c r="AM135" s="60">
        <v>0</v>
      </c>
      <c r="AN135" s="60">
        <v>0</v>
      </c>
      <c r="AO135" s="60">
        <v>0</v>
      </c>
      <c r="AP135" s="60">
        <v>0</v>
      </c>
      <c r="AQ135" s="60">
        <v>0</v>
      </c>
      <c r="AR135" s="60">
        <v>0</v>
      </c>
      <c r="AS135" s="60">
        <v>0</v>
      </c>
      <c r="AT135" s="60">
        <v>0</v>
      </c>
      <c r="AU135" s="60">
        <v>0</v>
      </c>
      <c r="AV135" s="60">
        <v>0</v>
      </c>
      <c r="AW135" s="60">
        <v>342.69193987785565</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150">
        <v>0</v>
      </c>
      <c r="CC135" s="150">
        <f t="shared" si="124"/>
        <v>0</v>
      </c>
      <c r="CD135" s="60">
        <v>0</v>
      </c>
      <c r="CE135" s="60">
        <v>0</v>
      </c>
      <c r="CF135" s="60">
        <v>0</v>
      </c>
      <c r="CG135" s="150">
        <f t="shared" si="126"/>
        <v>0</v>
      </c>
      <c r="CH135" s="60">
        <v>0</v>
      </c>
      <c r="CI135" s="60">
        <v>0</v>
      </c>
      <c r="CJ135" s="60">
        <v>0</v>
      </c>
      <c r="CK135" s="60">
        <v>0</v>
      </c>
      <c r="CL135" s="60">
        <v>0</v>
      </c>
      <c r="CM135" s="60">
        <v>0</v>
      </c>
      <c r="CN135" s="60">
        <v>0</v>
      </c>
      <c r="CO135" s="60">
        <v>0</v>
      </c>
      <c r="CP135" s="60">
        <v>0</v>
      </c>
      <c r="CQ135" s="60">
        <v>0</v>
      </c>
      <c r="CR135" s="60">
        <v>0</v>
      </c>
      <c r="CS135" s="150">
        <f t="shared" si="128"/>
        <v>0</v>
      </c>
      <c r="CT135" s="60">
        <v>0</v>
      </c>
      <c r="CU135" s="60">
        <v>0</v>
      </c>
      <c r="CV135" s="150">
        <f t="shared" si="130"/>
        <v>0</v>
      </c>
      <c r="CW135" s="60">
        <v>0</v>
      </c>
      <c r="CX135" s="60">
        <v>0</v>
      </c>
      <c r="CY135" s="60">
        <v>0</v>
      </c>
      <c r="CZ135" s="60">
        <v>0</v>
      </c>
      <c r="DA135" s="60">
        <v>0</v>
      </c>
      <c r="DB135" s="60">
        <v>0</v>
      </c>
      <c r="DC135" s="60">
        <v>0</v>
      </c>
      <c r="DD135" s="60">
        <v>0</v>
      </c>
      <c r="DE135" s="60">
        <v>0</v>
      </c>
      <c r="DF135" s="150">
        <f t="shared" si="132"/>
        <v>0</v>
      </c>
      <c r="DG135" s="60">
        <v>0</v>
      </c>
      <c r="DH135" s="60">
        <v>0</v>
      </c>
      <c r="DI135" s="60">
        <v>0</v>
      </c>
      <c r="DJ135" s="150">
        <f t="shared" si="134"/>
        <v>0</v>
      </c>
      <c r="DK135" s="60">
        <v>0</v>
      </c>
      <c r="DL135" s="60">
        <v>0</v>
      </c>
      <c r="DM135" s="150">
        <f t="shared" si="136"/>
        <v>0</v>
      </c>
      <c r="DN135" s="60">
        <v>0</v>
      </c>
      <c r="DO135" s="60">
        <v>0</v>
      </c>
      <c r="DP135" s="60">
        <v>0</v>
      </c>
      <c r="DQ135" s="60">
        <v>0</v>
      </c>
      <c r="DR135" s="60">
        <v>0</v>
      </c>
      <c r="DS135" s="150">
        <f t="shared" si="138"/>
        <v>0</v>
      </c>
      <c r="DT135" s="60">
        <v>0</v>
      </c>
      <c r="DU135" s="60">
        <v>0</v>
      </c>
      <c r="DV135" s="150">
        <f t="shared" si="140"/>
        <v>0</v>
      </c>
      <c r="DW135" s="60">
        <v>0</v>
      </c>
      <c r="DX135" s="60">
        <v>0</v>
      </c>
      <c r="DY135" s="60">
        <v>0</v>
      </c>
      <c r="DZ135" s="60">
        <v>0</v>
      </c>
      <c r="EA135" s="60">
        <v>0</v>
      </c>
      <c r="EB135" s="60">
        <v>0</v>
      </c>
      <c r="EC135" s="60">
        <v>0</v>
      </c>
      <c r="ED135" s="60">
        <v>0</v>
      </c>
      <c r="EE135" s="60">
        <v>0</v>
      </c>
      <c r="EF135" s="60">
        <v>0</v>
      </c>
      <c r="EG135" s="150">
        <f t="shared" si="142"/>
        <v>0</v>
      </c>
      <c r="EH135" s="60">
        <v>0</v>
      </c>
      <c r="EI135" s="60">
        <v>0</v>
      </c>
      <c r="EJ135" s="60">
        <v>0</v>
      </c>
      <c r="EK135" s="60">
        <v>0</v>
      </c>
      <c r="EL135" s="60">
        <v>0</v>
      </c>
      <c r="EM135" s="60">
        <v>0</v>
      </c>
      <c r="EN135" s="60">
        <v>0</v>
      </c>
      <c r="EO135" s="60">
        <v>0</v>
      </c>
      <c r="EP135" s="60">
        <v>0</v>
      </c>
      <c r="EQ135" s="150">
        <f t="shared" si="144"/>
        <v>0</v>
      </c>
      <c r="ER135" s="60">
        <v>0</v>
      </c>
      <c r="ES135" s="60">
        <v>0</v>
      </c>
      <c r="ET135" s="60">
        <v>0</v>
      </c>
      <c r="EU135" s="150">
        <f t="shared" si="146"/>
        <v>0</v>
      </c>
      <c r="EV135" s="60">
        <v>0</v>
      </c>
      <c r="EW135" s="60">
        <v>0</v>
      </c>
      <c r="EX135" s="150">
        <f t="shared" si="148"/>
        <v>0</v>
      </c>
      <c r="EY135" s="60">
        <v>0</v>
      </c>
      <c r="EZ135" s="60">
        <v>0</v>
      </c>
      <c r="FA135" s="150">
        <f t="shared" si="150"/>
        <v>0</v>
      </c>
      <c r="FB135" s="60">
        <v>0</v>
      </c>
      <c r="FC135" s="60">
        <v>0</v>
      </c>
      <c r="FD135" s="60">
        <v>0</v>
      </c>
      <c r="FE135" s="60">
        <v>0</v>
      </c>
      <c r="FF135" s="150">
        <f t="shared" si="152"/>
        <v>0</v>
      </c>
      <c r="FG135" s="60">
        <v>0</v>
      </c>
      <c r="FH135" s="60">
        <v>0</v>
      </c>
      <c r="FI135" s="60">
        <v>0</v>
      </c>
      <c r="FJ135" s="60">
        <v>0</v>
      </c>
      <c r="FK135" s="60">
        <v>0</v>
      </c>
      <c r="FL135" s="60">
        <v>0</v>
      </c>
      <c r="FM135" s="60">
        <v>0</v>
      </c>
      <c r="FN135" s="150">
        <v>0</v>
      </c>
      <c r="FO135" s="60">
        <v>0</v>
      </c>
      <c r="FP135" s="60">
        <v>0</v>
      </c>
      <c r="FQ135" s="81">
        <v>0</v>
      </c>
      <c r="FR135" s="58"/>
      <c r="FS135" s="59">
        <f t="shared" si="268"/>
        <v>342.69193987785565</v>
      </c>
      <c r="FU135" s="168"/>
    </row>
    <row r="136" spans="2:177" x14ac:dyDescent="0.2">
      <c r="B136" s="171" t="s">
        <v>435</v>
      </c>
      <c r="C136" s="171" t="s">
        <v>269</v>
      </c>
      <c r="D136" s="150">
        <f t="shared" si="118"/>
        <v>0</v>
      </c>
      <c r="E136" s="60">
        <v>0</v>
      </c>
      <c r="F136" s="60">
        <v>0</v>
      </c>
      <c r="G136" s="60">
        <v>0</v>
      </c>
      <c r="H136" s="60">
        <v>0</v>
      </c>
      <c r="I136" s="60">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150">
        <f t="shared" si="120"/>
        <v>0</v>
      </c>
      <c r="AI136" s="60">
        <v>0</v>
      </c>
      <c r="AJ136" s="60">
        <v>0</v>
      </c>
      <c r="AK136" s="60">
        <v>0</v>
      </c>
      <c r="AL136" s="150">
        <f t="shared" si="122"/>
        <v>2523.6226068575352</v>
      </c>
      <c r="AM136" s="60">
        <v>0</v>
      </c>
      <c r="AN136" s="60">
        <v>0</v>
      </c>
      <c r="AO136" s="60">
        <v>0</v>
      </c>
      <c r="AP136" s="60">
        <v>1659.1313255999999</v>
      </c>
      <c r="AQ136" s="60">
        <v>0</v>
      </c>
      <c r="AR136" s="60">
        <v>223.85609842668941</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640.63518283084613</v>
      </c>
      <c r="BR136" s="60">
        <v>0</v>
      </c>
      <c r="BS136" s="60">
        <v>0</v>
      </c>
      <c r="BT136" s="60">
        <v>0</v>
      </c>
      <c r="BU136" s="60">
        <v>0</v>
      </c>
      <c r="BV136" s="60">
        <v>0</v>
      </c>
      <c r="BW136" s="60">
        <v>0</v>
      </c>
      <c r="BX136" s="60">
        <v>0</v>
      </c>
      <c r="BY136" s="60">
        <v>0</v>
      </c>
      <c r="BZ136" s="60">
        <v>0</v>
      </c>
      <c r="CA136" s="60">
        <v>0</v>
      </c>
      <c r="CB136" s="150">
        <v>0</v>
      </c>
      <c r="CC136" s="150">
        <f t="shared" si="124"/>
        <v>0</v>
      </c>
      <c r="CD136" s="60">
        <v>0</v>
      </c>
      <c r="CE136" s="60">
        <v>0</v>
      </c>
      <c r="CF136" s="60">
        <v>0</v>
      </c>
      <c r="CG136" s="150">
        <f t="shared" si="126"/>
        <v>0</v>
      </c>
      <c r="CH136" s="60">
        <v>0</v>
      </c>
      <c r="CI136" s="60">
        <v>0</v>
      </c>
      <c r="CJ136" s="60">
        <v>0</v>
      </c>
      <c r="CK136" s="60">
        <v>0</v>
      </c>
      <c r="CL136" s="60">
        <v>0</v>
      </c>
      <c r="CM136" s="60">
        <v>0</v>
      </c>
      <c r="CN136" s="60">
        <v>0</v>
      </c>
      <c r="CO136" s="60">
        <v>0</v>
      </c>
      <c r="CP136" s="60">
        <v>0</v>
      </c>
      <c r="CQ136" s="60">
        <v>0</v>
      </c>
      <c r="CR136" s="60">
        <v>0</v>
      </c>
      <c r="CS136" s="150">
        <f t="shared" si="128"/>
        <v>0</v>
      </c>
      <c r="CT136" s="60">
        <v>0</v>
      </c>
      <c r="CU136" s="60">
        <v>0</v>
      </c>
      <c r="CV136" s="150">
        <f t="shared" si="130"/>
        <v>0</v>
      </c>
      <c r="CW136" s="60">
        <v>0</v>
      </c>
      <c r="CX136" s="60">
        <v>0</v>
      </c>
      <c r="CY136" s="60">
        <v>0</v>
      </c>
      <c r="CZ136" s="60">
        <v>0</v>
      </c>
      <c r="DA136" s="60">
        <v>0</v>
      </c>
      <c r="DB136" s="60">
        <v>0</v>
      </c>
      <c r="DC136" s="60">
        <v>0</v>
      </c>
      <c r="DD136" s="60">
        <v>0</v>
      </c>
      <c r="DE136" s="60">
        <v>0</v>
      </c>
      <c r="DF136" s="150">
        <f t="shared" si="132"/>
        <v>0</v>
      </c>
      <c r="DG136" s="60">
        <v>0</v>
      </c>
      <c r="DH136" s="60">
        <v>0</v>
      </c>
      <c r="DI136" s="60">
        <v>0</v>
      </c>
      <c r="DJ136" s="150">
        <f t="shared" si="134"/>
        <v>0</v>
      </c>
      <c r="DK136" s="60">
        <v>0</v>
      </c>
      <c r="DL136" s="60">
        <v>0</v>
      </c>
      <c r="DM136" s="150">
        <f t="shared" si="136"/>
        <v>0</v>
      </c>
      <c r="DN136" s="60">
        <v>0</v>
      </c>
      <c r="DO136" s="60">
        <v>0</v>
      </c>
      <c r="DP136" s="60">
        <v>0</v>
      </c>
      <c r="DQ136" s="60">
        <v>0</v>
      </c>
      <c r="DR136" s="60">
        <v>0</v>
      </c>
      <c r="DS136" s="150">
        <f t="shared" si="138"/>
        <v>0</v>
      </c>
      <c r="DT136" s="60">
        <v>0</v>
      </c>
      <c r="DU136" s="60">
        <v>0</v>
      </c>
      <c r="DV136" s="150">
        <f t="shared" si="140"/>
        <v>0</v>
      </c>
      <c r="DW136" s="60">
        <v>0</v>
      </c>
      <c r="DX136" s="60">
        <v>0</v>
      </c>
      <c r="DY136" s="60">
        <v>0</v>
      </c>
      <c r="DZ136" s="60">
        <v>0</v>
      </c>
      <c r="EA136" s="60">
        <v>0</v>
      </c>
      <c r="EB136" s="60">
        <v>0</v>
      </c>
      <c r="EC136" s="60">
        <v>0</v>
      </c>
      <c r="ED136" s="60">
        <v>0</v>
      </c>
      <c r="EE136" s="60">
        <v>0</v>
      </c>
      <c r="EF136" s="60">
        <v>0</v>
      </c>
      <c r="EG136" s="150">
        <f t="shared" si="142"/>
        <v>0</v>
      </c>
      <c r="EH136" s="60">
        <v>0</v>
      </c>
      <c r="EI136" s="60">
        <v>0</v>
      </c>
      <c r="EJ136" s="60">
        <v>0</v>
      </c>
      <c r="EK136" s="60">
        <v>0</v>
      </c>
      <c r="EL136" s="60">
        <v>0</v>
      </c>
      <c r="EM136" s="60">
        <v>0</v>
      </c>
      <c r="EN136" s="60">
        <v>0</v>
      </c>
      <c r="EO136" s="60">
        <v>0</v>
      </c>
      <c r="EP136" s="60">
        <v>0</v>
      </c>
      <c r="EQ136" s="150">
        <f t="shared" si="144"/>
        <v>0</v>
      </c>
      <c r="ER136" s="60">
        <v>0</v>
      </c>
      <c r="ES136" s="60">
        <v>0</v>
      </c>
      <c r="ET136" s="60">
        <v>0</v>
      </c>
      <c r="EU136" s="150">
        <f t="shared" si="146"/>
        <v>0</v>
      </c>
      <c r="EV136" s="60">
        <v>0</v>
      </c>
      <c r="EW136" s="60">
        <v>0</v>
      </c>
      <c r="EX136" s="150">
        <f t="shared" si="148"/>
        <v>0</v>
      </c>
      <c r="EY136" s="60">
        <v>0</v>
      </c>
      <c r="EZ136" s="60">
        <v>0</v>
      </c>
      <c r="FA136" s="150">
        <f t="shared" si="150"/>
        <v>0</v>
      </c>
      <c r="FB136" s="60">
        <v>0</v>
      </c>
      <c r="FC136" s="60">
        <v>0</v>
      </c>
      <c r="FD136" s="60">
        <v>0</v>
      </c>
      <c r="FE136" s="60">
        <v>0</v>
      </c>
      <c r="FF136" s="150">
        <f t="shared" si="152"/>
        <v>0</v>
      </c>
      <c r="FG136" s="60">
        <v>0</v>
      </c>
      <c r="FH136" s="60">
        <v>0</v>
      </c>
      <c r="FI136" s="60">
        <v>0</v>
      </c>
      <c r="FJ136" s="60">
        <v>0</v>
      </c>
      <c r="FK136" s="60">
        <v>0</v>
      </c>
      <c r="FL136" s="60">
        <v>0</v>
      </c>
      <c r="FM136" s="60">
        <v>0</v>
      </c>
      <c r="FN136" s="150">
        <v>0</v>
      </c>
      <c r="FO136" s="60">
        <v>0</v>
      </c>
      <c r="FP136" s="60">
        <v>0</v>
      </c>
      <c r="FQ136" s="81">
        <v>0</v>
      </c>
      <c r="FR136" s="58"/>
      <c r="FS136" s="59">
        <f t="shared" si="268"/>
        <v>2523.6226068575352</v>
      </c>
      <c r="FU136" s="168"/>
    </row>
    <row r="137" spans="2:177" x14ac:dyDescent="0.2">
      <c r="B137" s="171" t="s">
        <v>436</v>
      </c>
      <c r="C137" s="171" t="s">
        <v>270</v>
      </c>
      <c r="D137" s="150">
        <f t="shared" si="118"/>
        <v>0</v>
      </c>
      <c r="E137" s="60">
        <v>0</v>
      </c>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150">
        <f t="shared" si="120"/>
        <v>0</v>
      </c>
      <c r="AI137" s="60">
        <v>0</v>
      </c>
      <c r="AJ137" s="60">
        <v>0</v>
      </c>
      <c r="AK137" s="60">
        <v>0</v>
      </c>
      <c r="AL137" s="150">
        <f t="shared" si="122"/>
        <v>5.3625600000000002</v>
      </c>
      <c r="AM137" s="60">
        <v>0.98864953363821506</v>
      </c>
      <c r="AN137" s="60">
        <v>0.14226353660616706</v>
      </c>
      <c r="AO137" s="60">
        <v>0.44115370366721263</v>
      </c>
      <c r="AP137" s="60">
        <v>0.29095794790421703</v>
      </c>
      <c r="AQ137" s="60">
        <v>0.70601636111599553</v>
      </c>
      <c r="AR137" s="60">
        <v>0.10116351163959342</v>
      </c>
      <c r="AS137" s="60">
        <v>0.33122088658900145</v>
      </c>
      <c r="AT137" s="60">
        <v>0.54386518235672188</v>
      </c>
      <c r="AU137" s="60">
        <v>0.23456899092817085</v>
      </c>
      <c r="AV137" s="60">
        <v>3.4822030957124966E-2</v>
      </c>
      <c r="AW137" s="60">
        <v>0.20141845371009734</v>
      </c>
      <c r="AX137" s="60">
        <v>7.3862046295115211E-2</v>
      </c>
      <c r="AY137" s="60">
        <v>0.68659477917054013</v>
      </c>
      <c r="AZ137" s="60">
        <v>0.19350583780739805</v>
      </c>
      <c r="BA137" s="60">
        <v>0.3924971976144298</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150">
        <v>0</v>
      </c>
      <c r="CC137" s="150">
        <f t="shared" si="124"/>
        <v>0</v>
      </c>
      <c r="CD137" s="60">
        <v>0</v>
      </c>
      <c r="CE137" s="60">
        <v>0</v>
      </c>
      <c r="CF137" s="60">
        <v>0</v>
      </c>
      <c r="CG137" s="150">
        <f t="shared" si="126"/>
        <v>0</v>
      </c>
      <c r="CH137" s="60">
        <v>0</v>
      </c>
      <c r="CI137" s="60">
        <v>0</v>
      </c>
      <c r="CJ137" s="60">
        <v>0</v>
      </c>
      <c r="CK137" s="60">
        <v>0</v>
      </c>
      <c r="CL137" s="60">
        <v>0</v>
      </c>
      <c r="CM137" s="60">
        <v>0</v>
      </c>
      <c r="CN137" s="60">
        <v>0</v>
      </c>
      <c r="CO137" s="60">
        <v>0</v>
      </c>
      <c r="CP137" s="60">
        <v>0</v>
      </c>
      <c r="CQ137" s="60">
        <v>0</v>
      </c>
      <c r="CR137" s="60">
        <v>0</v>
      </c>
      <c r="CS137" s="150">
        <f t="shared" si="128"/>
        <v>0</v>
      </c>
      <c r="CT137" s="60">
        <v>0</v>
      </c>
      <c r="CU137" s="60">
        <v>0</v>
      </c>
      <c r="CV137" s="150">
        <f t="shared" si="130"/>
        <v>0</v>
      </c>
      <c r="CW137" s="60">
        <v>0</v>
      </c>
      <c r="CX137" s="60">
        <v>0</v>
      </c>
      <c r="CY137" s="60">
        <v>0</v>
      </c>
      <c r="CZ137" s="60">
        <v>0</v>
      </c>
      <c r="DA137" s="60">
        <v>0</v>
      </c>
      <c r="DB137" s="60">
        <v>0</v>
      </c>
      <c r="DC137" s="60">
        <v>0</v>
      </c>
      <c r="DD137" s="60">
        <v>0</v>
      </c>
      <c r="DE137" s="60">
        <v>0</v>
      </c>
      <c r="DF137" s="150">
        <f t="shared" si="132"/>
        <v>0</v>
      </c>
      <c r="DG137" s="60">
        <v>0</v>
      </c>
      <c r="DH137" s="60">
        <v>0</v>
      </c>
      <c r="DI137" s="60">
        <v>0</v>
      </c>
      <c r="DJ137" s="150">
        <f t="shared" si="134"/>
        <v>0</v>
      </c>
      <c r="DK137" s="60">
        <v>0</v>
      </c>
      <c r="DL137" s="60">
        <v>0</v>
      </c>
      <c r="DM137" s="150">
        <f t="shared" si="136"/>
        <v>0</v>
      </c>
      <c r="DN137" s="60">
        <v>0</v>
      </c>
      <c r="DO137" s="60">
        <v>0</v>
      </c>
      <c r="DP137" s="60">
        <v>0</v>
      </c>
      <c r="DQ137" s="60">
        <v>0</v>
      </c>
      <c r="DR137" s="60">
        <v>0</v>
      </c>
      <c r="DS137" s="150">
        <f t="shared" si="138"/>
        <v>0</v>
      </c>
      <c r="DT137" s="60">
        <v>0</v>
      </c>
      <c r="DU137" s="60">
        <v>0</v>
      </c>
      <c r="DV137" s="150">
        <f t="shared" si="140"/>
        <v>0</v>
      </c>
      <c r="DW137" s="60">
        <v>0</v>
      </c>
      <c r="DX137" s="60">
        <v>0</v>
      </c>
      <c r="DY137" s="60">
        <v>0</v>
      </c>
      <c r="DZ137" s="60">
        <v>0</v>
      </c>
      <c r="EA137" s="60">
        <v>0</v>
      </c>
      <c r="EB137" s="60">
        <v>0</v>
      </c>
      <c r="EC137" s="60">
        <v>0</v>
      </c>
      <c r="ED137" s="60">
        <v>0</v>
      </c>
      <c r="EE137" s="60">
        <v>0</v>
      </c>
      <c r="EF137" s="60">
        <v>0</v>
      </c>
      <c r="EG137" s="150">
        <f t="shared" si="142"/>
        <v>0</v>
      </c>
      <c r="EH137" s="60">
        <v>0</v>
      </c>
      <c r="EI137" s="60">
        <v>0</v>
      </c>
      <c r="EJ137" s="60">
        <v>0</v>
      </c>
      <c r="EK137" s="60">
        <v>0</v>
      </c>
      <c r="EL137" s="60">
        <v>0</v>
      </c>
      <c r="EM137" s="60">
        <v>0</v>
      </c>
      <c r="EN137" s="60">
        <v>0</v>
      </c>
      <c r="EO137" s="60">
        <v>0</v>
      </c>
      <c r="EP137" s="60">
        <v>0</v>
      </c>
      <c r="EQ137" s="150">
        <f t="shared" si="144"/>
        <v>0</v>
      </c>
      <c r="ER137" s="60">
        <v>0</v>
      </c>
      <c r="ES137" s="60">
        <v>0</v>
      </c>
      <c r="ET137" s="60">
        <v>0</v>
      </c>
      <c r="EU137" s="150">
        <f t="shared" si="146"/>
        <v>0</v>
      </c>
      <c r="EV137" s="60">
        <v>0</v>
      </c>
      <c r="EW137" s="60">
        <v>0</v>
      </c>
      <c r="EX137" s="150">
        <f t="shared" si="148"/>
        <v>0</v>
      </c>
      <c r="EY137" s="60">
        <v>0</v>
      </c>
      <c r="EZ137" s="60">
        <v>0</v>
      </c>
      <c r="FA137" s="150">
        <f t="shared" si="150"/>
        <v>0</v>
      </c>
      <c r="FB137" s="60">
        <v>0</v>
      </c>
      <c r="FC137" s="60">
        <v>0</v>
      </c>
      <c r="FD137" s="60">
        <v>0</v>
      </c>
      <c r="FE137" s="60">
        <v>0</v>
      </c>
      <c r="FF137" s="150">
        <f t="shared" si="152"/>
        <v>0</v>
      </c>
      <c r="FG137" s="60">
        <v>0</v>
      </c>
      <c r="FH137" s="60">
        <v>0</v>
      </c>
      <c r="FI137" s="60">
        <v>0</v>
      </c>
      <c r="FJ137" s="60">
        <v>0</v>
      </c>
      <c r="FK137" s="60">
        <v>0</v>
      </c>
      <c r="FL137" s="60">
        <v>0</v>
      </c>
      <c r="FM137" s="60">
        <v>0</v>
      </c>
      <c r="FN137" s="150">
        <v>0</v>
      </c>
      <c r="FO137" s="60">
        <v>3.0289444799999998</v>
      </c>
      <c r="FP137" s="60">
        <v>0</v>
      </c>
      <c r="FQ137" s="81">
        <v>0</v>
      </c>
      <c r="FR137" s="58"/>
      <c r="FS137" s="59">
        <f t="shared" si="268"/>
        <v>8.39150448</v>
      </c>
      <c r="FU137" s="168"/>
    </row>
    <row r="138" spans="2:177" x14ac:dyDescent="0.2">
      <c r="B138" s="171" t="s">
        <v>437</v>
      </c>
      <c r="C138" s="171" t="s">
        <v>312</v>
      </c>
      <c r="D138" s="150">
        <f t="shared" si="118"/>
        <v>0</v>
      </c>
      <c r="E138" s="60">
        <v>0</v>
      </c>
      <c r="F138" s="60">
        <v>0</v>
      </c>
      <c r="G138" s="60">
        <v>0</v>
      </c>
      <c r="H138" s="60">
        <v>0</v>
      </c>
      <c r="I138" s="60">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150">
        <f t="shared" si="120"/>
        <v>0</v>
      </c>
      <c r="AI138" s="60">
        <v>0</v>
      </c>
      <c r="AJ138" s="60">
        <v>0</v>
      </c>
      <c r="AK138" s="60">
        <v>0</v>
      </c>
      <c r="AL138" s="150">
        <f t="shared" si="122"/>
        <v>4120.4537283420004</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4120.4537283420004</v>
      </c>
      <c r="BR138" s="60">
        <v>0</v>
      </c>
      <c r="BS138" s="60">
        <v>0</v>
      </c>
      <c r="BT138" s="60">
        <v>0</v>
      </c>
      <c r="BU138" s="60">
        <v>0</v>
      </c>
      <c r="BV138" s="60">
        <v>0</v>
      </c>
      <c r="BW138" s="60">
        <v>0</v>
      </c>
      <c r="BX138" s="60">
        <v>0</v>
      </c>
      <c r="BY138" s="60">
        <v>0</v>
      </c>
      <c r="BZ138" s="60">
        <v>0</v>
      </c>
      <c r="CA138" s="60">
        <v>0</v>
      </c>
      <c r="CB138" s="150">
        <v>0</v>
      </c>
      <c r="CC138" s="150">
        <f t="shared" si="124"/>
        <v>0</v>
      </c>
      <c r="CD138" s="60">
        <v>0</v>
      </c>
      <c r="CE138" s="60">
        <v>0</v>
      </c>
      <c r="CF138" s="60">
        <v>0</v>
      </c>
      <c r="CG138" s="150">
        <f t="shared" si="126"/>
        <v>0</v>
      </c>
      <c r="CH138" s="60">
        <v>0</v>
      </c>
      <c r="CI138" s="60">
        <v>0</v>
      </c>
      <c r="CJ138" s="60">
        <v>0</v>
      </c>
      <c r="CK138" s="60">
        <v>0</v>
      </c>
      <c r="CL138" s="60">
        <v>0</v>
      </c>
      <c r="CM138" s="60">
        <v>0</v>
      </c>
      <c r="CN138" s="60">
        <v>0</v>
      </c>
      <c r="CO138" s="60">
        <v>0</v>
      </c>
      <c r="CP138" s="60">
        <v>0</v>
      </c>
      <c r="CQ138" s="60">
        <v>0</v>
      </c>
      <c r="CR138" s="60">
        <v>0</v>
      </c>
      <c r="CS138" s="150">
        <f t="shared" si="128"/>
        <v>0</v>
      </c>
      <c r="CT138" s="60">
        <v>0</v>
      </c>
      <c r="CU138" s="60">
        <v>0</v>
      </c>
      <c r="CV138" s="150">
        <f t="shared" si="130"/>
        <v>0</v>
      </c>
      <c r="CW138" s="60">
        <v>0</v>
      </c>
      <c r="CX138" s="60">
        <v>0</v>
      </c>
      <c r="CY138" s="60">
        <v>0</v>
      </c>
      <c r="CZ138" s="60">
        <v>0</v>
      </c>
      <c r="DA138" s="60">
        <v>0</v>
      </c>
      <c r="DB138" s="60">
        <v>0</v>
      </c>
      <c r="DC138" s="60">
        <v>0</v>
      </c>
      <c r="DD138" s="60">
        <v>0</v>
      </c>
      <c r="DE138" s="60">
        <v>0</v>
      </c>
      <c r="DF138" s="150">
        <f t="shared" si="132"/>
        <v>0</v>
      </c>
      <c r="DG138" s="60">
        <v>0</v>
      </c>
      <c r="DH138" s="60">
        <v>0</v>
      </c>
      <c r="DI138" s="60">
        <v>0</v>
      </c>
      <c r="DJ138" s="150">
        <f t="shared" si="134"/>
        <v>0</v>
      </c>
      <c r="DK138" s="60">
        <v>0</v>
      </c>
      <c r="DL138" s="60">
        <v>0</v>
      </c>
      <c r="DM138" s="150">
        <f t="shared" si="136"/>
        <v>0</v>
      </c>
      <c r="DN138" s="60">
        <v>0</v>
      </c>
      <c r="DO138" s="60">
        <v>0</v>
      </c>
      <c r="DP138" s="60">
        <v>0</v>
      </c>
      <c r="DQ138" s="60">
        <v>0</v>
      </c>
      <c r="DR138" s="60">
        <v>0</v>
      </c>
      <c r="DS138" s="150">
        <f t="shared" si="138"/>
        <v>0</v>
      </c>
      <c r="DT138" s="60">
        <v>0</v>
      </c>
      <c r="DU138" s="60">
        <v>0</v>
      </c>
      <c r="DV138" s="150">
        <f t="shared" si="140"/>
        <v>0</v>
      </c>
      <c r="DW138" s="60">
        <v>0</v>
      </c>
      <c r="DX138" s="60">
        <v>0</v>
      </c>
      <c r="DY138" s="60">
        <v>0</v>
      </c>
      <c r="DZ138" s="60">
        <v>0</v>
      </c>
      <c r="EA138" s="60">
        <v>0</v>
      </c>
      <c r="EB138" s="60">
        <v>0</v>
      </c>
      <c r="EC138" s="60">
        <v>0</v>
      </c>
      <c r="ED138" s="60">
        <v>0</v>
      </c>
      <c r="EE138" s="60">
        <v>0</v>
      </c>
      <c r="EF138" s="60">
        <v>0</v>
      </c>
      <c r="EG138" s="150">
        <f t="shared" si="142"/>
        <v>0</v>
      </c>
      <c r="EH138" s="60">
        <v>0</v>
      </c>
      <c r="EI138" s="60">
        <v>0</v>
      </c>
      <c r="EJ138" s="60">
        <v>0</v>
      </c>
      <c r="EK138" s="60">
        <v>0</v>
      </c>
      <c r="EL138" s="60">
        <v>0</v>
      </c>
      <c r="EM138" s="60">
        <v>0</v>
      </c>
      <c r="EN138" s="60">
        <v>0</v>
      </c>
      <c r="EO138" s="60">
        <v>0</v>
      </c>
      <c r="EP138" s="60">
        <v>0</v>
      </c>
      <c r="EQ138" s="150">
        <f t="shared" si="144"/>
        <v>0</v>
      </c>
      <c r="ER138" s="60">
        <v>0</v>
      </c>
      <c r="ES138" s="60">
        <v>0</v>
      </c>
      <c r="ET138" s="60">
        <v>0</v>
      </c>
      <c r="EU138" s="150">
        <f t="shared" si="146"/>
        <v>0</v>
      </c>
      <c r="EV138" s="60">
        <v>0</v>
      </c>
      <c r="EW138" s="60">
        <v>0</v>
      </c>
      <c r="EX138" s="150">
        <f t="shared" si="148"/>
        <v>0</v>
      </c>
      <c r="EY138" s="60">
        <v>0</v>
      </c>
      <c r="EZ138" s="60">
        <v>0</v>
      </c>
      <c r="FA138" s="150">
        <f t="shared" si="150"/>
        <v>0</v>
      </c>
      <c r="FB138" s="60">
        <v>0</v>
      </c>
      <c r="FC138" s="60">
        <v>0</v>
      </c>
      <c r="FD138" s="60">
        <v>0</v>
      </c>
      <c r="FE138" s="60">
        <v>0</v>
      </c>
      <c r="FF138" s="150">
        <f t="shared" si="152"/>
        <v>0</v>
      </c>
      <c r="FG138" s="60">
        <v>0</v>
      </c>
      <c r="FH138" s="60">
        <v>0</v>
      </c>
      <c r="FI138" s="60">
        <v>0</v>
      </c>
      <c r="FJ138" s="60">
        <v>0</v>
      </c>
      <c r="FK138" s="60">
        <v>0</v>
      </c>
      <c r="FL138" s="60">
        <v>0</v>
      </c>
      <c r="FM138" s="60">
        <v>0</v>
      </c>
      <c r="FN138" s="150">
        <v>0</v>
      </c>
      <c r="FO138" s="60">
        <v>0</v>
      </c>
      <c r="FP138" s="60">
        <v>0</v>
      </c>
      <c r="FQ138" s="81">
        <v>0</v>
      </c>
      <c r="FR138" s="58"/>
      <c r="FS138" s="59">
        <f t="shared" si="268"/>
        <v>4120.4537283420004</v>
      </c>
      <c r="FU138" s="168"/>
    </row>
    <row r="139" spans="2:177" x14ac:dyDescent="0.2">
      <c r="B139" s="171" t="s">
        <v>438</v>
      </c>
      <c r="C139" s="171" t="s">
        <v>275</v>
      </c>
      <c r="D139" s="150">
        <f t="shared" si="118"/>
        <v>0</v>
      </c>
      <c r="E139" s="60">
        <v>0</v>
      </c>
      <c r="F139" s="60">
        <v>0</v>
      </c>
      <c r="G139" s="60">
        <v>0</v>
      </c>
      <c r="H139" s="60">
        <v>0</v>
      </c>
      <c r="I139" s="60">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150">
        <f t="shared" si="120"/>
        <v>0</v>
      </c>
      <c r="AI139" s="60">
        <v>0</v>
      </c>
      <c r="AJ139" s="60">
        <v>0</v>
      </c>
      <c r="AK139" s="60">
        <v>0</v>
      </c>
      <c r="AL139" s="150">
        <f t="shared" si="122"/>
        <v>52.228531089000015</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4.2093314534598525</v>
      </c>
      <c r="BP139" s="60">
        <v>6.1242081689712666</v>
      </c>
      <c r="BQ139" s="60">
        <v>41.894991466568896</v>
      </c>
      <c r="BR139" s="60">
        <v>0</v>
      </c>
      <c r="BS139" s="60">
        <v>0</v>
      </c>
      <c r="BT139" s="60">
        <v>0</v>
      </c>
      <c r="BU139" s="60">
        <v>0</v>
      </c>
      <c r="BV139" s="60">
        <v>0</v>
      </c>
      <c r="BW139" s="60">
        <v>0</v>
      </c>
      <c r="BX139" s="60">
        <v>0</v>
      </c>
      <c r="BY139" s="60">
        <v>0</v>
      </c>
      <c r="BZ139" s="60">
        <v>0</v>
      </c>
      <c r="CA139" s="60">
        <v>0</v>
      </c>
      <c r="CB139" s="150">
        <v>0</v>
      </c>
      <c r="CC139" s="150">
        <f t="shared" si="124"/>
        <v>0</v>
      </c>
      <c r="CD139" s="60">
        <v>0</v>
      </c>
      <c r="CE139" s="60">
        <v>0</v>
      </c>
      <c r="CF139" s="60">
        <v>0</v>
      </c>
      <c r="CG139" s="150">
        <f t="shared" si="126"/>
        <v>0</v>
      </c>
      <c r="CH139" s="60">
        <v>0</v>
      </c>
      <c r="CI139" s="60">
        <v>0</v>
      </c>
      <c r="CJ139" s="60">
        <v>0</v>
      </c>
      <c r="CK139" s="60">
        <v>0</v>
      </c>
      <c r="CL139" s="60">
        <v>0</v>
      </c>
      <c r="CM139" s="60">
        <v>0</v>
      </c>
      <c r="CN139" s="60">
        <v>0</v>
      </c>
      <c r="CO139" s="60">
        <v>0</v>
      </c>
      <c r="CP139" s="60">
        <v>0</v>
      </c>
      <c r="CQ139" s="60">
        <v>0</v>
      </c>
      <c r="CR139" s="60">
        <v>0</v>
      </c>
      <c r="CS139" s="150">
        <f t="shared" si="128"/>
        <v>0</v>
      </c>
      <c r="CT139" s="60">
        <v>0</v>
      </c>
      <c r="CU139" s="60">
        <v>0</v>
      </c>
      <c r="CV139" s="150">
        <f t="shared" si="130"/>
        <v>0</v>
      </c>
      <c r="CW139" s="60">
        <v>0</v>
      </c>
      <c r="CX139" s="60">
        <v>0</v>
      </c>
      <c r="CY139" s="60">
        <v>0</v>
      </c>
      <c r="CZ139" s="60">
        <v>0</v>
      </c>
      <c r="DA139" s="60">
        <v>0</v>
      </c>
      <c r="DB139" s="60">
        <v>0</v>
      </c>
      <c r="DC139" s="60">
        <v>0</v>
      </c>
      <c r="DD139" s="60">
        <v>0</v>
      </c>
      <c r="DE139" s="60">
        <v>0</v>
      </c>
      <c r="DF139" s="150">
        <f t="shared" si="132"/>
        <v>0</v>
      </c>
      <c r="DG139" s="60">
        <v>0</v>
      </c>
      <c r="DH139" s="60">
        <v>0</v>
      </c>
      <c r="DI139" s="60">
        <v>0</v>
      </c>
      <c r="DJ139" s="150">
        <f t="shared" si="134"/>
        <v>0</v>
      </c>
      <c r="DK139" s="60">
        <v>0</v>
      </c>
      <c r="DL139" s="60">
        <v>0</v>
      </c>
      <c r="DM139" s="150">
        <f t="shared" si="136"/>
        <v>0</v>
      </c>
      <c r="DN139" s="60">
        <v>0</v>
      </c>
      <c r="DO139" s="60">
        <v>0</v>
      </c>
      <c r="DP139" s="60">
        <v>0</v>
      </c>
      <c r="DQ139" s="60">
        <v>0</v>
      </c>
      <c r="DR139" s="60">
        <v>0</v>
      </c>
      <c r="DS139" s="150">
        <f t="shared" si="138"/>
        <v>0</v>
      </c>
      <c r="DT139" s="60">
        <v>0</v>
      </c>
      <c r="DU139" s="60">
        <v>0</v>
      </c>
      <c r="DV139" s="150">
        <f t="shared" si="140"/>
        <v>0</v>
      </c>
      <c r="DW139" s="60">
        <v>0</v>
      </c>
      <c r="DX139" s="60">
        <v>0</v>
      </c>
      <c r="DY139" s="60">
        <v>0</v>
      </c>
      <c r="DZ139" s="60">
        <v>0</v>
      </c>
      <c r="EA139" s="60">
        <v>0</v>
      </c>
      <c r="EB139" s="60">
        <v>0</v>
      </c>
      <c r="EC139" s="60">
        <v>0</v>
      </c>
      <c r="ED139" s="60">
        <v>0</v>
      </c>
      <c r="EE139" s="60">
        <v>0</v>
      </c>
      <c r="EF139" s="60">
        <v>0</v>
      </c>
      <c r="EG139" s="150">
        <f t="shared" si="142"/>
        <v>0</v>
      </c>
      <c r="EH139" s="60">
        <v>0</v>
      </c>
      <c r="EI139" s="60">
        <v>0</v>
      </c>
      <c r="EJ139" s="60">
        <v>0</v>
      </c>
      <c r="EK139" s="60">
        <v>0</v>
      </c>
      <c r="EL139" s="60">
        <v>0</v>
      </c>
      <c r="EM139" s="60">
        <v>0</v>
      </c>
      <c r="EN139" s="60">
        <v>0</v>
      </c>
      <c r="EO139" s="60">
        <v>0</v>
      </c>
      <c r="EP139" s="60">
        <v>0</v>
      </c>
      <c r="EQ139" s="150">
        <f t="shared" si="144"/>
        <v>0</v>
      </c>
      <c r="ER139" s="60">
        <v>0</v>
      </c>
      <c r="ES139" s="60">
        <v>0</v>
      </c>
      <c r="ET139" s="60">
        <v>0</v>
      </c>
      <c r="EU139" s="150">
        <f t="shared" si="146"/>
        <v>0</v>
      </c>
      <c r="EV139" s="60">
        <v>0</v>
      </c>
      <c r="EW139" s="60">
        <v>0</v>
      </c>
      <c r="EX139" s="150">
        <f t="shared" si="148"/>
        <v>0</v>
      </c>
      <c r="EY139" s="60">
        <v>0</v>
      </c>
      <c r="EZ139" s="60">
        <v>0</v>
      </c>
      <c r="FA139" s="150">
        <f t="shared" si="150"/>
        <v>0</v>
      </c>
      <c r="FB139" s="60">
        <v>0</v>
      </c>
      <c r="FC139" s="60">
        <v>0</v>
      </c>
      <c r="FD139" s="60">
        <v>0</v>
      </c>
      <c r="FE139" s="60">
        <v>0</v>
      </c>
      <c r="FF139" s="150">
        <f t="shared" si="152"/>
        <v>0</v>
      </c>
      <c r="FG139" s="60">
        <v>0</v>
      </c>
      <c r="FH139" s="60">
        <v>0</v>
      </c>
      <c r="FI139" s="60">
        <v>0</v>
      </c>
      <c r="FJ139" s="60">
        <v>0</v>
      </c>
      <c r="FK139" s="60">
        <v>0</v>
      </c>
      <c r="FL139" s="60">
        <v>0</v>
      </c>
      <c r="FM139" s="60">
        <v>0</v>
      </c>
      <c r="FN139" s="150">
        <v>0</v>
      </c>
      <c r="FO139" s="60">
        <v>25.204705289764959</v>
      </c>
      <c r="FP139" s="60">
        <v>-1.6625087500010238E-2</v>
      </c>
      <c r="FQ139" s="81">
        <v>1.66250875E-2</v>
      </c>
      <c r="FR139" s="58"/>
      <c r="FS139" s="59">
        <f t="shared" si="268"/>
        <v>77.43323637876496</v>
      </c>
      <c r="FU139" s="168"/>
    </row>
    <row r="140" spans="2:177" x14ac:dyDescent="0.2">
      <c r="B140" s="171" t="s">
        <v>439</v>
      </c>
      <c r="C140" s="171" t="s">
        <v>276</v>
      </c>
      <c r="D140" s="150">
        <f t="shared" si="118"/>
        <v>0</v>
      </c>
      <c r="E140" s="60">
        <v>0</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150">
        <f t="shared" si="120"/>
        <v>0</v>
      </c>
      <c r="AI140" s="60">
        <v>0</v>
      </c>
      <c r="AJ140" s="60">
        <v>0</v>
      </c>
      <c r="AK140" s="60">
        <v>0</v>
      </c>
      <c r="AL140" s="150">
        <f t="shared" si="122"/>
        <v>2986.2677089518261</v>
      </c>
      <c r="AM140" s="60">
        <v>26.944240235365449</v>
      </c>
      <c r="AN140" s="60">
        <v>0</v>
      </c>
      <c r="AO140" s="60">
        <v>35.880305812558838</v>
      </c>
      <c r="AP140" s="60">
        <v>14.120613093108579</v>
      </c>
      <c r="AQ140" s="60">
        <v>0.64693954702182788</v>
      </c>
      <c r="AR140" s="60">
        <v>1.1246719860925654</v>
      </c>
      <c r="AS140" s="60">
        <v>68.63639094227905</v>
      </c>
      <c r="AT140" s="60">
        <v>77.349717254271752</v>
      </c>
      <c r="AU140" s="60">
        <v>1.1480657781607688</v>
      </c>
      <c r="AV140" s="60">
        <v>0.84068217574423265</v>
      </c>
      <c r="AW140" s="60">
        <v>1.5583521717915878</v>
      </c>
      <c r="AX140" s="60">
        <v>19.388344940376818</v>
      </c>
      <c r="AY140" s="60">
        <v>22.867412766622859</v>
      </c>
      <c r="AZ140" s="60">
        <v>29.202234685898855</v>
      </c>
      <c r="BA140" s="60">
        <v>14.9351972762268</v>
      </c>
      <c r="BB140" s="60">
        <v>0</v>
      </c>
      <c r="BC140" s="60">
        <v>6.6783155187438909E-5</v>
      </c>
      <c r="BD140" s="60">
        <v>0.21688455463528256</v>
      </c>
      <c r="BE140" s="60">
        <v>0</v>
      </c>
      <c r="BF140" s="60">
        <v>4.1973347343302873E-2</v>
      </c>
      <c r="BG140" s="60">
        <v>5.5317533811388966</v>
      </c>
      <c r="BH140" s="60">
        <v>0</v>
      </c>
      <c r="BI140" s="60">
        <v>119.46794906006356</v>
      </c>
      <c r="BJ140" s="60">
        <v>7.1294578069653785</v>
      </c>
      <c r="BK140" s="60">
        <v>3.7684785206807278E-2</v>
      </c>
      <c r="BL140" s="60">
        <v>0.28258033277734451</v>
      </c>
      <c r="BM140" s="60">
        <v>0.3689709689515131</v>
      </c>
      <c r="BN140" s="60">
        <v>0.94493650948830743</v>
      </c>
      <c r="BO140" s="60">
        <v>16.307898041943567</v>
      </c>
      <c r="BP140" s="60">
        <v>33.993343005883581</v>
      </c>
      <c r="BQ140" s="60">
        <v>195.28461879049286</v>
      </c>
      <c r="BR140" s="60">
        <v>434.42064518620941</v>
      </c>
      <c r="BS140" s="60">
        <v>243.04718579915743</v>
      </c>
      <c r="BT140" s="60">
        <v>2.9374241303062792E-2</v>
      </c>
      <c r="BU140" s="60">
        <v>0</v>
      </c>
      <c r="BV140" s="60">
        <v>28.871633407310284</v>
      </c>
      <c r="BW140" s="60">
        <v>0.15273175438486214</v>
      </c>
      <c r="BX140" s="60">
        <v>239.26588416252628</v>
      </c>
      <c r="BY140" s="60">
        <v>17.004439936917269</v>
      </c>
      <c r="BZ140" s="60">
        <v>1277.6385111773025</v>
      </c>
      <c r="CA140" s="60">
        <v>51.586017253149556</v>
      </c>
      <c r="CB140" s="150">
        <v>1.733968783111306</v>
      </c>
      <c r="CC140" s="150">
        <f t="shared" si="124"/>
        <v>1.5325395119407883</v>
      </c>
      <c r="CD140" s="60">
        <v>0</v>
      </c>
      <c r="CE140" s="60">
        <v>0</v>
      </c>
      <c r="CF140" s="60">
        <v>1.5325395119407883</v>
      </c>
      <c r="CG140" s="150">
        <f t="shared" si="126"/>
        <v>0</v>
      </c>
      <c r="CH140" s="60">
        <v>0</v>
      </c>
      <c r="CI140" s="60">
        <v>0</v>
      </c>
      <c r="CJ140" s="60">
        <v>0</v>
      </c>
      <c r="CK140" s="60">
        <v>0</v>
      </c>
      <c r="CL140" s="60">
        <v>0</v>
      </c>
      <c r="CM140" s="60">
        <v>0</v>
      </c>
      <c r="CN140" s="60">
        <v>0</v>
      </c>
      <c r="CO140" s="60">
        <v>0</v>
      </c>
      <c r="CP140" s="60">
        <v>0</v>
      </c>
      <c r="CQ140" s="60">
        <v>0</v>
      </c>
      <c r="CR140" s="60">
        <v>0</v>
      </c>
      <c r="CS140" s="150">
        <f t="shared" si="128"/>
        <v>332.1934584425141</v>
      </c>
      <c r="CT140" s="60">
        <v>331.84058479733125</v>
      </c>
      <c r="CU140" s="60">
        <v>0.35287364518282682</v>
      </c>
      <c r="CV140" s="150">
        <f t="shared" si="130"/>
        <v>123.42643666408817</v>
      </c>
      <c r="CW140" s="60">
        <v>0</v>
      </c>
      <c r="CX140" s="60">
        <v>0</v>
      </c>
      <c r="CY140" s="60">
        <v>0</v>
      </c>
      <c r="CZ140" s="60">
        <v>122.45908790323199</v>
      </c>
      <c r="DA140" s="60">
        <v>0</v>
      </c>
      <c r="DB140" s="60">
        <v>0</v>
      </c>
      <c r="DC140" s="60">
        <v>0</v>
      </c>
      <c r="DD140" s="60">
        <v>0</v>
      </c>
      <c r="DE140" s="60">
        <v>0.96734876085617905</v>
      </c>
      <c r="DF140" s="150">
        <f t="shared" si="132"/>
        <v>1186.2603583623118</v>
      </c>
      <c r="DG140" s="60">
        <v>149.54793117581505</v>
      </c>
      <c r="DH140" s="60">
        <v>1036.7124271864966</v>
      </c>
      <c r="DI140" s="60">
        <v>0</v>
      </c>
      <c r="DJ140" s="150">
        <f t="shared" si="134"/>
        <v>4.5004481181397146E-2</v>
      </c>
      <c r="DK140" s="60">
        <v>4.5004481181397146E-2</v>
      </c>
      <c r="DL140" s="60">
        <v>0</v>
      </c>
      <c r="DM140" s="150">
        <f t="shared" si="136"/>
        <v>0</v>
      </c>
      <c r="DN140" s="60">
        <v>0</v>
      </c>
      <c r="DO140" s="60">
        <v>0</v>
      </c>
      <c r="DP140" s="60">
        <v>0</v>
      </c>
      <c r="DQ140" s="60">
        <v>0</v>
      </c>
      <c r="DR140" s="60">
        <v>0</v>
      </c>
      <c r="DS140" s="150">
        <f t="shared" si="138"/>
        <v>0</v>
      </c>
      <c r="DT140" s="60">
        <v>0</v>
      </c>
      <c r="DU140" s="60">
        <v>0</v>
      </c>
      <c r="DV140" s="150">
        <f t="shared" si="140"/>
        <v>45.043368635401734</v>
      </c>
      <c r="DW140" s="60">
        <v>0</v>
      </c>
      <c r="DX140" s="60">
        <v>0</v>
      </c>
      <c r="DY140" s="60">
        <v>0.48310694994734149</v>
      </c>
      <c r="DZ140" s="60">
        <v>4.6233967428036767E-2</v>
      </c>
      <c r="EA140" s="60">
        <v>0</v>
      </c>
      <c r="EB140" s="60">
        <v>0</v>
      </c>
      <c r="EC140" s="60">
        <v>0</v>
      </c>
      <c r="ED140" s="60">
        <v>0</v>
      </c>
      <c r="EE140" s="60">
        <v>42.389343303839375</v>
      </c>
      <c r="EF140" s="60">
        <v>2.1246844141869814</v>
      </c>
      <c r="EG140" s="150">
        <f t="shared" si="142"/>
        <v>0</v>
      </c>
      <c r="EH140" s="60">
        <v>0</v>
      </c>
      <c r="EI140" s="60">
        <v>0</v>
      </c>
      <c r="EJ140" s="60">
        <v>0</v>
      </c>
      <c r="EK140" s="60">
        <v>0</v>
      </c>
      <c r="EL140" s="60">
        <v>0</v>
      </c>
      <c r="EM140" s="60">
        <v>0</v>
      </c>
      <c r="EN140" s="60">
        <v>0</v>
      </c>
      <c r="EO140" s="60">
        <v>0</v>
      </c>
      <c r="EP140" s="60">
        <v>0</v>
      </c>
      <c r="EQ140" s="150">
        <f t="shared" si="144"/>
        <v>0</v>
      </c>
      <c r="ER140" s="60">
        <v>0</v>
      </c>
      <c r="ES140" s="60">
        <v>0</v>
      </c>
      <c r="ET140" s="60">
        <v>0</v>
      </c>
      <c r="EU140" s="150">
        <f t="shared" si="146"/>
        <v>0.154834743711915</v>
      </c>
      <c r="EV140" s="60">
        <v>0.154834743711915</v>
      </c>
      <c r="EW140" s="60">
        <v>0</v>
      </c>
      <c r="EX140" s="150">
        <f t="shared" si="148"/>
        <v>6.7226330175341689</v>
      </c>
      <c r="EY140" s="60">
        <v>6.7226330175341689</v>
      </c>
      <c r="EZ140" s="60">
        <v>0</v>
      </c>
      <c r="FA140" s="150">
        <f t="shared" si="150"/>
        <v>1.2435082713417565</v>
      </c>
      <c r="FB140" s="60">
        <v>0</v>
      </c>
      <c r="FC140" s="60">
        <v>0</v>
      </c>
      <c r="FD140" s="60">
        <v>0</v>
      </c>
      <c r="FE140" s="60">
        <v>1.2435082713417565</v>
      </c>
      <c r="FF140" s="150">
        <f t="shared" si="152"/>
        <v>1.5740969731678898</v>
      </c>
      <c r="FG140" s="60">
        <v>0</v>
      </c>
      <c r="FH140" s="60">
        <v>0.47117655588232044</v>
      </c>
      <c r="FI140" s="60">
        <v>0.16318255421300812</v>
      </c>
      <c r="FJ140" s="60">
        <v>0.47208834263336508</v>
      </c>
      <c r="FK140" s="60">
        <v>0</v>
      </c>
      <c r="FL140" s="60">
        <v>0.46764952043919628</v>
      </c>
      <c r="FM140" s="60">
        <v>0</v>
      </c>
      <c r="FN140" s="150">
        <v>0</v>
      </c>
      <c r="FO140" s="60">
        <v>3873.1649815876276</v>
      </c>
      <c r="FP140" s="60">
        <v>-201.68370109299232</v>
      </c>
      <c r="FQ140" s="81">
        <v>0</v>
      </c>
      <c r="FR140" s="58"/>
      <c r="FS140" s="59">
        <f t="shared" si="268"/>
        <v>8357.6791973327672</v>
      </c>
      <c r="FU140" s="168"/>
    </row>
    <row r="141" spans="2:177" x14ac:dyDescent="0.2">
      <c r="B141" s="171" t="s">
        <v>440</v>
      </c>
      <c r="C141" s="171" t="s">
        <v>277</v>
      </c>
      <c r="D141" s="150">
        <f t="shared" si="118"/>
        <v>778.46771306155404</v>
      </c>
      <c r="E141" s="60">
        <v>0.84549011289096687</v>
      </c>
      <c r="F141" s="60">
        <v>0.17337469284108176</v>
      </c>
      <c r="G141" s="60">
        <v>0.11430354182050628</v>
      </c>
      <c r="H141" s="60">
        <v>7.2744086298389341</v>
      </c>
      <c r="I141" s="60">
        <v>5.3498675199191381E-2</v>
      </c>
      <c r="J141" s="60">
        <v>9.4593778048953201</v>
      </c>
      <c r="K141" s="60">
        <v>0.87583570828274271</v>
      </c>
      <c r="L141" s="60">
        <v>11.24096839493178</v>
      </c>
      <c r="M141" s="60">
        <v>7.2492601848568379</v>
      </c>
      <c r="N141" s="60">
        <v>6.2339798326416469</v>
      </c>
      <c r="O141" s="60">
        <v>3.8357839714401165</v>
      </c>
      <c r="P141" s="60">
        <v>1.6243393512943016</v>
      </c>
      <c r="Q141" s="60">
        <v>2.3559836929908431</v>
      </c>
      <c r="R141" s="60">
        <v>1.4021275287305013</v>
      </c>
      <c r="S141" s="60">
        <v>4.3202272243732542</v>
      </c>
      <c r="T141" s="60">
        <v>10.263432502962253</v>
      </c>
      <c r="U141" s="60">
        <v>18.649435296126939</v>
      </c>
      <c r="V141" s="60">
        <v>21.229710268216508</v>
      </c>
      <c r="W141" s="60">
        <v>23.628953394421846</v>
      </c>
      <c r="X141" s="60">
        <v>7.6641421611888658</v>
      </c>
      <c r="Y141" s="60">
        <v>4.6405315287760409</v>
      </c>
      <c r="Z141" s="60">
        <v>93.432199368606291</v>
      </c>
      <c r="AA141" s="60">
        <v>0</v>
      </c>
      <c r="AB141" s="60">
        <v>1.5101107617507217</v>
      </c>
      <c r="AC141" s="60">
        <v>3.9767766400944442</v>
      </c>
      <c r="AD141" s="60">
        <v>454.69616554026106</v>
      </c>
      <c r="AE141" s="60">
        <v>4.6820053590675155</v>
      </c>
      <c r="AF141" s="60">
        <v>2.4041511217092224</v>
      </c>
      <c r="AG141" s="60">
        <v>74.631139771344394</v>
      </c>
      <c r="AH141" s="150">
        <f t="shared" si="120"/>
        <v>56.746848537787457</v>
      </c>
      <c r="AI141" s="60">
        <v>52.54027326954769</v>
      </c>
      <c r="AJ141" s="60">
        <v>3.2419849539449534E-2</v>
      </c>
      <c r="AK141" s="60">
        <v>4.1741554187003134</v>
      </c>
      <c r="AL141" s="150">
        <f t="shared" si="122"/>
        <v>103.7106800509214</v>
      </c>
      <c r="AM141" s="60">
        <v>3.0779073508482169</v>
      </c>
      <c r="AN141" s="60">
        <v>2.7680565539583593</v>
      </c>
      <c r="AO141" s="60">
        <v>10.317745719893272</v>
      </c>
      <c r="AP141" s="60">
        <v>7.8475108752111469</v>
      </c>
      <c r="AQ141" s="60">
        <v>2.9048257814809535</v>
      </c>
      <c r="AR141" s="60">
        <v>0.98363445286646112</v>
      </c>
      <c r="AS141" s="60">
        <v>4.0688929619920353</v>
      </c>
      <c r="AT141" s="60">
        <v>4.9580155514865671</v>
      </c>
      <c r="AU141" s="60">
        <v>0.83624417819714381</v>
      </c>
      <c r="AV141" s="60">
        <v>0.93442125955388844</v>
      </c>
      <c r="AW141" s="60">
        <v>0.41002795092441874</v>
      </c>
      <c r="AX141" s="60">
        <v>0.82086612164772188</v>
      </c>
      <c r="AY141" s="60">
        <v>4.3077296892459502</v>
      </c>
      <c r="AZ141" s="60">
        <v>1.8938772575338958</v>
      </c>
      <c r="BA141" s="60">
        <v>5.0221954029730389</v>
      </c>
      <c r="BB141" s="60">
        <v>1.8092764935502861</v>
      </c>
      <c r="BC141" s="60">
        <v>0.84291638793198143</v>
      </c>
      <c r="BD141" s="60">
        <v>7.2003032909434023E-2</v>
      </c>
      <c r="BE141" s="60">
        <v>8.2031657494271784E-2</v>
      </c>
      <c r="BF141" s="60">
        <v>3.201713078030513</v>
      </c>
      <c r="BG141" s="60">
        <v>1.1647448961096221</v>
      </c>
      <c r="BH141" s="60">
        <v>2.6087479570978389</v>
      </c>
      <c r="BI141" s="60">
        <v>1.5969243433914471</v>
      </c>
      <c r="BJ141" s="60">
        <v>5.0357866323844993</v>
      </c>
      <c r="BK141" s="60">
        <v>3.692607498922563</v>
      </c>
      <c r="BL141" s="60">
        <v>5.8574209509941637</v>
      </c>
      <c r="BM141" s="60">
        <v>0.8471562768663019</v>
      </c>
      <c r="BN141" s="60">
        <v>1.5367183886036557</v>
      </c>
      <c r="BO141" s="60">
        <v>0.2848064114476494</v>
      </c>
      <c r="BP141" s="60">
        <v>0.23402725496571333</v>
      </c>
      <c r="BQ141" s="60">
        <v>4.9873684175115596</v>
      </c>
      <c r="BR141" s="60">
        <v>0.77340508421974685</v>
      </c>
      <c r="BS141" s="60">
        <v>3.1945684819970985</v>
      </c>
      <c r="BT141" s="60">
        <v>2.0174240047194515E-2</v>
      </c>
      <c r="BU141" s="60">
        <v>0.37079692170991813</v>
      </c>
      <c r="BV141" s="60">
        <v>0.72093915078217585</v>
      </c>
      <c r="BW141" s="60">
        <v>0.21983403707050209</v>
      </c>
      <c r="BX141" s="60">
        <v>2.7034955019628821</v>
      </c>
      <c r="BY141" s="60">
        <v>0.59686341362958639</v>
      </c>
      <c r="BZ141" s="60">
        <v>3.1535485776206817</v>
      </c>
      <c r="CA141" s="60">
        <v>6.9508538558570363</v>
      </c>
      <c r="CB141" s="150">
        <v>35.052535894998286</v>
      </c>
      <c r="CC141" s="150">
        <f t="shared" si="124"/>
        <v>26.410973987868594</v>
      </c>
      <c r="CD141" s="60">
        <v>14.953604559717711</v>
      </c>
      <c r="CE141" s="60">
        <v>3.2180811973274435</v>
      </c>
      <c r="CF141" s="60">
        <v>8.2392882308234388</v>
      </c>
      <c r="CG141" s="150">
        <f t="shared" si="126"/>
        <v>200.94368146451595</v>
      </c>
      <c r="CH141" s="60">
        <v>0</v>
      </c>
      <c r="CI141" s="60">
        <v>1.0411930835160639</v>
      </c>
      <c r="CJ141" s="60">
        <v>0</v>
      </c>
      <c r="CK141" s="60">
        <v>0</v>
      </c>
      <c r="CL141" s="60">
        <v>0</v>
      </c>
      <c r="CM141" s="60">
        <v>0</v>
      </c>
      <c r="CN141" s="60">
        <v>0</v>
      </c>
      <c r="CO141" s="60">
        <v>8.6786689377525228</v>
      </c>
      <c r="CP141" s="60">
        <v>14.306462440260198</v>
      </c>
      <c r="CQ141" s="60">
        <v>4.001926672190705</v>
      </c>
      <c r="CR141" s="60">
        <v>172.91543033079645</v>
      </c>
      <c r="CS141" s="150">
        <f t="shared" si="128"/>
        <v>228.02779883657456</v>
      </c>
      <c r="CT141" s="60">
        <v>195.44368696269342</v>
      </c>
      <c r="CU141" s="60">
        <v>32.584111873881135</v>
      </c>
      <c r="CV141" s="150">
        <f t="shared" si="130"/>
        <v>1878.8177749054291</v>
      </c>
      <c r="CW141" s="60">
        <v>0</v>
      </c>
      <c r="CX141" s="60">
        <v>0</v>
      </c>
      <c r="CY141" s="60">
        <v>0.69601920518259996</v>
      </c>
      <c r="CZ141" s="60">
        <v>1426.8874397235588</v>
      </c>
      <c r="DA141" s="60">
        <v>80.530853438506853</v>
      </c>
      <c r="DB141" s="60">
        <v>145.67819194994718</v>
      </c>
      <c r="DC141" s="60">
        <v>1.4528550124186728</v>
      </c>
      <c r="DD141" s="60">
        <v>206.03299432095628</v>
      </c>
      <c r="DE141" s="60">
        <v>17.539421254858539</v>
      </c>
      <c r="DF141" s="150">
        <f t="shared" si="132"/>
        <v>71.592019973862193</v>
      </c>
      <c r="DG141" s="60">
        <v>9.9975968657015564</v>
      </c>
      <c r="DH141" s="60">
        <v>58.459022061865653</v>
      </c>
      <c r="DI141" s="60">
        <v>3.1354010462949895</v>
      </c>
      <c r="DJ141" s="150">
        <f t="shared" si="134"/>
        <v>98.899472629228697</v>
      </c>
      <c r="DK141" s="60">
        <v>20.697505932345052</v>
      </c>
      <c r="DL141" s="60">
        <v>78.201966696883645</v>
      </c>
      <c r="DM141" s="150">
        <f t="shared" si="136"/>
        <v>38.124927306167805</v>
      </c>
      <c r="DN141" s="60">
        <v>5.19739123713618E-2</v>
      </c>
      <c r="DO141" s="60">
        <v>5.9857694020272652</v>
      </c>
      <c r="DP141" s="60">
        <v>1.1977611742914311</v>
      </c>
      <c r="DQ141" s="60">
        <v>3.7888965603029954</v>
      </c>
      <c r="DR141" s="60">
        <v>27.100526257174753</v>
      </c>
      <c r="DS141" s="150">
        <f t="shared" si="138"/>
        <v>5.1797661656836542</v>
      </c>
      <c r="DT141" s="60">
        <v>5.1797661656836542</v>
      </c>
      <c r="DU141" s="60">
        <v>0</v>
      </c>
      <c r="DV141" s="150">
        <f t="shared" si="140"/>
        <v>172.27104545307793</v>
      </c>
      <c r="DW141" s="60">
        <v>25.93046166085783</v>
      </c>
      <c r="DX141" s="60">
        <v>32.639419850349327</v>
      </c>
      <c r="DY141" s="60">
        <v>5.9247905969844465</v>
      </c>
      <c r="DZ141" s="60">
        <v>46.592717960248329</v>
      </c>
      <c r="EA141" s="60">
        <v>1.1261778489229362</v>
      </c>
      <c r="EB141" s="60">
        <v>0</v>
      </c>
      <c r="EC141" s="60">
        <v>0.34109314769742899</v>
      </c>
      <c r="ED141" s="60">
        <v>31.096060903953987</v>
      </c>
      <c r="EE141" s="60">
        <v>25.932068622515089</v>
      </c>
      <c r="EF141" s="60">
        <v>2.6882548615485575</v>
      </c>
      <c r="EG141" s="150">
        <f t="shared" si="142"/>
        <v>119.78934457150349</v>
      </c>
      <c r="EH141" s="60">
        <v>23.316779829964108</v>
      </c>
      <c r="EI141" s="60">
        <v>0.70576274698704877</v>
      </c>
      <c r="EJ141" s="60">
        <v>22.394649444357078</v>
      </c>
      <c r="EK141" s="60">
        <v>4.2042251123290041E-2</v>
      </c>
      <c r="EL141" s="60">
        <v>2.900586323610014</v>
      </c>
      <c r="EM141" s="60">
        <v>25.230660575609253</v>
      </c>
      <c r="EN141" s="60">
        <v>22.535309617747664</v>
      </c>
      <c r="EO141" s="60">
        <v>7.3659755799373814</v>
      </c>
      <c r="EP141" s="60">
        <v>15.297578202167657</v>
      </c>
      <c r="EQ141" s="150">
        <f t="shared" si="144"/>
        <v>129.73050351247514</v>
      </c>
      <c r="ER141" s="60">
        <v>53.069755025397079</v>
      </c>
      <c r="ES141" s="60">
        <v>76.564574861188305</v>
      </c>
      <c r="ET141" s="60">
        <v>9.6173625889744249E-2</v>
      </c>
      <c r="EU141" s="150">
        <f t="shared" si="146"/>
        <v>44.589293262897222</v>
      </c>
      <c r="EV141" s="60">
        <v>32.329781813292414</v>
      </c>
      <c r="EW141" s="60">
        <v>12.259511449604808</v>
      </c>
      <c r="EX141" s="150">
        <f t="shared" si="148"/>
        <v>91.235043166602011</v>
      </c>
      <c r="EY141" s="60">
        <v>38.592134591881582</v>
      </c>
      <c r="EZ141" s="60">
        <v>52.64290857472043</v>
      </c>
      <c r="FA141" s="150">
        <f t="shared" si="150"/>
        <v>54.251018461523643</v>
      </c>
      <c r="FB141" s="60">
        <v>6.0096913808559682</v>
      </c>
      <c r="FC141" s="60">
        <v>0.81709839496852188</v>
      </c>
      <c r="FD141" s="60">
        <v>1.121743418699112</v>
      </c>
      <c r="FE141" s="60">
        <v>46.302485267000044</v>
      </c>
      <c r="FF141" s="150">
        <f t="shared" si="152"/>
        <v>63.922031119334406</v>
      </c>
      <c r="FG141" s="60">
        <v>0.21413906948661457</v>
      </c>
      <c r="FH141" s="60">
        <v>8.6075529763265255</v>
      </c>
      <c r="FI141" s="60">
        <v>35.985780552697697</v>
      </c>
      <c r="FJ141" s="60">
        <v>0.30673925903101729</v>
      </c>
      <c r="FK141" s="60">
        <v>8.8371957204797216</v>
      </c>
      <c r="FL141" s="60">
        <v>1.0938943117336151</v>
      </c>
      <c r="FM141" s="60">
        <v>8.8767292295792153</v>
      </c>
      <c r="FN141" s="150">
        <v>0</v>
      </c>
      <c r="FO141" s="60">
        <v>13783.999457197999</v>
      </c>
      <c r="FP141" s="60">
        <v>-918.54958982481253</v>
      </c>
      <c r="FQ141" s="81">
        <v>2.8927899999999999E-2</v>
      </c>
      <c r="FR141" s="58"/>
      <c r="FS141" s="59">
        <f t="shared" si="268"/>
        <v>17063.241267635189</v>
      </c>
      <c r="FU141" s="168"/>
    </row>
    <row r="142" spans="2:177" x14ac:dyDescent="0.2">
      <c r="B142" s="171" t="s">
        <v>440</v>
      </c>
      <c r="C142" s="171" t="s">
        <v>278</v>
      </c>
      <c r="D142" s="150">
        <f t="shared" si="118"/>
        <v>184.792387707209</v>
      </c>
      <c r="E142" s="60">
        <v>0.22068381663788081</v>
      </c>
      <c r="F142" s="60">
        <v>4.5253029386429118E-2</v>
      </c>
      <c r="G142" s="60">
        <v>2.9834697626357602E-2</v>
      </c>
      <c r="H142" s="60">
        <v>1.8987144092404258</v>
      </c>
      <c r="I142" s="60">
        <v>1.3963843749347797E-2</v>
      </c>
      <c r="J142" s="60">
        <v>2.4690195250966385</v>
      </c>
      <c r="K142" s="60">
        <v>0.22860440814699712</v>
      </c>
      <c r="L142" s="60">
        <v>2.9340376312824437</v>
      </c>
      <c r="M142" s="60">
        <v>1.8921503409721641</v>
      </c>
      <c r="N142" s="60">
        <v>1.627149083514297</v>
      </c>
      <c r="O142" s="60">
        <v>1.0011890543833901</v>
      </c>
      <c r="P142" s="60">
        <v>0.4239735061277447</v>
      </c>
      <c r="Q142" s="60">
        <v>0.61494210917269188</v>
      </c>
      <c r="R142" s="60">
        <v>0.36597335644206413</v>
      </c>
      <c r="S142" s="60">
        <v>1.1276349871882152</v>
      </c>
      <c r="T142" s="60">
        <v>2.6788881644214753</v>
      </c>
      <c r="U142" s="60">
        <v>4.8677429771686107</v>
      </c>
      <c r="V142" s="60">
        <v>5.5412280009838559</v>
      </c>
      <c r="W142" s="60">
        <v>6.1674613797785236</v>
      </c>
      <c r="X142" s="60">
        <v>2.0004398840374962</v>
      </c>
      <c r="Y142" s="60">
        <v>1.2112385389074107</v>
      </c>
      <c r="Z142" s="60">
        <v>24.38700824428733</v>
      </c>
      <c r="AA142" s="60">
        <v>0</v>
      </c>
      <c r="AB142" s="60">
        <v>0.39415837201169385</v>
      </c>
      <c r="AC142" s="60">
        <v>1.0379899580985228</v>
      </c>
      <c r="AD142" s="60">
        <v>118.68155959734409</v>
      </c>
      <c r="AE142" s="60">
        <v>1.2220637431525783</v>
      </c>
      <c r="AF142" s="60">
        <v>5.4585213315820544E-2</v>
      </c>
      <c r="AG142" s="60">
        <v>1.6548998347345225</v>
      </c>
      <c r="AH142" s="150">
        <f t="shared" si="120"/>
        <v>23.937480895633978</v>
      </c>
      <c r="AI142" s="60">
        <v>22.16302438017685</v>
      </c>
      <c r="AJ142" s="60">
        <v>1.3675641008912304E-2</v>
      </c>
      <c r="AK142" s="60">
        <v>1.760780874448215</v>
      </c>
      <c r="AL142" s="150">
        <f t="shared" si="122"/>
        <v>82.964682687020712</v>
      </c>
      <c r="AM142" s="60">
        <v>2.4713796395593852</v>
      </c>
      <c r="AN142" s="60">
        <v>2.2225875664244303</v>
      </c>
      <c r="AO142" s="60">
        <v>8.2845465414246906</v>
      </c>
      <c r="AP142" s="60">
        <v>6.3010923941141339</v>
      </c>
      <c r="AQ142" s="60">
        <v>2.3324052593203701</v>
      </c>
      <c r="AR142" s="60">
        <v>0.78980095320718002</v>
      </c>
      <c r="AS142" s="60">
        <v>3.2670831430460052</v>
      </c>
      <c r="AT142" s="60">
        <v>3.980996596010582</v>
      </c>
      <c r="AU142" s="60">
        <v>0.67145518045790165</v>
      </c>
      <c r="AV142" s="60">
        <v>0.75028563643948243</v>
      </c>
      <c r="AW142" s="60">
        <v>0.32922847053391852</v>
      </c>
      <c r="AX142" s="60">
        <v>0.65910750019333475</v>
      </c>
      <c r="AY142" s="60">
        <v>3.4588550704081658</v>
      </c>
      <c r="AZ142" s="60">
        <v>1.5206727040708279</v>
      </c>
      <c r="BA142" s="60">
        <v>4.0325292642014876</v>
      </c>
      <c r="BB142" s="60">
        <v>1.4421086785422252</v>
      </c>
      <c r="BC142" s="60">
        <v>0.67185808396641855</v>
      </c>
      <c r="BD142" s="60">
        <v>5.7391006300149164E-2</v>
      </c>
      <c r="BE142" s="60">
        <v>6.5384459262806852E-2</v>
      </c>
      <c r="BF142" s="60">
        <v>2.5519693825069942</v>
      </c>
      <c r="BG142" s="60">
        <v>0.92837591653636553</v>
      </c>
      <c r="BH142" s="60">
        <v>2.0793383888373236</v>
      </c>
      <c r="BI142" s="60">
        <v>1.2728504807251251</v>
      </c>
      <c r="BJ142" s="60">
        <v>4.0138428989359838</v>
      </c>
      <c r="BK142" s="60">
        <v>2.9432435228277201</v>
      </c>
      <c r="BL142" s="60">
        <v>4.668737817252234</v>
      </c>
      <c r="BM142" s="60">
        <v>0.67523754567392169</v>
      </c>
      <c r="BN142" s="60">
        <v>1.2248624975678226</v>
      </c>
      <c r="BO142" s="60">
        <v>0.22700886189438993</v>
      </c>
      <c r="BP142" s="60">
        <v>0.18653463779834886</v>
      </c>
      <c r="BQ142" s="60">
        <v>3.9752504957755503</v>
      </c>
      <c r="BR142" s="60">
        <v>0.61645314464534517</v>
      </c>
      <c r="BS142" s="60">
        <v>2.5462746841116997</v>
      </c>
      <c r="BT142" s="60">
        <v>1.6080155111043406E-2</v>
      </c>
      <c r="BU142" s="60">
        <v>0.29554877912846383</v>
      </c>
      <c r="BV142" s="60">
        <v>0.57463445180991712</v>
      </c>
      <c r="BW142" s="60">
        <v>0.17522173853939652</v>
      </c>
      <c r="BX142" s="60">
        <v>2.1548582207743046</v>
      </c>
      <c r="BY142" s="60">
        <v>0.47573818140452256</v>
      </c>
      <c r="BZ142" s="60">
        <v>2.5135792059440014</v>
      </c>
      <c r="CA142" s="60">
        <v>5.5402735317367471</v>
      </c>
      <c r="CB142" s="150">
        <v>23.038227193434071</v>
      </c>
      <c r="CC142" s="150">
        <f t="shared" si="124"/>
        <v>17.358573455429131</v>
      </c>
      <c r="CD142" s="60">
        <v>9.8282344033404527</v>
      </c>
      <c r="CE142" s="60">
        <v>2.1150790907977361</v>
      </c>
      <c r="CF142" s="60">
        <v>5.4152599612909444</v>
      </c>
      <c r="CG142" s="150">
        <f t="shared" si="126"/>
        <v>84.763923638018383</v>
      </c>
      <c r="CH142" s="60">
        <v>0</v>
      </c>
      <c r="CI142" s="60">
        <v>0.43920570370944123</v>
      </c>
      <c r="CJ142" s="60">
        <v>0</v>
      </c>
      <c r="CK142" s="60">
        <v>0</v>
      </c>
      <c r="CL142" s="60">
        <v>0</v>
      </c>
      <c r="CM142" s="60">
        <v>0</v>
      </c>
      <c r="CN142" s="60">
        <v>0</v>
      </c>
      <c r="CO142" s="60">
        <v>3.660916460561618</v>
      </c>
      <c r="CP142" s="60">
        <v>6.0348844063083193</v>
      </c>
      <c r="CQ142" s="60">
        <v>1.6881297504565904</v>
      </c>
      <c r="CR142" s="60">
        <v>72.940787316982409</v>
      </c>
      <c r="CS142" s="150">
        <f t="shared" si="128"/>
        <v>149.68807105038465</v>
      </c>
      <c r="CT142" s="60">
        <v>128.2983419113211</v>
      </c>
      <c r="CU142" s="60">
        <v>21.389729139063551</v>
      </c>
      <c r="CV142" s="150">
        <f t="shared" si="130"/>
        <v>1531.3948220262735</v>
      </c>
      <c r="CW142" s="60">
        <v>0</v>
      </c>
      <c r="CX142" s="60">
        <v>0</v>
      </c>
      <c r="CY142" s="60">
        <v>0.15392301699625527</v>
      </c>
      <c r="CZ142" s="60">
        <v>1234.8212112786873</v>
      </c>
      <c r="DA142" s="60">
        <v>52.867413616082565</v>
      </c>
      <c r="DB142" s="60">
        <v>95.654748993780174</v>
      </c>
      <c r="DC142" s="60">
        <v>0.95488680064362852</v>
      </c>
      <c r="DD142" s="60">
        <v>135.41487973162617</v>
      </c>
      <c r="DE142" s="60">
        <v>11.527758588457393</v>
      </c>
      <c r="DF142" s="150">
        <f t="shared" si="132"/>
        <v>47.053748873845578</v>
      </c>
      <c r="DG142" s="60">
        <v>6.5709057019541532</v>
      </c>
      <c r="DH142" s="60">
        <v>38.42210548764924</v>
      </c>
      <c r="DI142" s="60">
        <v>2.0607376842421861</v>
      </c>
      <c r="DJ142" s="150">
        <f t="shared" si="134"/>
        <v>65.001531602970388</v>
      </c>
      <c r="DK142" s="60">
        <v>13.603405055634083</v>
      </c>
      <c r="DL142" s="60">
        <v>51.398126547336311</v>
      </c>
      <c r="DM142" s="150">
        <f t="shared" si="136"/>
        <v>25.057551888506396</v>
      </c>
      <c r="DN142" s="60">
        <v>3.4159776768502625E-2</v>
      </c>
      <c r="DO142" s="60">
        <v>3.9341380556459988</v>
      </c>
      <c r="DP142" s="60">
        <v>0.78722675413443799</v>
      </c>
      <c r="DQ142" s="60">
        <v>2.490246640932384</v>
      </c>
      <c r="DR142" s="60">
        <v>17.811780661025072</v>
      </c>
      <c r="DS142" s="150">
        <f t="shared" si="138"/>
        <v>3.4043936247965068</v>
      </c>
      <c r="DT142" s="60">
        <v>3.4043936247965068</v>
      </c>
      <c r="DU142" s="60">
        <v>0</v>
      </c>
      <c r="DV142" s="150">
        <f t="shared" si="140"/>
        <v>113.22488894632971</v>
      </c>
      <c r="DW142" s="60">
        <v>17.042757441658235</v>
      </c>
      <c r="DX142" s="60">
        <v>21.452210254537608</v>
      </c>
      <c r="DY142" s="60">
        <v>3.8940598265338782</v>
      </c>
      <c r="DZ142" s="60">
        <v>30.622994728349013</v>
      </c>
      <c r="EA142" s="60">
        <v>0.74017871977706584</v>
      </c>
      <c r="EB142" s="60">
        <v>0</v>
      </c>
      <c r="EC142" s="60">
        <v>0.22418296508750546</v>
      </c>
      <c r="ED142" s="60">
        <v>20.437839877610084</v>
      </c>
      <c r="EE142" s="60">
        <v>17.043813614822483</v>
      </c>
      <c r="EF142" s="60">
        <v>1.766851517953844</v>
      </c>
      <c r="EG142" s="150">
        <f t="shared" si="142"/>
        <v>78.731368933128962</v>
      </c>
      <c r="EH142" s="60">
        <v>15.324918937424014</v>
      </c>
      <c r="EI142" s="60">
        <v>0.46386151799276404</v>
      </c>
      <c r="EJ142" s="60">
        <v>14.718850110072347</v>
      </c>
      <c r="EK142" s="60">
        <v>2.7632207153376689E-2</v>
      </c>
      <c r="EL142" s="60">
        <v>1.9064060562599832</v>
      </c>
      <c r="EM142" s="60">
        <v>16.582814216995025</v>
      </c>
      <c r="EN142" s="60">
        <v>14.811298800271182</v>
      </c>
      <c r="EO142" s="60">
        <v>4.8412765176313348</v>
      </c>
      <c r="EP142" s="60">
        <v>10.054310569328935</v>
      </c>
      <c r="EQ142" s="150">
        <f t="shared" si="144"/>
        <v>529.95023548766744</v>
      </c>
      <c r="ER142" s="60">
        <v>216.79041097899938</v>
      </c>
      <c r="ES142" s="60">
        <v>312.76695441020991</v>
      </c>
      <c r="ET142" s="60">
        <v>0.39287009845816018</v>
      </c>
      <c r="EU142" s="150">
        <f t="shared" si="146"/>
        <v>71.328912042090991</v>
      </c>
      <c r="EV142" s="60">
        <v>21.248701114234176</v>
      </c>
      <c r="EW142" s="60">
        <v>50.080210927856811</v>
      </c>
      <c r="EX142" s="150">
        <f t="shared" si="148"/>
        <v>240.41136269810599</v>
      </c>
      <c r="EY142" s="60">
        <v>25.364623183631643</v>
      </c>
      <c r="EZ142" s="60">
        <v>215.04673951447435</v>
      </c>
      <c r="FA142" s="150">
        <f t="shared" si="150"/>
        <v>98.386692612901555</v>
      </c>
      <c r="FB142" s="60">
        <v>66.680151986955764</v>
      </c>
      <c r="FC142" s="60">
        <v>0.53703670738872955</v>
      </c>
      <c r="FD142" s="60">
        <v>0.73726419709385893</v>
      </c>
      <c r="FE142" s="60">
        <v>30.432239721463187</v>
      </c>
      <c r="FF142" s="150">
        <f t="shared" si="152"/>
        <v>42.01266008269387</v>
      </c>
      <c r="FG142" s="60">
        <v>0.14074258560354677</v>
      </c>
      <c r="FH142" s="60">
        <v>5.6573014187092339</v>
      </c>
      <c r="FI142" s="60">
        <v>23.651600859623095</v>
      </c>
      <c r="FJ142" s="60">
        <v>0.201603922748156</v>
      </c>
      <c r="FK142" s="60">
        <v>5.8082337714774654</v>
      </c>
      <c r="FL142" s="60">
        <v>0.71896041287330226</v>
      </c>
      <c r="FM142" s="60">
        <v>5.8342171116590755</v>
      </c>
      <c r="FN142" s="150">
        <v>0</v>
      </c>
      <c r="FO142" s="60">
        <v>13924.319810292365</v>
      </c>
      <c r="FP142" s="60">
        <v>-1073.9853062501982</v>
      </c>
      <c r="FQ142" s="81">
        <v>964.38888448742841</v>
      </c>
      <c r="FR142" s="58"/>
      <c r="FS142" s="59">
        <f t="shared" si="268"/>
        <v>17227.224903976035</v>
      </c>
      <c r="FU142" s="168"/>
    </row>
    <row r="143" spans="2:177" x14ac:dyDescent="0.2">
      <c r="B143" s="171">
        <v>4400</v>
      </c>
      <c r="C143" s="171" t="s">
        <v>686</v>
      </c>
      <c r="D143" s="150"/>
      <c r="E143" s="60">
        <v>0</v>
      </c>
      <c r="F143" s="60">
        <v>0</v>
      </c>
      <c r="G143" s="60">
        <v>0</v>
      </c>
      <c r="H143" s="60">
        <v>0</v>
      </c>
      <c r="I143" s="60">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150"/>
      <c r="AI143" s="60">
        <v>0</v>
      </c>
      <c r="AJ143" s="60">
        <v>0</v>
      </c>
      <c r="AK143" s="60">
        <v>0</v>
      </c>
      <c r="AL143" s="150"/>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150">
        <v>0</v>
      </c>
      <c r="CC143" s="150"/>
      <c r="CD143" s="60">
        <v>0</v>
      </c>
      <c r="CE143" s="60">
        <v>0</v>
      </c>
      <c r="CF143" s="60">
        <v>0</v>
      </c>
      <c r="CG143" s="150"/>
      <c r="CH143" s="60">
        <v>0</v>
      </c>
      <c r="CI143" s="60">
        <v>0</v>
      </c>
      <c r="CJ143" s="60">
        <v>0</v>
      </c>
      <c r="CK143" s="60">
        <v>0</v>
      </c>
      <c r="CL143" s="60">
        <v>0</v>
      </c>
      <c r="CM143" s="60">
        <v>0</v>
      </c>
      <c r="CN143" s="60">
        <v>0</v>
      </c>
      <c r="CO143" s="60">
        <v>0</v>
      </c>
      <c r="CP143" s="60">
        <v>0</v>
      </c>
      <c r="CQ143" s="60">
        <v>0</v>
      </c>
      <c r="CR143" s="60">
        <v>0</v>
      </c>
      <c r="CS143" s="150"/>
      <c r="CT143" s="60">
        <v>0</v>
      </c>
      <c r="CU143" s="60">
        <v>0</v>
      </c>
      <c r="CV143" s="150"/>
      <c r="CW143" s="60">
        <v>0</v>
      </c>
      <c r="CX143" s="60">
        <v>0</v>
      </c>
      <c r="CY143" s="60">
        <v>0</v>
      </c>
      <c r="CZ143" s="60">
        <v>0</v>
      </c>
      <c r="DA143" s="60">
        <v>0</v>
      </c>
      <c r="DB143" s="60">
        <v>0</v>
      </c>
      <c r="DC143" s="60">
        <v>0</v>
      </c>
      <c r="DD143" s="60">
        <v>0</v>
      </c>
      <c r="DE143" s="60">
        <v>0</v>
      </c>
      <c r="DF143" s="150"/>
      <c r="DG143" s="60">
        <v>0</v>
      </c>
      <c r="DH143" s="60">
        <v>0</v>
      </c>
      <c r="DI143" s="60">
        <v>0</v>
      </c>
      <c r="DJ143" s="150"/>
      <c r="DK143" s="60">
        <v>0</v>
      </c>
      <c r="DL143" s="60">
        <v>0</v>
      </c>
      <c r="DM143" s="150"/>
      <c r="DN143" s="60">
        <v>0</v>
      </c>
      <c r="DO143" s="60">
        <v>0</v>
      </c>
      <c r="DP143" s="60">
        <v>0</v>
      </c>
      <c r="DQ143" s="60">
        <v>0</v>
      </c>
      <c r="DR143" s="60">
        <v>0</v>
      </c>
      <c r="DS143" s="150"/>
      <c r="DT143" s="60">
        <v>0</v>
      </c>
      <c r="DU143" s="60">
        <v>0</v>
      </c>
      <c r="DV143" s="150"/>
      <c r="DW143" s="60">
        <v>0</v>
      </c>
      <c r="DX143" s="60">
        <v>0</v>
      </c>
      <c r="DY143" s="60">
        <v>0</v>
      </c>
      <c r="DZ143" s="60">
        <v>0</v>
      </c>
      <c r="EA143" s="60">
        <v>0</v>
      </c>
      <c r="EB143" s="60">
        <v>0</v>
      </c>
      <c r="EC143" s="60">
        <v>0</v>
      </c>
      <c r="ED143" s="60">
        <v>0</v>
      </c>
      <c r="EE143" s="60">
        <v>0</v>
      </c>
      <c r="EF143" s="60">
        <v>0</v>
      </c>
      <c r="EG143" s="150"/>
      <c r="EH143" s="60">
        <v>0</v>
      </c>
      <c r="EI143" s="60">
        <v>0</v>
      </c>
      <c r="EJ143" s="60">
        <v>0</v>
      </c>
      <c r="EK143" s="60">
        <v>0</v>
      </c>
      <c r="EL143" s="60">
        <v>0</v>
      </c>
      <c r="EM143" s="60">
        <v>0</v>
      </c>
      <c r="EN143" s="60">
        <v>0</v>
      </c>
      <c r="EO143" s="60">
        <v>0</v>
      </c>
      <c r="EP143" s="60">
        <v>0</v>
      </c>
      <c r="EQ143" s="150"/>
      <c r="ER143" s="60">
        <v>0</v>
      </c>
      <c r="ES143" s="60">
        <v>0</v>
      </c>
      <c r="ET143" s="60">
        <v>0</v>
      </c>
      <c r="EU143" s="150"/>
      <c r="EV143" s="60">
        <v>0</v>
      </c>
      <c r="EW143" s="60">
        <v>0</v>
      </c>
      <c r="EX143" s="150"/>
      <c r="EY143" s="60">
        <v>0</v>
      </c>
      <c r="EZ143" s="60">
        <v>0</v>
      </c>
      <c r="FA143" s="150"/>
      <c r="FB143" s="60">
        <v>0</v>
      </c>
      <c r="FC143" s="60">
        <v>0</v>
      </c>
      <c r="FD143" s="60">
        <v>0</v>
      </c>
      <c r="FE143" s="60">
        <v>0</v>
      </c>
      <c r="FF143" s="150"/>
      <c r="FG143" s="60">
        <v>0</v>
      </c>
      <c r="FH143" s="60">
        <v>0</v>
      </c>
      <c r="FI143" s="60">
        <v>0</v>
      </c>
      <c r="FJ143" s="60">
        <v>0</v>
      </c>
      <c r="FK143" s="60">
        <v>0</v>
      </c>
      <c r="FL143" s="60">
        <v>0</v>
      </c>
      <c r="FM143" s="60">
        <v>0</v>
      </c>
      <c r="FN143" s="150">
        <v>0</v>
      </c>
      <c r="FO143" s="60">
        <v>0</v>
      </c>
      <c r="FP143" s="60">
        <v>-90.511569406184805</v>
      </c>
      <c r="FQ143" s="81">
        <v>0</v>
      </c>
      <c r="FR143" s="58"/>
      <c r="FS143" s="59"/>
      <c r="FU143" s="168"/>
    </row>
    <row r="144" spans="2:177" x14ac:dyDescent="0.2">
      <c r="B144" s="171" t="s">
        <v>441</v>
      </c>
      <c r="C144" s="171" t="s">
        <v>279</v>
      </c>
      <c r="D144" s="150">
        <f t="shared" si="118"/>
        <v>1.8856680999999997</v>
      </c>
      <c r="E144" s="60">
        <v>0</v>
      </c>
      <c r="F144" s="60">
        <v>0</v>
      </c>
      <c r="G144" s="60">
        <v>0</v>
      </c>
      <c r="H144" s="60">
        <v>0.52765664999999995</v>
      </c>
      <c r="I144" s="60">
        <v>0</v>
      </c>
      <c r="J144" s="60">
        <v>0</v>
      </c>
      <c r="K144" s="60">
        <v>0</v>
      </c>
      <c r="L144" s="60">
        <v>0</v>
      </c>
      <c r="M144" s="60">
        <v>0</v>
      </c>
      <c r="N144" s="60">
        <v>0</v>
      </c>
      <c r="O144" s="60">
        <v>0</v>
      </c>
      <c r="P144" s="60">
        <v>0</v>
      </c>
      <c r="Q144" s="60">
        <v>0.12064174999999998</v>
      </c>
      <c r="R144" s="60">
        <v>0</v>
      </c>
      <c r="S144" s="60">
        <v>0</v>
      </c>
      <c r="T144" s="60">
        <v>0</v>
      </c>
      <c r="U144" s="60">
        <v>0</v>
      </c>
      <c r="V144" s="60">
        <v>0</v>
      </c>
      <c r="W144" s="60">
        <v>0</v>
      </c>
      <c r="X144" s="60">
        <v>0</v>
      </c>
      <c r="Y144" s="60">
        <v>0</v>
      </c>
      <c r="Z144" s="60">
        <v>0</v>
      </c>
      <c r="AA144" s="60">
        <v>0</v>
      </c>
      <c r="AB144" s="60">
        <v>0</v>
      </c>
      <c r="AC144" s="60">
        <v>0</v>
      </c>
      <c r="AD144" s="60">
        <v>1.2373696999999997</v>
      </c>
      <c r="AE144" s="60">
        <v>0</v>
      </c>
      <c r="AF144" s="60">
        <v>0</v>
      </c>
      <c r="AG144" s="60">
        <v>0</v>
      </c>
      <c r="AH144" s="150">
        <f t="shared" si="120"/>
        <v>0</v>
      </c>
      <c r="AI144" s="60">
        <v>0</v>
      </c>
      <c r="AJ144" s="60">
        <v>0</v>
      </c>
      <c r="AK144" s="60">
        <v>0</v>
      </c>
      <c r="AL144" s="150">
        <f t="shared" si="122"/>
        <v>0.61688909999999997</v>
      </c>
      <c r="AM144" s="60">
        <v>0</v>
      </c>
      <c r="AN144" s="60">
        <v>0</v>
      </c>
      <c r="AO144" s="60">
        <v>0</v>
      </c>
      <c r="AP144" s="60">
        <v>0</v>
      </c>
      <c r="AQ144" s="60">
        <v>0</v>
      </c>
      <c r="AR144" s="60">
        <v>0</v>
      </c>
      <c r="AS144" s="60">
        <v>0</v>
      </c>
      <c r="AT144" s="60">
        <v>0</v>
      </c>
      <c r="AU144" s="60">
        <v>0.54587534999999987</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3.9604449999999992E-2</v>
      </c>
      <c r="BK144" s="60">
        <v>0</v>
      </c>
      <c r="BL144" s="60">
        <v>0</v>
      </c>
      <c r="BM144" s="60">
        <v>0</v>
      </c>
      <c r="BN144" s="60">
        <v>0</v>
      </c>
      <c r="BO144" s="60">
        <v>0</v>
      </c>
      <c r="BP144" s="60">
        <v>0</v>
      </c>
      <c r="BQ144" s="60">
        <v>8.5216499999999987E-3</v>
      </c>
      <c r="BR144" s="60">
        <v>0</v>
      </c>
      <c r="BS144" s="60">
        <v>0</v>
      </c>
      <c r="BT144" s="60">
        <v>0</v>
      </c>
      <c r="BU144" s="60">
        <v>0</v>
      </c>
      <c r="BV144" s="60">
        <v>0</v>
      </c>
      <c r="BW144" s="60">
        <v>0</v>
      </c>
      <c r="BX144" s="60">
        <v>0</v>
      </c>
      <c r="BY144" s="60">
        <v>0</v>
      </c>
      <c r="BZ144" s="60">
        <v>0</v>
      </c>
      <c r="CA144" s="60">
        <v>2.2887649999999992E-2</v>
      </c>
      <c r="CB144" s="150">
        <v>0</v>
      </c>
      <c r="CC144" s="150">
        <f t="shared" si="124"/>
        <v>0</v>
      </c>
      <c r="CD144" s="60">
        <v>0</v>
      </c>
      <c r="CE144" s="60">
        <v>0</v>
      </c>
      <c r="CF144" s="60">
        <v>0</v>
      </c>
      <c r="CG144" s="150">
        <f t="shared" si="126"/>
        <v>0</v>
      </c>
      <c r="CH144" s="60">
        <v>0</v>
      </c>
      <c r="CI144" s="60">
        <v>0</v>
      </c>
      <c r="CJ144" s="60">
        <v>0</v>
      </c>
      <c r="CK144" s="60">
        <v>0</v>
      </c>
      <c r="CL144" s="60">
        <v>0</v>
      </c>
      <c r="CM144" s="60">
        <v>0</v>
      </c>
      <c r="CN144" s="60">
        <v>0</v>
      </c>
      <c r="CO144" s="60">
        <v>0</v>
      </c>
      <c r="CP144" s="60">
        <v>0</v>
      </c>
      <c r="CQ144" s="60">
        <v>0</v>
      </c>
      <c r="CR144" s="60">
        <v>0</v>
      </c>
      <c r="CS144" s="150">
        <f t="shared" si="128"/>
        <v>0</v>
      </c>
      <c r="CT144" s="60">
        <v>0</v>
      </c>
      <c r="CU144" s="60">
        <v>0</v>
      </c>
      <c r="CV144" s="150">
        <f t="shared" si="130"/>
        <v>23.217153799999998</v>
      </c>
      <c r="CW144" s="60">
        <v>0</v>
      </c>
      <c r="CX144" s="60">
        <v>0</v>
      </c>
      <c r="CY144" s="60">
        <v>0</v>
      </c>
      <c r="CZ144" s="60">
        <v>0</v>
      </c>
      <c r="DA144" s="60">
        <v>0.30276344999999993</v>
      </c>
      <c r="DB144" s="60">
        <v>22.914390349999998</v>
      </c>
      <c r="DC144" s="60">
        <v>0</v>
      </c>
      <c r="DD144" s="60">
        <v>0</v>
      </c>
      <c r="DE144" s="60">
        <v>0</v>
      </c>
      <c r="DF144" s="150">
        <f t="shared" si="132"/>
        <v>4.704864999999999E-2</v>
      </c>
      <c r="DG144" s="60">
        <v>4.704864999999999E-2</v>
      </c>
      <c r="DH144" s="60">
        <v>0</v>
      </c>
      <c r="DI144" s="60">
        <v>0</v>
      </c>
      <c r="DJ144" s="150">
        <f t="shared" si="134"/>
        <v>0</v>
      </c>
      <c r="DK144" s="60">
        <v>0</v>
      </c>
      <c r="DL144" s="60">
        <v>0</v>
      </c>
      <c r="DM144" s="150">
        <f t="shared" si="136"/>
        <v>0</v>
      </c>
      <c r="DN144" s="60">
        <v>0</v>
      </c>
      <c r="DO144" s="60">
        <v>0</v>
      </c>
      <c r="DP144" s="60">
        <v>0</v>
      </c>
      <c r="DQ144" s="60">
        <v>0</v>
      </c>
      <c r="DR144" s="60">
        <v>0</v>
      </c>
      <c r="DS144" s="150">
        <f t="shared" si="138"/>
        <v>9.6154249999999983E-2</v>
      </c>
      <c r="DT144" s="60">
        <v>9.6154249999999983E-2</v>
      </c>
      <c r="DU144" s="60">
        <v>0</v>
      </c>
      <c r="DV144" s="150">
        <f t="shared" si="140"/>
        <v>0.26355079999999997</v>
      </c>
      <c r="DW144" s="60">
        <v>0</v>
      </c>
      <c r="DX144" s="60">
        <v>0</v>
      </c>
      <c r="DY144" s="60">
        <v>0</v>
      </c>
      <c r="DZ144" s="60">
        <v>0</v>
      </c>
      <c r="EA144" s="60">
        <v>0</v>
      </c>
      <c r="EB144" s="60">
        <v>0</v>
      </c>
      <c r="EC144" s="60">
        <v>0</v>
      </c>
      <c r="ED144" s="60">
        <v>0.21222499999999997</v>
      </c>
      <c r="EE144" s="60">
        <v>5.1325799999999991E-2</v>
      </c>
      <c r="EF144" s="60">
        <v>0</v>
      </c>
      <c r="EG144" s="150">
        <f t="shared" si="142"/>
        <v>0</v>
      </c>
      <c r="EH144" s="60">
        <v>0</v>
      </c>
      <c r="EI144" s="60">
        <v>0</v>
      </c>
      <c r="EJ144" s="60">
        <v>0</v>
      </c>
      <c r="EK144" s="60">
        <v>0</v>
      </c>
      <c r="EL144" s="60">
        <v>0</v>
      </c>
      <c r="EM144" s="60">
        <v>0</v>
      </c>
      <c r="EN144" s="60">
        <v>0</v>
      </c>
      <c r="EO144" s="60">
        <v>0</v>
      </c>
      <c r="EP144" s="60">
        <v>0</v>
      </c>
      <c r="EQ144" s="150">
        <f t="shared" si="144"/>
        <v>3.3682719499999987</v>
      </c>
      <c r="ER144" s="60">
        <v>0</v>
      </c>
      <c r="ES144" s="60">
        <v>3.3682719499999987</v>
      </c>
      <c r="ET144" s="60">
        <v>0</v>
      </c>
      <c r="EU144" s="150">
        <f t="shared" si="146"/>
        <v>5.5698941</v>
      </c>
      <c r="EV144" s="60">
        <v>5.5698941</v>
      </c>
      <c r="EW144" s="60">
        <v>0</v>
      </c>
      <c r="EX144" s="150">
        <f t="shared" si="148"/>
        <v>0</v>
      </c>
      <c r="EY144" s="60">
        <v>0</v>
      </c>
      <c r="EZ144" s="60">
        <v>0</v>
      </c>
      <c r="FA144" s="150">
        <f t="shared" si="150"/>
        <v>0.12896749999999998</v>
      </c>
      <c r="FB144" s="60">
        <v>0</v>
      </c>
      <c r="FC144" s="60">
        <v>0</v>
      </c>
      <c r="FD144" s="60">
        <v>0</v>
      </c>
      <c r="FE144" s="60">
        <v>0.12896749999999998</v>
      </c>
      <c r="FF144" s="150">
        <f t="shared" si="152"/>
        <v>0</v>
      </c>
      <c r="FG144" s="60">
        <v>0</v>
      </c>
      <c r="FH144" s="60">
        <v>0</v>
      </c>
      <c r="FI144" s="60">
        <v>0</v>
      </c>
      <c r="FJ144" s="60">
        <v>0</v>
      </c>
      <c r="FK144" s="60">
        <v>0</v>
      </c>
      <c r="FL144" s="60">
        <v>0</v>
      </c>
      <c r="FM144" s="60">
        <v>0</v>
      </c>
      <c r="FN144" s="150">
        <v>0</v>
      </c>
      <c r="FO144" s="60">
        <v>0</v>
      </c>
      <c r="FP144" s="60">
        <v>3.999002076458599</v>
      </c>
      <c r="FQ144" s="81">
        <v>0.78859544999999998</v>
      </c>
      <c r="FR144" s="58"/>
      <c r="FS144" s="59">
        <f t="shared" si="268"/>
        <v>39.981195776458605</v>
      </c>
      <c r="FU144" s="168"/>
    </row>
    <row r="145" spans="2:177" x14ac:dyDescent="0.2">
      <c r="B145" s="171" t="s">
        <v>442</v>
      </c>
      <c r="C145" s="171" t="s">
        <v>280</v>
      </c>
      <c r="D145" s="150">
        <f t="shared" si="118"/>
        <v>101.8882374956261</v>
      </c>
      <c r="E145" s="60">
        <v>0.38732609989288413</v>
      </c>
      <c r="F145" s="60">
        <v>9.1002231230265421E-2</v>
      </c>
      <c r="G145" s="60">
        <v>0.14047048313881275</v>
      </c>
      <c r="H145" s="60">
        <v>0.72172992729409102</v>
      </c>
      <c r="I145" s="60">
        <v>0.97049614559664343</v>
      </c>
      <c r="J145" s="60">
        <v>0.74809735030635405</v>
      </c>
      <c r="K145" s="60">
        <v>0.73939801465958854</v>
      </c>
      <c r="L145" s="60">
        <v>1.2048437984265628</v>
      </c>
      <c r="M145" s="60">
        <v>2.5899895370684156</v>
      </c>
      <c r="N145" s="60">
        <v>2.4099310365130369</v>
      </c>
      <c r="O145" s="60">
        <v>1.1544365035528743</v>
      </c>
      <c r="P145" s="60">
        <v>0.91816335248150382</v>
      </c>
      <c r="Q145" s="60">
        <v>1.0096161357687463</v>
      </c>
      <c r="R145" s="60">
        <v>25.301084863290281</v>
      </c>
      <c r="S145" s="60">
        <v>1.1523025228633235</v>
      </c>
      <c r="T145" s="60">
        <v>18.263683793085036</v>
      </c>
      <c r="U145" s="60">
        <v>2.958743620721648</v>
      </c>
      <c r="V145" s="60">
        <v>4.622612267070707</v>
      </c>
      <c r="W145" s="60">
        <v>3.4173972352135227</v>
      </c>
      <c r="X145" s="60">
        <v>0.99340995202077786</v>
      </c>
      <c r="Y145" s="60">
        <v>1.4551332581712202</v>
      </c>
      <c r="Z145" s="60">
        <v>16.03105200318798</v>
      </c>
      <c r="AA145" s="60">
        <v>0.67984011209982176</v>
      </c>
      <c r="AB145" s="60">
        <v>3.1881088541093696</v>
      </c>
      <c r="AC145" s="60">
        <v>0.70592244254549819</v>
      </c>
      <c r="AD145" s="60">
        <v>6.8984508508989029</v>
      </c>
      <c r="AE145" s="60">
        <v>2.0957132288242075</v>
      </c>
      <c r="AF145" s="60">
        <v>0.74670086192608343</v>
      </c>
      <c r="AG145" s="60">
        <v>0.29258101366792844</v>
      </c>
      <c r="AH145" s="150">
        <f t="shared" si="120"/>
        <v>0</v>
      </c>
      <c r="AI145" s="60">
        <v>0</v>
      </c>
      <c r="AJ145" s="60">
        <v>0</v>
      </c>
      <c r="AK145" s="60">
        <v>0</v>
      </c>
      <c r="AL145" s="150">
        <f t="shared" si="122"/>
        <v>12.470345690350435</v>
      </c>
      <c r="AM145" s="60">
        <v>0</v>
      </c>
      <c r="AN145" s="60">
        <v>0</v>
      </c>
      <c r="AO145" s="60">
        <v>0</v>
      </c>
      <c r="AP145" s="60">
        <v>0</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0.28768160074040344</v>
      </c>
      <c r="BS145" s="60">
        <v>0.83652912014431191</v>
      </c>
      <c r="BT145" s="60">
        <v>7.6692428662304496E-2</v>
      </c>
      <c r="BU145" s="60">
        <v>0.20702267113126308</v>
      </c>
      <c r="BV145" s="60">
        <v>0.83492658077417881</v>
      </c>
      <c r="BW145" s="60">
        <v>9.6063013498690633E-2</v>
      </c>
      <c r="BX145" s="60">
        <v>0.51539554400606669</v>
      </c>
      <c r="BY145" s="60">
        <v>8.0157595049917525</v>
      </c>
      <c r="BZ145" s="60">
        <v>0.55835164355009248</v>
      </c>
      <c r="CA145" s="60">
        <v>1.0419235828513693</v>
      </c>
      <c r="CB145" s="150">
        <v>0</v>
      </c>
      <c r="CC145" s="150">
        <f t="shared" si="124"/>
        <v>0</v>
      </c>
      <c r="CD145" s="60">
        <v>0</v>
      </c>
      <c r="CE145" s="60">
        <v>0</v>
      </c>
      <c r="CF145" s="60">
        <v>0</v>
      </c>
      <c r="CG145" s="150">
        <f t="shared" si="126"/>
        <v>0</v>
      </c>
      <c r="CH145" s="60">
        <v>0</v>
      </c>
      <c r="CI145" s="60">
        <v>0</v>
      </c>
      <c r="CJ145" s="60">
        <v>0</v>
      </c>
      <c r="CK145" s="60">
        <v>0</v>
      </c>
      <c r="CL145" s="60">
        <v>0</v>
      </c>
      <c r="CM145" s="60">
        <v>0</v>
      </c>
      <c r="CN145" s="60">
        <v>0</v>
      </c>
      <c r="CO145" s="60">
        <v>0</v>
      </c>
      <c r="CP145" s="60">
        <v>0</v>
      </c>
      <c r="CQ145" s="60">
        <v>0</v>
      </c>
      <c r="CR145" s="60">
        <v>0</v>
      </c>
      <c r="CS145" s="150">
        <f t="shared" si="128"/>
        <v>0</v>
      </c>
      <c r="CT145" s="60">
        <v>0</v>
      </c>
      <c r="CU145" s="60">
        <v>0</v>
      </c>
      <c r="CV145" s="150">
        <f t="shared" si="130"/>
        <v>0</v>
      </c>
      <c r="CW145" s="60">
        <v>0</v>
      </c>
      <c r="CX145" s="60">
        <v>0</v>
      </c>
      <c r="CY145" s="60">
        <v>0</v>
      </c>
      <c r="CZ145" s="60">
        <v>0</v>
      </c>
      <c r="DA145" s="60">
        <v>0</v>
      </c>
      <c r="DB145" s="60">
        <v>0</v>
      </c>
      <c r="DC145" s="60">
        <v>0</v>
      </c>
      <c r="DD145" s="60">
        <v>0</v>
      </c>
      <c r="DE145" s="60">
        <v>0</v>
      </c>
      <c r="DF145" s="150">
        <f t="shared" si="132"/>
        <v>0</v>
      </c>
      <c r="DG145" s="60">
        <v>0</v>
      </c>
      <c r="DH145" s="60">
        <v>0</v>
      </c>
      <c r="DI145" s="60">
        <v>0</v>
      </c>
      <c r="DJ145" s="150">
        <f t="shared" si="134"/>
        <v>0</v>
      </c>
      <c r="DK145" s="60">
        <v>0</v>
      </c>
      <c r="DL145" s="60">
        <v>0</v>
      </c>
      <c r="DM145" s="150">
        <f t="shared" si="136"/>
        <v>0</v>
      </c>
      <c r="DN145" s="60">
        <v>0</v>
      </c>
      <c r="DO145" s="60">
        <v>0</v>
      </c>
      <c r="DP145" s="60">
        <v>0</v>
      </c>
      <c r="DQ145" s="60">
        <v>0</v>
      </c>
      <c r="DR145" s="60">
        <v>0</v>
      </c>
      <c r="DS145" s="150">
        <f t="shared" si="138"/>
        <v>0</v>
      </c>
      <c r="DT145" s="60">
        <v>0</v>
      </c>
      <c r="DU145" s="60">
        <v>0</v>
      </c>
      <c r="DV145" s="150">
        <f t="shared" si="140"/>
        <v>0</v>
      </c>
      <c r="DW145" s="60">
        <v>0</v>
      </c>
      <c r="DX145" s="60">
        <v>0</v>
      </c>
      <c r="DY145" s="60">
        <v>0</v>
      </c>
      <c r="DZ145" s="60">
        <v>0</v>
      </c>
      <c r="EA145" s="60">
        <v>0</v>
      </c>
      <c r="EB145" s="60">
        <v>0</v>
      </c>
      <c r="EC145" s="60">
        <v>0</v>
      </c>
      <c r="ED145" s="60">
        <v>0</v>
      </c>
      <c r="EE145" s="60">
        <v>0</v>
      </c>
      <c r="EF145" s="60">
        <v>0</v>
      </c>
      <c r="EG145" s="150">
        <f t="shared" si="142"/>
        <v>0</v>
      </c>
      <c r="EH145" s="60">
        <v>0</v>
      </c>
      <c r="EI145" s="60">
        <v>0</v>
      </c>
      <c r="EJ145" s="60">
        <v>0</v>
      </c>
      <c r="EK145" s="60">
        <v>0</v>
      </c>
      <c r="EL145" s="60">
        <v>0</v>
      </c>
      <c r="EM145" s="60">
        <v>0</v>
      </c>
      <c r="EN145" s="60">
        <v>0</v>
      </c>
      <c r="EO145" s="60">
        <v>0</v>
      </c>
      <c r="EP145" s="60">
        <v>0</v>
      </c>
      <c r="EQ145" s="150">
        <f t="shared" si="144"/>
        <v>0</v>
      </c>
      <c r="ER145" s="60">
        <v>0</v>
      </c>
      <c r="ES145" s="60">
        <v>0</v>
      </c>
      <c r="ET145" s="60">
        <v>0</v>
      </c>
      <c r="EU145" s="150">
        <f t="shared" si="146"/>
        <v>0</v>
      </c>
      <c r="EV145" s="60">
        <v>0</v>
      </c>
      <c r="EW145" s="60">
        <v>0</v>
      </c>
      <c r="EX145" s="150">
        <f t="shared" si="148"/>
        <v>0</v>
      </c>
      <c r="EY145" s="60">
        <v>0</v>
      </c>
      <c r="EZ145" s="60">
        <v>0</v>
      </c>
      <c r="FA145" s="150">
        <f t="shared" si="150"/>
        <v>0</v>
      </c>
      <c r="FB145" s="60">
        <v>0</v>
      </c>
      <c r="FC145" s="60">
        <v>0</v>
      </c>
      <c r="FD145" s="60">
        <v>0</v>
      </c>
      <c r="FE145" s="60">
        <v>0</v>
      </c>
      <c r="FF145" s="150">
        <f t="shared" si="152"/>
        <v>0</v>
      </c>
      <c r="FG145" s="60">
        <v>0</v>
      </c>
      <c r="FH145" s="60">
        <v>0</v>
      </c>
      <c r="FI145" s="60">
        <v>0</v>
      </c>
      <c r="FJ145" s="60">
        <v>0</v>
      </c>
      <c r="FK145" s="60">
        <v>0</v>
      </c>
      <c r="FL145" s="60">
        <v>0</v>
      </c>
      <c r="FM145" s="60">
        <v>0</v>
      </c>
      <c r="FN145" s="150">
        <v>0</v>
      </c>
      <c r="FO145" s="60">
        <v>25.472059373906518</v>
      </c>
      <c r="FP145" s="60">
        <v>7.7690452992369217</v>
      </c>
      <c r="FQ145" s="81">
        <v>0</v>
      </c>
      <c r="FR145" s="58"/>
      <c r="FS145" s="59">
        <f t="shared" si="268"/>
        <v>147.59968785911997</v>
      </c>
      <c r="FU145" s="168"/>
    </row>
    <row r="146" spans="2:177" x14ac:dyDescent="0.2">
      <c r="B146" s="171">
        <v>4661</v>
      </c>
      <c r="C146" s="171" t="s">
        <v>281</v>
      </c>
      <c r="D146" s="150">
        <f t="shared" si="118"/>
        <v>113.99843818451188</v>
      </c>
      <c r="E146" s="60">
        <v>0</v>
      </c>
      <c r="F146" s="60">
        <v>0</v>
      </c>
      <c r="G146" s="60">
        <v>0</v>
      </c>
      <c r="H146" s="60">
        <v>0</v>
      </c>
      <c r="I146" s="60">
        <v>0</v>
      </c>
      <c r="J146" s="60">
        <v>0</v>
      </c>
      <c r="K146" s="60">
        <v>0</v>
      </c>
      <c r="L146" s="60">
        <v>0</v>
      </c>
      <c r="M146" s="60">
        <v>0</v>
      </c>
      <c r="N146" s="60">
        <v>0</v>
      </c>
      <c r="O146" s="60">
        <v>0</v>
      </c>
      <c r="P146" s="60">
        <v>0</v>
      </c>
      <c r="Q146" s="60">
        <v>0</v>
      </c>
      <c r="R146" s="60">
        <v>2.3095031110454163</v>
      </c>
      <c r="S146" s="60">
        <v>0</v>
      </c>
      <c r="T146" s="60">
        <v>0</v>
      </c>
      <c r="U146" s="60">
        <v>0</v>
      </c>
      <c r="V146" s="60">
        <v>0</v>
      </c>
      <c r="W146" s="60">
        <v>0</v>
      </c>
      <c r="X146" s="60">
        <v>0</v>
      </c>
      <c r="Y146" s="60">
        <v>0</v>
      </c>
      <c r="Z146" s="60">
        <v>0</v>
      </c>
      <c r="AA146" s="60">
        <v>0</v>
      </c>
      <c r="AB146" s="60">
        <v>0</v>
      </c>
      <c r="AC146" s="60">
        <v>0</v>
      </c>
      <c r="AD146" s="60">
        <v>111.68893507346647</v>
      </c>
      <c r="AE146" s="60">
        <v>0</v>
      </c>
      <c r="AF146" s="60">
        <v>0</v>
      </c>
      <c r="AG146" s="60">
        <v>0</v>
      </c>
      <c r="AH146" s="150">
        <f t="shared" si="120"/>
        <v>0</v>
      </c>
      <c r="AI146" s="60">
        <v>0</v>
      </c>
      <c r="AJ146" s="60">
        <v>0</v>
      </c>
      <c r="AK146" s="60">
        <v>0</v>
      </c>
      <c r="AL146" s="150">
        <f t="shared" si="122"/>
        <v>0.60426150881263374</v>
      </c>
      <c r="AM146" s="60">
        <v>0</v>
      </c>
      <c r="AN146" s="60">
        <v>0</v>
      </c>
      <c r="AO146" s="60">
        <v>0</v>
      </c>
      <c r="AP146" s="60">
        <v>0</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v>0</v>
      </c>
      <c r="BH146" s="60">
        <v>0</v>
      </c>
      <c r="BI146" s="60">
        <v>0</v>
      </c>
      <c r="BJ146" s="60">
        <v>0</v>
      </c>
      <c r="BK146" s="60">
        <v>0</v>
      </c>
      <c r="BL146" s="60">
        <v>0</v>
      </c>
      <c r="BM146" s="60">
        <v>0</v>
      </c>
      <c r="BN146" s="60">
        <v>0</v>
      </c>
      <c r="BO146" s="60">
        <v>0</v>
      </c>
      <c r="BP146" s="60">
        <v>0</v>
      </c>
      <c r="BQ146" s="60">
        <v>0</v>
      </c>
      <c r="BR146" s="60">
        <v>0</v>
      </c>
      <c r="BS146" s="60">
        <v>0</v>
      </c>
      <c r="BT146" s="60">
        <v>0</v>
      </c>
      <c r="BU146" s="60">
        <v>0</v>
      </c>
      <c r="BV146" s="60">
        <v>0</v>
      </c>
      <c r="BW146" s="60">
        <v>0</v>
      </c>
      <c r="BX146" s="60">
        <v>0</v>
      </c>
      <c r="BY146" s="60">
        <v>0</v>
      </c>
      <c r="BZ146" s="60">
        <v>0</v>
      </c>
      <c r="CA146" s="60">
        <v>0.60426150881263374</v>
      </c>
      <c r="CB146" s="150">
        <v>0</v>
      </c>
      <c r="CC146" s="150">
        <f t="shared" si="124"/>
        <v>0</v>
      </c>
      <c r="CD146" s="60">
        <v>0</v>
      </c>
      <c r="CE146" s="60">
        <v>0</v>
      </c>
      <c r="CF146" s="60">
        <v>0</v>
      </c>
      <c r="CG146" s="150">
        <f t="shared" si="126"/>
        <v>0</v>
      </c>
      <c r="CH146" s="60">
        <v>0</v>
      </c>
      <c r="CI146" s="60">
        <v>0</v>
      </c>
      <c r="CJ146" s="60">
        <v>0</v>
      </c>
      <c r="CK146" s="60">
        <v>0</v>
      </c>
      <c r="CL146" s="60">
        <v>0</v>
      </c>
      <c r="CM146" s="60">
        <v>0</v>
      </c>
      <c r="CN146" s="60">
        <v>0</v>
      </c>
      <c r="CO146" s="60">
        <v>0</v>
      </c>
      <c r="CP146" s="60">
        <v>0</v>
      </c>
      <c r="CQ146" s="60">
        <v>0</v>
      </c>
      <c r="CR146" s="60">
        <v>0</v>
      </c>
      <c r="CS146" s="150">
        <f t="shared" si="128"/>
        <v>122.11235651124397</v>
      </c>
      <c r="CT146" s="60">
        <v>122.11235651124397</v>
      </c>
      <c r="CU146" s="60">
        <v>0</v>
      </c>
      <c r="CV146" s="150">
        <f t="shared" si="130"/>
        <v>330.55380098757837</v>
      </c>
      <c r="CW146" s="60">
        <v>0</v>
      </c>
      <c r="CX146" s="60">
        <v>0</v>
      </c>
      <c r="CY146" s="60">
        <v>0</v>
      </c>
      <c r="CZ146" s="60">
        <v>0</v>
      </c>
      <c r="DA146" s="60">
        <v>4.4959464414442554</v>
      </c>
      <c r="DB146" s="60">
        <v>256.8472636271083</v>
      </c>
      <c r="DC146" s="60">
        <v>0</v>
      </c>
      <c r="DD146" s="60">
        <v>6.8123658418504138E-2</v>
      </c>
      <c r="DE146" s="60">
        <v>69.142467260607276</v>
      </c>
      <c r="DF146" s="150">
        <f t="shared" si="132"/>
        <v>0</v>
      </c>
      <c r="DG146" s="60">
        <v>0</v>
      </c>
      <c r="DH146" s="60">
        <v>0</v>
      </c>
      <c r="DI146" s="60">
        <v>0</v>
      </c>
      <c r="DJ146" s="150">
        <f t="shared" si="134"/>
        <v>0.44916461579038969</v>
      </c>
      <c r="DK146" s="60">
        <v>0.44916461579038969</v>
      </c>
      <c r="DL146" s="60">
        <v>0</v>
      </c>
      <c r="DM146" s="150">
        <f t="shared" si="136"/>
        <v>1.3990614141592952</v>
      </c>
      <c r="DN146" s="60">
        <v>0</v>
      </c>
      <c r="DO146" s="60">
        <v>1.3990614141592952</v>
      </c>
      <c r="DP146" s="60">
        <v>0</v>
      </c>
      <c r="DQ146" s="60">
        <v>0</v>
      </c>
      <c r="DR146" s="60">
        <v>0</v>
      </c>
      <c r="DS146" s="150">
        <f t="shared" si="138"/>
        <v>0</v>
      </c>
      <c r="DT146" s="60">
        <v>0</v>
      </c>
      <c r="DU146" s="60">
        <v>0</v>
      </c>
      <c r="DV146" s="150">
        <f t="shared" si="140"/>
        <v>7.0417142973361727E-2</v>
      </c>
      <c r="DW146" s="60">
        <v>0</v>
      </c>
      <c r="DX146" s="60">
        <v>0</v>
      </c>
      <c r="DY146" s="60">
        <v>7.0417142973361727E-2</v>
      </c>
      <c r="DZ146" s="60">
        <v>0</v>
      </c>
      <c r="EA146" s="60">
        <v>0</v>
      </c>
      <c r="EB146" s="60">
        <v>0</v>
      </c>
      <c r="EC146" s="60">
        <v>0</v>
      </c>
      <c r="ED146" s="60">
        <v>0</v>
      </c>
      <c r="EE146" s="60">
        <v>0</v>
      </c>
      <c r="EF146" s="60">
        <v>0</v>
      </c>
      <c r="EG146" s="150">
        <f t="shared" si="142"/>
        <v>0.20816955904949527</v>
      </c>
      <c r="EH146" s="60">
        <v>0</v>
      </c>
      <c r="EI146" s="60">
        <v>0</v>
      </c>
      <c r="EJ146" s="60">
        <v>0</v>
      </c>
      <c r="EK146" s="60">
        <v>0</v>
      </c>
      <c r="EL146" s="60">
        <v>0</v>
      </c>
      <c r="EM146" s="60">
        <v>0.20816955904949527</v>
      </c>
      <c r="EN146" s="60">
        <v>0</v>
      </c>
      <c r="EO146" s="60">
        <v>0</v>
      </c>
      <c r="EP146" s="60">
        <v>0</v>
      </c>
      <c r="EQ146" s="150">
        <f t="shared" si="144"/>
        <v>23.078976718570161</v>
      </c>
      <c r="ER146" s="60">
        <v>0</v>
      </c>
      <c r="ES146" s="60">
        <v>23.078976718570161</v>
      </c>
      <c r="ET146" s="60">
        <v>0</v>
      </c>
      <c r="EU146" s="150">
        <f t="shared" si="146"/>
        <v>0.58942553059839875</v>
      </c>
      <c r="EV146" s="60">
        <v>0.58942553059839875</v>
      </c>
      <c r="EW146" s="60">
        <v>0</v>
      </c>
      <c r="EX146" s="150">
        <f t="shared" si="148"/>
        <v>0</v>
      </c>
      <c r="EY146" s="60">
        <v>0</v>
      </c>
      <c r="EZ146" s="60">
        <v>0</v>
      </c>
      <c r="FA146" s="150">
        <f t="shared" si="150"/>
        <v>1.2200621117918946</v>
      </c>
      <c r="FB146" s="60">
        <v>0</v>
      </c>
      <c r="FC146" s="60">
        <v>0</v>
      </c>
      <c r="FD146" s="60">
        <v>0</v>
      </c>
      <c r="FE146" s="60">
        <v>1.2200621117918946</v>
      </c>
      <c r="FF146" s="150">
        <f t="shared" si="152"/>
        <v>0</v>
      </c>
      <c r="FG146" s="60">
        <v>0</v>
      </c>
      <c r="FH146" s="60">
        <v>0</v>
      </c>
      <c r="FI146" s="60">
        <v>0</v>
      </c>
      <c r="FJ146" s="60">
        <v>0</v>
      </c>
      <c r="FK146" s="60">
        <v>0</v>
      </c>
      <c r="FL146" s="60">
        <v>0</v>
      </c>
      <c r="FM146" s="60">
        <v>0</v>
      </c>
      <c r="FN146" s="150">
        <v>0</v>
      </c>
      <c r="FO146" s="60">
        <v>0</v>
      </c>
      <c r="FP146" s="60">
        <v>507.27025205562722</v>
      </c>
      <c r="FQ146" s="81">
        <v>3858.5143729799988</v>
      </c>
      <c r="FR146" s="58"/>
      <c r="FS146" s="59">
        <f t="shared" si="268"/>
        <v>4960.0687593207058</v>
      </c>
      <c r="FU146" s="168"/>
    </row>
    <row r="147" spans="2:177" x14ac:dyDescent="0.2">
      <c r="B147" s="171" t="s">
        <v>443</v>
      </c>
      <c r="C147" s="171" t="s">
        <v>282</v>
      </c>
      <c r="D147" s="150">
        <f t="shared" si="118"/>
        <v>6640.3039839991561</v>
      </c>
      <c r="E147" s="60">
        <v>14.899329034038177</v>
      </c>
      <c r="F147" s="60">
        <v>2.3088818592272546</v>
      </c>
      <c r="G147" s="60">
        <v>5.7632908698905565</v>
      </c>
      <c r="H147" s="60">
        <v>13.582103598809026</v>
      </c>
      <c r="I147" s="60">
        <v>42.012045603839681</v>
      </c>
      <c r="J147" s="60">
        <v>33.370704684472138</v>
      </c>
      <c r="K147" s="60">
        <v>8.9924632651013248</v>
      </c>
      <c r="L147" s="60">
        <v>85.094116893337727</v>
      </c>
      <c r="M147" s="60">
        <v>393.10539892368962</v>
      </c>
      <c r="N147" s="60">
        <v>28.538110137033314</v>
      </c>
      <c r="O147" s="60">
        <v>499.39926015348431</v>
      </c>
      <c r="P147" s="60">
        <v>15.811350176989691</v>
      </c>
      <c r="Q147" s="60">
        <v>145.70269424191841</v>
      </c>
      <c r="R147" s="60">
        <v>158.25209547857833</v>
      </c>
      <c r="S147" s="60">
        <v>0</v>
      </c>
      <c r="T147" s="60">
        <v>1317.905215902942</v>
      </c>
      <c r="U147" s="60">
        <v>60.148471525466256</v>
      </c>
      <c r="V147" s="60">
        <v>318.10272303945783</v>
      </c>
      <c r="W147" s="60">
        <v>216.20407083346012</v>
      </c>
      <c r="X147" s="60">
        <v>3.0724240419940134</v>
      </c>
      <c r="Y147" s="60">
        <v>139.67494435144005</v>
      </c>
      <c r="Z147" s="60">
        <v>431.79101883545064</v>
      </c>
      <c r="AA147" s="60">
        <v>123.61626940715227</v>
      </c>
      <c r="AB147" s="60">
        <v>63.810989003076536</v>
      </c>
      <c r="AC147" s="60">
        <v>9.0491955135858948</v>
      </c>
      <c r="AD147" s="60">
        <v>354.18993728829065</v>
      </c>
      <c r="AE147" s="60">
        <v>8.8702725622139926</v>
      </c>
      <c r="AF147" s="60">
        <v>2088.8584140511448</v>
      </c>
      <c r="AG147" s="60">
        <v>58.178192723070296</v>
      </c>
      <c r="AH147" s="150">
        <f t="shared" si="120"/>
        <v>900.24501370676535</v>
      </c>
      <c r="AI147" s="60">
        <v>890.47408862950624</v>
      </c>
      <c r="AJ147" s="60">
        <v>0</v>
      </c>
      <c r="AK147" s="60">
        <v>9.7709250772591325</v>
      </c>
      <c r="AL147" s="150">
        <f t="shared" si="122"/>
        <v>5709.5586512782111</v>
      </c>
      <c r="AM147" s="60">
        <v>639.51599494889342</v>
      </c>
      <c r="AN147" s="60">
        <v>4.7007100785734988E-14</v>
      </c>
      <c r="AO147" s="60">
        <v>124.83498260151957</v>
      </c>
      <c r="AP147" s="60">
        <v>114.11603706291177</v>
      </c>
      <c r="AQ147" s="60">
        <v>801.18996189519817</v>
      </c>
      <c r="AR147" s="60">
        <v>84.10135844434744</v>
      </c>
      <c r="AS147" s="60">
        <v>87.49412308922868</v>
      </c>
      <c r="AT147" s="60">
        <v>1039.6459162509655</v>
      </c>
      <c r="AU147" s="60">
        <v>412.18026529068084</v>
      </c>
      <c r="AV147" s="60">
        <v>5.2797660584184207</v>
      </c>
      <c r="AW147" s="60">
        <v>10.421633916182339</v>
      </c>
      <c r="AX147" s="60">
        <v>22.636240406888053</v>
      </c>
      <c r="AY147" s="60">
        <v>101.7623131111809</v>
      </c>
      <c r="AZ147" s="60">
        <v>168.82843224483662</v>
      </c>
      <c r="BA147" s="60">
        <v>111.46457171218532</v>
      </c>
      <c r="BB147" s="60">
        <v>73.407348032703894</v>
      </c>
      <c r="BC147" s="60">
        <v>94.70627472424276</v>
      </c>
      <c r="BD147" s="60">
        <v>6.701168678349072</v>
      </c>
      <c r="BE147" s="60">
        <v>2.8905832561501574</v>
      </c>
      <c r="BF147" s="60">
        <v>48.585750959648223</v>
      </c>
      <c r="BG147" s="60">
        <v>119.8741349990332</v>
      </c>
      <c r="BH147" s="60">
        <v>142.09461741178532</v>
      </c>
      <c r="BI147" s="60">
        <v>68.375516128735825</v>
      </c>
      <c r="BJ147" s="60">
        <v>27.101867284719923</v>
      </c>
      <c r="BK147" s="60">
        <v>0</v>
      </c>
      <c r="BL147" s="60">
        <v>0</v>
      </c>
      <c r="BM147" s="60">
        <v>31.116596579254253</v>
      </c>
      <c r="BN147" s="60">
        <v>25.496594034049707</v>
      </c>
      <c r="BO147" s="60">
        <v>3.2012453932937501</v>
      </c>
      <c r="BP147" s="60">
        <v>3.3820180715024621</v>
      </c>
      <c r="BQ147" s="60">
        <v>609.2753453614356</v>
      </c>
      <c r="BR147" s="60">
        <v>92.36289955221531</v>
      </c>
      <c r="BS147" s="60">
        <v>68.920991319311952</v>
      </c>
      <c r="BT147" s="60">
        <v>0</v>
      </c>
      <c r="BU147" s="60">
        <v>0</v>
      </c>
      <c r="BV147" s="60">
        <v>28.206457788675387</v>
      </c>
      <c r="BW147" s="60">
        <v>4.0521578819760826</v>
      </c>
      <c r="BX147" s="60">
        <v>261.27804974679867</v>
      </c>
      <c r="BY147" s="60">
        <v>0</v>
      </c>
      <c r="BZ147" s="60">
        <v>62.921379834294541</v>
      </c>
      <c r="CA147" s="60">
        <v>212.13605720659876</v>
      </c>
      <c r="CB147" s="150">
        <v>116.24423777204224</v>
      </c>
      <c r="CC147" s="150">
        <f t="shared" si="124"/>
        <v>351.67985111100165</v>
      </c>
      <c r="CD147" s="60">
        <v>5.0783727512244612</v>
      </c>
      <c r="CE147" s="60">
        <v>291.44376716360534</v>
      </c>
      <c r="CF147" s="60">
        <v>55.157711196171846</v>
      </c>
      <c r="CG147" s="150">
        <f t="shared" si="126"/>
        <v>3502.7268452143016</v>
      </c>
      <c r="CH147" s="60">
        <v>0</v>
      </c>
      <c r="CI147" s="60">
        <v>0</v>
      </c>
      <c r="CJ147" s="60">
        <v>0</v>
      </c>
      <c r="CK147" s="60">
        <v>1.2428512500594411E-2</v>
      </c>
      <c r="CL147" s="60">
        <v>0</v>
      </c>
      <c r="CM147" s="60">
        <v>0</v>
      </c>
      <c r="CN147" s="60">
        <v>1875.8705658661042</v>
      </c>
      <c r="CO147" s="60">
        <v>199.69232542711012</v>
      </c>
      <c r="CP147" s="60">
        <v>275.07307554422584</v>
      </c>
      <c r="CQ147" s="60">
        <v>22.042912905479206</v>
      </c>
      <c r="CR147" s="60">
        <v>1130.0355369588815</v>
      </c>
      <c r="CS147" s="150">
        <f t="shared" si="128"/>
        <v>819.44132978659638</v>
      </c>
      <c r="CT147" s="60">
        <v>748.18728079988625</v>
      </c>
      <c r="CU147" s="60">
        <v>71.254048986710089</v>
      </c>
      <c r="CV147" s="150">
        <f t="shared" si="130"/>
        <v>10935.003540252857</v>
      </c>
      <c r="CW147" s="60">
        <v>0</v>
      </c>
      <c r="CX147" s="60">
        <v>34.143394559999997</v>
      </c>
      <c r="CY147" s="60">
        <v>3604.0407863413011</v>
      </c>
      <c r="CZ147" s="60">
        <v>1131.891509977198</v>
      </c>
      <c r="DA147" s="60">
        <v>5879.1582085072341</v>
      </c>
      <c r="DB147" s="60">
        <v>1.9004632856039615E-3</v>
      </c>
      <c r="DC147" s="60">
        <v>40.418874513887424</v>
      </c>
      <c r="DD147" s="60">
        <v>176.49473283748384</v>
      </c>
      <c r="DE147" s="60">
        <v>68.854133052467603</v>
      </c>
      <c r="DF147" s="150">
        <f t="shared" si="132"/>
        <v>85.962565399706079</v>
      </c>
      <c r="DG147" s="60">
        <v>54.14801682602198</v>
      </c>
      <c r="DH147" s="60">
        <v>31.772457954613671</v>
      </c>
      <c r="DI147" s="60">
        <v>4.2090619070424523E-2</v>
      </c>
      <c r="DJ147" s="150">
        <f t="shared" si="134"/>
        <v>8.0139346659688096E-2</v>
      </c>
      <c r="DK147" s="60">
        <v>8.0139346659688096E-2</v>
      </c>
      <c r="DL147" s="60">
        <v>0</v>
      </c>
      <c r="DM147" s="150">
        <f t="shared" si="136"/>
        <v>46.010050209978026</v>
      </c>
      <c r="DN147" s="60">
        <v>0</v>
      </c>
      <c r="DO147" s="60">
        <v>0</v>
      </c>
      <c r="DP147" s="60">
        <v>0</v>
      </c>
      <c r="DQ147" s="60">
        <v>0</v>
      </c>
      <c r="DR147" s="60">
        <v>46.010050209978026</v>
      </c>
      <c r="DS147" s="150">
        <f t="shared" si="138"/>
        <v>6.5282416557738028</v>
      </c>
      <c r="DT147" s="60">
        <v>6.5282416557738028</v>
      </c>
      <c r="DU147" s="60">
        <v>0</v>
      </c>
      <c r="DV147" s="150">
        <f t="shared" si="140"/>
        <v>388.61948841506967</v>
      </c>
      <c r="DW147" s="60">
        <v>115.56581928208416</v>
      </c>
      <c r="DX147" s="60">
        <v>0</v>
      </c>
      <c r="DY147" s="60">
        <v>1.9318089145423887</v>
      </c>
      <c r="DZ147" s="60">
        <v>243.39535369219374</v>
      </c>
      <c r="EA147" s="60">
        <v>3.9792187188611376</v>
      </c>
      <c r="EB147" s="60">
        <v>0</v>
      </c>
      <c r="EC147" s="60">
        <v>0.86946992916850696</v>
      </c>
      <c r="ED147" s="60">
        <v>2.5117737186676208</v>
      </c>
      <c r="EE147" s="60">
        <v>0</v>
      </c>
      <c r="EF147" s="60">
        <v>20.366044159552111</v>
      </c>
      <c r="EG147" s="150">
        <f t="shared" si="142"/>
        <v>1392.0931581455764</v>
      </c>
      <c r="EH147" s="60">
        <v>303.47242012024958</v>
      </c>
      <c r="EI147" s="60">
        <v>0</v>
      </c>
      <c r="EJ147" s="60">
        <v>799.15380064543979</v>
      </c>
      <c r="EK147" s="60">
        <v>1.4468363027393318</v>
      </c>
      <c r="EL147" s="60">
        <v>5.0342946085558564</v>
      </c>
      <c r="EM147" s="60">
        <v>30.777604523750565</v>
      </c>
      <c r="EN147" s="60">
        <v>39.651338051428034</v>
      </c>
      <c r="EO147" s="60">
        <v>146.60377684958326</v>
      </c>
      <c r="EP147" s="60">
        <v>65.95308704382991</v>
      </c>
      <c r="EQ147" s="150">
        <f t="shared" si="144"/>
        <v>1834.3818473412198</v>
      </c>
      <c r="ER147" s="60">
        <v>721.99446887099953</v>
      </c>
      <c r="ES147" s="60">
        <v>1111.4523388904329</v>
      </c>
      <c r="ET147" s="60">
        <v>0.93503957978731456</v>
      </c>
      <c r="EU147" s="150">
        <f t="shared" si="146"/>
        <v>57.462028397656816</v>
      </c>
      <c r="EV147" s="60">
        <v>0.33698648117966512</v>
      </c>
      <c r="EW147" s="60">
        <v>57.125041916477151</v>
      </c>
      <c r="EX147" s="150">
        <f t="shared" si="148"/>
        <v>572.03291661887238</v>
      </c>
      <c r="EY147" s="60">
        <v>90.441897859549869</v>
      </c>
      <c r="EZ147" s="60">
        <v>481.59101875932248</v>
      </c>
      <c r="FA147" s="150">
        <f t="shared" si="150"/>
        <v>48.311638369975455</v>
      </c>
      <c r="FB147" s="60">
        <v>4.156163496711331</v>
      </c>
      <c r="FC147" s="60">
        <v>4.0531879096447829</v>
      </c>
      <c r="FD147" s="60">
        <v>0</v>
      </c>
      <c r="FE147" s="60">
        <v>40.102286963619342</v>
      </c>
      <c r="FF147" s="150">
        <f t="shared" si="152"/>
        <v>263.71045388031587</v>
      </c>
      <c r="FG147" s="60">
        <v>0</v>
      </c>
      <c r="FH147" s="60">
        <v>140.95525919292697</v>
      </c>
      <c r="FI147" s="60">
        <v>47.622075722226057</v>
      </c>
      <c r="FJ147" s="60">
        <v>34.876505324197659</v>
      </c>
      <c r="FK147" s="60">
        <v>0</v>
      </c>
      <c r="FL147" s="60">
        <v>0</v>
      </c>
      <c r="FM147" s="60">
        <v>40.256613640965213</v>
      </c>
      <c r="FN147" s="150">
        <v>0</v>
      </c>
      <c r="FO147" s="60">
        <v>6554.8468622215951</v>
      </c>
      <c r="FP147" s="60">
        <v>-585.47290200499356</v>
      </c>
      <c r="FQ147" s="81">
        <v>30.292095899999993</v>
      </c>
      <c r="FR147" s="58"/>
      <c r="FS147" s="59">
        <f t="shared" si="268"/>
        <v>39670.062037018346</v>
      </c>
      <c r="FU147" s="168"/>
    </row>
    <row r="148" spans="2:177" x14ac:dyDescent="0.2">
      <c r="B148" s="171" t="s">
        <v>444</v>
      </c>
      <c r="C148" s="171" t="s">
        <v>283</v>
      </c>
      <c r="D148" s="150">
        <f t="shared" si="118"/>
        <v>0</v>
      </c>
      <c r="E148" s="60">
        <v>0</v>
      </c>
      <c r="F148" s="60">
        <v>0</v>
      </c>
      <c r="G148" s="60">
        <v>0</v>
      </c>
      <c r="H148" s="60">
        <v>0</v>
      </c>
      <c r="I148" s="60">
        <v>0</v>
      </c>
      <c r="J148" s="60">
        <v>0</v>
      </c>
      <c r="K148" s="60">
        <v>0</v>
      </c>
      <c r="L148" s="60">
        <v>0</v>
      </c>
      <c r="M148" s="60">
        <v>0</v>
      </c>
      <c r="N148" s="60">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150">
        <f t="shared" si="120"/>
        <v>0</v>
      </c>
      <c r="AI148" s="60">
        <v>0</v>
      </c>
      <c r="AJ148" s="60">
        <v>0</v>
      </c>
      <c r="AK148" s="60">
        <v>0</v>
      </c>
      <c r="AL148" s="150">
        <f t="shared" si="122"/>
        <v>0</v>
      </c>
      <c r="AM148" s="60">
        <v>0</v>
      </c>
      <c r="AN148" s="60">
        <v>0</v>
      </c>
      <c r="AO148" s="60">
        <v>0</v>
      </c>
      <c r="AP148" s="60">
        <v>0</v>
      </c>
      <c r="AQ148" s="60">
        <v>0</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150">
        <v>0</v>
      </c>
      <c r="CC148" s="150">
        <f t="shared" si="124"/>
        <v>0</v>
      </c>
      <c r="CD148" s="60">
        <v>0</v>
      </c>
      <c r="CE148" s="60">
        <v>0</v>
      </c>
      <c r="CF148" s="60">
        <v>0</v>
      </c>
      <c r="CG148" s="150">
        <f t="shared" si="126"/>
        <v>59.460295860000002</v>
      </c>
      <c r="CH148" s="60">
        <v>0</v>
      </c>
      <c r="CI148" s="60">
        <v>0</v>
      </c>
      <c r="CJ148" s="60">
        <v>0</v>
      </c>
      <c r="CK148" s="60">
        <v>0</v>
      </c>
      <c r="CL148" s="60">
        <v>0</v>
      </c>
      <c r="CM148" s="60">
        <v>0</v>
      </c>
      <c r="CN148" s="60">
        <v>59.460295860000002</v>
      </c>
      <c r="CO148" s="60">
        <v>0</v>
      </c>
      <c r="CP148" s="60">
        <v>0</v>
      </c>
      <c r="CQ148" s="60">
        <v>0</v>
      </c>
      <c r="CR148" s="60">
        <v>0</v>
      </c>
      <c r="CS148" s="150">
        <f t="shared" si="128"/>
        <v>0</v>
      </c>
      <c r="CT148" s="60">
        <v>0</v>
      </c>
      <c r="CU148" s="60">
        <v>0</v>
      </c>
      <c r="CV148" s="150">
        <f t="shared" si="130"/>
        <v>0</v>
      </c>
      <c r="CW148" s="60">
        <v>0</v>
      </c>
      <c r="CX148" s="60">
        <v>0</v>
      </c>
      <c r="CY148" s="60">
        <v>0</v>
      </c>
      <c r="CZ148" s="60">
        <v>0</v>
      </c>
      <c r="DA148" s="60">
        <v>0</v>
      </c>
      <c r="DB148" s="60">
        <v>0</v>
      </c>
      <c r="DC148" s="60">
        <v>0</v>
      </c>
      <c r="DD148" s="60">
        <v>0</v>
      </c>
      <c r="DE148" s="60">
        <v>0</v>
      </c>
      <c r="DF148" s="150">
        <f t="shared" si="132"/>
        <v>0</v>
      </c>
      <c r="DG148" s="60">
        <v>0</v>
      </c>
      <c r="DH148" s="60">
        <v>0</v>
      </c>
      <c r="DI148" s="60">
        <v>0</v>
      </c>
      <c r="DJ148" s="150">
        <f t="shared" si="134"/>
        <v>0</v>
      </c>
      <c r="DK148" s="60">
        <v>0</v>
      </c>
      <c r="DL148" s="60">
        <v>0</v>
      </c>
      <c r="DM148" s="150">
        <f t="shared" si="136"/>
        <v>0</v>
      </c>
      <c r="DN148" s="60">
        <v>0</v>
      </c>
      <c r="DO148" s="60">
        <v>0</v>
      </c>
      <c r="DP148" s="60">
        <v>0</v>
      </c>
      <c r="DQ148" s="60">
        <v>0</v>
      </c>
      <c r="DR148" s="60">
        <v>0</v>
      </c>
      <c r="DS148" s="150">
        <f t="shared" si="138"/>
        <v>0</v>
      </c>
      <c r="DT148" s="60">
        <v>0</v>
      </c>
      <c r="DU148" s="60">
        <v>0</v>
      </c>
      <c r="DV148" s="150">
        <f t="shared" si="140"/>
        <v>0</v>
      </c>
      <c r="DW148" s="60">
        <v>0</v>
      </c>
      <c r="DX148" s="60">
        <v>0</v>
      </c>
      <c r="DY148" s="60">
        <v>0</v>
      </c>
      <c r="DZ148" s="60">
        <v>0</v>
      </c>
      <c r="EA148" s="60">
        <v>0</v>
      </c>
      <c r="EB148" s="60">
        <v>0</v>
      </c>
      <c r="EC148" s="60">
        <v>0</v>
      </c>
      <c r="ED148" s="60">
        <v>0</v>
      </c>
      <c r="EE148" s="60">
        <v>0</v>
      </c>
      <c r="EF148" s="60">
        <v>0</v>
      </c>
      <c r="EG148" s="150">
        <f t="shared" si="142"/>
        <v>0</v>
      </c>
      <c r="EH148" s="60">
        <v>0</v>
      </c>
      <c r="EI148" s="60">
        <v>0</v>
      </c>
      <c r="EJ148" s="60">
        <v>0</v>
      </c>
      <c r="EK148" s="60">
        <v>0</v>
      </c>
      <c r="EL148" s="60">
        <v>0</v>
      </c>
      <c r="EM148" s="60">
        <v>0</v>
      </c>
      <c r="EN148" s="60">
        <v>0</v>
      </c>
      <c r="EO148" s="60">
        <v>0</v>
      </c>
      <c r="EP148" s="60">
        <v>0</v>
      </c>
      <c r="EQ148" s="150">
        <f t="shared" si="144"/>
        <v>0</v>
      </c>
      <c r="ER148" s="60">
        <v>0</v>
      </c>
      <c r="ES148" s="60">
        <v>0</v>
      </c>
      <c r="ET148" s="60">
        <v>0</v>
      </c>
      <c r="EU148" s="150">
        <f t="shared" si="146"/>
        <v>0</v>
      </c>
      <c r="EV148" s="60">
        <v>0</v>
      </c>
      <c r="EW148" s="60">
        <v>0</v>
      </c>
      <c r="EX148" s="150">
        <f t="shared" si="148"/>
        <v>0</v>
      </c>
      <c r="EY148" s="60">
        <v>0</v>
      </c>
      <c r="EZ148" s="60">
        <v>0</v>
      </c>
      <c r="FA148" s="150">
        <f t="shared" si="150"/>
        <v>0</v>
      </c>
      <c r="FB148" s="60">
        <v>0</v>
      </c>
      <c r="FC148" s="60">
        <v>0</v>
      </c>
      <c r="FD148" s="60">
        <v>0</v>
      </c>
      <c r="FE148" s="60">
        <v>0</v>
      </c>
      <c r="FF148" s="150">
        <f t="shared" si="152"/>
        <v>0</v>
      </c>
      <c r="FG148" s="60">
        <v>0</v>
      </c>
      <c r="FH148" s="60">
        <v>0</v>
      </c>
      <c r="FI148" s="60">
        <v>0</v>
      </c>
      <c r="FJ148" s="60">
        <v>0</v>
      </c>
      <c r="FK148" s="60">
        <v>0</v>
      </c>
      <c r="FL148" s="60">
        <v>0</v>
      </c>
      <c r="FM148" s="60">
        <v>0</v>
      </c>
      <c r="FN148" s="150">
        <v>0</v>
      </c>
      <c r="FO148" s="60">
        <v>0</v>
      </c>
      <c r="FP148" s="60">
        <v>160.87683395000005</v>
      </c>
      <c r="FQ148" s="81">
        <v>0</v>
      </c>
      <c r="FR148" s="58"/>
      <c r="FS148" s="59">
        <f t="shared" si="268"/>
        <v>220.33712981000005</v>
      </c>
      <c r="FU148" s="168"/>
    </row>
    <row r="149" spans="2:177" x14ac:dyDescent="0.2">
      <c r="B149" s="171" t="s">
        <v>445</v>
      </c>
      <c r="C149" s="171" t="s">
        <v>284</v>
      </c>
      <c r="D149" s="150">
        <f t="shared" si="118"/>
        <v>0</v>
      </c>
      <c r="E149" s="60">
        <v>0</v>
      </c>
      <c r="F149" s="60">
        <v>0</v>
      </c>
      <c r="G149" s="60">
        <v>0</v>
      </c>
      <c r="H149" s="60">
        <v>0</v>
      </c>
      <c r="I149" s="60">
        <v>0</v>
      </c>
      <c r="J149" s="60">
        <v>0</v>
      </c>
      <c r="K149" s="60">
        <v>0</v>
      </c>
      <c r="L149" s="60">
        <v>0</v>
      </c>
      <c r="M149" s="60">
        <v>0</v>
      </c>
      <c r="N149" s="60">
        <v>0</v>
      </c>
      <c r="O149" s="60">
        <v>0</v>
      </c>
      <c r="P149" s="60">
        <v>0</v>
      </c>
      <c r="Q149" s="60">
        <v>0</v>
      </c>
      <c r="R149" s="60">
        <v>0</v>
      </c>
      <c r="S149" s="60">
        <v>0</v>
      </c>
      <c r="T149" s="60">
        <v>0</v>
      </c>
      <c r="U149" s="60">
        <v>0</v>
      </c>
      <c r="V149" s="60">
        <v>0</v>
      </c>
      <c r="W149" s="60">
        <v>0</v>
      </c>
      <c r="X149" s="60">
        <v>0</v>
      </c>
      <c r="Y149" s="60">
        <v>0</v>
      </c>
      <c r="Z149" s="60">
        <v>0</v>
      </c>
      <c r="AA149" s="60">
        <v>0</v>
      </c>
      <c r="AB149" s="60">
        <v>0</v>
      </c>
      <c r="AC149" s="60">
        <v>0</v>
      </c>
      <c r="AD149" s="60">
        <v>0</v>
      </c>
      <c r="AE149" s="60">
        <v>0</v>
      </c>
      <c r="AF149" s="60">
        <v>0</v>
      </c>
      <c r="AG149" s="60">
        <v>0</v>
      </c>
      <c r="AH149" s="150">
        <f t="shared" si="120"/>
        <v>0</v>
      </c>
      <c r="AI149" s="60">
        <v>0</v>
      </c>
      <c r="AJ149" s="60">
        <v>0</v>
      </c>
      <c r="AK149" s="60">
        <v>0</v>
      </c>
      <c r="AL149" s="150">
        <f t="shared" si="122"/>
        <v>0</v>
      </c>
      <c r="AM149" s="60">
        <v>0</v>
      </c>
      <c r="AN149" s="60">
        <v>0</v>
      </c>
      <c r="AO149" s="60">
        <v>0</v>
      </c>
      <c r="AP149" s="60">
        <v>0</v>
      </c>
      <c r="AQ149" s="60">
        <v>0</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150">
        <v>0</v>
      </c>
      <c r="CC149" s="150">
        <f t="shared" si="124"/>
        <v>0</v>
      </c>
      <c r="CD149" s="60">
        <v>0</v>
      </c>
      <c r="CE149" s="60">
        <v>0</v>
      </c>
      <c r="CF149" s="60">
        <v>0</v>
      </c>
      <c r="CG149" s="150">
        <f t="shared" si="126"/>
        <v>0</v>
      </c>
      <c r="CH149" s="60">
        <v>0</v>
      </c>
      <c r="CI149" s="60">
        <v>0</v>
      </c>
      <c r="CJ149" s="60">
        <v>0</v>
      </c>
      <c r="CK149" s="60">
        <v>0</v>
      </c>
      <c r="CL149" s="60">
        <v>0</v>
      </c>
      <c r="CM149" s="60">
        <v>0</v>
      </c>
      <c r="CN149" s="60">
        <v>0</v>
      </c>
      <c r="CO149" s="60">
        <v>0</v>
      </c>
      <c r="CP149" s="60">
        <v>0</v>
      </c>
      <c r="CQ149" s="60">
        <v>0</v>
      </c>
      <c r="CR149" s="60">
        <v>0</v>
      </c>
      <c r="CS149" s="150">
        <f t="shared" si="128"/>
        <v>0</v>
      </c>
      <c r="CT149" s="60">
        <v>0</v>
      </c>
      <c r="CU149" s="60">
        <v>0</v>
      </c>
      <c r="CV149" s="150">
        <f t="shared" si="130"/>
        <v>0</v>
      </c>
      <c r="CW149" s="60">
        <v>0</v>
      </c>
      <c r="CX149" s="60">
        <v>0</v>
      </c>
      <c r="CY149" s="60">
        <v>0</v>
      </c>
      <c r="CZ149" s="60">
        <v>0</v>
      </c>
      <c r="DA149" s="60">
        <v>0</v>
      </c>
      <c r="DB149" s="60">
        <v>0</v>
      </c>
      <c r="DC149" s="60">
        <v>0</v>
      </c>
      <c r="DD149" s="60">
        <v>0</v>
      </c>
      <c r="DE149" s="60">
        <v>0</v>
      </c>
      <c r="DF149" s="150">
        <f t="shared" si="132"/>
        <v>0</v>
      </c>
      <c r="DG149" s="60">
        <v>0</v>
      </c>
      <c r="DH149" s="60">
        <v>0</v>
      </c>
      <c r="DI149" s="60">
        <v>0</v>
      </c>
      <c r="DJ149" s="150">
        <f t="shared" si="134"/>
        <v>0</v>
      </c>
      <c r="DK149" s="60">
        <v>0</v>
      </c>
      <c r="DL149" s="60">
        <v>0</v>
      </c>
      <c r="DM149" s="150">
        <f t="shared" si="136"/>
        <v>0</v>
      </c>
      <c r="DN149" s="60">
        <v>0</v>
      </c>
      <c r="DO149" s="60">
        <v>0</v>
      </c>
      <c r="DP149" s="60">
        <v>0</v>
      </c>
      <c r="DQ149" s="60">
        <v>0</v>
      </c>
      <c r="DR149" s="60">
        <v>0</v>
      </c>
      <c r="DS149" s="150">
        <f t="shared" si="138"/>
        <v>0</v>
      </c>
      <c r="DT149" s="60">
        <v>0</v>
      </c>
      <c r="DU149" s="60">
        <v>0</v>
      </c>
      <c r="DV149" s="150">
        <f t="shared" si="140"/>
        <v>0</v>
      </c>
      <c r="DW149" s="60">
        <v>0</v>
      </c>
      <c r="DX149" s="60">
        <v>0</v>
      </c>
      <c r="DY149" s="60">
        <v>0</v>
      </c>
      <c r="DZ149" s="60">
        <v>0</v>
      </c>
      <c r="EA149" s="60">
        <v>0</v>
      </c>
      <c r="EB149" s="60">
        <v>0</v>
      </c>
      <c r="EC149" s="60">
        <v>0</v>
      </c>
      <c r="ED149" s="60">
        <v>0</v>
      </c>
      <c r="EE149" s="60">
        <v>0</v>
      </c>
      <c r="EF149" s="60">
        <v>0</v>
      </c>
      <c r="EG149" s="150">
        <f t="shared" si="142"/>
        <v>0</v>
      </c>
      <c r="EH149" s="60">
        <v>0</v>
      </c>
      <c r="EI149" s="60">
        <v>0</v>
      </c>
      <c r="EJ149" s="60">
        <v>0</v>
      </c>
      <c r="EK149" s="60">
        <v>0</v>
      </c>
      <c r="EL149" s="60">
        <v>0</v>
      </c>
      <c r="EM149" s="60">
        <v>0</v>
      </c>
      <c r="EN149" s="60">
        <v>0</v>
      </c>
      <c r="EO149" s="60">
        <v>0</v>
      </c>
      <c r="EP149" s="60">
        <v>0</v>
      </c>
      <c r="EQ149" s="150">
        <f t="shared" si="144"/>
        <v>0</v>
      </c>
      <c r="ER149" s="60">
        <v>0</v>
      </c>
      <c r="ES149" s="60">
        <v>0</v>
      </c>
      <c r="ET149" s="60">
        <v>0</v>
      </c>
      <c r="EU149" s="150">
        <f t="shared" si="146"/>
        <v>0</v>
      </c>
      <c r="EV149" s="60">
        <v>0</v>
      </c>
      <c r="EW149" s="60">
        <v>0</v>
      </c>
      <c r="EX149" s="150">
        <f t="shared" si="148"/>
        <v>0</v>
      </c>
      <c r="EY149" s="60">
        <v>0</v>
      </c>
      <c r="EZ149" s="60">
        <v>0</v>
      </c>
      <c r="FA149" s="150">
        <f t="shared" si="150"/>
        <v>0</v>
      </c>
      <c r="FB149" s="60">
        <v>0</v>
      </c>
      <c r="FC149" s="60">
        <v>0</v>
      </c>
      <c r="FD149" s="60">
        <v>0</v>
      </c>
      <c r="FE149" s="60">
        <v>0</v>
      </c>
      <c r="FF149" s="150">
        <f t="shared" si="152"/>
        <v>0</v>
      </c>
      <c r="FG149" s="60">
        <v>0</v>
      </c>
      <c r="FH149" s="60">
        <v>0</v>
      </c>
      <c r="FI149" s="60">
        <v>0</v>
      </c>
      <c r="FJ149" s="60">
        <v>0</v>
      </c>
      <c r="FK149" s="60">
        <v>0</v>
      </c>
      <c r="FL149" s="60">
        <v>0</v>
      </c>
      <c r="FM149" s="60">
        <v>0</v>
      </c>
      <c r="FN149" s="150">
        <v>0</v>
      </c>
      <c r="FO149" s="60">
        <v>0</v>
      </c>
      <c r="FP149" s="60">
        <v>0</v>
      </c>
      <c r="FQ149" s="81">
        <v>0</v>
      </c>
      <c r="FR149" s="58"/>
      <c r="FS149" s="59">
        <f t="shared" si="268"/>
        <v>0</v>
      </c>
      <c r="FU149" s="168"/>
    </row>
    <row r="150" spans="2:177" x14ac:dyDescent="0.2">
      <c r="B150" s="171" t="s">
        <v>445</v>
      </c>
      <c r="C150" s="171" t="s">
        <v>285</v>
      </c>
      <c r="D150" s="150">
        <f t="shared" si="118"/>
        <v>37.286335019999996</v>
      </c>
      <c r="E150" s="60">
        <v>0</v>
      </c>
      <c r="F150" s="60">
        <v>0</v>
      </c>
      <c r="G150" s="60">
        <v>0</v>
      </c>
      <c r="H150" s="60">
        <v>0</v>
      </c>
      <c r="I150" s="60">
        <v>0</v>
      </c>
      <c r="J150" s="60">
        <v>0</v>
      </c>
      <c r="K150" s="60">
        <v>0</v>
      </c>
      <c r="L150" s="60">
        <v>0</v>
      </c>
      <c r="M150" s="60">
        <v>0</v>
      </c>
      <c r="N150" s="60">
        <v>0</v>
      </c>
      <c r="O150" s="60">
        <v>0</v>
      </c>
      <c r="P150" s="60">
        <v>0</v>
      </c>
      <c r="Q150" s="60">
        <v>0</v>
      </c>
      <c r="R150" s="60">
        <v>37.286335019999996</v>
      </c>
      <c r="S150" s="60">
        <v>0</v>
      </c>
      <c r="T150" s="60">
        <v>0</v>
      </c>
      <c r="U150" s="60">
        <v>0</v>
      </c>
      <c r="V150" s="60">
        <v>0</v>
      </c>
      <c r="W150" s="60">
        <v>0</v>
      </c>
      <c r="X150" s="60">
        <v>0</v>
      </c>
      <c r="Y150" s="60">
        <v>0</v>
      </c>
      <c r="Z150" s="60">
        <v>0</v>
      </c>
      <c r="AA150" s="60">
        <v>0</v>
      </c>
      <c r="AB150" s="60">
        <v>0</v>
      </c>
      <c r="AC150" s="60">
        <v>0</v>
      </c>
      <c r="AD150" s="60">
        <v>0</v>
      </c>
      <c r="AE150" s="60">
        <v>0</v>
      </c>
      <c r="AF150" s="60">
        <v>0</v>
      </c>
      <c r="AG150" s="60">
        <v>0</v>
      </c>
      <c r="AH150" s="150">
        <f t="shared" si="120"/>
        <v>779.23053101948096</v>
      </c>
      <c r="AI150" s="60">
        <v>779.23053101948096</v>
      </c>
      <c r="AJ150" s="60">
        <v>0</v>
      </c>
      <c r="AK150" s="60">
        <v>0</v>
      </c>
      <c r="AL150" s="150">
        <f t="shared" si="122"/>
        <v>2322.3556283336075</v>
      </c>
      <c r="AM150" s="60">
        <v>40.528323659999998</v>
      </c>
      <c r="AN150" s="60">
        <v>0</v>
      </c>
      <c r="AO150" s="60">
        <v>568.97466184877999</v>
      </c>
      <c r="AP150" s="60">
        <v>129.43301879640001</v>
      </c>
      <c r="AQ150" s="60">
        <v>430.61573147999997</v>
      </c>
      <c r="AR150" s="60">
        <v>0</v>
      </c>
      <c r="AS150" s="60">
        <v>51.514699499999992</v>
      </c>
      <c r="AT150" s="60">
        <v>0</v>
      </c>
      <c r="AU150" s="60">
        <v>0</v>
      </c>
      <c r="AV150" s="60">
        <v>0</v>
      </c>
      <c r="AW150" s="60">
        <v>0</v>
      </c>
      <c r="AX150" s="60">
        <v>0</v>
      </c>
      <c r="AY150" s="60">
        <v>48.201801119999999</v>
      </c>
      <c r="AZ150" s="60">
        <v>0</v>
      </c>
      <c r="BA150" s="60">
        <v>0</v>
      </c>
      <c r="BB150" s="60">
        <v>0</v>
      </c>
      <c r="BC150" s="60">
        <v>0</v>
      </c>
      <c r="BD150" s="60">
        <v>0</v>
      </c>
      <c r="BE150" s="60">
        <v>0</v>
      </c>
      <c r="BF150" s="60">
        <v>0</v>
      </c>
      <c r="BG150" s="60">
        <v>193.10026691999997</v>
      </c>
      <c r="BH150" s="60">
        <v>0</v>
      </c>
      <c r="BI150" s="60">
        <v>183.46683317708778</v>
      </c>
      <c r="BJ150" s="60">
        <v>76.419555299999999</v>
      </c>
      <c r="BK150" s="60">
        <v>10.459712339999999</v>
      </c>
      <c r="BL150" s="60">
        <v>75.684407039999996</v>
      </c>
      <c r="BM150" s="60">
        <v>0</v>
      </c>
      <c r="BN150" s="60">
        <v>103.18640508</v>
      </c>
      <c r="BO150" s="60">
        <v>357.92950973999996</v>
      </c>
      <c r="BP150" s="60">
        <v>0</v>
      </c>
      <c r="BQ150" s="60">
        <v>17.907900911339997</v>
      </c>
      <c r="BR150" s="60">
        <v>34.932801419999997</v>
      </c>
      <c r="BS150" s="60">
        <v>0</v>
      </c>
      <c r="BT150" s="60">
        <v>0</v>
      </c>
      <c r="BU150" s="60">
        <v>0</v>
      </c>
      <c r="BV150" s="60">
        <v>0</v>
      </c>
      <c r="BW150" s="60">
        <v>0</v>
      </c>
      <c r="BX150" s="60">
        <v>0</v>
      </c>
      <c r="BY150" s="60">
        <v>0</v>
      </c>
      <c r="BZ150" s="60">
        <v>0</v>
      </c>
      <c r="CA150" s="60">
        <v>0</v>
      </c>
      <c r="CB150" s="150">
        <v>0</v>
      </c>
      <c r="CC150" s="150">
        <f t="shared" si="124"/>
        <v>0</v>
      </c>
      <c r="CD150" s="60">
        <v>0</v>
      </c>
      <c r="CE150" s="60">
        <v>0</v>
      </c>
      <c r="CF150" s="60">
        <v>0</v>
      </c>
      <c r="CG150" s="150">
        <f t="shared" si="126"/>
        <v>5.3072883599999994</v>
      </c>
      <c r="CH150" s="60">
        <v>0</v>
      </c>
      <c r="CI150" s="60">
        <v>0</v>
      </c>
      <c r="CJ150" s="60">
        <v>0</v>
      </c>
      <c r="CK150" s="60">
        <v>0</v>
      </c>
      <c r="CL150" s="60">
        <v>0</v>
      </c>
      <c r="CM150" s="60">
        <v>0</v>
      </c>
      <c r="CN150" s="60">
        <v>5.3072883599999994</v>
      </c>
      <c r="CO150" s="60">
        <v>0</v>
      </c>
      <c r="CP150" s="60">
        <v>0</v>
      </c>
      <c r="CQ150" s="60">
        <v>0</v>
      </c>
      <c r="CR150" s="60">
        <v>0</v>
      </c>
      <c r="CS150" s="150">
        <f t="shared" si="128"/>
        <v>240.55133616181246</v>
      </c>
      <c r="CT150" s="60">
        <v>240.55133616181246</v>
      </c>
      <c r="CU150" s="60">
        <v>0</v>
      </c>
      <c r="CV150" s="150">
        <f t="shared" si="130"/>
        <v>212.34671237999999</v>
      </c>
      <c r="CW150" s="60">
        <v>0</v>
      </c>
      <c r="CX150" s="60">
        <v>0</v>
      </c>
      <c r="CY150" s="60">
        <v>0</v>
      </c>
      <c r="CZ150" s="60">
        <v>0</v>
      </c>
      <c r="DA150" s="60">
        <v>212.34671237999999</v>
      </c>
      <c r="DB150" s="60">
        <v>0</v>
      </c>
      <c r="DC150" s="60">
        <v>0</v>
      </c>
      <c r="DD150" s="60">
        <v>0</v>
      </c>
      <c r="DE150" s="60">
        <v>0</v>
      </c>
      <c r="DF150" s="150">
        <f t="shared" si="132"/>
        <v>0</v>
      </c>
      <c r="DG150" s="60">
        <v>0</v>
      </c>
      <c r="DH150" s="60">
        <v>0</v>
      </c>
      <c r="DI150" s="60">
        <v>0</v>
      </c>
      <c r="DJ150" s="150">
        <f t="shared" si="134"/>
        <v>0</v>
      </c>
      <c r="DK150" s="60">
        <v>0</v>
      </c>
      <c r="DL150" s="60">
        <v>0</v>
      </c>
      <c r="DM150" s="150">
        <f t="shared" si="136"/>
        <v>0</v>
      </c>
      <c r="DN150" s="60">
        <v>0</v>
      </c>
      <c r="DO150" s="60">
        <v>0</v>
      </c>
      <c r="DP150" s="60">
        <v>0</v>
      </c>
      <c r="DQ150" s="60">
        <v>0</v>
      </c>
      <c r="DR150" s="60">
        <v>0</v>
      </c>
      <c r="DS150" s="150">
        <f t="shared" si="138"/>
        <v>0</v>
      </c>
      <c r="DT150" s="60">
        <v>0</v>
      </c>
      <c r="DU150" s="60">
        <v>0</v>
      </c>
      <c r="DV150" s="150">
        <f t="shared" si="140"/>
        <v>0</v>
      </c>
      <c r="DW150" s="60">
        <v>0</v>
      </c>
      <c r="DX150" s="60">
        <v>0</v>
      </c>
      <c r="DY150" s="60">
        <v>0</v>
      </c>
      <c r="DZ150" s="60">
        <v>0</v>
      </c>
      <c r="EA150" s="60">
        <v>0</v>
      </c>
      <c r="EB150" s="60">
        <v>0</v>
      </c>
      <c r="EC150" s="60">
        <v>0</v>
      </c>
      <c r="ED150" s="60">
        <v>0</v>
      </c>
      <c r="EE150" s="60">
        <v>0</v>
      </c>
      <c r="EF150" s="60">
        <v>0</v>
      </c>
      <c r="EG150" s="150">
        <f t="shared" si="142"/>
        <v>0</v>
      </c>
      <c r="EH150" s="60">
        <v>0</v>
      </c>
      <c r="EI150" s="60">
        <v>0</v>
      </c>
      <c r="EJ150" s="60">
        <v>0</v>
      </c>
      <c r="EK150" s="60">
        <v>0</v>
      </c>
      <c r="EL150" s="60">
        <v>0</v>
      </c>
      <c r="EM150" s="60">
        <v>0</v>
      </c>
      <c r="EN150" s="60">
        <v>0</v>
      </c>
      <c r="EO150" s="60">
        <v>0</v>
      </c>
      <c r="EP150" s="60">
        <v>0</v>
      </c>
      <c r="EQ150" s="150">
        <f t="shared" si="144"/>
        <v>81.296712420000006</v>
      </c>
      <c r="ER150" s="60">
        <v>81.296712420000006</v>
      </c>
      <c r="ES150" s="60">
        <v>0</v>
      </c>
      <c r="ET150" s="60">
        <v>0</v>
      </c>
      <c r="EU150" s="150">
        <f t="shared" si="146"/>
        <v>0</v>
      </c>
      <c r="EV150" s="60">
        <v>0</v>
      </c>
      <c r="EW150" s="60">
        <v>0</v>
      </c>
      <c r="EX150" s="150">
        <f t="shared" si="148"/>
        <v>125.94403139999999</v>
      </c>
      <c r="EY150" s="60">
        <v>0</v>
      </c>
      <c r="EZ150" s="60">
        <v>125.94403139999999</v>
      </c>
      <c r="FA150" s="150">
        <f t="shared" si="150"/>
        <v>0</v>
      </c>
      <c r="FB150" s="60">
        <v>0</v>
      </c>
      <c r="FC150" s="60">
        <v>0</v>
      </c>
      <c r="FD150" s="60">
        <v>0</v>
      </c>
      <c r="FE150" s="60">
        <v>0</v>
      </c>
      <c r="FF150" s="150">
        <f t="shared" si="152"/>
        <v>0</v>
      </c>
      <c r="FG150" s="60">
        <v>0</v>
      </c>
      <c r="FH150" s="60">
        <v>0</v>
      </c>
      <c r="FI150" s="60">
        <v>0</v>
      </c>
      <c r="FJ150" s="60">
        <v>0</v>
      </c>
      <c r="FK150" s="60">
        <v>0</v>
      </c>
      <c r="FL150" s="60">
        <v>0</v>
      </c>
      <c r="FM150" s="60">
        <v>0</v>
      </c>
      <c r="FN150" s="150">
        <v>0</v>
      </c>
      <c r="FO150" s="60">
        <v>0</v>
      </c>
      <c r="FP150" s="60">
        <v>-374.7781701170515</v>
      </c>
      <c r="FQ150" s="81">
        <v>0</v>
      </c>
      <c r="FR150" s="58"/>
      <c r="FS150" s="59">
        <f t="shared" si="268"/>
        <v>3429.540404977849</v>
      </c>
      <c r="FU150" s="168"/>
    </row>
    <row r="151" spans="2:177" x14ac:dyDescent="0.2">
      <c r="B151" s="171" t="s">
        <v>687</v>
      </c>
      <c r="C151" s="171" t="s">
        <v>688</v>
      </c>
      <c r="D151" s="150"/>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150"/>
      <c r="AI151" s="60">
        <v>0</v>
      </c>
      <c r="AJ151" s="60">
        <v>0</v>
      </c>
      <c r="AK151" s="60">
        <v>0</v>
      </c>
      <c r="AL151" s="150"/>
      <c r="AM151" s="60">
        <v>0</v>
      </c>
      <c r="AN151" s="60">
        <v>0</v>
      </c>
      <c r="AO151" s="60">
        <v>0</v>
      </c>
      <c r="AP151" s="60">
        <v>0</v>
      </c>
      <c r="AQ151" s="60">
        <v>0</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150">
        <v>0</v>
      </c>
      <c r="CC151" s="150"/>
      <c r="CD151" s="60">
        <v>0</v>
      </c>
      <c r="CE151" s="60">
        <v>0</v>
      </c>
      <c r="CF151" s="60">
        <v>0</v>
      </c>
      <c r="CG151" s="150"/>
      <c r="CH151" s="60">
        <v>0</v>
      </c>
      <c r="CI151" s="60">
        <v>0</v>
      </c>
      <c r="CJ151" s="60">
        <v>0</v>
      </c>
      <c r="CK151" s="60">
        <v>0</v>
      </c>
      <c r="CL151" s="60">
        <v>0</v>
      </c>
      <c r="CM151" s="60">
        <v>0</v>
      </c>
      <c r="CN151" s="60">
        <v>0</v>
      </c>
      <c r="CO151" s="60">
        <v>0</v>
      </c>
      <c r="CP151" s="60">
        <v>0</v>
      </c>
      <c r="CQ151" s="60">
        <v>0</v>
      </c>
      <c r="CR151" s="60">
        <v>0</v>
      </c>
      <c r="CS151" s="150"/>
      <c r="CT151" s="60">
        <v>0</v>
      </c>
      <c r="CU151" s="60">
        <v>0</v>
      </c>
      <c r="CV151" s="150"/>
      <c r="CW151" s="60">
        <v>0</v>
      </c>
      <c r="CX151" s="60">
        <v>0</v>
      </c>
      <c r="CY151" s="60">
        <v>0</v>
      </c>
      <c r="CZ151" s="60">
        <v>0</v>
      </c>
      <c r="DA151" s="60">
        <v>0</v>
      </c>
      <c r="DB151" s="60">
        <v>0</v>
      </c>
      <c r="DC151" s="60">
        <v>0</v>
      </c>
      <c r="DD151" s="60">
        <v>0</v>
      </c>
      <c r="DE151" s="60">
        <v>0</v>
      </c>
      <c r="DF151" s="150"/>
      <c r="DG151" s="60">
        <v>0</v>
      </c>
      <c r="DH151" s="60">
        <v>0</v>
      </c>
      <c r="DI151" s="60">
        <v>0</v>
      </c>
      <c r="DJ151" s="150"/>
      <c r="DK151" s="60">
        <v>0</v>
      </c>
      <c r="DL151" s="60">
        <v>0</v>
      </c>
      <c r="DM151" s="150"/>
      <c r="DN151" s="60">
        <v>0</v>
      </c>
      <c r="DO151" s="60">
        <v>0</v>
      </c>
      <c r="DP151" s="60">
        <v>0</v>
      </c>
      <c r="DQ151" s="60">
        <v>0</v>
      </c>
      <c r="DR151" s="60">
        <v>0</v>
      </c>
      <c r="DS151" s="150"/>
      <c r="DT151" s="60">
        <v>0</v>
      </c>
      <c r="DU151" s="60">
        <v>0</v>
      </c>
      <c r="DV151" s="150"/>
      <c r="DW151" s="60">
        <v>0</v>
      </c>
      <c r="DX151" s="60">
        <v>0</v>
      </c>
      <c r="DY151" s="60">
        <v>0</v>
      </c>
      <c r="DZ151" s="60">
        <v>0</v>
      </c>
      <c r="EA151" s="60">
        <v>0</v>
      </c>
      <c r="EB151" s="60">
        <v>0</v>
      </c>
      <c r="EC151" s="60">
        <v>0</v>
      </c>
      <c r="ED151" s="60">
        <v>0</v>
      </c>
      <c r="EE151" s="60">
        <v>0</v>
      </c>
      <c r="EF151" s="60">
        <v>0</v>
      </c>
      <c r="EG151" s="150"/>
      <c r="EH151" s="60">
        <v>0</v>
      </c>
      <c r="EI151" s="60">
        <v>0</v>
      </c>
      <c r="EJ151" s="60">
        <v>0</v>
      </c>
      <c r="EK151" s="60">
        <v>0</v>
      </c>
      <c r="EL151" s="60">
        <v>0</v>
      </c>
      <c r="EM151" s="60">
        <v>0</v>
      </c>
      <c r="EN151" s="60">
        <v>0</v>
      </c>
      <c r="EO151" s="60">
        <v>0</v>
      </c>
      <c r="EP151" s="60">
        <v>0</v>
      </c>
      <c r="EQ151" s="150"/>
      <c r="ER151" s="60">
        <v>0</v>
      </c>
      <c r="ES151" s="60">
        <v>0</v>
      </c>
      <c r="ET151" s="60">
        <v>0</v>
      </c>
      <c r="EU151" s="150"/>
      <c r="EV151" s="60">
        <v>0</v>
      </c>
      <c r="EW151" s="60">
        <v>0</v>
      </c>
      <c r="EX151" s="150"/>
      <c r="EY151" s="60">
        <v>0</v>
      </c>
      <c r="EZ151" s="60">
        <v>0</v>
      </c>
      <c r="FA151" s="150"/>
      <c r="FB151" s="60">
        <v>0</v>
      </c>
      <c r="FC151" s="60">
        <v>0</v>
      </c>
      <c r="FD151" s="60">
        <v>0</v>
      </c>
      <c r="FE151" s="60">
        <v>0</v>
      </c>
      <c r="FF151" s="150"/>
      <c r="FG151" s="60">
        <v>0</v>
      </c>
      <c r="FH151" s="60">
        <v>0</v>
      </c>
      <c r="FI151" s="60">
        <v>0</v>
      </c>
      <c r="FJ151" s="60">
        <v>0</v>
      </c>
      <c r="FK151" s="60">
        <v>0</v>
      </c>
      <c r="FL151" s="60">
        <v>0</v>
      </c>
      <c r="FM151" s="60">
        <v>0</v>
      </c>
      <c r="FN151" s="150">
        <v>0</v>
      </c>
      <c r="FO151" s="60">
        <v>0</v>
      </c>
      <c r="FP151" s="60">
        <v>-5.9012924600000005</v>
      </c>
      <c r="FQ151" s="81">
        <v>0</v>
      </c>
      <c r="FR151" s="58"/>
      <c r="FS151" s="59"/>
      <c r="FU151" s="168"/>
    </row>
    <row r="152" spans="2:177" x14ac:dyDescent="0.2">
      <c r="B152" s="171" t="s">
        <v>446</v>
      </c>
      <c r="C152" s="171" t="s">
        <v>287</v>
      </c>
      <c r="D152" s="150">
        <f t="shared" si="118"/>
        <v>1069.9951631944903</v>
      </c>
      <c r="E152" s="60">
        <v>0.48104235256605105</v>
      </c>
      <c r="F152" s="60">
        <v>0</v>
      </c>
      <c r="G152" s="60">
        <v>0.8924008660508036</v>
      </c>
      <c r="H152" s="60">
        <v>0.43833171667597925</v>
      </c>
      <c r="I152" s="60">
        <v>7.294112188928807</v>
      </c>
      <c r="J152" s="60">
        <v>2.8792117164026529</v>
      </c>
      <c r="K152" s="60">
        <v>0.75012938735514711</v>
      </c>
      <c r="L152" s="60">
        <v>9.2686888267314096</v>
      </c>
      <c r="M152" s="60">
        <v>0.13904632876998585</v>
      </c>
      <c r="N152" s="60">
        <v>2.7163831909327234</v>
      </c>
      <c r="O152" s="60">
        <v>3.3536039913874758</v>
      </c>
      <c r="P152" s="60">
        <v>11.396114163126168</v>
      </c>
      <c r="Q152" s="60">
        <v>9.1110712089605812</v>
      </c>
      <c r="R152" s="60">
        <v>231.74772742021278</v>
      </c>
      <c r="S152" s="60">
        <v>1.8228100281947788</v>
      </c>
      <c r="T152" s="60">
        <v>170.65822788068132</v>
      </c>
      <c r="U152" s="60">
        <v>10.191069443587459</v>
      </c>
      <c r="V152" s="60">
        <v>4.8335325089532457</v>
      </c>
      <c r="W152" s="60">
        <v>25.525558095824866</v>
      </c>
      <c r="X152" s="60">
        <v>0.88384942262760069</v>
      </c>
      <c r="Y152" s="60">
        <v>27.039573706172774</v>
      </c>
      <c r="Z152" s="60">
        <v>325.39101815989289</v>
      </c>
      <c r="AA152" s="60">
        <v>2.2325946437606663</v>
      </c>
      <c r="AB152" s="60">
        <v>90.855482742610079</v>
      </c>
      <c r="AC152" s="60">
        <v>8.0357480252214266</v>
      </c>
      <c r="AD152" s="60">
        <v>28.767904354478887</v>
      </c>
      <c r="AE152" s="60">
        <v>0.25961738391758155</v>
      </c>
      <c r="AF152" s="60">
        <v>45.167194524792428</v>
      </c>
      <c r="AG152" s="60">
        <v>47.863118915673724</v>
      </c>
      <c r="AH152" s="150">
        <f t="shared" si="120"/>
        <v>164.25501978045722</v>
      </c>
      <c r="AI152" s="60">
        <v>147.16235392064695</v>
      </c>
      <c r="AJ152" s="60">
        <v>8.1018604067450539E-2</v>
      </c>
      <c r="AK152" s="60">
        <v>17.011647255742815</v>
      </c>
      <c r="AL152" s="150">
        <f t="shared" si="122"/>
        <v>5182.4943009464569</v>
      </c>
      <c r="AM152" s="60">
        <v>405.00766706853716</v>
      </c>
      <c r="AN152" s="60">
        <v>66.011743257436578</v>
      </c>
      <c r="AO152" s="60">
        <v>467.1479317666313</v>
      </c>
      <c r="AP152" s="60">
        <v>112.76099921652354</v>
      </c>
      <c r="AQ152" s="60">
        <v>233.90144638321308</v>
      </c>
      <c r="AR152" s="60">
        <v>24.382194417455487</v>
      </c>
      <c r="AS152" s="60">
        <v>89.128765824283832</v>
      </c>
      <c r="AT152" s="60">
        <v>317.38873293784326</v>
      </c>
      <c r="AU152" s="60">
        <v>31.149100809779114</v>
      </c>
      <c r="AV152" s="60">
        <v>22.333312635340118</v>
      </c>
      <c r="AW152" s="60">
        <v>36.870934555163942</v>
      </c>
      <c r="AX152" s="60">
        <v>11.430070732114208</v>
      </c>
      <c r="AY152" s="60">
        <v>96.031162308942811</v>
      </c>
      <c r="AZ152" s="60">
        <v>68.844989145947139</v>
      </c>
      <c r="BA152" s="60">
        <v>158.86173275442496</v>
      </c>
      <c r="BB152" s="60">
        <v>115.55633521325424</v>
      </c>
      <c r="BC152" s="60">
        <v>68.164010861347634</v>
      </c>
      <c r="BD152" s="60">
        <v>3.3467329142406768</v>
      </c>
      <c r="BE152" s="60">
        <v>2.5062287201853932</v>
      </c>
      <c r="BF152" s="60">
        <v>57.358116775222328</v>
      </c>
      <c r="BG152" s="60">
        <v>221.07788820842865</v>
      </c>
      <c r="BH152" s="60">
        <v>25.610778441890218</v>
      </c>
      <c r="BI152" s="60">
        <v>93.172042816646993</v>
      </c>
      <c r="BJ152" s="60">
        <v>489.27859292922784</v>
      </c>
      <c r="BK152" s="60">
        <v>22.299259547253484</v>
      </c>
      <c r="BL152" s="60">
        <v>55.413976456943132</v>
      </c>
      <c r="BM152" s="60">
        <v>27.226787540947154</v>
      </c>
      <c r="BN152" s="60">
        <v>135.74745735076613</v>
      </c>
      <c r="BO152" s="60">
        <v>83.982314842319084</v>
      </c>
      <c r="BP152" s="60">
        <v>11.749600494468449</v>
      </c>
      <c r="BQ152" s="60">
        <v>272.70153389822838</v>
      </c>
      <c r="BR152" s="60">
        <v>114.91409764629587</v>
      </c>
      <c r="BS152" s="60">
        <v>139.02209918686924</v>
      </c>
      <c r="BT152" s="60">
        <v>12.585535608494725</v>
      </c>
      <c r="BU152" s="60">
        <v>43.875657965969879</v>
      </c>
      <c r="BV152" s="60">
        <v>192.98182920601096</v>
      </c>
      <c r="BW152" s="60">
        <v>21.624061031682057</v>
      </c>
      <c r="BX152" s="60">
        <v>55.596304008225466</v>
      </c>
      <c r="BY152" s="60">
        <v>647.68337056938788</v>
      </c>
      <c r="BZ152" s="60">
        <v>49.290179910275782</v>
      </c>
      <c r="CA152" s="60">
        <v>78.478724988239534</v>
      </c>
      <c r="CB152" s="150">
        <v>3398.5859748724733</v>
      </c>
      <c r="CC152" s="150">
        <f t="shared" si="124"/>
        <v>644.58788562200039</v>
      </c>
      <c r="CD152" s="60">
        <v>526.41340784897557</v>
      </c>
      <c r="CE152" s="60">
        <v>22.198424227352916</v>
      </c>
      <c r="CF152" s="60">
        <v>95.97605354567186</v>
      </c>
      <c r="CG152" s="150">
        <f t="shared" si="126"/>
        <v>357.38320980491415</v>
      </c>
      <c r="CH152" s="60">
        <v>83.794762143314074</v>
      </c>
      <c r="CI152" s="60">
        <v>2.6641964744583531</v>
      </c>
      <c r="CJ152" s="60">
        <v>0.78103374386018332</v>
      </c>
      <c r="CK152" s="60">
        <v>88.934949543098355</v>
      </c>
      <c r="CL152" s="60">
        <v>0</v>
      </c>
      <c r="CM152" s="60">
        <v>0.43184417403663194</v>
      </c>
      <c r="CN152" s="60">
        <v>0.1567230537623838</v>
      </c>
      <c r="CO152" s="60">
        <v>2.7360338278949423</v>
      </c>
      <c r="CP152" s="60">
        <v>53.815452214201528</v>
      </c>
      <c r="CQ152" s="60">
        <v>9.8486889307440251</v>
      </c>
      <c r="CR152" s="60">
        <v>114.21952569954367</v>
      </c>
      <c r="CS152" s="150">
        <f t="shared" si="128"/>
        <v>2792.1928141918816</v>
      </c>
      <c r="CT152" s="60">
        <v>2572.0644831413956</v>
      </c>
      <c r="CU152" s="60">
        <v>220.12833105048597</v>
      </c>
      <c r="CV152" s="150">
        <f t="shared" si="130"/>
        <v>481.96112323153187</v>
      </c>
      <c r="CW152" s="60">
        <v>0</v>
      </c>
      <c r="CX152" s="60">
        <v>2.2987221698476255</v>
      </c>
      <c r="CY152" s="60">
        <v>54.040666198926004</v>
      </c>
      <c r="CZ152" s="60">
        <v>0</v>
      </c>
      <c r="DA152" s="60">
        <v>151.92187546316308</v>
      </c>
      <c r="DB152" s="60">
        <v>8.5313235227154038</v>
      </c>
      <c r="DC152" s="60">
        <v>104.05698508199909</v>
      </c>
      <c r="DD152" s="60">
        <v>126.8102223636218</v>
      </c>
      <c r="DE152" s="60">
        <v>34.301328431258845</v>
      </c>
      <c r="DF152" s="150">
        <f t="shared" si="132"/>
        <v>2247.6264057357384</v>
      </c>
      <c r="DG152" s="60">
        <v>803.66371380899955</v>
      </c>
      <c r="DH152" s="60">
        <v>1394.5247712672572</v>
      </c>
      <c r="DI152" s="60">
        <v>49.43792065948174</v>
      </c>
      <c r="DJ152" s="150">
        <f t="shared" si="134"/>
        <v>593.72606177179898</v>
      </c>
      <c r="DK152" s="60">
        <v>447.28610826074492</v>
      </c>
      <c r="DL152" s="60">
        <v>146.43995351105403</v>
      </c>
      <c r="DM152" s="150">
        <f t="shared" si="136"/>
        <v>471.69792567214176</v>
      </c>
      <c r="DN152" s="60">
        <v>10.635701291254616</v>
      </c>
      <c r="DO152" s="60">
        <v>379.29114846088288</v>
      </c>
      <c r="DP152" s="60">
        <v>31.172360575333787</v>
      </c>
      <c r="DQ152" s="60">
        <v>29.995939962383684</v>
      </c>
      <c r="DR152" s="60">
        <v>20.602775382286779</v>
      </c>
      <c r="DS152" s="150">
        <f t="shared" si="138"/>
        <v>406.43858887406702</v>
      </c>
      <c r="DT152" s="60">
        <v>406.43858887406702</v>
      </c>
      <c r="DU152" s="60">
        <v>0</v>
      </c>
      <c r="DV152" s="150">
        <f t="shared" si="140"/>
        <v>853.41964438266427</v>
      </c>
      <c r="DW152" s="60">
        <v>48.119349856070642</v>
      </c>
      <c r="DX152" s="60">
        <v>43.234609918169795</v>
      </c>
      <c r="DY152" s="60">
        <v>217.45983529363698</v>
      </c>
      <c r="DZ152" s="60">
        <v>109.56915019464822</v>
      </c>
      <c r="EA152" s="60">
        <v>88.142088154109928</v>
      </c>
      <c r="EB152" s="60">
        <v>0.15006220744396986</v>
      </c>
      <c r="EC152" s="60">
        <v>11.218582775768128</v>
      </c>
      <c r="ED152" s="60">
        <v>210.83464278972988</v>
      </c>
      <c r="EE152" s="60">
        <v>111.52759941243892</v>
      </c>
      <c r="EF152" s="60">
        <v>13.163723780647809</v>
      </c>
      <c r="EG152" s="150">
        <f t="shared" si="142"/>
        <v>366.59852911014445</v>
      </c>
      <c r="EH152" s="60">
        <v>21.788167810342955</v>
      </c>
      <c r="EI152" s="60">
        <v>12.683643466946847</v>
      </c>
      <c r="EJ152" s="60">
        <v>63.653828225579772</v>
      </c>
      <c r="EK152" s="60">
        <v>0.34027447287082679</v>
      </c>
      <c r="EL152" s="60">
        <v>6.8511729225727276</v>
      </c>
      <c r="EM152" s="60">
        <v>40.252610982642899</v>
      </c>
      <c r="EN152" s="60">
        <v>31.88857051540532</v>
      </c>
      <c r="EO152" s="60">
        <v>9.4085834881377046</v>
      </c>
      <c r="EP152" s="60">
        <v>179.73167722564537</v>
      </c>
      <c r="EQ152" s="150">
        <f t="shared" si="144"/>
        <v>544.01404934784648</v>
      </c>
      <c r="ER152" s="60">
        <v>337.54557535147603</v>
      </c>
      <c r="ES152" s="60">
        <v>196.59615268676654</v>
      </c>
      <c r="ET152" s="60">
        <v>9.8723213096039046</v>
      </c>
      <c r="EU152" s="150">
        <f t="shared" si="146"/>
        <v>675.14701764984579</v>
      </c>
      <c r="EV152" s="60">
        <v>301.06067224058518</v>
      </c>
      <c r="EW152" s="60">
        <v>374.08634540926062</v>
      </c>
      <c r="EX152" s="150">
        <f t="shared" si="148"/>
        <v>973.51420014959922</v>
      </c>
      <c r="EY152" s="60">
        <v>493.94441223127831</v>
      </c>
      <c r="EZ152" s="60">
        <v>479.56978791832086</v>
      </c>
      <c r="FA152" s="150">
        <f t="shared" si="150"/>
        <v>157.59192567619624</v>
      </c>
      <c r="FB152" s="60">
        <v>2.08871013041633</v>
      </c>
      <c r="FC152" s="60">
        <v>31.140636564014642</v>
      </c>
      <c r="FD152" s="60">
        <v>56.554943162461605</v>
      </c>
      <c r="FE152" s="60">
        <v>67.80763581930367</v>
      </c>
      <c r="FF152" s="150">
        <f t="shared" si="152"/>
        <v>438.71967642097769</v>
      </c>
      <c r="FG152" s="60">
        <v>9.973801393621585</v>
      </c>
      <c r="FH152" s="60">
        <v>160.58379917888558</v>
      </c>
      <c r="FI152" s="60">
        <v>136.77949362210464</v>
      </c>
      <c r="FJ152" s="60">
        <v>16.862576876325328</v>
      </c>
      <c r="FK152" s="60">
        <v>86.856813590398588</v>
      </c>
      <c r="FL152" s="60">
        <v>5.2316872144111981</v>
      </c>
      <c r="FM152" s="60">
        <v>22.431504545230755</v>
      </c>
      <c r="FN152" s="150">
        <v>0</v>
      </c>
      <c r="FO152" s="60">
        <v>14715.548853300001</v>
      </c>
      <c r="FP152" s="60">
        <v>-428.97049441244985</v>
      </c>
      <c r="FQ152" s="81">
        <v>2329.9765543007866</v>
      </c>
      <c r="FR152" s="58"/>
      <c r="FS152" s="59">
        <f t="shared" si="268"/>
        <v>38436.504429623557</v>
      </c>
      <c r="FU152" s="168"/>
    </row>
    <row r="153" spans="2:177" x14ac:dyDescent="0.2">
      <c r="B153" s="215" t="s">
        <v>314</v>
      </c>
      <c r="C153" s="215"/>
      <c r="D153" s="97">
        <f t="shared" ref="D153:D159" si="269">SUM(E153:AG153)</f>
        <v>0</v>
      </c>
      <c r="E153" s="97">
        <f>SUM(E154:E159)</f>
        <v>0</v>
      </c>
      <c r="F153" s="97">
        <f t="shared" ref="F153:AG153" si="270">SUM(F154:F159)</f>
        <v>0</v>
      </c>
      <c r="G153" s="97">
        <f t="shared" si="270"/>
        <v>0</v>
      </c>
      <c r="H153" s="97">
        <f t="shared" si="270"/>
        <v>0</v>
      </c>
      <c r="I153" s="97">
        <f t="shared" si="270"/>
        <v>0</v>
      </c>
      <c r="J153" s="97">
        <f t="shared" si="270"/>
        <v>0</v>
      </c>
      <c r="K153" s="97">
        <f t="shared" si="270"/>
        <v>0</v>
      </c>
      <c r="L153" s="97">
        <f t="shared" si="270"/>
        <v>0</v>
      </c>
      <c r="M153" s="97">
        <f t="shared" si="270"/>
        <v>0</v>
      </c>
      <c r="N153" s="97">
        <f t="shared" si="270"/>
        <v>0</v>
      </c>
      <c r="O153" s="97">
        <f t="shared" si="270"/>
        <v>0</v>
      </c>
      <c r="P153" s="97">
        <f t="shared" si="270"/>
        <v>0</v>
      </c>
      <c r="Q153" s="97">
        <f t="shared" si="270"/>
        <v>0</v>
      </c>
      <c r="R153" s="97">
        <f t="shared" si="270"/>
        <v>0</v>
      </c>
      <c r="S153" s="97">
        <f t="shared" si="270"/>
        <v>0</v>
      </c>
      <c r="T153" s="97">
        <f t="shared" si="270"/>
        <v>0</v>
      </c>
      <c r="U153" s="97">
        <f t="shared" si="270"/>
        <v>0</v>
      </c>
      <c r="V153" s="97">
        <f t="shared" si="270"/>
        <v>0</v>
      </c>
      <c r="W153" s="97">
        <f t="shared" si="270"/>
        <v>0</v>
      </c>
      <c r="X153" s="97">
        <f t="shared" si="270"/>
        <v>0</v>
      </c>
      <c r="Y153" s="97">
        <f t="shared" si="270"/>
        <v>0</v>
      </c>
      <c r="Z153" s="97">
        <f t="shared" si="270"/>
        <v>0</v>
      </c>
      <c r="AA153" s="97">
        <f t="shared" si="270"/>
        <v>0</v>
      </c>
      <c r="AB153" s="97">
        <f t="shared" si="270"/>
        <v>0</v>
      </c>
      <c r="AC153" s="97">
        <f t="shared" si="270"/>
        <v>0</v>
      </c>
      <c r="AD153" s="97">
        <f t="shared" si="270"/>
        <v>0</v>
      </c>
      <c r="AE153" s="97">
        <f t="shared" si="270"/>
        <v>0</v>
      </c>
      <c r="AF153" s="97">
        <f t="shared" si="270"/>
        <v>0</v>
      </c>
      <c r="AG153" s="97">
        <f t="shared" si="270"/>
        <v>0</v>
      </c>
      <c r="AH153" s="97">
        <f t="shared" ref="AH153:AH175" si="271">SUM(AI153:AK153)</f>
        <v>0</v>
      </c>
      <c r="AI153" s="97">
        <f t="shared" ref="AI153:AK153" si="272">SUM(AI154:AI159)</f>
        <v>0</v>
      </c>
      <c r="AJ153" s="97">
        <f t="shared" si="272"/>
        <v>0</v>
      </c>
      <c r="AK153" s="97">
        <f t="shared" si="272"/>
        <v>0</v>
      </c>
      <c r="AL153" s="97">
        <f t="shared" ref="AL153:AL175" si="273">SUM(AM153:CA153)</f>
        <v>78.943264817232972</v>
      </c>
      <c r="AM153" s="97">
        <f t="shared" ref="AM153:CB153" si="274">SUM(AM154:AM159)</f>
        <v>0</v>
      </c>
      <c r="AN153" s="97">
        <f t="shared" si="274"/>
        <v>0</v>
      </c>
      <c r="AO153" s="97">
        <f t="shared" si="274"/>
        <v>0</v>
      </c>
      <c r="AP153" s="97">
        <f t="shared" si="274"/>
        <v>0</v>
      </c>
      <c r="AQ153" s="97">
        <f t="shared" si="274"/>
        <v>0</v>
      </c>
      <c r="AR153" s="97">
        <f t="shared" si="274"/>
        <v>0</v>
      </c>
      <c r="AS153" s="97">
        <f t="shared" si="274"/>
        <v>0</v>
      </c>
      <c r="AT153" s="97">
        <f t="shared" si="274"/>
        <v>0</v>
      </c>
      <c r="AU153" s="97">
        <f t="shared" si="274"/>
        <v>73.53138666835298</v>
      </c>
      <c r="AV153" s="97">
        <f t="shared" si="274"/>
        <v>0</v>
      </c>
      <c r="AW153" s="97">
        <f t="shared" si="274"/>
        <v>0</v>
      </c>
      <c r="AX153" s="97">
        <f t="shared" si="274"/>
        <v>0</v>
      </c>
      <c r="AY153" s="97">
        <f t="shared" si="274"/>
        <v>0</v>
      </c>
      <c r="AZ153" s="97">
        <f t="shared" si="274"/>
        <v>0</v>
      </c>
      <c r="BA153" s="97">
        <f t="shared" si="274"/>
        <v>0</v>
      </c>
      <c r="BB153" s="97">
        <f t="shared" si="274"/>
        <v>0</v>
      </c>
      <c r="BC153" s="97">
        <f t="shared" si="274"/>
        <v>0</v>
      </c>
      <c r="BD153" s="97">
        <f t="shared" si="274"/>
        <v>0</v>
      </c>
      <c r="BE153" s="97">
        <f t="shared" si="274"/>
        <v>0</v>
      </c>
      <c r="BF153" s="97">
        <f t="shared" si="274"/>
        <v>0</v>
      </c>
      <c r="BG153" s="97">
        <f t="shared" si="274"/>
        <v>0</v>
      </c>
      <c r="BH153" s="97">
        <f t="shared" si="274"/>
        <v>0</v>
      </c>
      <c r="BI153" s="97">
        <f t="shared" si="274"/>
        <v>0</v>
      </c>
      <c r="BJ153" s="97">
        <f t="shared" si="274"/>
        <v>0</v>
      </c>
      <c r="BK153" s="97">
        <f t="shared" si="274"/>
        <v>5.4118781488799987</v>
      </c>
      <c r="BL153" s="97">
        <f t="shared" si="274"/>
        <v>0</v>
      </c>
      <c r="BM153" s="97">
        <f t="shared" si="274"/>
        <v>0</v>
      </c>
      <c r="BN153" s="97">
        <f t="shared" si="274"/>
        <v>0</v>
      </c>
      <c r="BO153" s="97">
        <f t="shared" si="274"/>
        <v>0</v>
      </c>
      <c r="BP153" s="97">
        <f t="shared" si="274"/>
        <v>0</v>
      </c>
      <c r="BQ153" s="97">
        <f t="shared" si="274"/>
        <v>0</v>
      </c>
      <c r="BR153" s="97">
        <f t="shared" si="274"/>
        <v>0</v>
      </c>
      <c r="BS153" s="97">
        <f t="shared" si="274"/>
        <v>0</v>
      </c>
      <c r="BT153" s="97">
        <f t="shared" si="274"/>
        <v>0</v>
      </c>
      <c r="BU153" s="97">
        <f t="shared" si="274"/>
        <v>0</v>
      </c>
      <c r="BV153" s="97">
        <f t="shared" si="274"/>
        <v>0</v>
      </c>
      <c r="BW153" s="97">
        <f t="shared" si="274"/>
        <v>0</v>
      </c>
      <c r="BX153" s="97">
        <f t="shared" si="274"/>
        <v>0</v>
      </c>
      <c r="BY153" s="97">
        <f t="shared" si="274"/>
        <v>0</v>
      </c>
      <c r="BZ153" s="97">
        <f t="shared" si="274"/>
        <v>0</v>
      </c>
      <c r="CA153" s="97">
        <f t="shared" si="274"/>
        <v>0</v>
      </c>
      <c r="CB153" s="97">
        <f t="shared" si="274"/>
        <v>0</v>
      </c>
      <c r="CC153" s="97">
        <f t="shared" ref="CC153:CC175" si="275">SUM(CD153:CF153)</f>
        <v>0</v>
      </c>
      <c r="CD153" s="97">
        <f t="shared" ref="CD153:CF153" si="276">SUM(CD155:CD159)</f>
        <v>0</v>
      </c>
      <c r="CE153" s="97">
        <f t="shared" si="276"/>
        <v>0</v>
      </c>
      <c r="CF153" s="97">
        <f t="shared" si="276"/>
        <v>0</v>
      </c>
      <c r="CG153" s="97">
        <f t="shared" ref="CG153:CG175" si="277">SUM(CH153:CR153)</f>
        <v>3128.9542120013593</v>
      </c>
      <c r="CH153" s="97">
        <f t="shared" ref="CH153:CR153" si="278">SUM(CH155:CH159)</f>
        <v>0</v>
      </c>
      <c r="CI153" s="97">
        <f t="shared" si="278"/>
        <v>0</v>
      </c>
      <c r="CJ153" s="97">
        <f t="shared" si="278"/>
        <v>0</v>
      </c>
      <c r="CK153" s="97">
        <f t="shared" si="278"/>
        <v>0</v>
      </c>
      <c r="CL153" s="97">
        <f t="shared" si="278"/>
        <v>0</v>
      </c>
      <c r="CM153" s="97">
        <f t="shared" si="278"/>
        <v>0</v>
      </c>
      <c r="CN153" s="97">
        <f t="shared" si="278"/>
        <v>0</v>
      </c>
      <c r="CO153" s="97">
        <f t="shared" si="278"/>
        <v>3128.9542120013593</v>
      </c>
      <c r="CP153" s="97">
        <f t="shared" si="278"/>
        <v>0</v>
      </c>
      <c r="CQ153" s="97">
        <f t="shared" si="278"/>
        <v>0</v>
      </c>
      <c r="CR153" s="97">
        <f t="shared" si="278"/>
        <v>0</v>
      </c>
      <c r="CS153" s="97">
        <f t="shared" ref="CS153:CS175" si="279">SUM(CT153:CU153)</f>
        <v>0</v>
      </c>
      <c r="CT153" s="97">
        <f t="shared" ref="CT153:CU153" si="280">SUM(CT155:CT159)</f>
        <v>0</v>
      </c>
      <c r="CU153" s="97">
        <f t="shared" si="280"/>
        <v>0</v>
      </c>
      <c r="CV153" s="97">
        <f t="shared" ref="CV153:CV175" si="281">SUM(CW153:DE153)</f>
        <v>0</v>
      </c>
      <c r="CW153" s="97">
        <f t="shared" ref="CW153:DE153" si="282">SUM(CW155:CW159)</f>
        <v>0</v>
      </c>
      <c r="CX153" s="97">
        <f t="shared" si="282"/>
        <v>0</v>
      </c>
      <c r="CY153" s="97">
        <f t="shared" si="282"/>
        <v>0</v>
      </c>
      <c r="CZ153" s="97">
        <f t="shared" si="282"/>
        <v>0</v>
      </c>
      <c r="DA153" s="97">
        <f t="shared" si="282"/>
        <v>0</v>
      </c>
      <c r="DB153" s="97">
        <f t="shared" si="282"/>
        <v>0</v>
      </c>
      <c r="DC153" s="97">
        <f t="shared" si="282"/>
        <v>0</v>
      </c>
      <c r="DD153" s="97">
        <f t="shared" si="282"/>
        <v>0</v>
      </c>
      <c r="DE153" s="97">
        <f t="shared" si="282"/>
        <v>0</v>
      </c>
      <c r="DF153" s="97">
        <f t="shared" ref="DF153:DF175" si="283">SUM(DG153:DI153)</f>
        <v>0</v>
      </c>
      <c r="DG153" s="97">
        <f t="shared" ref="DG153:DI153" si="284">SUM(DG155:DG159)</f>
        <v>0</v>
      </c>
      <c r="DH153" s="97">
        <f t="shared" si="284"/>
        <v>0</v>
      </c>
      <c r="DI153" s="97">
        <f t="shared" si="284"/>
        <v>0</v>
      </c>
      <c r="DJ153" s="97">
        <f t="shared" ref="DJ153:DJ175" si="285">SUM(DK153:DL153)</f>
        <v>0</v>
      </c>
      <c r="DK153" s="97">
        <f t="shared" ref="DK153:DL153" si="286">SUM(DK155:DK159)</f>
        <v>0</v>
      </c>
      <c r="DL153" s="97">
        <f t="shared" si="286"/>
        <v>0</v>
      </c>
      <c r="DM153" s="97">
        <f t="shared" ref="DM153:DM175" si="287">SUM(DN153:DR153)</f>
        <v>0</v>
      </c>
      <c r="DN153" s="97">
        <f t="shared" ref="DN153:DR153" si="288">SUM(DN155:DN159)</f>
        <v>0</v>
      </c>
      <c r="DO153" s="97">
        <f t="shared" si="288"/>
        <v>0</v>
      </c>
      <c r="DP153" s="97">
        <f t="shared" si="288"/>
        <v>0</v>
      </c>
      <c r="DQ153" s="97">
        <f t="shared" si="288"/>
        <v>0</v>
      </c>
      <c r="DR153" s="97">
        <f t="shared" si="288"/>
        <v>0</v>
      </c>
      <c r="DS153" s="97">
        <f t="shared" ref="DS153:DS175" si="289">SUM(DT153:DU153)</f>
        <v>0</v>
      </c>
      <c r="DT153" s="97">
        <f t="shared" ref="DT153:DU153" si="290">SUM(DT155:DT159)</f>
        <v>0</v>
      </c>
      <c r="DU153" s="97">
        <f t="shared" si="290"/>
        <v>0</v>
      </c>
      <c r="DV153" s="97">
        <f t="shared" ref="DV153:DV175" si="291">SUM(DW153:EF153)</f>
        <v>0</v>
      </c>
      <c r="DW153" s="97">
        <f t="shared" ref="DW153:EF153" si="292">SUM(DW155:DW159)</f>
        <v>0</v>
      </c>
      <c r="DX153" s="97">
        <f t="shared" si="292"/>
        <v>0</v>
      </c>
      <c r="DY153" s="97">
        <f t="shared" si="292"/>
        <v>0</v>
      </c>
      <c r="DZ153" s="97">
        <f t="shared" si="292"/>
        <v>0</v>
      </c>
      <c r="EA153" s="97">
        <f t="shared" si="292"/>
        <v>0</v>
      </c>
      <c r="EB153" s="97">
        <f t="shared" si="292"/>
        <v>0</v>
      </c>
      <c r="EC153" s="97">
        <f t="shared" si="292"/>
        <v>0</v>
      </c>
      <c r="ED153" s="97">
        <f t="shared" si="292"/>
        <v>0</v>
      </c>
      <c r="EE153" s="97">
        <f t="shared" si="292"/>
        <v>0</v>
      </c>
      <c r="EF153" s="97">
        <f t="shared" si="292"/>
        <v>0</v>
      </c>
      <c r="EG153" s="150">
        <f t="shared" si="142"/>
        <v>0</v>
      </c>
      <c r="EH153" s="97">
        <f t="shared" ref="EH153:EP153" si="293">SUM(EH155:EH159)</f>
        <v>0</v>
      </c>
      <c r="EI153" s="97">
        <f t="shared" si="293"/>
        <v>0</v>
      </c>
      <c r="EJ153" s="97">
        <f t="shared" si="293"/>
        <v>0</v>
      </c>
      <c r="EK153" s="97">
        <f t="shared" si="293"/>
        <v>0</v>
      </c>
      <c r="EL153" s="97">
        <f t="shared" si="293"/>
        <v>0</v>
      </c>
      <c r="EM153" s="97">
        <f t="shared" si="293"/>
        <v>0</v>
      </c>
      <c r="EN153" s="97">
        <f t="shared" si="293"/>
        <v>0</v>
      </c>
      <c r="EO153" s="97">
        <f t="shared" si="293"/>
        <v>0</v>
      </c>
      <c r="EP153" s="97">
        <f t="shared" si="293"/>
        <v>0</v>
      </c>
      <c r="EQ153" s="97">
        <f t="shared" ref="EQ153:EQ175" si="294">SUM(ER153:ET153)</f>
        <v>0</v>
      </c>
      <c r="ER153" s="97">
        <f t="shared" ref="ER153:ET153" si="295">SUM(ER155:ER159)</f>
        <v>0</v>
      </c>
      <c r="ES153" s="97">
        <f t="shared" si="295"/>
        <v>0</v>
      </c>
      <c r="ET153" s="97">
        <f t="shared" si="295"/>
        <v>0</v>
      </c>
      <c r="EU153" s="97">
        <f t="shared" ref="EU153:EU175" si="296">SUM(EV153:EW153)</f>
        <v>0</v>
      </c>
      <c r="EV153" s="97">
        <f t="shared" ref="EV153:EW153" si="297">SUM(EV155:EV159)</f>
        <v>0</v>
      </c>
      <c r="EW153" s="97">
        <f t="shared" si="297"/>
        <v>0</v>
      </c>
      <c r="EX153" s="97">
        <f t="shared" ref="EX153:EX175" si="298">SUM(EY153:EZ153)</f>
        <v>0</v>
      </c>
      <c r="EY153" s="97">
        <f t="shared" ref="EY153:EZ153" si="299">SUM(EY155:EY159)</f>
        <v>0</v>
      </c>
      <c r="EZ153" s="97">
        <f t="shared" si="299"/>
        <v>0</v>
      </c>
      <c r="FA153" s="97">
        <f t="shared" ref="FA153:FA175" si="300">SUM(FB153:FE153)</f>
        <v>0</v>
      </c>
      <c r="FB153" s="97">
        <f t="shared" ref="FB153:FE153" si="301">SUM(FB155:FB159)</f>
        <v>0</v>
      </c>
      <c r="FC153" s="97">
        <f t="shared" si="301"/>
        <v>0</v>
      </c>
      <c r="FD153" s="97">
        <f t="shared" si="301"/>
        <v>0</v>
      </c>
      <c r="FE153" s="97">
        <f t="shared" si="301"/>
        <v>0</v>
      </c>
      <c r="FF153" s="97">
        <f t="shared" ref="FF153:FF175" si="302">SUM(FG153:FM153)</f>
        <v>0</v>
      </c>
      <c r="FG153" s="97">
        <f t="shared" ref="FG153:FP153" si="303">SUM(FG155:FG159)</f>
        <v>0</v>
      </c>
      <c r="FH153" s="97">
        <f t="shared" si="303"/>
        <v>0</v>
      </c>
      <c r="FI153" s="97">
        <f t="shared" si="303"/>
        <v>0</v>
      </c>
      <c r="FJ153" s="97">
        <f t="shared" si="303"/>
        <v>0</v>
      </c>
      <c r="FK153" s="97">
        <f t="shared" si="303"/>
        <v>0</v>
      </c>
      <c r="FL153" s="97">
        <f t="shared" si="303"/>
        <v>0</v>
      </c>
      <c r="FM153" s="97">
        <f t="shared" si="303"/>
        <v>0</v>
      </c>
      <c r="FN153" s="97">
        <f t="shared" si="303"/>
        <v>0</v>
      </c>
      <c r="FO153" s="97">
        <f t="shared" si="303"/>
        <v>0</v>
      </c>
      <c r="FP153" s="97">
        <f t="shared" si="303"/>
        <v>-386.35451577141134</v>
      </c>
      <c r="FQ153" s="97">
        <f>SUM(FQ154:FQ159)</f>
        <v>664.16824493001457</v>
      </c>
      <c r="FR153" s="58"/>
      <c r="FS153" s="97">
        <f>SUM(FS154:FS159)</f>
        <v>3485.7112059771953</v>
      </c>
    </row>
    <row r="154" spans="2:177" x14ac:dyDescent="0.2">
      <c r="B154" s="171" t="s">
        <v>442</v>
      </c>
      <c r="C154" s="171" t="s">
        <v>280</v>
      </c>
      <c r="D154" s="97"/>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97"/>
      <c r="AI154" s="154">
        <v>0</v>
      </c>
      <c r="AJ154" s="154">
        <v>0</v>
      </c>
      <c r="AK154" s="154">
        <v>0</v>
      </c>
      <c r="AL154" s="97">
        <f t="shared" si="273"/>
        <v>5.4118781488799987</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5.4118781488799987</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97">
        <v>0</v>
      </c>
      <c r="CC154" s="97"/>
      <c r="CD154" s="154">
        <v>0</v>
      </c>
      <c r="CE154" s="154">
        <v>0</v>
      </c>
      <c r="CF154" s="154">
        <v>0</v>
      </c>
      <c r="CG154" s="97"/>
      <c r="CH154" s="154">
        <v>0</v>
      </c>
      <c r="CI154" s="154">
        <v>0</v>
      </c>
      <c r="CJ154" s="154">
        <v>0</v>
      </c>
      <c r="CK154" s="154">
        <v>0</v>
      </c>
      <c r="CL154" s="154">
        <v>0</v>
      </c>
      <c r="CM154" s="154">
        <v>0</v>
      </c>
      <c r="CN154" s="154">
        <v>0</v>
      </c>
      <c r="CO154" s="154">
        <v>0</v>
      </c>
      <c r="CP154" s="154">
        <v>0</v>
      </c>
      <c r="CQ154" s="154">
        <v>0</v>
      </c>
      <c r="CR154" s="154">
        <v>0</v>
      </c>
      <c r="CS154" s="97">
        <f t="shared" si="279"/>
        <v>0</v>
      </c>
      <c r="CT154" s="154">
        <v>0</v>
      </c>
      <c r="CU154" s="154">
        <v>0</v>
      </c>
      <c r="CV154" s="97">
        <f t="shared" si="281"/>
        <v>0</v>
      </c>
      <c r="CW154" s="154">
        <v>0</v>
      </c>
      <c r="CX154" s="154">
        <v>0</v>
      </c>
      <c r="CY154" s="154">
        <v>0</v>
      </c>
      <c r="CZ154" s="154">
        <v>0</v>
      </c>
      <c r="DA154" s="154">
        <v>0</v>
      </c>
      <c r="DB154" s="154">
        <v>0</v>
      </c>
      <c r="DC154" s="154">
        <v>0</v>
      </c>
      <c r="DD154" s="154">
        <v>0</v>
      </c>
      <c r="DE154" s="154">
        <v>0</v>
      </c>
      <c r="DF154" s="97">
        <f t="shared" si="283"/>
        <v>0</v>
      </c>
      <c r="DG154" s="154">
        <v>0</v>
      </c>
      <c r="DH154" s="154">
        <v>0</v>
      </c>
      <c r="DI154" s="154">
        <v>0</v>
      </c>
      <c r="DJ154" s="97">
        <f t="shared" si="285"/>
        <v>0</v>
      </c>
      <c r="DK154" s="154">
        <v>0</v>
      </c>
      <c r="DL154" s="154">
        <v>0</v>
      </c>
      <c r="DM154" s="97">
        <f t="shared" si="287"/>
        <v>0</v>
      </c>
      <c r="DN154" s="154">
        <v>0</v>
      </c>
      <c r="DO154" s="154">
        <v>0</v>
      </c>
      <c r="DP154" s="154">
        <v>0</v>
      </c>
      <c r="DQ154" s="154">
        <v>0</v>
      </c>
      <c r="DR154" s="154">
        <v>0</v>
      </c>
      <c r="DS154" s="97"/>
      <c r="DT154" s="154">
        <v>0</v>
      </c>
      <c r="DU154" s="154">
        <v>0</v>
      </c>
      <c r="DV154" s="97">
        <f t="shared" si="291"/>
        <v>0</v>
      </c>
      <c r="DW154" s="154">
        <v>0</v>
      </c>
      <c r="DX154" s="154">
        <v>0</v>
      </c>
      <c r="DY154" s="154">
        <v>0</v>
      </c>
      <c r="DZ154" s="154">
        <v>0</v>
      </c>
      <c r="EA154" s="154">
        <v>0</v>
      </c>
      <c r="EB154" s="154">
        <v>0</v>
      </c>
      <c r="EC154" s="154">
        <v>0</v>
      </c>
      <c r="ED154" s="154">
        <v>0</v>
      </c>
      <c r="EE154" s="154">
        <v>0</v>
      </c>
      <c r="EF154" s="154">
        <v>0</v>
      </c>
      <c r="EG154" s="150">
        <f t="shared" ref="EG154:EG175" si="304">SUM(EH154:EP154)</f>
        <v>0</v>
      </c>
      <c r="EH154" s="154">
        <v>0</v>
      </c>
      <c r="EI154" s="154">
        <v>0</v>
      </c>
      <c r="EJ154" s="154">
        <v>0</v>
      </c>
      <c r="EK154" s="154">
        <v>0</v>
      </c>
      <c r="EL154" s="154">
        <v>0</v>
      </c>
      <c r="EM154" s="154">
        <v>0</v>
      </c>
      <c r="EN154" s="154">
        <v>0</v>
      </c>
      <c r="EO154" s="154">
        <v>0</v>
      </c>
      <c r="EP154" s="154">
        <v>0</v>
      </c>
      <c r="EQ154" s="97">
        <f t="shared" si="294"/>
        <v>0</v>
      </c>
      <c r="ER154" s="154">
        <v>0</v>
      </c>
      <c r="ES154" s="154">
        <v>0</v>
      </c>
      <c r="ET154" s="154">
        <v>0</v>
      </c>
      <c r="EU154" s="97">
        <f t="shared" si="296"/>
        <v>0</v>
      </c>
      <c r="EV154" s="154">
        <v>0</v>
      </c>
      <c r="EW154" s="154">
        <v>0</v>
      </c>
      <c r="EX154" s="97">
        <f t="shared" si="298"/>
        <v>0</v>
      </c>
      <c r="EY154" s="154">
        <v>0</v>
      </c>
      <c r="EZ154" s="154">
        <v>0</v>
      </c>
      <c r="FA154" s="97">
        <f t="shared" si="300"/>
        <v>0</v>
      </c>
      <c r="FB154" s="154">
        <v>0</v>
      </c>
      <c r="FC154" s="154">
        <v>0</v>
      </c>
      <c r="FD154" s="154">
        <v>0</v>
      </c>
      <c r="FE154" s="154">
        <v>0</v>
      </c>
      <c r="FF154" s="97">
        <f t="shared" si="302"/>
        <v>0</v>
      </c>
      <c r="FG154" s="154">
        <v>0</v>
      </c>
      <c r="FH154" s="154">
        <v>0</v>
      </c>
      <c r="FI154" s="154">
        <v>0</v>
      </c>
      <c r="FJ154" s="154">
        <v>0</v>
      </c>
      <c r="FK154" s="154">
        <v>0</v>
      </c>
      <c r="FL154" s="154">
        <v>0</v>
      </c>
      <c r="FM154" s="154">
        <v>0</v>
      </c>
      <c r="FN154" s="97">
        <v>0</v>
      </c>
      <c r="FO154" s="154">
        <v>0</v>
      </c>
      <c r="FP154" s="154">
        <v>0</v>
      </c>
      <c r="FQ154" s="154">
        <v>0</v>
      </c>
      <c r="FR154" s="58"/>
      <c r="FS154" s="81">
        <f t="shared" si="268"/>
        <v>5.4118781488799987</v>
      </c>
      <c r="FU154" s="168"/>
    </row>
    <row r="155" spans="2:177" x14ac:dyDescent="0.2">
      <c r="B155" s="171">
        <v>4661</v>
      </c>
      <c r="C155" s="171" t="s">
        <v>281</v>
      </c>
      <c r="D155" s="150">
        <f t="shared" si="269"/>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0">
        <f t="shared" si="271"/>
        <v>0</v>
      </c>
      <c r="AI155" s="60">
        <v>0</v>
      </c>
      <c r="AJ155" s="60">
        <v>0</v>
      </c>
      <c r="AK155" s="60">
        <v>0</v>
      </c>
      <c r="AL155" s="150">
        <f t="shared" si="273"/>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v>0</v>
      </c>
      <c r="BS155" s="60">
        <v>0</v>
      </c>
      <c r="BT155" s="60">
        <v>0</v>
      </c>
      <c r="BU155" s="60">
        <v>0</v>
      </c>
      <c r="BV155" s="60">
        <v>0</v>
      </c>
      <c r="BW155" s="60">
        <v>0</v>
      </c>
      <c r="BX155" s="60">
        <v>0</v>
      </c>
      <c r="BY155" s="60">
        <v>0</v>
      </c>
      <c r="BZ155" s="60">
        <v>0</v>
      </c>
      <c r="CA155" s="60">
        <v>0</v>
      </c>
      <c r="CB155" s="150">
        <v>0</v>
      </c>
      <c r="CC155" s="150">
        <f t="shared" si="275"/>
        <v>0</v>
      </c>
      <c r="CD155" s="60">
        <v>0</v>
      </c>
      <c r="CE155" s="60">
        <v>0</v>
      </c>
      <c r="CF155" s="60">
        <v>0</v>
      </c>
      <c r="CG155" s="150">
        <f t="shared" si="277"/>
        <v>0</v>
      </c>
      <c r="CH155" s="60">
        <v>0</v>
      </c>
      <c r="CI155" s="60">
        <v>0</v>
      </c>
      <c r="CJ155" s="60">
        <v>0</v>
      </c>
      <c r="CK155" s="60">
        <v>0</v>
      </c>
      <c r="CL155" s="60">
        <v>0</v>
      </c>
      <c r="CM155" s="60">
        <v>0</v>
      </c>
      <c r="CN155" s="60">
        <v>0</v>
      </c>
      <c r="CO155" s="60">
        <v>0</v>
      </c>
      <c r="CP155" s="60">
        <v>0</v>
      </c>
      <c r="CQ155" s="60">
        <v>0</v>
      </c>
      <c r="CR155" s="60">
        <v>0</v>
      </c>
      <c r="CS155" s="97">
        <f t="shared" si="279"/>
        <v>0</v>
      </c>
      <c r="CT155" s="60">
        <v>0</v>
      </c>
      <c r="CU155" s="60">
        <v>0</v>
      </c>
      <c r="CV155" s="97">
        <f t="shared" si="281"/>
        <v>0</v>
      </c>
      <c r="CW155" s="60">
        <v>0</v>
      </c>
      <c r="CX155" s="60">
        <v>0</v>
      </c>
      <c r="CY155" s="60">
        <v>0</v>
      </c>
      <c r="CZ155" s="60">
        <v>0</v>
      </c>
      <c r="DA155" s="60">
        <v>0</v>
      </c>
      <c r="DB155" s="60">
        <v>0</v>
      </c>
      <c r="DC155" s="60">
        <v>0</v>
      </c>
      <c r="DD155" s="60">
        <v>0</v>
      </c>
      <c r="DE155" s="60">
        <v>0</v>
      </c>
      <c r="DF155" s="97">
        <f t="shared" si="283"/>
        <v>0</v>
      </c>
      <c r="DG155" s="60">
        <v>0</v>
      </c>
      <c r="DH155" s="60">
        <v>0</v>
      </c>
      <c r="DI155" s="60">
        <v>0</v>
      </c>
      <c r="DJ155" s="97">
        <f t="shared" si="285"/>
        <v>0</v>
      </c>
      <c r="DK155" s="60">
        <v>0</v>
      </c>
      <c r="DL155" s="60">
        <v>0</v>
      </c>
      <c r="DM155" s="97">
        <f t="shared" si="287"/>
        <v>0</v>
      </c>
      <c r="DN155" s="60">
        <v>0</v>
      </c>
      <c r="DO155" s="60">
        <v>0</v>
      </c>
      <c r="DP155" s="60">
        <v>0</v>
      </c>
      <c r="DQ155" s="60">
        <v>0</v>
      </c>
      <c r="DR155" s="60">
        <v>0</v>
      </c>
      <c r="DS155" s="150">
        <f t="shared" si="289"/>
        <v>0</v>
      </c>
      <c r="DT155" s="60">
        <v>0</v>
      </c>
      <c r="DU155" s="60">
        <v>0</v>
      </c>
      <c r="DV155" s="97">
        <f t="shared" si="291"/>
        <v>0</v>
      </c>
      <c r="DW155" s="60">
        <v>0</v>
      </c>
      <c r="DX155" s="60">
        <v>0</v>
      </c>
      <c r="DY155" s="60">
        <v>0</v>
      </c>
      <c r="DZ155" s="60">
        <v>0</v>
      </c>
      <c r="EA155" s="60">
        <v>0</v>
      </c>
      <c r="EB155" s="60">
        <v>0</v>
      </c>
      <c r="EC155" s="60">
        <v>0</v>
      </c>
      <c r="ED155" s="60">
        <v>0</v>
      </c>
      <c r="EE155" s="60">
        <v>0</v>
      </c>
      <c r="EF155" s="60">
        <v>0</v>
      </c>
      <c r="EG155" s="150">
        <f t="shared" si="304"/>
        <v>0</v>
      </c>
      <c r="EH155" s="60">
        <v>0</v>
      </c>
      <c r="EI155" s="60">
        <v>0</v>
      </c>
      <c r="EJ155" s="60">
        <v>0</v>
      </c>
      <c r="EK155" s="60">
        <v>0</v>
      </c>
      <c r="EL155" s="60">
        <v>0</v>
      </c>
      <c r="EM155" s="60">
        <v>0</v>
      </c>
      <c r="EN155" s="60">
        <v>0</v>
      </c>
      <c r="EO155" s="60">
        <v>0</v>
      </c>
      <c r="EP155" s="60">
        <v>0</v>
      </c>
      <c r="EQ155" s="97">
        <f t="shared" si="294"/>
        <v>0</v>
      </c>
      <c r="ER155" s="60">
        <v>0</v>
      </c>
      <c r="ES155" s="60">
        <v>0</v>
      </c>
      <c r="ET155" s="60">
        <v>0</v>
      </c>
      <c r="EU155" s="97">
        <f t="shared" si="296"/>
        <v>0</v>
      </c>
      <c r="EV155" s="60">
        <v>0</v>
      </c>
      <c r="EW155" s="60">
        <v>0</v>
      </c>
      <c r="EX155" s="97">
        <f t="shared" si="298"/>
        <v>0</v>
      </c>
      <c r="EY155" s="60">
        <v>0</v>
      </c>
      <c r="EZ155" s="60">
        <v>0</v>
      </c>
      <c r="FA155" s="97">
        <f t="shared" si="300"/>
        <v>0</v>
      </c>
      <c r="FB155" s="60">
        <v>0</v>
      </c>
      <c r="FC155" s="60">
        <v>0</v>
      </c>
      <c r="FD155" s="60">
        <v>0</v>
      </c>
      <c r="FE155" s="60">
        <v>0</v>
      </c>
      <c r="FF155" s="97">
        <f t="shared" si="302"/>
        <v>0</v>
      </c>
      <c r="FG155" s="60">
        <v>0</v>
      </c>
      <c r="FH155" s="60">
        <v>0</v>
      </c>
      <c r="FI155" s="60">
        <v>0</v>
      </c>
      <c r="FJ155" s="60">
        <v>0</v>
      </c>
      <c r="FK155" s="60">
        <v>0</v>
      </c>
      <c r="FL155" s="60">
        <v>0</v>
      </c>
      <c r="FM155" s="60">
        <v>0</v>
      </c>
      <c r="FN155" s="150">
        <v>0</v>
      </c>
      <c r="FO155" s="60">
        <v>0</v>
      </c>
      <c r="FP155" s="60">
        <v>0</v>
      </c>
      <c r="FQ155" s="154">
        <v>0</v>
      </c>
      <c r="FR155" s="58"/>
      <c r="FS155" s="81">
        <f t="shared" si="268"/>
        <v>0</v>
      </c>
      <c r="FU155" s="168"/>
    </row>
    <row r="156" spans="2:177" x14ac:dyDescent="0.2">
      <c r="B156" s="171" t="s">
        <v>447</v>
      </c>
      <c r="C156" s="171" t="s">
        <v>288</v>
      </c>
      <c r="D156" s="150">
        <f t="shared" si="269"/>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0">
        <f t="shared" si="271"/>
        <v>0</v>
      </c>
      <c r="AI156" s="60">
        <v>0</v>
      </c>
      <c r="AJ156" s="60">
        <v>0</v>
      </c>
      <c r="AK156" s="60">
        <v>0</v>
      </c>
      <c r="AL156" s="150">
        <f t="shared" si="273"/>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150">
        <v>0</v>
      </c>
      <c r="CC156" s="150">
        <f t="shared" si="275"/>
        <v>0</v>
      </c>
      <c r="CD156" s="60">
        <v>0</v>
      </c>
      <c r="CE156" s="60">
        <v>0</v>
      </c>
      <c r="CF156" s="60">
        <v>0</v>
      </c>
      <c r="CG156" s="150">
        <f t="shared" si="277"/>
        <v>0</v>
      </c>
      <c r="CH156" s="60">
        <v>0</v>
      </c>
      <c r="CI156" s="60">
        <v>0</v>
      </c>
      <c r="CJ156" s="60">
        <v>0</v>
      </c>
      <c r="CK156" s="60">
        <v>0</v>
      </c>
      <c r="CL156" s="60">
        <v>0</v>
      </c>
      <c r="CM156" s="60">
        <v>0</v>
      </c>
      <c r="CN156" s="60">
        <v>0</v>
      </c>
      <c r="CO156" s="60">
        <v>0</v>
      </c>
      <c r="CP156" s="60">
        <v>0</v>
      </c>
      <c r="CQ156" s="60">
        <v>0</v>
      </c>
      <c r="CR156" s="60">
        <v>0</v>
      </c>
      <c r="CS156" s="97">
        <f t="shared" si="279"/>
        <v>0</v>
      </c>
      <c r="CT156" s="60">
        <v>0</v>
      </c>
      <c r="CU156" s="60">
        <v>0</v>
      </c>
      <c r="CV156" s="97">
        <f t="shared" si="281"/>
        <v>0</v>
      </c>
      <c r="CW156" s="60">
        <v>0</v>
      </c>
      <c r="CX156" s="60">
        <v>0</v>
      </c>
      <c r="CY156" s="60">
        <v>0</v>
      </c>
      <c r="CZ156" s="60">
        <v>0</v>
      </c>
      <c r="DA156" s="60">
        <v>0</v>
      </c>
      <c r="DB156" s="60">
        <v>0</v>
      </c>
      <c r="DC156" s="60">
        <v>0</v>
      </c>
      <c r="DD156" s="60">
        <v>0</v>
      </c>
      <c r="DE156" s="60">
        <v>0</v>
      </c>
      <c r="DF156" s="97">
        <f t="shared" si="283"/>
        <v>0</v>
      </c>
      <c r="DG156" s="60">
        <v>0</v>
      </c>
      <c r="DH156" s="60">
        <v>0</v>
      </c>
      <c r="DI156" s="60">
        <v>0</v>
      </c>
      <c r="DJ156" s="97">
        <f t="shared" si="285"/>
        <v>0</v>
      </c>
      <c r="DK156" s="60">
        <v>0</v>
      </c>
      <c r="DL156" s="60">
        <v>0</v>
      </c>
      <c r="DM156" s="150">
        <f t="shared" si="287"/>
        <v>0</v>
      </c>
      <c r="DN156" s="60">
        <v>0</v>
      </c>
      <c r="DO156" s="60">
        <v>0</v>
      </c>
      <c r="DP156" s="60">
        <v>0</v>
      </c>
      <c r="DQ156" s="60">
        <v>0</v>
      </c>
      <c r="DR156" s="60">
        <v>0</v>
      </c>
      <c r="DS156" s="150">
        <f t="shared" si="289"/>
        <v>0</v>
      </c>
      <c r="DT156" s="60">
        <v>0</v>
      </c>
      <c r="DU156" s="60">
        <v>0</v>
      </c>
      <c r="DV156" s="97">
        <f t="shared" si="291"/>
        <v>0</v>
      </c>
      <c r="DW156" s="60">
        <v>0</v>
      </c>
      <c r="DX156" s="60">
        <v>0</v>
      </c>
      <c r="DY156" s="60">
        <v>0</v>
      </c>
      <c r="DZ156" s="60">
        <v>0</v>
      </c>
      <c r="EA156" s="60">
        <v>0</v>
      </c>
      <c r="EB156" s="60">
        <v>0</v>
      </c>
      <c r="EC156" s="60">
        <v>0</v>
      </c>
      <c r="ED156" s="60">
        <v>0</v>
      </c>
      <c r="EE156" s="60">
        <v>0</v>
      </c>
      <c r="EF156" s="60">
        <v>0</v>
      </c>
      <c r="EG156" s="150">
        <f t="shared" si="304"/>
        <v>0</v>
      </c>
      <c r="EH156" s="60">
        <v>0</v>
      </c>
      <c r="EI156" s="60">
        <v>0</v>
      </c>
      <c r="EJ156" s="60">
        <v>0</v>
      </c>
      <c r="EK156" s="60">
        <v>0</v>
      </c>
      <c r="EL156" s="60">
        <v>0</v>
      </c>
      <c r="EM156" s="60">
        <v>0</v>
      </c>
      <c r="EN156" s="60">
        <v>0</v>
      </c>
      <c r="EO156" s="60">
        <v>0</v>
      </c>
      <c r="EP156" s="60">
        <v>0</v>
      </c>
      <c r="EQ156" s="97">
        <f t="shared" si="294"/>
        <v>0</v>
      </c>
      <c r="ER156" s="60">
        <v>0</v>
      </c>
      <c r="ES156" s="60">
        <v>0</v>
      </c>
      <c r="ET156" s="60">
        <v>0</v>
      </c>
      <c r="EU156" s="97">
        <f t="shared" si="296"/>
        <v>0</v>
      </c>
      <c r="EV156" s="60">
        <v>0</v>
      </c>
      <c r="EW156" s="60">
        <v>0</v>
      </c>
      <c r="EX156" s="97">
        <f t="shared" si="298"/>
        <v>0</v>
      </c>
      <c r="EY156" s="60">
        <v>0</v>
      </c>
      <c r="EZ156" s="60">
        <v>0</v>
      </c>
      <c r="FA156" s="97">
        <f t="shared" si="300"/>
        <v>0</v>
      </c>
      <c r="FB156" s="60">
        <v>0</v>
      </c>
      <c r="FC156" s="60">
        <v>0</v>
      </c>
      <c r="FD156" s="60">
        <v>0</v>
      </c>
      <c r="FE156" s="60">
        <v>0</v>
      </c>
      <c r="FF156" s="150">
        <f t="shared" si="302"/>
        <v>0</v>
      </c>
      <c r="FG156" s="60">
        <v>0</v>
      </c>
      <c r="FH156" s="60">
        <v>0</v>
      </c>
      <c r="FI156" s="60">
        <v>0</v>
      </c>
      <c r="FJ156" s="60">
        <v>0</v>
      </c>
      <c r="FK156" s="60">
        <v>0</v>
      </c>
      <c r="FL156" s="60">
        <v>0</v>
      </c>
      <c r="FM156" s="60">
        <v>0</v>
      </c>
      <c r="FN156" s="150">
        <v>0</v>
      </c>
      <c r="FO156" s="60">
        <v>0</v>
      </c>
      <c r="FP156" s="60">
        <v>0</v>
      </c>
      <c r="FQ156" s="154">
        <v>0</v>
      </c>
      <c r="FR156" s="58"/>
      <c r="FS156" s="81">
        <f t="shared" si="268"/>
        <v>0</v>
      </c>
      <c r="FU156" s="168"/>
    </row>
    <row r="157" spans="2:177" x14ac:dyDescent="0.2">
      <c r="B157" s="171" t="s">
        <v>448</v>
      </c>
      <c r="C157" s="171" t="s">
        <v>289</v>
      </c>
      <c r="D157" s="150">
        <f t="shared" si="269"/>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0">
        <f t="shared" si="271"/>
        <v>0</v>
      </c>
      <c r="AI157" s="60">
        <v>0</v>
      </c>
      <c r="AJ157" s="60">
        <v>0</v>
      </c>
      <c r="AK157" s="60">
        <v>0</v>
      </c>
      <c r="AL157" s="150">
        <f t="shared" si="273"/>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150">
        <v>0</v>
      </c>
      <c r="CC157" s="150">
        <f t="shared" si="275"/>
        <v>0</v>
      </c>
      <c r="CD157" s="60">
        <v>0</v>
      </c>
      <c r="CE157" s="60">
        <v>0</v>
      </c>
      <c r="CF157" s="60">
        <v>0</v>
      </c>
      <c r="CG157" s="150">
        <f t="shared" si="277"/>
        <v>438.95180141245947</v>
      </c>
      <c r="CH157" s="60">
        <v>0</v>
      </c>
      <c r="CI157" s="60">
        <v>0</v>
      </c>
      <c r="CJ157" s="60">
        <v>0</v>
      </c>
      <c r="CK157" s="60">
        <v>0</v>
      </c>
      <c r="CL157" s="60">
        <v>0</v>
      </c>
      <c r="CM157" s="60">
        <v>0</v>
      </c>
      <c r="CN157" s="60">
        <v>0</v>
      </c>
      <c r="CO157" s="60">
        <v>438.95180141245947</v>
      </c>
      <c r="CP157" s="60">
        <v>0</v>
      </c>
      <c r="CQ157" s="60">
        <v>0</v>
      </c>
      <c r="CR157" s="60">
        <v>0</v>
      </c>
      <c r="CS157" s="97">
        <f t="shared" si="279"/>
        <v>0</v>
      </c>
      <c r="CT157" s="60">
        <v>0</v>
      </c>
      <c r="CU157" s="60">
        <v>0</v>
      </c>
      <c r="CV157" s="97">
        <f t="shared" si="281"/>
        <v>0</v>
      </c>
      <c r="CW157" s="60">
        <v>0</v>
      </c>
      <c r="CX157" s="60">
        <v>0</v>
      </c>
      <c r="CY157" s="60">
        <v>0</v>
      </c>
      <c r="CZ157" s="60">
        <v>0</v>
      </c>
      <c r="DA157" s="60">
        <v>0</v>
      </c>
      <c r="DB157" s="60">
        <v>0</v>
      </c>
      <c r="DC157" s="60">
        <v>0</v>
      </c>
      <c r="DD157" s="60">
        <v>0</v>
      </c>
      <c r="DE157" s="60">
        <v>0</v>
      </c>
      <c r="DF157" s="97">
        <f t="shared" si="283"/>
        <v>0</v>
      </c>
      <c r="DG157" s="60">
        <v>0</v>
      </c>
      <c r="DH157" s="60">
        <v>0</v>
      </c>
      <c r="DI157" s="60">
        <v>0</v>
      </c>
      <c r="DJ157" s="97">
        <f t="shared" si="285"/>
        <v>0</v>
      </c>
      <c r="DK157" s="60">
        <v>0</v>
      </c>
      <c r="DL157" s="60">
        <v>0</v>
      </c>
      <c r="DM157" s="150">
        <f t="shared" si="287"/>
        <v>0</v>
      </c>
      <c r="DN157" s="60">
        <v>0</v>
      </c>
      <c r="DO157" s="60">
        <v>0</v>
      </c>
      <c r="DP157" s="60">
        <v>0</v>
      </c>
      <c r="DQ157" s="60">
        <v>0</v>
      </c>
      <c r="DR157" s="60">
        <v>0</v>
      </c>
      <c r="DS157" s="150">
        <f t="shared" si="289"/>
        <v>0</v>
      </c>
      <c r="DT157" s="60">
        <v>0</v>
      </c>
      <c r="DU157" s="60">
        <v>0</v>
      </c>
      <c r="DV157" s="150">
        <f t="shared" si="291"/>
        <v>0</v>
      </c>
      <c r="DW157" s="60">
        <v>0</v>
      </c>
      <c r="DX157" s="60">
        <v>0</v>
      </c>
      <c r="DY157" s="60">
        <v>0</v>
      </c>
      <c r="DZ157" s="60">
        <v>0</v>
      </c>
      <c r="EA157" s="60">
        <v>0</v>
      </c>
      <c r="EB157" s="60">
        <v>0</v>
      </c>
      <c r="EC157" s="60">
        <v>0</v>
      </c>
      <c r="ED157" s="60">
        <v>0</v>
      </c>
      <c r="EE157" s="60">
        <v>0</v>
      </c>
      <c r="EF157" s="60">
        <v>0</v>
      </c>
      <c r="EG157" s="150">
        <f t="shared" si="304"/>
        <v>0</v>
      </c>
      <c r="EH157" s="60">
        <v>0</v>
      </c>
      <c r="EI157" s="60">
        <v>0</v>
      </c>
      <c r="EJ157" s="60">
        <v>0</v>
      </c>
      <c r="EK157" s="60">
        <v>0</v>
      </c>
      <c r="EL157" s="60">
        <v>0</v>
      </c>
      <c r="EM157" s="60">
        <v>0</v>
      </c>
      <c r="EN157" s="60">
        <v>0</v>
      </c>
      <c r="EO157" s="60">
        <v>0</v>
      </c>
      <c r="EP157" s="60">
        <v>0</v>
      </c>
      <c r="EQ157" s="150">
        <f t="shared" si="294"/>
        <v>0</v>
      </c>
      <c r="ER157" s="60">
        <v>0</v>
      </c>
      <c r="ES157" s="60">
        <v>0</v>
      </c>
      <c r="ET157" s="60">
        <v>0</v>
      </c>
      <c r="EU157" s="97">
        <f t="shared" si="296"/>
        <v>0</v>
      </c>
      <c r="EV157" s="60">
        <v>0</v>
      </c>
      <c r="EW157" s="60">
        <v>0</v>
      </c>
      <c r="EX157" s="97">
        <f t="shared" si="298"/>
        <v>0</v>
      </c>
      <c r="EY157" s="60">
        <v>0</v>
      </c>
      <c r="EZ157" s="60">
        <v>0</v>
      </c>
      <c r="FA157" s="97">
        <f t="shared" si="300"/>
        <v>0</v>
      </c>
      <c r="FB157" s="60">
        <v>0</v>
      </c>
      <c r="FC157" s="60">
        <v>0</v>
      </c>
      <c r="FD157" s="60">
        <v>0</v>
      </c>
      <c r="FE157" s="60">
        <v>0</v>
      </c>
      <c r="FF157" s="150">
        <f t="shared" si="302"/>
        <v>0</v>
      </c>
      <c r="FG157" s="60">
        <v>0</v>
      </c>
      <c r="FH157" s="60">
        <v>0</v>
      </c>
      <c r="FI157" s="60">
        <v>0</v>
      </c>
      <c r="FJ157" s="60">
        <v>0</v>
      </c>
      <c r="FK157" s="60">
        <v>0</v>
      </c>
      <c r="FL157" s="60">
        <v>0</v>
      </c>
      <c r="FM157" s="60">
        <v>0</v>
      </c>
      <c r="FN157" s="150">
        <v>0</v>
      </c>
      <c r="FO157" s="60">
        <v>0</v>
      </c>
      <c r="FP157" s="60">
        <v>0</v>
      </c>
      <c r="FQ157" s="154">
        <v>0</v>
      </c>
      <c r="FR157" s="58"/>
      <c r="FS157" s="81">
        <f t="shared" si="268"/>
        <v>438.95180141245947</v>
      </c>
      <c r="FU157" s="168"/>
    </row>
    <row r="158" spans="2:177" x14ac:dyDescent="0.2">
      <c r="B158" s="171" t="s">
        <v>448</v>
      </c>
      <c r="C158" s="171" t="s">
        <v>290</v>
      </c>
      <c r="D158" s="150">
        <f t="shared" si="269"/>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0">
        <f t="shared" si="271"/>
        <v>0</v>
      </c>
      <c r="AI158" s="60">
        <v>0</v>
      </c>
      <c r="AJ158" s="60">
        <v>0</v>
      </c>
      <c r="AK158" s="60">
        <v>0</v>
      </c>
      <c r="AL158" s="150">
        <f t="shared" si="273"/>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150">
        <v>0</v>
      </c>
      <c r="CC158" s="150">
        <f t="shared" si="275"/>
        <v>0</v>
      </c>
      <c r="CD158" s="60">
        <v>0</v>
      </c>
      <c r="CE158" s="60">
        <v>0</v>
      </c>
      <c r="CF158" s="60">
        <v>0</v>
      </c>
      <c r="CG158" s="150">
        <f t="shared" si="277"/>
        <v>2690.0024105888997</v>
      </c>
      <c r="CH158" s="60">
        <v>0</v>
      </c>
      <c r="CI158" s="60">
        <v>0</v>
      </c>
      <c r="CJ158" s="60">
        <v>0</v>
      </c>
      <c r="CK158" s="60">
        <v>0</v>
      </c>
      <c r="CL158" s="60">
        <v>0</v>
      </c>
      <c r="CM158" s="60">
        <v>0</v>
      </c>
      <c r="CN158" s="60">
        <v>0</v>
      </c>
      <c r="CO158" s="60">
        <v>2690.0024105888997</v>
      </c>
      <c r="CP158" s="60">
        <v>0</v>
      </c>
      <c r="CQ158" s="60">
        <v>0</v>
      </c>
      <c r="CR158" s="60">
        <v>0</v>
      </c>
      <c r="CS158" s="97">
        <f t="shared" si="279"/>
        <v>0</v>
      </c>
      <c r="CT158" s="60">
        <v>0</v>
      </c>
      <c r="CU158" s="60">
        <v>0</v>
      </c>
      <c r="CV158" s="97">
        <f t="shared" si="281"/>
        <v>0</v>
      </c>
      <c r="CW158" s="60">
        <v>0</v>
      </c>
      <c r="CX158" s="60">
        <v>0</v>
      </c>
      <c r="CY158" s="60">
        <v>0</v>
      </c>
      <c r="CZ158" s="60">
        <v>0</v>
      </c>
      <c r="DA158" s="60">
        <v>0</v>
      </c>
      <c r="DB158" s="60">
        <v>0</v>
      </c>
      <c r="DC158" s="60">
        <v>0</v>
      </c>
      <c r="DD158" s="60">
        <v>0</v>
      </c>
      <c r="DE158" s="60">
        <v>0</v>
      </c>
      <c r="DF158" s="97">
        <f t="shared" si="283"/>
        <v>0</v>
      </c>
      <c r="DG158" s="60">
        <v>0</v>
      </c>
      <c r="DH158" s="60">
        <v>0</v>
      </c>
      <c r="DI158" s="60">
        <v>0</v>
      </c>
      <c r="DJ158" s="150">
        <f t="shared" si="285"/>
        <v>0</v>
      </c>
      <c r="DK158" s="60">
        <v>0</v>
      </c>
      <c r="DL158" s="60">
        <v>0</v>
      </c>
      <c r="DM158" s="150">
        <f t="shared" si="287"/>
        <v>0</v>
      </c>
      <c r="DN158" s="60">
        <v>0</v>
      </c>
      <c r="DO158" s="60">
        <v>0</v>
      </c>
      <c r="DP158" s="60">
        <v>0</v>
      </c>
      <c r="DQ158" s="60">
        <v>0</v>
      </c>
      <c r="DR158" s="60">
        <v>0</v>
      </c>
      <c r="DS158" s="150">
        <f t="shared" si="289"/>
        <v>0</v>
      </c>
      <c r="DT158" s="60">
        <v>0</v>
      </c>
      <c r="DU158" s="60">
        <v>0</v>
      </c>
      <c r="DV158" s="150">
        <f t="shared" si="291"/>
        <v>0</v>
      </c>
      <c r="DW158" s="60">
        <v>0</v>
      </c>
      <c r="DX158" s="60">
        <v>0</v>
      </c>
      <c r="DY158" s="60">
        <v>0</v>
      </c>
      <c r="DZ158" s="60">
        <v>0</v>
      </c>
      <c r="EA158" s="60">
        <v>0</v>
      </c>
      <c r="EB158" s="60">
        <v>0</v>
      </c>
      <c r="EC158" s="60">
        <v>0</v>
      </c>
      <c r="ED158" s="60">
        <v>0</v>
      </c>
      <c r="EE158" s="60">
        <v>0</v>
      </c>
      <c r="EF158" s="60">
        <v>0</v>
      </c>
      <c r="EG158" s="150">
        <f t="shared" si="304"/>
        <v>0</v>
      </c>
      <c r="EH158" s="60">
        <v>0</v>
      </c>
      <c r="EI158" s="60">
        <v>0</v>
      </c>
      <c r="EJ158" s="60">
        <v>0</v>
      </c>
      <c r="EK158" s="60">
        <v>0</v>
      </c>
      <c r="EL158" s="60">
        <v>0</v>
      </c>
      <c r="EM158" s="60">
        <v>0</v>
      </c>
      <c r="EN158" s="60">
        <v>0</v>
      </c>
      <c r="EO158" s="60">
        <v>0</v>
      </c>
      <c r="EP158" s="60">
        <v>0</v>
      </c>
      <c r="EQ158" s="150">
        <f t="shared" si="294"/>
        <v>0</v>
      </c>
      <c r="ER158" s="60">
        <v>0</v>
      </c>
      <c r="ES158" s="60">
        <v>0</v>
      </c>
      <c r="ET158" s="60">
        <v>0</v>
      </c>
      <c r="EU158" s="150">
        <f t="shared" si="296"/>
        <v>0</v>
      </c>
      <c r="EV158" s="60">
        <v>0</v>
      </c>
      <c r="EW158" s="60">
        <v>0</v>
      </c>
      <c r="EX158" s="150">
        <f t="shared" si="298"/>
        <v>0</v>
      </c>
      <c r="EY158" s="60">
        <v>0</v>
      </c>
      <c r="EZ158" s="60">
        <v>0</v>
      </c>
      <c r="FA158" s="150">
        <f t="shared" si="300"/>
        <v>0</v>
      </c>
      <c r="FB158" s="60">
        <v>0</v>
      </c>
      <c r="FC158" s="60">
        <v>0</v>
      </c>
      <c r="FD158" s="60">
        <v>0</v>
      </c>
      <c r="FE158" s="60">
        <v>0</v>
      </c>
      <c r="FF158" s="150">
        <f t="shared" si="302"/>
        <v>0</v>
      </c>
      <c r="FG158" s="60">
        <v>0</v>
      </c>
      <c r="FH158" s="60">
        <v>0</v>
      </c>
      <c r="FI158" s="60">
        <v>0</v>
      </c>
      <c r="FJ158" s="60">
        <v>0</v>
      </c>
      <c r="FK158" s="60">
        <v>0</v>
      </c>
      <c r="FL158" s="60">
        <v>0</v>
      </c>
      <c r="FM158" s="60">
        <v>0</v>
      </c>
      <c r="FN158" s="150">
        <v>0</v>
      </c>
      <c r="FO158" s="60">
        <v>0</v>
      </c>
      <c r="FP158" s="60">
        <v>-385.09883173141134</v>
      </c>
      <c r="FQ158" s="154">
        <v>0</v>
      </c>
      <c r="FR158" s="58"/>
      <c r="FS158" s="81">
        <f t="shared" si="268"/>
        <v>2304.9035788574884</v>
      </c>
      <c r="FU158" s="168"/>
    </row>
    <row r="159" spans="2:177" ht="14.25" customHeight="1" x14ac:dyDescent="0.2">
      <c r="B159" s="171">
        <v>5210</v>
      </c>
      <c r="C159" s="171" t="s">
        <v>291</v>
      </c>
      <c r="D159" s="150">
        <f t="shared" si="269"/>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0">
        <f t="shared" si="271"/>
        <v>0</v>
      </c>
      <c r="AI159" s="60">
        <v>0</v>
      </c>
      <c r="AJ159" s="60">
        <v>0</v>
      </c>
      <c r="AK159" s="60">
        <v>0</v>
      </c>
      <c r="AL159" s="150">
        <f t="shared" si="273"/>
        <v>73.53138666835298</v>
      </c>
      <c r="AM159" s="60">
        <v>0</v>
      </c>
      <c r="AN159" s="60">
        <v>0</v>
      </c>
      <c r="AO159" s="60">
        <v>0</v>
      </c>
      <c r="AP159" s="60">
        <v>0</v>
      </c>
      <c r="AQ159" s="60">
        <v>0</v>
      </c>
      <c r="AR159" s="60">
        <v>0</v>
      </c>
      <c r="AS159" s="60">
        <v>0</v>
      </c>
      <c r="AT159" s="60">
        <v>0</v>
      </c>
      <c r="AU159" s="60">
        <v>73.53138666835298</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0</v>
      </c>
      <c r="BZ159" s="60">
        <v>0</v>
      </c>
      <c r="CA159" s="60">
        <v>0</v>
      </c>
      <c r="CB159" s="150">
        <v>0</v>
      </c>
      <c r="CC159" s="150">
        <f t="shared" si="275"/>
        <v>0</v>
      </c>
      <c r="CD159" s="60">
        <v>0</v>
      </c>
      <c r="CE159" s="60">
        <v>0</v>
      </c>
      <c r="CF159" s="60">
        <v>0</v>
      </c>
      <c r="CG159" s="150">
        <f t="shared" si="277"/>
        <v>0</v>
      </c>
      <c r="CH159" s="60">
        <v>0</v>
      </c>
      <c r="CI159" s="60">
        <v>0</v>
      </c>
      <c r="CJ159" s="60">
        <v>0</v>
      </c>
      <c r="CK159" s="60">
        <v>0</v>
      </c>
      <c r="CL159" s="60">
        <v>0</v>
      </c>
      <c r="CM159" s="60">
        <v>0</v>
      </c>
      <c r="CN159" s="60">
        <v>0</v>
      </c>
      <c r="CO159" s="60">
        <v>0</v>
      </c>
      <c r="CP159" s="60">
        <v>0</v>
      </c>
      <c r="CQ159" s="60">
        <v>0</v>
      </c>
      <c r="CR159" s="60">
        <v>0</v>
      </c>
      <c r="CS159" s="97">
        <f t="shared" si="279"/>
        <v>0</v>
      </c>
      <c r="CT159" s="60">
        <v>0</v>
      </c>
      <c r="CU159" s="60">
        <v>0</v>
      </c>
      <c r="CV159" s="97">
        <f t="shared" si="281"/>
        <v>0</v>
      </c>
      <c r="CW159" s="60">
        <v>0</v>
      </c>
      <c r="CX159" s="60">
        <v>0</v>
      </c>
      <c r="CY159" s="60">
        <v>0</v>
      </c>
      <c r="CZ159" s="60">
        <v>0</v>
      </c>
      <c r="DA159" s="60">
        <v>0</v>
      </c>
      <c r="DB159" s="60">
        <v>0</v>
      </c>
      <c r="DC159" s="60">
        <v>0</v>
      </c>
      <c r="DD159" s="60">
        <v>0</v>
      </c>
      <c r="DE159" s="60">
        <v>0</v>
      </c>
      <c r="DF159" s="97">
        <f t="shared" si="283"/>
        <v>0</v>
      </c>
      <c r="DG159" s="60">
        <v>0</v>
      </c>
      <c r="DH159" s="60">
        <v>0</v>
      </c>
      <c r="DI159" s="60">
        <v>0</v>
      </c>
      <c r="DJ159" s="150">
        <f t="shared" si="285"/>
        <v>0</v>
      </c>
      <c r="DK159" s="60">
        <v>0</v>
      </c>
      <c r="DL159" s="60">
        <v>0</v>
      </c>
      <c r="DM159" s="150">
        <f t="shared" si="287"/>
        <v>0</v>
      </c>
      <c r="DN159" s="60">
        <v>0</v>
      </c>
      <c r="DO159" s="60">
        <v>0</v>
      </c>
      <c r="DP159" s="60">
        <v>0</v>
      </c>
      <c r="DQ159" s="60">
        <v>0</v>
      </c>
      <c r="DR159" s="60">
        <v>0</v>
      </c>
      <c r="DS159" s="150">
        <f t="shared" si="289"/>
        <v>0</v>
      </c>
      <c r="DT159" s="60">
        <v>0</v>
      </c>
      <c r="DU159" s="60">
        <v>0</v>
      </c>
      <c r="DV159" s="150">
        <f t="shared" si="291"/>
        <v>0</v>
      </c>
      <c r="DW159" s="60">
        <v>0</v>
      </c>
      <c r="DX159" s="60">
        <v>0</v>
      </c>
      <c r="DY159" s="60">
        <v>0</v>
      </c>
      <c r="DZ159" s="60">
        <v>0</v>
      </c>
      <c r="EA159" s="60">
        <v>0</v>
      </c>
      <c r="EB159" s="60">
        <v>0</v>
      </c>
      <c r="EC159" s="60">
        <v>0</v>
      </c>
      <c r="ED159" s="60">
        <v>0</v>
      </c>
      <c r="EE159" s="60">
        <v>0</v>
      </c>
      <c r="EF159" s="60">
        <v>0</v>
      </c>
      <c r="EG159" s="150">
        <f t="shared" si="304"/>
        <v>0</v>
      </c>
      <c r="EH159" s="60">
        <v>0</v>
      </c>
      <c r="EI159" s="60">
        <v>0</v>
      </c>
      <c r="EJ159" s="60">
        <v>0</v>
      </c>
      <c r="EK159" s="60">
        <v>0</v>
      </c>
      <c r="EL159" s="60">
        <v>0</v>
      </c>
      <c r="EM159" s="60">
        <v>0</v>
      </c>
      <c r="EN159" s="60">
        <v>0</v>
      </c>
      <c r="EO159" s="60">
        <v>0</v>
      </c>
      <c r="EP159" s="60">
        <v>0</v>
      </c>
      <c r="EQ159" s="150">
        <f t="shared" si="294"/>
        <v>0</v>
      </c>
      <c r="ER159" s="60">
        <v>0</v>
      </c>
      <c r="ES159" s="60">
        <v>0</v>
      </c>
      <c r="ET159" s="60">
        <v>0</v>
      </c>
      <c r="EU159" s="150">
        <f t="shared" si="296"/>
        <v>0</v>
      </c>
      <c r="EV159" s="60">
        <v>0</v>
      </c>
      <c r="EW159" s="60">
        <v>0</v>
      </c>
      <c r="EX159" s="150">
        <f t="shared" si="298"/>
        <v>0</v>
      </c>
      <c r="EY159" s="60">
        <v>0</v>
      </c>
      <c r="EZ159" s="60">
        <v>0</v>
      </c>
      <c r="FA159" s="150">
        <f t="shared" si="300"/>
        <v>0</v>
      </c>
      <c r="FB159" s="60">
        <v>0</v>
      </c>
      <c r="FC159" s="60">
        <v>0</v>
      </c>
      <c r="FD159" s="60">
        <v>0</v>
      </c>
      <c r="FE159" s="60">
        <v>0</v>
      </c>
      <c r="FF159" s="150">
        <f t="shared" si="302"/>
        <v>0</v>
      </c>
      <c r="FG159" s="60">
        <v>0</v>
      </c>
      <c r="FH159" s="60">
        <v>0</v>
      </c>
      <c r="FI159" s="60">
        <v>0</v>
      </c>
      <c r="FJ159" s="60">
        <v>0</v>
      </c>
      <c r="FK159" s="60">
        <v>0</v>
      </c>
      <c r="FL159" s="60">
        <v>0</v>
      </c>
      <c r="FM159" s="60">
        <v>0</v>
      </c>
      <c r="FN159" s="150">
        <v>0</v>
      </c>
      <c r="FO159" s="60">
        <v>0</v>
      </c>
      <c r="FP159" s="60">
        <v>-1.2556840400000036</v>
      </c>
      <c r="FQ159" s="154">
        <v>664.16824493001457</v>
      </c>
      <c r="FR159" s="58"/>
      <c r="FS159" s="81">
        <f t="shared" si="268"/>
        <v>736.44394755836754</v>
      </c>
      <c r="FU159" s="168"/>
    </row>
    <row r="160" spans="2:177" x14ac:dyDescent="0.2">
      <c r="B160" s="200" t="s">
        <v>292</v>
      </c>
      <c r="C160" s="200"/>
      <c r="D160" s="2"/>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2">
        <f t="shared" si="271"/>
        <v>0</v>
      </c>
      <c r="AI160" s="96"/>
      <c r="AJ160" s="96"/>
      <c r="AK160" s="96"/>
      <c r="AL160" s="2">
        <f t="shared" si="273"/>
        <v>0</v>
      </c>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2"/>
      <c r="CC160" s="2">
        <f t="shared" si="275"/>
        <v>0</v>
      </c>
      <c r="CD160" s="96"/>
      <c r="CE160" s="96"/>
      <c r="CF160" s="96"/>
      <c r="CG160" s="2">
        <f t="shared" si="277"/>
        <v>0</v>
      </c>
      <c r="CH160" s="96"/>
      <c r="CI160" s="96"/>
      <c r="CJ160" s="96"/>
      <c r="CK160" s="96"/>
      <c r="CL160" s="96"/>
      <c r="CM160" s="96"/>
      <c r="CN160" s="96"/>
      <c r="CO160" s="96"/>
      <c r="CP160" s="96"/>
      <c r="CQ160" s="96"/>
      <c r="CR160" s="96"/>
      <c r="CS160" s="2">
        <f t="shared" si="279"/>
        <v>0</v>
      </c>
      <c r="CT160" s="96"/>
      <c r="CU160" s="96"/>
      <c r="CV160" s="2">
        <f t="shared" si="281"/>
        <v>0</v>
      </c>
      <c r="CW160" s="96"/>
      <c r="CX160" s="96"/>
      <c r="CY160" s="96"/>
      <c r="CZ160" s="96"/>
      <c r="DA160" s="96"/>
      <c r="DB160" s="96"/>
      <c r="DC160" s="96"/>
      <c r="DD160" s="96"/>
      <c r="DE160" s="96"/>
      <c r="DF160" s="2">
        <f t="shared" si="283"/>
        <v>0</v>
      </c>
      <c r="DG160" s="96"/>
      <c r="DH160" s="96"/>
      <c r="DI160" s="96"/>
      <c r="DJ160" s="2">
        <f t="shared" si="285"/>
        <v>0</v>
      </c>
      <c r="DK160" s="96"/>
      <c r="DL160" s="96"/>
      <c r="DM160" s="2">
        <f t="shared" si="287"/>
        <v>0</v>
      </c>
      <c r="DN160" s="96"/>
      <c r="DO160" s="96"/>
      <c r="DP160" s="96"/>
      <c r="DQ160" s="96"/>
      <c r="DR160" s="96"/>
      <c r="DS160" s="2">
        <f t="shared" si="289"/>
        <v>0</v>
      </c>
      <c r="DT160" s="96"/>
      <c r="DU160" s="96"/>
      <c r="DV160" s="2">
        <f t="shared" si="291"/>
        <v>0</v>
      </c>
      <c r="DW160" s="96"/>
      <c r="DX160" s="96"/>
      <c r="DY160" s="96"/>
      <c r="DZ160" s="96"/>
      <c r="EA160" s="96"/>
      <c r="EB160" s="96"/>
      <c r="EC160" s="96"/>
      <c r="ED160" s="96"/>
      <c r="EE160" s="96"/>
      <c r="EF160" s="96"/>
      <c r="EG160" s="2">
        <f t="shared" si="304"/>
        <v>0</v>
      </c>
      <c r="EH160" s="96"/>
      <c r="EI160" s="96"/>
      <c r="EJ160" s="96"/>
      <c r="EK160" s="96"/>
      <c r="EL160" s="96"/>
      <c r="EM160" s="96"/>
      <c r="EN160" s="96"/>
      <c r="EO160" s="96"/>
      <c r="EP160" s="96"/>
      <c r="EQ160" s="2">
        <f t="shared" si="294"/>
        <v>0</v>
      </c>
      <c r="ER160" s="96"/>
      <c r="ES160" s="96"/>
      <c r="ET160" s="96"/>
      <c r="EU160" s="2">
        <f t="shared" si="296"/>
        <v>0</v>
      </c>
      <c r="EV160" s="96"/>
      <c r="EW160" s="96"/>
      <c r="EX160" s="2">
        <f t="shared" si="298"/>
        <v>0</v>
      </c>
      <c r="EY160" s="96"/>
      <c r="EZ160" s="96"/>
      <c r="FA160" s="2">
        <f t="shared" si="300"/>
        <v>0</v>
      </c>
      <c r="FB160" s="2"/>
      <c r="FC160" s="2"/>
      <c r="FD160" s="2"/>
      <c r="FE160" s="2"/>
      <c r="FF160" s="2">
        <f t="shared" si="302"/>
        <v>0</v>
      </c>
      <c r="FG160" s="96"/>
      <c r="FH160" s="96"/>
      <c r="FI160" s="96"/>
      <c r="FJ160" s="96"/>
      <c r="FK160" s="96"/>
      <c r="FL160" s="96"/>
      <c r="FM160" s="96"/>
      <c r="FN160" s="2"/>
      <c r="FO160" s="2"/>
      <c r="FP160" s="2"/>
      <c r="FQ160" s="2"/>
      <c r="FR160" s="2">
        <f>+FR161+FR162+FR163+FR164+FR171</f>
        <v>219201.00669018237</v>
      </c>
      <c r="FS160" s="2">
        <f>+FS161+FS162+FS163+FS164+FS171</f>
        <v>219201.00669018237</v>
      </c>
      <c r="FU160" s="155">
        <f>+FS160-FS62</f>
        <v>0</v>
      </c>
    </row>
    <row r="161" spans="2:177" x14ac:dyDescent="0.2">
      <c r="B161" s="203" t="s">
        <v>293</v>
      </c>
      <c r="C161" s="203"/>
      <c r="D161" s="83"/>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83"/>
      <c r="AI161" s="58"/>
      <c r="AJ161" s="58"/>
      <c r="AK161" s="58"/>
      <c r="AL161" s="83"/>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83"/>
      <c r="CC161" s="83"/>
      <c r="CD161" s="58"/>
      <c r="CE161" s="58"/>
      <c r="CF161" s="58"/>
      <c r="CG161" s="83"/>
      <c r="CH161" s="58"/>
      <c r="CI161" s="58"/>
      <c r="CJ161" s="58"/>
      <c r="CK161" s="58"/>
      <c r="CL161" s="58"/>
      <c r="CM161" s="58"/>
      <c r="CN161" s="58"/>
      <c r="CO161" s="58"/>
      <c r="CP161" s="58"/>
      <c r="CQ161" s="58"/>
      <c r="CR161" s="58"/>
      <c r="CS161" s="83"/>
      <c r="CT161" s="58"/>
      <c r="CU161" s="58"/>
      <c r="CV161" s="83"/>
      <c r="CW161" s="58"/>
      <c r="CX161" s="58"/>
      <c r="CY161" s="58"/>
      <c r="CZ161" s="58"/>
      <c r="DA161" s="58"/>
      <c r="DB161" s="58"/>
      <c r="DC161" s="58"/>
      <c r="DD161" s="58"/>
      <c r="DE161" s="58"/>
      <c r="DF161" s="83"/>
      <c r="DG161" s="58"/>
      <c r="DH161" s="58"/>
      <c r="DI161" s="58"/>
      <c r="DJ161" s="83"/>
      <c r="DK161" s="58"/>
      <c r="DL161" s="58"/>
      <c r="DM161" s="83"/>
      <c r="DN161" s="58"/>
      <c r="DO161" s="58"/>
      <c r="DP161" s="58"/>
      <c r="DQ161" s="58"/>
      <c r="DR161" s="58"/>
      <c r="DS161" s="83"/>
      <c r="DT161" s="58"/>
      <c r="DU161" s="58"/>
      <c r="DV161" s="83"/>
      <c r="DW161" s="58"/>
      <c r="DX161" s="58"/>
      <c r="DY161" s="58"/>
      <c r="DZ161" s="58"/>
      <c r="EA161" s="58"/>
      <c r="EB161" s="58"/>
      <c r="EC161" s="58"/>
      <c r="ED161" s="58"/>
      <c r="EE161" s="58"/>
      <c r="EF161" s="58"/>
      <c r="EG161" s="83"/>
      <c r="EH161" s="58"/>
      <c r="EI161" s="58"/>
      <c r="EJ161" s="58"/>
      <c r="EK161" s="58"/>
      <c r="EL161" s="58"/>
      <c r="EM161" s="58"/>
      <c r="EN161" s="58"/>
      <c r="EO161" s="58"/>
      <c r="EP161" s="58"/>
      <c r="EQ161" s="83"/>
      <c r="ER161" s="58"/>
      <c r="ES161" s="58"/>
      <c r="ET161" s="58"/>
      <c r="EU161" s="83"/>
      <c r="EV161" s="58"/>
      <c r="EW161" s="58"/>
      <c r="EX161" s="83"/>
      <c r="EY161" s="58"/>
      <c r="EZ161" s="58"/>
      <c r="FA161" s="83"/>
      <c r="FB161" s="83"/>
      <c r="FC161" s="83"/>
      <c r="FD161" s="83"/>
      <c r="FE161" s="83"/>
      <c r="FF161" s="83"/>
      <c r="FG161" s="58"/>
      <c r="FH161" s="58"/>
      <c r="FI161" s="58"/>
      <c r="FJ161" s="58"/>
      <c r="FK161" s="58"/>
      <c r="FL161" s="58"/>
      <c r="FM161" s="58"/>
      <c r="FN161" s="83"/>
      <c r="FO161" s="58"/>
      <c r="FP161" s="58"/>
      <c r="FQ161" s="58"/>
      <c r="FR161" s="59">
        <v>20109.179049772978</v>
      </c>
      <c r="FS161" s="59">
        <f>+FR161</f>
        <v>20109.179049772978</v>
      </c>
      <c r="FU161" s="155">
        <f t="shared" ref="FU161:FU175" si="305">+FS161-FS63</f>
        <v>0</v>
      </c>
    </row>
    <row r="162" spans="2:177" x14ac:dyDescent="0.2">
      <c r="B162" s="203" t="s">
        <v>294</v>
      </c>
      <c r="C162" s="203"/>
      <c r="D162" s="83"/>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83"/>
      <c r="AI162" s="58"/>
      <c r="AJ162" s="58"/>
      <c r="AK162" s="58"/>
      <c r="AL162" s="83"/>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83"/>
      <c r="CC162" s="83"/>
      <c r="CD162" s="58"/>
      <c r="CE162" s="58"/>
      <c r="CF162" s="58"/>
      <c r="CG162" s="83"/>
      <c r="CH162" s="58"/>
      <c r="CI162" s="58"/>
      <c r="CJ162" s="58"/>
      <c r="CK162" s="58"/>
      <c r="CL162" s="58"/>
      <c r="CM162" s="58"/>
      <c r="CN162" s="58"/>
      <c r="CO162" s="58"/>
      <c r="CP162" s="58"/>
      <c r="CQ162" s="58"/>
      <c r="CR162" s="58"/>
      <c r="CS162" s="83"/>
      <c r="CT162" s="58"/>
      <c r="CU162" s="58"/>
      <c r="CV162" s="83"/>
      <c r="CW162" s="58"/>
      <c r="CX162" s="58"/>
      <c r="CY162" s="58"/>
      <c r="CZ162" s="58"/>
      <c r="DA162" s="58"/>
      <c r="DB162" s="58"/>
      <c r="DC162" s="58"/>
      <c r="DD162" s="58"/>
      <c r="DE162" s="58"/>
      <c r="DF162" s="83"/>
      <c r="DG162" s="58"/>
      <c r="DH162" s="58"/>
      <c r="DI162" s="58"/>
      <c r="DJ162" s="83"/>
      <c r="DK162" s="58"/>
      <c r="DL162" s="58"/>
      <c r="DM162" s="83"/>
      <c r="DN162" s="58"/>
      <c r="DO162" s="58"/>
      <c r="DP162" s="58"/>
      <c r="DQ162" s="58"/>
      <c r="DR162" s="58"/>
      <c r="DS162" s="83"/>
      <c r="DT162" s="58"/>
      <c r="DU162" s="58"/>
      <c r="DV162" s="83"/>
      <c r="DW162" s="58"/>
      <c r="DX162" s="58"/>
      <c r="DY162" s="58"/>
      <c r="DZ162" s="58"/>
      <c r="EA162" s="58"/>
      <c r="EB162" s="58"/>
      <c r="EC162" s="58"/>
      <c r="ED162" s="58"/>
      <c r="EE162" s="58"/>
      <c r="EF162" s="58"/>
      <c r="EG162" s="83"/>
      <c r="EH162" s="58"/>
      <c r="EI162" s="58"/>
      <c r="EJ162" s="58"/>
      <c r="EK162" s="58"/>
      <c r="EL162" s="58"/>
      <c r="EM162" s="58"/>
      <c r="EN162" s="58"/>
      <c r="EO162" s="58"/>
      <c r="EP162" s="58"/>
      <c r="EQ162" s="83"/>
      <c r="ER162" s="58"/>
      <c r="ES162" s="58"/>
      <c r="ET162" s="58"/>
      <c r="EU162" s="83"/>
      <c r="EV162" s="58"/>
      <c r="EW162" s="58"/>
      <c r="EX162" s="83"/>
      <c r="EY162" s="58"/>
      <c r="EZ162" s="58"/>
      <c r="FA162" s="83"/>
      <c r="FB162" s="83"/>
      <c r="FC162" s="83"/>
      <c r="FD162" s="83"/>
      <c r="FE162" s="83"/>
      <c r="FF162" s="83"/>
      <c r="FG162" s="58"/>
      <c r="FH162" s="58"/>
      <c r="FI162" s="58"/>
      <c r="FJ162" s="58"/>
      <c r="FK162" s="58"/>
      <c r="FL162" s="58"/>
      <c r="FM162" s="58"/>
      <c r="FN162" s="83"/>
      <c r="FO162" s="58"/>
      <c r="FP162" s="58"/>
      <c r="FQ162" s="58"/>
      <c r="FR162" s="59">
        <v>3754.6336093862315</v>
      </c>
      <c r="FS162" s="59">
        <f t="shared" ref="FS162:FS171" si="306">+FR162</f>
        <v>3754.6336093862315</v>
      </c>
      <c r="FU162" s="155">
        <f t="shared" si="305"/>
        <v>0</v>
      </c>
    </row>
    <row r="163" spans="2:177" x14ac:dyDescent="0.2">
      <c r="B163" s="203" t="s">
        <v>295</v>
      </c>
      <c r="C163" s="203"/>
      <c r="D163" s="83"/>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83"/>
      <c r="AI163" s="58"/>
      <c r="AJ163" s="58"/>
      <c r="AK163" s="58"/>
      <c r="AL163" s="83"/>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83"/>
      <c r="CC163" s="83"/>
      <c r="CD163" s="58"/>
      <c r="CE163" s="58"/>
      <c r="CF163" s="58"/>
      <c r="CG163" s="83"/>
      <c r="CH163" s="58"/>
      <c r="CI163" s="58"/>
      <c r="CJ163" s="58"/>
      <c r="CK163" s="58"/>
      <c r="CL163" s="58"/>
      <c r="CM163" s="58"/>
      <c r="CN163" s="58"/>
      <c r="CO163" s="58"/>
      <c r="CP163" s="58"/>
      <c r="CQ163" s="58"/>
      <c r="CR163" s="58"/>
      <c r="CS163" s="83"/>
      <c r="CT163" s="58"/>
      <c r="CU163" s="58"/>
      <c r="CV163" s="83"/>
      <c r="CW163" s="58"/>
      <c r="CX163" s="58"/>
      <c r="CY163" s="58"/>
      <c r="CZ163" s="58"/>
      <c r="DA163" s="58"/>
      <c r="DB163" s="58"/>
      <c r="DC163" s="58"/>
      <c r="DD163" s="58"/>
      <c r="DE163" s="58"/>
      <c r="DF163" s="83"/>
      <c r="DG163" s="58"/>
      <c r="DH163" s="58"/>
      <c r="DI163" s="58"/>
      <c r="DJ163" s="83"/>
      <c r="DK163" s="58"/>
      <c r="DL163" s="58"/>
      <c r="DM163" s="83"/>
      <c r="DN163" s="58"/>
      <c r="DO163" s="58"/>
      <c r="DP163" s="58"/>
      <c r="DQ163" s="58"/>
      <c r="DR163" s="58"/>
      <c r="DS163" s="83"/>
      <c r="DT163" s="58"/>
      <c r="DU163" s="58"/>
      <c r="DV163" s="83"/>
      <c r="DW163" s="58"/>
      <c r="DX163" s="58"/>
      <c r="DY163" s="58"/>
      <c r="DZ163" s="58"/>
      <c r="EA163" s="58"/>
      <c r="EB163" s="58"/>
      <c r="EC163" s="58"/>
      <c r="ED163" s="58"/>
      <c r="EE163" s="58"/>
      <c r="EF163" s="58"/>
      <c r="EG163" s="83"/>
      <c r="EH163" s="58"/>
      <c r="EI163" s="58"/>
      <c r="EJ163" s="58"/>
      <c r="EK163" s="58"/>
      <c r="EL163" s="58"/>
      <c r="EM163" s="58"/>
      <c r="EN163" s="58"/>
      <c r="EO163" s="58"/>
      <c r="EP163" s="58"/>
      <c r="EQ163" s="83"/>
      <c r="ER163" s="58"/>
      <c r="ES163" s="58"/>
      <c r="ET163" s="58"/>
      <c r="EU163" s="83"/>
      <c r="EV163" s="58"/>
      <c r="EW163" s="58"/>
      <c r="EX163" s="83"/>
      <c r="EY163" s="58"/>
      <c r="EZ163" s="58"/>
      <c r="FA163" s="83"/>
      <c r="FB163" s="83"/>
      <c r="FC163" s="83"/>
      <c r="FD163" s="83"/>
      <c r="FE163" s="83"/>
      <c r="FF163" s="83"/>
      <c r="FG163" s="58"/>
      <c r="FH163" s="58"/>
      <c r="FI163" s="58"/>
      <c r="FJ163" s="58"/>
      <c r="FK163" s="58"/>
      <c r="FL163" s="58"/>
      <c r="FM163" s="58"/>
      <c r="FN163" s="83"/>
      <c r="FO163" s="58"/>
      <c r="FP163" s="58"/>
      <c r="FQ163" s="58"/>
      <c r="FR163" s="59">
        <v>0</v>
      </c>
      <c r="FS163" s="59">
        <f t="shared" si="306"/>
        <v>0</v>
      </c>
      <c r="FU163" s="155">
        <f t="shared" si="305"/>
        <v>0</v>
      </c>
    </row>
    <row r="164" spans="2:177" x14ac:dyDescent="0.2">
      <c r="B164" s="216" t="s">
        <v>296</v>
      </c>
      <c r="C164" s="216"/>
      <c r="D164" s="83"/>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83"/>
      <c r="AI164" s="58"/>
      <c r="AJ164" s="58"/>
      <c r="AK164" s="58"/>
      <c r="AL164" s="83"/>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83"/>
      <c r="CC164" s="83"/>
      <c r="CD164" s="58"/>
      <c r="CE164" s="58"/>
      <c r="CF164" s="58"/>
      <c r="CG164" s="83"/>
      <c r="CH164" s="58"/>
      <c r="CI164" s="58"/>
      <c r="CJ164" s="58"/>
      <c r="CK164" s="58"/>
      <c r="CL164" s="58"/>
      <c r="CM164" s="58"/>
      <c r="CN164" s="58"/>
      <c r="CO164" s="58"/>
      <c r="CP164" s="58"/>
      <c r="CQ164" s="58"/>
      <c r="CR164" s="58"/>
      <c r="CS164" s="83"/>
      <c r="CT164" s="58"/>
      <c r="CU164" s="58"/>
      <c r="CV164" s="83"/>
      <c r="CW164" s="58"/>
      <c r="CX164" s="58"/>
      <c r="CY164" s="58"/>
      <c r="CZ164" s="58"/>
      <c r="DA164" s="58"/>
      <c r="DB164" s="58"/>
      <c r="DC164" s="58"/>
      <c r="DD164" s="58"/>
      <c r="DE164" s="58"/>
      <c r="DF164" s="83"/>
      <c r="DG164" s="58"/>
      <c r="DH164" s="58"/>
      <c r="DI164" s="58"/>
      <c r="DJ164" s="83"/>
      <c r="DK164" s="58"/>
      <c r="DL164" s="58"/>
      <c r="DM164" s="83"/>
      <c r="DN164" s="58"/>
      <c r="DO164" s="58"/>
      <c r="DP164" s="58"/>
      <c r="DQ164" s="58"/>
      <c r="DR164" s="58"/>
      <c r="DS164" s="83"/>
      <c r="DT164" s="58"/>
      <c r="DU164" s="58"/>
      <c r="DV164" s="83"/>
      <c r="DW164" s="58"/>
      <c r="DX164" s="58"/>
      <c r="DY164" s="58"/>
      <c r="DZ164" s="58"/>
      <c r="EA164" s="58"/>
      <c r="EB164" s="58"/>
      <c r="EC164" s="58"/>
      <c r="ED164" s="58"/>
      <c r="EE164" s="58"/>
      <c r="EF164" s="58"/>
      <c r="EG164" s="83"/>
      <c r="EH164" s="58"/>
      <c r="EI164" s="58"/>
      <c r="EJ164" s="58"/>
      <c r="EK164" s="58"/>
      <c r="EL164" s="58"/>
      <c r="EM164" s="58"/>
      <c r="EN164" s="58"/>
      <c r="EO164" s="58"/>
      <c r="EP164" s="58"/>
      <c r="EQ164" s="83"/>
      <c r="ER164" s="58"/>
      <c r="ES164" s="58"/>
      <c r="ET164" s="58"/>
      <c r="EU164" s="83"/>
      <c r="EV164" s="58"/>
      <c r="EW164" s="58"/>
      <c r="EX164" s="83"/>
      <c r="EY164" s="58"/>
      <c r="EZ164" s="58"/>
      <c r="FA164" s="83"/>
      <c r="FB164" s="83"/>
      <c r="FC164" s="83"/>
      <c r="FD164" s="83"/>
      <c r="FE164" s="83"/>
      <c r="FF164" s="83"/>
      <c r="FG164" s="58"/>
      <c r="FH164" s="58"/>
      <c r="FI164" s="58"/>
      <c r="FJ164" s="58"/>
      <c r="FK164" s="58"/>
      <c r="FL164" s="58"/>
      <c r="FM164" s="58"/>
      <c r="FN164" s="83"/>
      <c r="FO164" s="58"/>
      <c r="FP164" s="58"/>
      <c r="FQ164" s="58"/>
      <c r="FR164" s="61">
        <f>SUM(FR165:FR167)</f>
        <v>49456.170215561702</v>
      </c>
      <c r="FS164" s="61">
        <f>SUM(FS165:FS167)</f>
        <v>49456.170215561702</v>
      </c>
      <c r="FU164" s="155">
        <f t="shared" si="305"/>
        <v>0</v>
      </c>
    </row>
    <row r="165" spans="2:177" x14ac:dyDescent="0.2">
      <c r="B165" s="213" t="s">
        <v>297</v>
      </c>
      <c r="C165" s="214"/>
      <c r="D165" s="83"/>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83"/>
      <c r="AI165" s="58"/>
      <c r="AJ165" s="58"/>
      <c r="AK165" s="58"/>
      <c r="AL165" s="83"/>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83"/>
      <c r="CC165" s="83"/>
      <c r="CD165" s="58"/>
      <c r="CE165" s="58"/>
      <c r="CF165" s="58"/>
      <c r="CG165" s="83"/>
      <c r="CH165" s="58"/>
      <c r="CI165" s="58"/>
      <c r="CJ165" s="58"/>
      <c r="CK165" s="58"/>
      <c r="CL165" s="58"/>
      <c r="CM165" s="58"/>
      <c r="CN165" s="58"/>
      <c r="CO165" s="58"/>
      <c r="CP165" s="58"/>
      <c r="CQ165" s="58"/>
      <c r="CR165" s="58"/>
      <c r="CS165" s="83"/>
      <c r="CT165" s="58"/>
      <c r="CU165" s="58"/>
      <c r="CV165" s="83"/>
      <c r="CW165" s="58"/>
      <c r="CX165" s="58"/>
      <c r="CY165" s="58"/>
      <c r="CZ165" s="58"/>
      <c r="DA165" s="58"/>
      <c r="DB165" s="58"/>
      <c r="DC165" s="58"/>
      <c r="DD165" s="58"/>
      <c r="DE165" s="58"/>
      <c r="DF165" s="83"/>
      <c r="DG165" s="58"/>
      <c r="DH165" s="58"/>
      <c r="DI165" s="58"/>
      <c r="DJ165" s="83"/>
      <c r="DK165" s="58"/>
      <c r="DL165" s="58"/>
      <c r="DM165" s="83"/>
      <c r="DN165" s="58"/>
      <c r="DO165" s="58"/>
      <c r="DP165" s="58"/>
      <c r="DQ165" s="58"/>
      <c r="DR165" s="58"/>
      <c r="DS165" s="83"/>
      <c r="DT165" s="58"/>
      <c r="DU165" s="58"/>
      <c r="DV165" s="83"/>
      <c r="DW165" s="58"/>
      <c r="DX165" s="58"/>
      <c r="DY165" s="58"/>
      <c r="DZ165" s="58"/>
      <c r="EA165" s="58"/>
      <c r="EB165" s="58"/>
      <c r="EC165" s="58"/>
      <c r="ED165" s="58"/>
      <c r="EE165" s="58"/>
      <c r="EF165" s="58"/>
      <c r="EG165" s="83"/>
      <c r="EH165" s="58"/>
      <c r="EI165" s="58"/>
      <c r="EJ165" s="58"/>
      <c r="EK165" s="58"/>
      <c r="EL165" s="58"/>
      <c r="EM165" s="58"/>
      <c r="EN165" s="58"/>
      <c r="EO165" s="58"/>
      <c r="EP165" s="58"/>
      <c r="EQ165" s="83"/>
      <c r="ER165" s="58"/>
      <c r="ES165" s="58"/>
      <c r="ET165" s="58"/>
      <c r="EU165" s="83"/>
      <c r="EV165" s="58"/>
      <c r="EW165" s="58"/>
      <c r="EX165" s="83"/>
      <c r="EY165" s="58"/>
      <c r="EZ165" s="58"/>
      <c r="FA165" s="83"/>
      <c r="FB165" s="83"/>
      <c r="FC165" s="83"/>
      <c r="FD165" s="83"/>
      <c r="FE165" s="83"/>
      <c r="FF165" s="83"/>
      <c r="FG165" s="58"/>
      <c r="FH165" s="58"/>
      <c r="FI165" s="58"/>
      <c r="FJ165" s="58"/>
      <c r="FK165" s="58"/>
      <c r="FL165" s="58"/>
      <c r="FM165" s="58"/>
      <c r="FN165" s="83"/>
      <c r="FO165" s="58"/>
      <c r="FP165" s="58"/>
      <c r="FQ165" s="58"/>
      <c r="FR165" s="63">
        <v>41.489112456029844</v>
      </c>
      <c r="FS165" s="59">
        <f t="shared" si="306"/>
        <v>41.489112456029844</v>
      </c>
      <c r="FU165" s="155">
        <f t="shared" si="305"/>
        <v>0</v>
      </c>
    </row>
    <row r="166" spans="2:177" x14ac:dyDescent="0.2">
      <c r="B166" s="213" t="s">
        <v>315</v>
      </c>
      <c r="C166" s="214"/>
      <c r="D166" s="83"/>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83"/>
      <c r="AI166" s="58"/>
      <c r="AJ166" s="58"/>
      <c r="AK166" s="58"/>
      <c r="AL166" s="83"/>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83"/>
      <c r="CC166" s="83"/>
      <c r="CD166" s="58"/>
      <c r="CE166" s="58"/>
      <c r="CF166" s="58"/>
      <c r="CG166" s="83"/>
      <c r="CH166" s="58"/>
      <c r="CI166" s="58"/>
      <c r="CJ166" s="58"/>
      <c r="CK166" s="58"/>
      <c r="CL166" s="58"/>
      <c r="CM166" s="58"/>
      <c r="CN166" s="58"/>
      <c r="CO166" s="58"/>
      <c r="CP166" s="58"/>
      <c r="CQ166" s="58"/>
      <c r="CR166" s="58"/>
      <c r="CS166" s="83"/>
      <c r="CT166" s="58"/>
      <c r="CU166" s="58"/>
      <c r="CV166" s="83"/>
      <c r="CW166" s="58"/>
      <c r="CX166" s="58"/>
      <c r="CY166" s="58"/>
      <c r="CZ166" s="58"/>
      <c r="DA166" s="58"/>
      <c r="DB166" s="58"/>
      <c r="DC166" s="58"/>
      <c r="DD166" s="58"/>
      <c r="DE166" s="58"/>
      <c r="DF166" s="83"/>
      <c r="DG166" s="58"/>
      <c r="DH166" s="58"/>
      <c r="DI166" s="58"/>
      <c r="DJ166" s="83"/>
      <c r="DK166" s="58"/>
      <c r="DL166" s="58"/>
      <c r="DM166" s="83"/>
      <c r="DN166" s="58"/>
      <c r="DO166" s="58"/>
      <c r="DP166" s="58"/>
      <c r="DQ166" s="58"/>
      <c r="DR166" s="58"/>
      <c r="DS166" s="83"/>
      <c r="DT166" s="58"/>
      <c r="DU166" s="58"/>
      <c r="DV166" s="83"/>
      <c r="DW166" s="58"/>
      <c r="DX166" s="58"/>
      <c r="DY166" s="58"/>
      <c r="DZ166" s="58"/>
      <c r="EA166" s="58"/>
      <c r="EB166" s="58"/>
      <c r="EC166" s="58"/>
      <c r="ED166" s="58"/>
      <c r="EE166" s="58"/>
      <c r="EF166" s="58"/>
      <c r="EG166" s="83"/>
      <c r="EH166" s="58"/>
      <c r="EI166" s="58"/>
      <c r="EJ166" s="58"/>
      <c r="EK166" s="58"/>
      <c r="EL166" s="58"/>
      <c r="EM166" s="58"/>
      <c r="EN166" s="58"/>
      <c r="EO166" s="58"/>
      <c r="EP166" s="58"/>
      <c r="EQ166" s="83"/>
      <c r="ER166" s="58"/>
      <c r="ES166" s="58"/>
      <c r="ET166" s="58"/>
      <c r="EU166" s="83"/>
      <c r="EV166" s="58"/>
      <c r="EW166" s="58"/>
      <c r="EX166" s="83"/>
      <c r="EY166" s="58"/>
      <c r="EZ166" s="58"/>
      <c r="FA166" s="83"/>
      <c r="FB166" s="83"/>
      <c r="FC166" s="83"/>
      <c r="FD166" s="83"/>
      <c r="FE166" s="83"/>
      <c r="FF166" s="83"/>
      <c r="FG166" s="58"/>
      <c r="FH166" s="58"/>
      <c r="FI166" s="58"/>
      <c r="FJ166" s="58"/>
      <c r="FK166" s="58"/>
      <c r="FL166" s="58"/>
      <c r="FM166" s="58"/>
      <c r="FN166" s="83"/>
      <c r="FO166" s="58"/>
      <c r="FP166" s="58"/>
      <c r="FQ166" s="58"/>
      <c r="FR166" s="63">
        <v>-8.3784977427901381</v>
      </c>
      <c r="FS166" s="59">
        <f t="shared" si="306"/>
        <v>-8.3784977427901381</v>
      </c>
      <c r="FU166" s="155">
        <f t="shared" si="305"/>
        <v>0</v>
      </c>
    </row>
    <row r="167" spans="2:177" ht="14.25" customHeight="1" x14ac:dyDescent="0.2">
      <c r="B167" s="213" t="s">
        <v>299</v>
      </c>
      <c r="C167" s="214"/>
      <c r="D167" s="83"/>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83"/>
      <c r="AI167" s="58"/>
      <c r="AJ167" s="58"/>
      <c r="AK167" s="58"/>
      <c r="AL167" s="83"/>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83"/>
      <c r="CC167" s="83"/>
      <c r="CD167" s="58"/>
      <c r="CE167" s="58"/>
      <c r="CF167" s="58"/>
      <c r="CG167" s="83"/>
      <c r="CH167" s="58"/>
      <c r="CI167" s="58"/>
      <c r="CJ167" s="58"/>
      <c r="CK167" s="58"/>
      <c r="CL167" s="58"/>
      <c r="CM167" s="58"/>
      <c r="CN167" s="58"/>
      <c r="CO167" s="58"/>
      <c r="CP167" s="58"/>
      <c r="CQ167" s="58"/>
      <c r="CR167" s="58"/>
      <c r="CS167" s="83"/>
      <c r="CT167" s="58"/>
      <c r="CU167" s="58"/>
      <c r="CV167" s="83"/>
      <c r="CW167" s="58"/>
      <c r="CX167" s="58"/>
      <c r="CY167" s="58"/>
      <c r="CZ167" s="58"/>
      <c r="DA167" s="58"/>
      <c r="DB167" s="58"/>
      <c r="DC167" s="58"/>
      <c r="DD167" s="58"/>
      <c r="DE167" s="58"/>
      <c r="DF167" s="83"/>
      <c r="DG167" s="58"/>
      <c r="DH167" s="58"/>
      <c r="DI167" s="58"/>
      <c r="DJ167" s="83"/>
      <c r="DK167" s="58"/>
      <c r="DL167" s="58"/>
      <c r="DM167" s="83"/>
      <c r="DN167" s="58"/>
      <c r="DO167" s="58"/>
      <c r="DP167" s="58"/>
      <c r="DQ167" s="58"/>
      <c r="DR167" s="58"/>
      <c r="DS167" s="83"/>
      <c r="DT167" s="58"/>
      <c r="DU167" s="58"/>
      <c r="DV167" s="83"/>
      <c r="DW167" s="58"/>
      <c r="DX167" s="58"/>
      <c r="DY167" s="58"/>
      <c r="DZ167" s="58"/>
      <c r="EA167" s="58"/>
      <c r="EB167" s="58"/>
      <c r="EC167" s="58"/>
      <c r="ED167" s="58"/>
      <c r="EE167" s="58"/>
      <c r="EF167" s="58"/>
      <c r="EG167" s="83"/>
      <c r="EH167" s="58"/>
      <c r="EI167" s="58"/>
      <c r="EJ167" s="58"/>
      <c r="EK167" s="58"/>
      <c r="EL167" s="58"/>
      <c r="EM167" s="58"/>
      <c r="EN167" s="58"/>
      <c r="EO167" s="58"/>
      <c r="EP167" s="58"/>
      <c r="EQ167" s="83"/>
      <c r="ER167" s="58"/>
      <c r="ES167" s="58"/>
      <c r="ET167" s="58"/>
      <c r="EU167" s="83"/>
      <c r="EV167" s="58"/>
      <c r="EW167" s="58"/>
      <c r="EX167" s="83"/>
      <c r="EY167" s="58"/>
      <c r="EZ167" s="58"/>
      <c r="FA167" s="83"/>
      <c r="FB167" s="83"/>
      <c r="FC167" s="83"/>
      <c r="FD167" s="83"/>
      <c r="FE167" s="83"/>
      <c r="FF167" s="83"/>
      <c r="FG167" s="58"/>
      <c r="FH167" s="58"/>
      <c r="FI167" s="58"/>
      <c r="FJ167" s="58"/>
      <c r="FK167" s="58"/>
      <c r="FL167" s="58"/>
      <c r="FM167" s="58"/>
      <c r="FN167" s="83"/>
      <c r="FO167" s="58"/>
      <c r="FP167" s="58"/>
      <c r="FQ167" s="58"/>
      <c r="FR167" s="63">
        <v>49423.059600848464</v>
      </c>
      <c r="FS167" s="63">
        <f t="shared" si="306"/>
        <v>49423.059600848464</v>
      </c>
      <c r="FU167" s="155">
        <f t="shared" si="305"/>
        <v>0</v>
      </c>
    </row>
    <row r="168" spans="2:177" ht="14.25" customHeight="1" x14ac:dyDescent="0.2">
      <c r="B168" s="201" t="s">
        <v>300</v>
      </c>
      <c r="C168" s="202"/>
      <c r="D168" s="83"/>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83"/>
      <c r="AI168" s="58"/>
      <c r="AJ168" s="58"/>
      <c r="AK168" s="58"/>
      <c r="AL168" s="83"/>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83"/>
      <c r="CC168" s="83"/>
      <c r="CD168" s="58"/>
      <c r="CE168" s="58"/>
      <c r="CF168" s="58"/>
      <c r="CG168" s="83"/>
      <c r="CH168" s="58"/>
      <c r="CI168" s="58"/>
      <c r="CJ168" s="58"/>
      <c r="CK168" s="58"/>
      <c r="CL168" s="58"/>
      <c r="CM168" s="58"/>
      <c r="CN168" s="58"/>
      <c r="CO168" s="58"/>
      <c r="CP168" s="58"/>
      <c r="CQ168" s="58"/>
      <c r="CR168" s="58"/>
      <c r="CS168" s="83"/>
      <c r="CT168" s="58"/>
      <c r="CU168" s="58"/>
      <c r="CV168" s="83"/>
      <c r="CW168" s="58"/>
      <c r="CX168" s="58"/>
      <c r="CY168" s="58"/>
      <c r="CZ168" s="58"/>
      <c r="DA168" s="58"/>
      <c r="DB168" s="58"/>
      <c r="DC168" s="58"/>
      <c r="DD168" s="58"/>
      <c r="DE168" s="58"/>
      <c r="DF168" s="83"/>
      <c r="DG168" s="58"/>
      <c r="DH168" s="58"/>
      <c r="DI168" s="58"/>
      <c r="DJ168" s="83"/>
      <c r="DK168" s="58"/>
      <c r="DL168" s="58"/>
      <c r="DM168" s="83"/>
      <c r="DN168" s="58"/>
      <c r="DO168" s="58"/>
      <c r="DP168" s="58"/>
      <c r="DQ168" s="58"/>
      <c r="DR168" s="58"/>
      <c r="DS168" s="83"/>
      <c r="DT168" s="58"/>
      <c r="DU168" s="58"/>
      <c r="DV168" s="83"/>
      <c r="DW168" s="58"/>
      <c r="DX168" s="58"/>
      <c r="DY168" s="58"/>
      <c r="DZ168" s="58"/>
      <c r="EA168" s="58"/>
      <c r="EB168" s="58"/>
      <c r="EC168" s="58"/>
      <c r="ED168" s="58"/>
      <c r="EE168" s="58"/>
      <c r="EF168" s="58"/>
      <c r="EG168" s="83"/>
      <c r="EH168" s="58"/>
      <c r="EI168" s="58"/>
      <c r="EJ168" s="58"/>
      <c r="EK168" s="58"/>
      <c r="EL168" s="58"/>
      <c r="EM168" s="58"/>
      <c r="EN168" s="58"/>
      <c r="EO168" s="58"/>
      <c r="EP168" s="58"/>
      <c r="EQ168" s="83"/>
      <c r="ER168" s="58"/>
      <c r="ES168" s="58"/>
      <c r="ET168" s="58"/>
      <c r="EU168" s="83"/>
      <c r="EV168" s="58"/>
      <c r="EW168" s="58"/>
      <c r="EX168" s="83"/>
      <c r="EY168" s="58"/>
      <c r="EZ168" s="58"/>
      <c r="FA168" s="83"/>
      <c r="FB168" s="83"/>
      <c r="FC168" s="83"/>
      <c r="FD168" s="83"/>
      <c r="FE168" s="83"/>
      <c r="FF168" s="83"/>
      <c r="FG168" s="58"/>
      <c r="FH168" s="58"/>
      <c r="FI168" s="58"/>
      <c r="FJ168" s="58"/>
      <c r="FK168" s="58"/>
      <c r="FL168" s="58"/>
      <c r="FM168" s="58"/>
      <c r="FN168" s="83"/>
      <c r="FO168" s="58"/>
      <c r="FP168" s="58"/>
      <c r="FQ168" s="58"/>
      <c r="FR168" s="59">
        <v>193.04622608216573</v>
      </c>
      <c r="FS168" s="59">
        <f t="shared" si="306"/>
        <v>193.04622608216573</v>
      </c>
      <c r="FU168" s="155">
        <f t="shared" si="305"/>
        <v>0</v>
      </c>
    </row>
    <row r="169" spans="2:177" ht="14.25" customHeight="1" x14ac:dyDescent="0.2">
      <c r="B169" s="201" t="s">
        <v>458</v>
      </c>
      <c r="C169" s="202"/>
      <c r="D169" s="83"/>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83"/>
      <c r="AI169" s="58"/>
      <c r="AJ169" s="58"/>
      <c r="AK169" s="58"/>
      <c r="AL169" s="83"/>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83"/>
      <c r="CC169" s="83"/>
      <c r="CD169" s="58"/>
      <c r="CE169" s="58"/>
      <c r="CF169" s="58"/>
      <c r="CG169" s="83"/>
      <c r="CH169" s="58"/>
      <c r="CI169" s="58"/>
      <c r="CJ169" s="58"/>
      <c r="CK169" s="58"/>
      <c r="CL169" s="58"/>
      <c r="CM169" s="58"/>
      <c r="CN169" s="58"/>
      <c r="CO169" s="58"/>
      <c r="CP169" s="58"/>
      <c r="CQ169" s="58"/>
      <c r="CR169" s="58"/>
      <c r="CS169" s="83"/>
      <c r="CT169" s="58"/>
      <c r="CU169" s="58"/>
      <c r="CV169" s="83"/>
      <c r="CW169" s="58"/>
      <c r="CX169" s="58"/>
      <c r="CY169" s="58"/>
      <c r="CZ169" s="58"/>
      <c r="DA169" s="58"/>
      <c r="DB169" s="58"/>
      <c r="DC169" s="58"/>
      <c r="DD169" s="58"/>
      <c r="DE169" s="58"/>
      <c r="DF169" s="83"/>
      <c r="DG169" s="58"/>
      <c r="DH169" s="58"/>
      <c r="DI169" s="58"/>
      <c r="DJ169" s="83"/>
      <c r="DK169" s="58"/>
      <c r="DL169" s="58"/>
      <c r="DM169" s="83"/>
      <c r="DN169" s="58"/>
      <c r="DO169" s="58"/>
      <c r="DP169" s="58"/>
      <c r="DQ169" s="58"/>
      <c r="DR169" s="58"/>
      <c r="DS169" s="83"/>
      <c r="DT169" s="58"/>
      <c r="DU169" s="58"/>
      <c r="DV169" s="83"/>
      <c r="DW169" s="58"/>
      <c r="DX169" s="58"/>
      <c r="DY169" s="58"/>
      <c r="DZ169" s="58"/>
      <c r="EA169" s="58"/>
      <c r="EB169" s="58"/>
      <c r="EC169" s="58"/>
      <c r="ED169" s="58"/>
      <c r="EE169" s="58"/>
      <c r="EF169" s="58"/>
      <c r="EG169" s="83"/>
      <c r="EH169" s="58"/>
      <c r="EI169" s="58"/>
      <c r="EJ169" s="58"/>
      <c r="EK169" s="58"/>
      <c r="EL169" s="58"/>
      <c r="EM169" s="58"/>
      <c r="EN169" s="58"/>
      <c r="EO169" s="58"/>
      <c r="EP169" s="58"/>
      <c r="EQ169" s="83"/>
      <c r="ER169" s="58"/>
      <c r="ES169" s="58"/>
      <c r="ET169" s="58"/>
      <c r="EU169" s="83"/>
      <c r="EV169" s="58"/>
      <c r="EW169" s="58"/>
      <c r="EX169" s="83"/>
      <c r="EY169" s="58"/>
      <c r="EZ169" s="58"/>
      <c r="FA169" s="83"/>
      <c r="FB169" s="83"/>
      <c r="FC169" s="83"/>
      <c r="FD169" s="83"/>
      <c r="FE169" s="83"/>
      <c r="FF169" s="83"/>
      <c r="FG169" s="58"/>
      <c r="FH169" s="58"/>
      <c r="FI169" s="58"/>
      <c r="FJ169" s="58"/>
      <c r="FK169" s="58"/>
      <c r="FL169" s="58"/>
      <c r="FM169" s="58"/>
      <c r="FN169" s="83"/>
      <c r="FO169" s="58"/>
      <c r="FP169" s="58"/>
      <c r="FQ169" s="58"/>
      <c r="FR169" s="59">
        <v>47700.234608000872</v>
      </c>
      <c r="FS169" s="59">
        <f t="shared" si="306"/>
        <v>47700.234608000872</v>
      </c>
      <c r="FU169" s="155">
        <f t="shared" si="305"/>
        <v>0</v>
      </c>
    </row>
    <row r="170" spans="2:177" ht="14.25" customHeight="1" x14ac:dyDescent="0.2">
      <c r="B170" s="201" t="s">
        <v>301</v>
      </c>
      <c r="C170" s="202"/>
      <c r="D170" s="83"/>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83"/>
      <c r="AI170" s="58"/>
      <c r="AJ170" s="58"/>
      <c r="AK170" s="58"/>
      <c r="AL170" s="83"/>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83"/>
      <c r="CC170" s="83"/>
      <c r="CD170" s="58"/>
      <c r="CE170" s="58"/>
      <c r="CF170" s="58"/>
      <c r="CG170" s="83"/>
      <c r="CH170" s="58"/>
      <c r="CI170" s="58"/>
      <c r="CJ170" s="58"/>
      <c r="CK170" s="58"/>
      <c r="CL170" s="58"/>
      <c r="CM170" s="58"/>
      <c r="CN170" s="58"/>
      <c r="CO170" s="58"/>
      <c r="CP170" s="58"/>
      <c r="CQ170" s="58"/>
      <c r="CR170" s="58"/>
      <c r="CS170" s="83"/>
      <c r="CT170" s="58"/>
      <c r="CU170" s="58"/>
      <c r="CV170" s="83"/>
      <c r="CW170" s="58"/>
      <c r="CX170" s="58"/>
      <c r="CY170" s="58"/>
      <c r="CZ170" s="58"/>
      <c r="DA170" s="58"/>
      <c r="DB170" s="58"/>
      <c r="DC170" s="58"/>
      <c r="DD170" s="58"/>
      <c r="DE170" s="58"/>
      <c r="DF170" s="83"/>
      <c r="DG170" s="58"/>
      <c r="DH170" s="58"/>
      <c r="DI170" s="58"/>
      <c r="DJ170" s="83"/>
      <c r="DK170" s="58"/>
      <c r="DL170" s="58"/>
      <c r="DM170" s="83"/>
      <c r="DN170" s="58"/>
      <c r="DO170" s="58"/>
      <c r="DP170" s="58"/>
      <c r="DQ170" s="58"/>
      <c r="DR170" s="58"/>
      <c r="DS170" s="83"/>
      <c r="DT170" s="58"/>
      <c r="DU170" s="58"/>
      <c r="DV170" s="83"/>
      <c r="DW170" s="58"/>
      <c r="DX170" s="58"/>
      <c r="DY170" s="58"/>
      <c r="DZ170" s="58"/>
      <c r="EA170" s="58"/>
      <c r="EB170" s="58"/>
      <c r="EC170" s="58"/>
      <c r="ED170" s="58"/>
      <c r="EE170" s="58"/>
      <c r="EF170" s="58"/>
      <c r="EG170" s="83"/>
      <c r="EH170" s="58"/>
      <c r="EI170" s="58"/>
      <c r="EJ170" s="58"/>
      <c r="EK170" s="58"/>
      <c r="EL170" s="58"/>
      <c r="EM170" s="58"/>
      <c r="EN170" s="58"/>
      <c r="EO170" s="58"/>
      <c r="EP170" s="58"/>
      <c r="EQ170" s="83"/>
      <c r="ER170" s="58"/>
      <c r="ES170" s="58"/>
      <c r="ET170" s="58"/>
      <c r="EU170" s="83"/>
      <c r="EV170" s="58"/>
      <c r="EW170" s="58"/>
      <c r="EX170" s="83"/>
      <c r="EY170" s="58"/>
      <c r="EZ170" s="58"/>
      <c r="FA170" s="83"/>
      <c r="FB170" s="83"/>
      <c r="FC170" s="83"/>
      <c r="FD170" s="83"/>
      <c r="FE170" s="83"/>
      <c r="FF170" s="83"/>
      <c r="FG170" s="58"/>
      <c r="FH170" s="58"/>
      <c r="FI170" s="58"/>
      <c r="FJ170" s="58"/>
      <c r="FK170" s="58"/>
      <c r="FL170" s="58"/>
      <c r="FM170" s="58"/>
      <c r="FN170" s="83"/>
      <c r="FO170" s="58"/>
      <c r="FP170" s="58"/>
      <c r="FQ170" s="58"/>
      <c r="FR170" s="59">
        <v>1529.7787667654245</v>
      </c>
      <c r="FS170" s="59">
        <f t="shared" si="306"/>
        <v>1529.7787667654245</v>
      </c>
      <c r="FU170" s="155">
        <f t="shared" si="305"/>
        <v>0</v>
      </c>
    </row>
    <row r="171" spans="2:177" ht="14.25" customHeight="1" x14ac:dyDescent="0.2">
      <c r="B171" s="203" t="s">
        <v>302</v>
      </c>
      <c r="C171" s="203"/>
      <c r="D171" s="83"/>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83"/>
      <c r="AI171" s="58"/>
      <c r="AJ171" s="58"/>
      <c r="AK171" s="58"/>
      <c r="AL171" s="83"/>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83"/>
      <c r="CC171" s="83"/>
      <c r="CD171" s="58"/>
      <c r="CE171" s="58"/>
      <c r="CF171" s="58"/>
      <c r="CG171" s="83"/>
      <c r="CH171" s="58"/>
      <c r="CI171" s="58"/>
      <c r="CJ171" s="58"/>
      <c r="CK171" s="58"/>
      <c r="CL171" s="58"/>
      <c r="CM171" s="58"/>
      <c r="CN171" s="58"/>
      <c r="CO171" s="58"/>
      <c r="CP171" s="58"/>
      <c r="CQ171" s="58"/>
      <c r="CR171" s="58"/>
      <c r="CS171" s="83"/>
      <c r="CT171" s="58"/>
      <c r="CU171" s="58"/>
      <c r="CV171" s="83"/>
      <c r="CW171" s="58"/>
      <c r="CX171" s="58"/>
      <c r="CY171" s="58"/>
      <c r="CZ171" s="58"/>
      <c r="DA171" s="58"/>
      <c r="DB171" s="58"/>
      <c r="DC171" s="58"/>
      <c r="DD171" s="58"/>
      <c r="DE171" s="58"/>
      <c r="DF171" s="83"/>
      <c r="DG171" s="58"/>
      <c r="DH171" s="58"/>
      <c r="DI171" s="58"/>
      <c r="DJ171" s="83"/>
      <c r="DK171" s="58"/>
      <c r="DL171" s="58"/>
      <c r="DM171" s="83"/>
      <c r="DN171" s="58"/>
      <c r="DO171" s="58"/>
      <c r="DP171" s="58"/>
      <c r="DQ171" s="58"/>
      <c r="DR171" s="58"/>
      <c r="DS171" s="83"/>
      <c r="DT171" s="58"/>
      <c r="DU171" s="58"/>
      <c r="DV171" s="83"/>
      <c r="DW171" s="58"/>
      <c r="DX171" s="58"/>
      <c r="DY171" s="58"/>
      <c r="DZ171" s="58"/>
      <c r="EA171" s="58"/>
      <c r="EB171" s="58"/>
      <c r="EC171" s="58"/>
      <c r="ED171" s="58"/>
      <c r="EE171" s="58"/>
      <c r="EF171" s="58"/>
      <c r="EG171" s="83"/>
      <c r="EH171" s="58"/>
      <c r="EI171" s="58"/>
      <c r="EJ171" s="58"/>
      <c r="EK171" s="58"/>
      <c r="EL171" s="58"/>
      <c r="EM171" s="58"/>
      <c r="EN171" s="58"/>
      <c r="EO171" s="58"/>
      <c r="EP171" s="58"/>
      <c r="EQ171" s="83"/>
      <c r="ER171" s="58"/>
      <c r="ES171" s="58"/>
      <c r="ET171" s="58"/>
      <c r="EU171" s="83"/>
      <c r="EV171" s="58"/>
      <c r="EW171" s="58"/>
      <c r="EX171" s="83"/>
      <c r="EY171" s="58"/>
      <c r="EZ171" s="58"/>
      <c r="FA171" s="83"/>
      <c r="FB171" s="83"/>
      <c r="FC171" s="83"/>
      <c r="FD171" s="83"/>
      <c r="FE171" s="83"/>
      <c r="FF171" s="83"/>
      <c r="FG171" s="58"/>
      <c r="FH171" s="58"/>
      <c r="FI171" s="58"/>
      <c r="FJ171" s="58"/>
      <c r="FK171" s="58"/>
      <c r="FL171" s="58"/>
      <c r="FM171" s="58"/>
      <c r="FN171" s="83"/>
      <c r="FO171" s="58"/>
      <c r="FP171" s="58"/>
      <c r="FQ171" s="58"/>
      <c r="FR171" s="84">
        <v>145881.02381546146</v>
      </c>
      <c r="FS171" s="84">
        <f t="shared" si="306"/>
        <v>145881.02381546146</v>
      </c>
      <c r="FU171" s="155">
        <f t="shared" si="305"/>
        <v>0</v>
      </c>
    </row>
    <row r="172" spans="2:177" x14ac:dyDescent="0.2">
      <c r="B172" s="200" t="s">
        <v>303</v>
      </c>
      <c r="C172" s="200"/>
      <c r="D172" s="2">
        <f t="shared" ref="D172" si="307">SUM(E172:AG172)</f>
        <v>0</v>
      </c>
      <c r="E172" s="96">
        <f t="shared" ref="E172:AK172" si="308">E173+E174</f>
        <v>0</v>
      </c>
      <c r="F172" s="96">
        <f t="shared" si="308"/>
        <v>0</v>
      </c>
      <c r="G172" s="96">
        <f t="shared" si="308"/>
        <v>0</v>
      </c>
      <c r="H172" s="96">
        <f t="shared" si="308"/>
        <v>0</v>
      </c>
      <c r="I172" s="96">
        <f t="shared" si="308"/>
        <v>0</v>
      </c>
      <c r="J172" s="96">
        <f t="shared" si="308"/>
        <v>0</v>
      </c>
      <c r="K172" s="96">
        <f t="shared" si="308"/>
        <v>0</v>
      </c>
      <c r="L172" s="96">
        <f t="shared" si="308"/>
        <v>0</v>
      </c>
      <c r="M172" s="96">
        <f t="shared" si="308"/>
        <v>0</v>
      </c>
      <c r="N172" s="96">
        <f t="shared" si="308"/>
        <v>0</v>
      </c>
      <c r="O172" s="96">
        <f t="shared" si="308"/>
        <v>0</v>
      </c>
      <c r="P172" s="96">
        <f t="shared" si="308"/>
        <v>0</v>
      </c>
      <c r="Q172" s="96">
        <f t="shared" si="308"/>
        <v>0</v>
      </c>
      <c r="R172" s="96">
        <f t="shared" si="308"/>
        <v>0</v>
      </c>
      <c r="S172" s="96">
        <f t="shared" si="308"/>
        <v>0</v>
      </c>
      <c r="T172" s="96">
        <f t="shared" si="308"/>
        <v>0</v>
      </c>
      <c r="U172" s="96">
        <f t="shared" si="308"/>
        <v>0</v>
      </c>
      <c r="V172" s="96">
        <f t="shared" si="308"/>
        <v>0</v>
      </c>
      <c r="W172" s="96">
        <f t="shared" si="308"/>
        <v>0</v>
      </c>
      <c r="X172" s="96">
        <f t="shared" si="308"/>
        <v>0</v>
      </c>
      <c r="Y172" s="96">
        <f t="shared" si="308"/>
        <v>0</v>
      </c>
      <c r="Z172" s="96">
        <f t="shared" si="308"/>
        <v>0</v>
      </c>
      <c r="AA172" s="96">
        <f t="shared" si="308"/>
        <v>0</v>
      </c>
      <c r="AB172" s="96">
        <f t="shared" si="308"/>
        <v>0</v>
      </c>
      <c r="AC172" s="96">
        <f t="shared" si="308"/>
        <v>0</v>
      </c>
      <c r="AD172" s="96">
        <f t="shared" si="308"/>
        <v>0</v>
      </c>
      <c r="AE172" s="96">
        <f t="shared" si="308"/>
        <v>0</v>
      </c>
      <c r="AF172" s="96">
        <f t="shared" si="308"/>
        <v>0</v>
      </c>
      <c r="AG172" s="96">
        <f t="shared" si="308"/>
        <v>0</v>
      </c>
      <c r="AH172" s="2">
        <f t="shared" si="271"/>
        <v>0</v>
      </c>
      <c r="AI172" s="96">
        <f t="shared" si="308"/>
        <v>0</v>
      </c>
      <c r="AJ172" s="96">
        <f t="shared" si="308"/>
        <v>0</v>
      </c>
      <c r="AK172" s="96">
        <f t="shared" si="308"/>
        <v>0</v>
      </c>
      <c r="AL172" s="2">
        <f t="shared" si="273"/>
        <v>0</v>
      </c>
      <c r="AM172" s="96">
        <f t="shared" ref="AM172:CX172" si="309">AM173+AM174</f>
        <v>0</v>
      </c>
      <c r="AN172" s="96">
        <f t="shared" si="309"/>
        <v>0</v>
      </c>
      <c r="AO172" s="96">
        <f t="shared" si="309"/>
        <v>0</v>
      </c>
      <c r="AP172" s="96">
        <f t="shared" si="309"/>
        <v>0</v>
      </c>
      <c r="AQ172" s="96">
        <f t="shared" si="309"/>
        <v>0</v>
      </c>
      <c r="AR172" s="96">
        <f t="shared" si="309"/>
        <v>0</v>
      </c>
      <c r="AS172" s="96">
        <f t="shared" si="309"/>
        <v>0</v>
      </c>
      <c r="AT172" s="96">
        <f t="shared" si="309"/>
        <v>0</v>
      </c>
      <c r="AU172" s="96">
        <f t="shared" si="309"/>
        <v>0</v>
      </c>
      <c r="AV172" s="96">
        <f t="shared" si="309"/>
        <v>0</v>
      </c>
      <c r="AW172" s="96">
        <f t="shared" si="309"/>
        <v>0</v>
      </c>
      <c r="AX172" s="96">
        <f t="shared" si="309"/>
        <v>0</v>
      </c>
      <c r="AY172" s="96">
        <f t="shared" si="309"/>
        <v>0</v>
      </c>
      <c r="AZ172" s="96">
        <f t="shared" si="309"/>
        <v>0</v>
      </c>
      <c r="BA172" s="96">
        <f t="shared" si="309"/>
        <v>0</v>
      </c>
      <c r="BB172" s="96">
        <f t="shared" si="309"/>
        <v>0</v>
      </c>
      <c r="BC172" s="96">
        <f t="shared" si="309"/>
        <v>0</v>
      </c>
      <c r="BD172" s="96">
        <f t="shared" si="309"/>
        <v>0</v>
      </c>
      <c r="BE172" s="96">
        <f t="shared" si="309"/>
        <v>0</v>
      </c>
      <c r="BF172" s="96">
        <f t="shared" si="309"/>
        <v>0</v>
      </c>
      <c r="BG172" s="96">
        <f t="shared" si="309"/>
        <v>0</v>
      </c>
      <c r="BH172" s="96">
        <f t="shared" si="309"/>
        <v>0</v>
      </c>
      <c r="BI172" s="96">
        <f t="shared" si="309"/>
        <v>0</v>
      </c>
      <c r="BJ172" s="96">
        <f t="shared" si="309"/>
        <v>0</v>
      </c>
      <c r="BK172" s="96">
        <f t="shared" si="309"/>
        <v>0</v>
      </c>
      <c r="BL172" s="96">
        <f t="shared" si="309"/>
        <v>0</v>
      </c>
      <c r="BM172" s="96">
        <f t="shared" si="309"/>
        <v>0</v>
      </c>
      <c r="BN172" s="96">
        <f t="shared" si="309"/>
        <v>0</v>
      </c>
      <c r="BO172" s="96">
        <f t="shared" si="309"/>
        <v>0</v>
      </c>
      <c r="BP172" s="96">
        <f t="shared" si="309"/>
        <v>0</v>
      </c>
      <c r="BQ172" s="96">
        <f t="shared" si="309"/>
        <v>0</v>
      </c>
      <c r="BR172" s="96">
        <f t="shared" si="309"/>
        <v>0</v>
      </c>
      <c r="BS172" s="96">
        <f t="shared" si="309"/>
        <v>0</v>
      </c>
      <c r="BT172" s="96">
        <f t="shared" si="309"/>
        <v>0</v>
      </c>
      <c r="BU172" s="96">
        <f t="shared" si="309"/>
        <v>0</v>
      </c>
      <c r="BV172" s="96">
        <f t="shared" si="309"/>
        <v>0</v>
      </c>
      <c r="BW172" s="96">
        <f t="shared" si="309"/>
        <v>0</v>
      </c>
      <c r="BX172" s="96">
        <f t="shared" si="309"/>
        <v>0</v>
      </c>
      <c r="BY172" s="96">
        <f t="shared" si="309"/>
        <v>0</v>
      </c>
      <c r="BZ172" s="96">
        <f t="shared" si="309"/>
        <v>0</v>
      </c>
      <c r="CA172" s="96">
        <f t="shared" si="309"/>
        <v>0</v>
      </c>
      <c r="CB172" s="2">
        <f t="shared" si="309"/>
        <v>0</v>
      </c>
      <c r="CC172" s="2">
        <f t="shared" si="275"/>
        <v>0</v>
      </c>
      <c r="CD172" s="96">
        <f t="shared" si="309"/>
        <v>0</v>
      </c>
      <c r="CE172" s="96">
        <f t="shared" si="309"/>
        <v>0</v>
      </c>
      <c r="CF172" s="96">
        <f t="shared" si="309"/>
        <v>0</v>
      </c>
      <c r="CG172" s="2">
        <f t="shared" si="277"/>
        <v>0</v>
      </c>
      <c r="CH172" s="96">
        <f t="shared" si="309"/>
        <v>0</v>
      </c>
      <c r="CI172" s="96">
        <f t="shared" si="309"/>
        <v>0</v>
      </c>
      <c r="CJ172" s="96">
        <f t="shared" si="309"/>
        <v>0</v>
      </c>
      <c r="CK172" s="96">
        <f t="shared" si="309"/>
        <v>0</v>
      </c>
      <c r="CL172" s="96">
        <f t="shared" si="309"/>
        <v>0</v>
      </c>
      <c r="CM172" s="96">
        <f t="shared" si="309"/>
        <v>0</v>
      </c>
      <c r="CN172" s="96">
        <f t="shared" si="309"/>
        <v>0</v>
      </c>
      <c r="CO172" s="96">
        <f t="shared" si="309"/>
        <v>0</v>
      </c>
      <c r="CP172" s="96">
        <f t="shared" si="309"/>
        <v>0</v>
      </c>
      <c r="CQ172" s="96">
        <f t="shared" si="309"/>
        <v>0</v>
      </c>
      <c r="CR172" s="96">
        <f t="shared" si="309"/>
        <v>0</v>
      </c>
      <c r="CS172" s="2">
        <f t="shared" si="279"/>
        <v>0</v>
      </c>
      <c r="CT172" s="96">
        <f t="shared" si="309"/>
        <v>0</v>
      </c>
      <c r="CU172" s="96">
        <f t="shared" si="309"/>
        <v>0</v>
      </c>
      <c r="CV172" s="2">
        <f t="shared" si="281"/>
        <v>0</v>
      </c>
      <c r="CW172" s="96">
        <f t="shared" si="309"/>
        <v>0</v>
      </c>
      <c r="CX172" s="96">
        <f t="shared" si="309"/>
        <v>0</v>
      </c>
      <c r="CY172" s="96">
        <f t="shared" ref="CY172:FJ172" si="310">CY173+CY174</f>
        <v>0</v>
      </c>
      <c r="CZ172" s="96">
        <f t="shared" si="310"/>
        <v>0</v>
      </c>
      <c r="DA172" s="96">
        <f t="shared" si="310"/>
        <v>0</v>
      </c>
      <c r="DB172" s="96">
        <f t="shared" si="310"/>
        <v>0</v>
      </c>
      <c r="DC172" s="96">
        <f t="shared" si="310"/>
        <v>0</v>
      </c>
      <c r="DD172" s="96">
        <f t="shared" si="310"/>
        <v>0</v>
      </c>
      <c r="DE172" s="96">
        <f t="shared" si="310"/>
        <v>0</v>
      </c>
      <c r="DF172" s="2">
        <f t="shared" si="283"/>
        <v>0</v>
      </c>
      <c r="DG172" s="96">
        <f t="shared" si="310"/>
        <v>0</v>
      </c>
      <c r="DH172" s="96">
        <f t="shared" si="310"/>
        <v>0</v>
      </c>
      <c r="DI172" s="96">
        <f t="shared" si="310"/>
        <v>0</v>
      </c>
      <c r="DJ172" s="2">
        <f t="shared" si="285"/>
        <v>0</v>
      </c>
      <c r="DK172" s="96">
        <f t="shared" si="310"/>
        <v>0</v>
      </c>
      <c r="DL172" s="96">
        <f t="shared" si="310"/>
        <v>0</v>
      </c>
      <c r="DM172" s="2">
        <f t="shared" si="287"/>
        <v>0</v>
      </c>
      <c r="DN172" s="96">
        <f t="shared" si="310"/>
        <v>0</v>
      </c>
      <c r="DO172" s="96">
        <f t="shared" si="310"/>
        <v>0</v>
      </c>
      <c r="DP172" s="96">
        <f t="shared" si="310"/>
        <v>0</v>
      </c>
      <c r="DQ172" s="96">
        <f t="shared" si="310"/>
        <v>0</v>
      </c>
      <c r="DR172" s="96">
        <f t="shared" si="310"/>
        <v>0</v>
      </c>
      <c r="DS172" s="2">
        <f t="shared" si="289"/>
        <v>0</v>
      </c>
      <c r="DT172" s="96">
        <f t="shared" si="310"/>
        <v>0</v>
      </c>
      <c r="DU172" s="96">
        <f t="shared" si="310"/>
        <v>0</v>
      </c>
      <c r="DV172" s="2">
        <f t="shared" si="291"/>
        <v>0</v>
      </c>
      <c r="DW172" s="96">
        <f t="shared" si="310"/>
        <v>0</v>
      </c>
      <c r="DX172" s="96">
        <f t="shared" si="310"/>
        <v>0</v>
      </c>
      <c r="DY172" s="96">
        <f t="shared" si="310"/>
        <v>0</v>
      </c>
      <c r="DZ172" s="96">
        <f t="shared" si="310"/>
        <v>0</v>
      </c>
      <c r="EA172" s="96">
        <f t="shared" si="310"/>
        <v>0</v>
      </c>
      <c r="EB172" s="96">
        <f t="shared" si="310"/>
        <v>0</v>
      </c>
      <c r="EC172" s="96">
        <f t="shared" si="310"/>
        <v>0</v>
      </c>
      <c r="ED172" s="96">
        <f t="shared" si="310"/>
        <v>0</v>
      </c>
      <c r="EE172" s="96">
        <f t="shared" si="310"/>
        <v>0</v>
      </c>
      <c r="EF172" s="96">
        <f t="shared" si="310"/>
        <v>0</v>
      </c>
      <c r="EG172" s="2">
        <f t="shared" si="304"/>
        <v>0</v>
      </c>
      <c r="EH172" s="96">
        <f t="shared" si="310"/>
        <v>0</v>
      </c>
      <c r="EI172" s="96">
        <f t="shared" si="310"/>
        <v>0</v>
      </c>
      <c r="EJ172" s="96">
        <f t="shared" si="310"/>
        <v>0</v>
      </c>
      <c r="EK172" s="96">
        <f t="shared" si="310"/>
        <v>0</v>
      </c>
      <c r="EL172" s="96">
        <f t="shared" si="310"/>
        <v>0</v>
      </c>
      <c r="EM172" s="96">
        <f t="shared" si="310"/>
        <v>0</v>
      </c>
      <c r="EN172" s="96">
        <f t="shared" si="310"/>
        <v>0</v>
      </c>
      <c r="EO172" s="96">
        <f t="shared" si="310"/>
        <v>0</v>
      </c>
      <c r="EP172" s="96">
        <f t="shared" si="310"/>
        <v>0</v>
      </c>
      <c r="EQ172" s="2">
        <f t="shared" si="294"/>
        <v>0</v>
      </c>
      <c r="ER172" s="96">
        <f t="shared" si="310"/>
        <v>0</v>
      </c>
      <c r="ES172" s="96">
        <f t="shared" si="310"/>
        <v>0</v>
      </c>
      <c r="ET172" s="96">
        <f t="shared" si="310"/>
        <v>0</v>
      </c>
      <c r="EU172" s="2">
        <f t="shared" si="296"/>
        <v>0</v>
      </c>
      <c r="EV172" s="96">
        <f t="shared" si="310"/>
        <v>0</v>
      </c>
      <c r="EW172" s="96">
        <f t="shared" si="310"/>
        <v>0</v>
      </c>
      <c r="EX172" s="2">
        <f t="shared" si="298"/>
        <v>0</v>
      </c>
      <c r="EY172" s="96">
        <f t="shared" si="310"/>
        <v>0</v>
      </c>
      <c r="EZ172" s="96">
        <f t="shared" si="310"/>
        <v>0</v>
      </c>
      <c r="FA172" s="2">
        <f t="shared" si="300"/>
        <v>0</v>
      </c>
      <c r="FB172" s="2">
        <f t="shared" si="310"/>
        <v>0</v>
      </c>
      <c r="FC172" s="2">
        <f t="shared" si="310"/>
        <v>0</v>
      </c>
      <c r="FD172" s="2">
        <f t="shared" si="310"/>
        <v>0</v>
      </c>
      <c r="FE172" s="2">
        <f t="shared" si="310"/>
        <v>0</v>
      </c>
      <c r="FF172" s="2">
        <f t="shared" si="302"/>
        <v>0</v>
      </c>
      <c r="FG172" s="96">
        <f t="shared" si="310"/>
        <v>0</v>
      </c>
      <c r="FH172" s="96">
        <f t="shared" si="310"/>
        <v>0</v>
      </c>
      <c r="FI172" s="96">
        <f t="shared" si="310"/>
        <v>0</v>
      </c>
      <c r="FJ172" s="96">
        <f t="shared" si="310"/>
        <v>0</v>
      </c>
      <c r="FK172" s="96">
        <f t="shared" ref="FK172:FR172" si="311">FK173+FK174</f>
        <v>0</v>
      </c>
      <c r="FL172" s="96">
        <f t="shared" si="311"/>
        <v>0</v>
      </c>
      <c r="FM172" s="96">
        <f t="shared" si="311"/>
        <v>0</v>
      </c>
      <c r="FN172" s="2">
        <f t="shared" si="311"/>
        <v>0</v>
      </c>
      <c r="FO172" s="2">
        <f t="shared" si="311"/>
        <v>0</v>
      </c>
      <c r="FP172" s="2">
        <f t="shared" si="311"/>
        <v>3207.8974768185922</v>
      </c>
      <c r="FQ172" s="2">
        <f t="shared" si="311"/>
        <v>0</v>
      </c>
      <c r="FR172" s="2">
        <f t="shared" si="311"/>
        <v>0</v>
      </c>
      <c r="FS172" s="2">
        <f>FS173+FS174</f>
        <v>3207.8974768185922</v>
      </c>
      <c r="FU172" s="155">
        <f t="shared" si="305"/>
        <v>0</v>
      </c>
    </row>
    <row r="173" spans="2:177" x14ac:dyDescent="0.2">
      <c r="B173" s="203" t="s">
        <v>304</v>
      </c>
      <c r="C173" s="203"/>
      <c r="D173" s="83"/>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83"/>
      <c r="AI173" s="58"/>
      <c r="AJ173" s="58"/>
      <c r="AK173" s="58"/>
      <c r="AL173" s="83"/>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83"/>
      <c r="CC173" s="83"/>
      <c r="CD173" s="58"/>
      <c r="CE173" s="58"/>
      <c r="CF173" s="58"/>
      <c r="CG173" s="83"/>
      <c r="CH173" s="58"/>
      <c r="CI173" s="58"/>
      <c r="CJ173" s="58"/>
      <c r="CK173" s="58"/>
      <c r="CL173" s="58"/>
      <c r="CM173" s="58"/>
      <c r="CN173" s="58"/>
      <c r="CO173" s="58"/>
      <c r="CP173" s="58"/>
      <c r="CQ173" s="58"/>
      <c r="CR173" s="58"/>
      <c r="CS173" s="83"/>
      <c r="CT173" s="58"/>
      <c r="CU173" s="58"/>
      <c r="CV173" s="83"/>
      <c r="CW173" s="58"/>
      <c r="CX173" s="58"/>
      <c r="CY173" s="58"/>
      <c r="CZ173" s="58"/>
      <c r="DA173" s="58"/>
      <c r="DB173" s="58"/>
      <c r="DC173" s="58"/>
      <c r="DD173" s="58"/>
      <c r="DE173" s="58"/>
      <c r="DF173" s="83"/>
      <c r="DG173" s="58"/>
      <c r="DH173" s="58"/>
      <c r="DI173" s="58"/>
      <c r="DJ173" s="83"/>
      <c r="DK173" s="58"/>
      <c r="DL173" s="58"/>
      <c r="DM173" s="83"/>
      <c r="DN173" s="58"/>
      <c r="DO173" s="58"/>
      <c r="DP173" s="58"/>
      <c r="DQ173" s="58"/>
      <c r="DR173" s="58"/>
      <c r="DS173" s="83"/>
      <c r="DT173" s="58"/>
      <c r="DU173" s="58"/>
      <c r="DV173" s="83"/>
      <c r="DW173" s="58"/>
      <c r="DX173" s="58"/>
      <c r="DY173" s="58"/>
      <c r="DZ173" s="58"/>
      <c r="EA173" s="58"/>
      <c r="EB173" s="58"/>
      <c r="EC173" s="58"/>
      <c r="ED173" s="58"/>
      <c r="EE173" s="58"/>
      <c r="EF173" s="58"/>
      <c r="EG173" s="83"/>
      <c r="EH173" s="58"/>
      <c r="EI173" s="58"/>
      <c r="EJ173" s="58"/>
      <c r="EK173" s="58"/>
      <c r="EL173" s="58"/>
      <c r="EM173" s="58"/>
      <c r="EN173" s="58"/>
      <c r="EO173" s="58"/>
      <c r="EP173" s="58"/>
      <c r="EQ173" s="83"/>
      <c r="ER173" s="58"/>
      <c r="ES173" s="58"/>
      <c r="ET173" s="58"/>
      <c r="EU173" s="83"/>
      <c r="EV173" s="58"/>
      <c r="EW173" s="58"/>
      <c r="EX173" s="83"/>
      <c r="EY173" s="58"/>
      <c r="EZ173" s="58"/>
      <c r="FA173" s="83"/>
      <c r="FB173" s="83"/>
      <c r="FC173" s="83"/>
      <c r="FD173" s="83"/>
      <c r="FE173" s="83"/>
      <c r="FF173" s="83"/>
      <c r="FG173" s="58"/>
      <c r="FH173" s="58"/>
      <c r="FI173" s="58"/>
      <c r="FJ173" s="58"/>
      <c r="FK173" s="58"/>
      <c r="FL173" s="58"/>
      <c r="FM173" s="58"/>
      <c r="FN173" s="83"/>
      <c r="FO173" s="58"/>
      <c r="FP173" s="82">
        <v>3207.8974768185922</v>
      </c>
      <c r="FQ173" s="58"/>
      <c r="FR173" s="58"/>
      <c r="FS173" s="59">
        <f>+FP173</f>
        <v>3207.8974768185922</v>
      </c>
      <c r="FU173" s="155">
        <f t="shared" si="305"/>
        <v>0</v>
      </c>
    </row>
    <row r="174" spans="2:177" ht="14.25" customHeight="1" x14ac:dyDescent="0.2">
      <c r="B174" s="203" t="s">
        <v>305</v>
      </c>
      <c r="C174" s="203"/>
      <c r="D174" s="79">
        <f t="shared" ref="D174:D175" si="312">SUM(E174:AG174)</f>
        <v>0</v>
      </c>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79">
        <f t="shared" si="271"/>
        <v>0</v>
      </c>
      <c r="AI174" s="80"/>
      <c r="AJ174" s="80"/>
      <c r="AK174" s="80"/>
      <c r="AL174" s="79">
        <f t="shared" si="273"/>
        <v>0</v>
      </c>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c r="CA174" s="80"/>
      <c r="CB174" s="79"/>
      <c r="CC174" s="79">
        <f t="shared" si="275"/>
        <v>0</v>
      </c>
      <c r="CD174" s="80"/>
      <c r="CE174" s="80"/>
      <c r="CF174" s="80"/>
      <c r="CG174" s="79">
        <f t="shared" si="277"/>
        <v>0</v>
      </c>
      <c r="CH174" s="80"/>
      <c r="CI174" s="80"/>
      <c r="CJ174" s="80"/>
      <c r="CK174" s="80"/>
      <c r="CL174" s="80"/>
      <c r="CM174" s="80"/>
      <c r="CN174" s="80"/>
      <c r="CO174" s="80"/>
      <c r="CP174" s="80"/>
      <c r="CQ174" s="80"/>
      <c r="CR174" s="80"/>
      <c r="CS174" s="79">
        <f t="shared" si="279"/>
        <v>0</v>
      </c>
      <c r="CT174" s="80"/>
      <c r="CU174" s="80"/>
      <c r="CV174" s="79">
        <f t="shared" si="281"/>
        <v>0</v>
      </c>
      <c r="CW174" s="80"/>
      <c r="CX174" s="80"/>
      <c r="CY174" s="80"/>
      <c r="CZ174" s="80"/>
      <c r="DA174" s="80"/>
      <c r="DB174" s="80"/>
      <c r="DC174" s="80"/>
      <c r="DD174" s="80"/>
      <c r="DE174" s="80"/>
      <c r="DF174" s="79">
        <f t="shared" si="283"/>
        <v>0</v>
      </c>
      <c r="DG174" s="80"/>
      <c r="DH174" s="80"/>
      <c r="DI174" s="80"/>
      <c r="DJ174" s="79">
        <f t="shared" si="285"/>
        <v>0</v>
      </c>
      <c r="DK174" s="80"/>
      <c r="DL174" s="80"/>
      <c r="DM174" s="79">
        <f t="shared" si="287"/>
        <v>0</v>
      </c>
      <c r="DN174" s="80"/>
      <c r="DO174" s="80"/>
      <c r="DP174" s="80"/>
      <c r="DQ174" s="80"/>
      <c r="DR174" s="80"/>
      <c r="DS174" s="79">
        <f t="shared" si="289"/>
        <v>0</v>
      </c>
      <c r="DT174" s="80"/>
      <c r="DU174" s="80"/>
      <c r="DV174" s="79">
        <f t="shared" si="291"/>
        <v>0</v>
      </c>
      <c r="DW174" s="80"/>
      <c r="DX174" s="80"/>
      <c r="DY174" s="80"/>
      <c r="DZ174" s="80"/>
      <c r="EA174" s="80"/>
      <c r="EB174" s="80"/>
      <c r="EC174" s="80"/>
      <c r="ED174" s="80"/>
      <c r="EE174" s="80"/>
      <c r="EF174" s="80"/>
      <c r="EG174" s="79">
        <f t="shared" si="304"/>
        <v>0</v>
      </c>
      <c r="EH174" s="80"/>
      <c r="EI174" s="80"/>
      <c r="EJ174" s="80"/>
      <c r="EK174" s="80"/>
      <c r="EL174" s="80"/>
      <c r="EM174" s="80"/>
      <c r="EN174" s="80"/>
      <c r="EO174" s="80"/>
      <c r="EP174" s="80"/>
      <c r="EQ174" s="79">
        <f t="shared" si="294"/>
        <v>0</v>
      </c>
      <c r="ER174" s="80"/>
      <c r="ES174" s="80"/>
      <c r="ET174" s="80"/>
      <c r="EU174" s="79">
        <f t="shared" si="296"/>
        <v>0</v>
      </c>
      <c r="EV174" s="80"/>
      <c r="EW174" s="80"/>
      <c r="EX174" s="79">
        <f t="shared" si="298"/>
        <v>0</v>
      </c>
      <c r="EY174" s="80"/>
      <c r="EZ174" s="80"/>
      <c r="FA174" s="79">
        <f t="shared" si="300"/>
        <v>0</v>
      </c>
      <c r="FB174" s="79"/>
      <c r="FC174" s="79"/>
      <c r="FD174" s="79"/>
      <c r="FE174" s="79"/>
      <c r="FF174" s="79">
        <f t="shared" si="302"/>
        <v>0</v>
      </c>
      <c r="FG174" s="80"/>
      <c r="FH174" s="80"/>
      <c r="FI174" s="80"/>
      <c r="FJ174" s="80"/>
      <c r="FK174" s="80"/>
      <c r="FL174" s="80"/>
      <c r="FM174" s="80"/>
      <c r="FN174" s="79"/>
      <c r="FO174" s="79"/>
      <c r="FP174" s="58"/>
      <c r="FQ174" s="58"/>
      <c r="FR174" s="58"/>
      <c r="FS174" s="59"/>
      <c r="FU174" s="155">
        <f t="shared" si="305"/>
        <v>0</v>
      </c>
    </row>
    <row r="175" spans="2:177" ht="14.25" customHeight="1" x14ac:dyDescent="0.2">
      <c r="B175" s="200" t="s">
        <v>316</v>
      </c>
      <c r="C175" s="200"/>
      <c r="D175" s="2">
        <f t="shared" si="312"/>
        <v>14404.807161297453</v>
      </c>
      <c r="E175" s="96">
        <f t="shared" ref="E175:AG175" si="313">+E85+E101+E160+E172</f>
        <v>16.833871416025957</v>
      </c>
      <c r="F175" s="96">
        <f t="shared" si="313"/>
        <v>2.6185118126850311</v>
      </c>
      <c r="G175" s="96">
        <f t="shared" si="313"/>
        <v>6.9403004585270365</v>
      </c>
      <c r="H175" s="96">
        <f t="shared" si="313"/>
        <v>24.442944931858456</v>
      </c>
      <c r="I175" s="96">
        <f t="shared" si="313"/>
        <v>50.344116457313667</v>
      </c>
      <c r="J175" s="96">
        <f t="shared" si="313"/>
        <v>48.9264110811731</v>
      </c>
      <c r="K175" s="96">
        <f t="shared" si="313"/>
        <v>11.586430783545799</v>
      </c>
      <c r="L175" s="96">
        <f t="shared" si="313"/>
        <v>109.74265554470992</v>
      </c>
      <c r="M175" s="96">
        <f t="shared" si="313"/>
        <v>404.97584531535705</v>
      </c>
      <c r="N175" s="96">
        <f t="shared" si="313"/>
        <v>41.525553280635016</v>
      </c>
      <c r="O175" s="96">
        <f t="shared" si="313"/>
        <v>508.74427367424818</v>
      </c>
      <c r="P175" s="96">
        <f t="shared" si="313"/>
        <v>30.17394055001941</v>
      </c>
      <c r="Q175" s="96">
        <f t="shared" si="313"/>
        <v>158.91494913881127</v>
      </c>
      <c r="R175" s="96">
        <f t="shared" si="313"/>
        <v>456.66484677829936</v>
      </c>
      <c r="S175" s="96">
        <f t="shared" si="313"/>
        <v>8.422974762619571</v>
      </c>
      <c r="T175" s="96">
        <f t="shared" si="313"/>
        <v>1519.7694482440922</v>
      </c>
      <c r="U175" s="96">
        <f t="shared" si="313"/>
        <v>401.99875344547672</v>
      </c>
      <c r="V175" s="96">
        <f t="shared" si="313"/>
        <v>354.3298060846821</v>
      </c>
      <c r="W175" s="96">
        <f t="shared" si="313"/>
        <v>274.94344093869887</v>
      </c>
      <c r="X175" s="96">
        <f t="shared" si="313"/>
        <v>14.614265461868754</v>
      </c>
      <c r="Y175" s="96">
        <f t="shared" si="313"/>
        <v>174.0214213834675</v>
      </c>
      <c r="Z175" s="96">
        <f t="shared" si="313"/>
        <v>910.13523676844591</v>
      </c>
      <c r="AA175" s="96">
        <f t="shared" si="313"/>
        <v>131.05310644505414</v>
      </c>
      <c r="AB175" s="96">
        <f t="shared" si="313"/>
        <v>161.32498898503428</v>
      </c>
      <c r="AC175" s="96">
        <f t="shared" si="313"/>
        <v>22.805632579545787</v>
      </c>
      <c r="AD175" s="96">
        <f t="shared" si="313"/>
        <v>1076.1603224047401</v>
      </c>
      <c r="AE175" s="96">
        <f t="shared" si="313"/>
        <v>5162.9421345391365</v>
      </c>
      <c r="AF175" s="96">
        <f t="shared" si="313"/>
        <v>2137.2310457728886</v>
      </c>
      <c r="AG175" s="96">
        <f t="shared" si="313"/>
        <v>182.61993225849085</v>
      </c>
      <c r="AH175" s="2">
        <f t="shared" si="271"/>
        <v>1924.4148939401248</v>
      </c>
      <c r="AI175" s="96">
        <f>+AI85+AI101+AI160+AI172</f>
        <v>1891.5702712193586</v>
      </c>
      <c r="AJ175" s="96">
        <f>+AJ85+AJ101+AJ160+AJ172</f>
        <v>0.12711409461581238</v>
      </c>
      <c r="AK175" s="96">
        <f>+AK85+AK101+AK160+AK172</f>
        <v>32.717508626150476</v>
      </c>
      <c r="AL175" s="2">
        <f t="shared" si="273"/>
        <v>51163.36577548652</v>
      </c>
      <c r="AM175" s="96">
        <f t="shared" ref="AM175:CB175" si="314">+AM85+AM101+AM160+AM172</f>
        <v>1393.5919042163998</v>
      </c>
      <c r="AN175" s="96">
        <f t="shared" si="314"/>
        <v>110.54930685698412</v>
      </c>
      <c r="AO175" s="96">
        <f t="shared" si="314"/>
        <v>1338.0736361958047</v>
      </c>
      <c r="AP175" s="96">
        <f t="shared" si="314"/>
        <v>2124.5921132165495</v>
      </c>
      <c r="AQ175" s="96">
        <f t="shared" si="314"/>
        <v>1667.8522275854928</v>
      </c>
      <c r="AR175" s="96">
        <f t="shared" si="314"/>
        <v>3192.165445754692</v>
      </c>
      <c r="AS175" s="96">
        <f t="shared" si="314"/>
        <v>396.18390528828638</v>
      </c>
      <c r="AT175" s="96">
        <f t="shared" si="314"/>
        <v>1594.5089394678132</v>
      </c>
      <c r="AU175" s="96">
        <f t="shared" si="314"/>
        <v>22179.013325813503</v>
      </c>
      <c r="AV175" s="96">
        <f t="shared" si="314"/>
        <v>39.818418701727154</v>
      </c>
      <c r="AW175" s="96">
        <f t="shared" si="314"/>
        <v>790.96506871636484</v>
      </c>
      <c r="AX175" s="96">
        <f t="shared" si="314"/>
        <v>75.46706174306938</v>
      </c>
      <c r="AY175" s="96">
        <f t="shared" si="314"/>
        <v>467.49131148249546</v>
      </c>
      <c r="AZ175" s="96">
        <f t="shared" si="314"/>
        <v>324.08164106848989</v>
      </c>
      <c r="BA175" s="96">
        <f t="shared" si="314"/>
        <v>403.42398121598046</v>
      </c>
      <c r="BB175" s="96">
        <f t="shared" si="314"/>
        <v>192.21506841805063</v>
      </c>
      <c r="BC175" s="96">
        <f t="shared" si="314"/>
        <v>164.38512684064398</v>
      </c>
      <c r="BD175" s="96">
        <f t="shared" si="314"/>
        <v>10.394180186434614</v>
      </c>
      <c r="BE175" s="96">
        <f t="shared" si="314"/>
        <v>5.5442280930926291</v>
      </c>
      <c r="BF175" s="96">
        <f t="shared" si="314"/>
        <v>112.87833305252721</v>
      </c>
      <c r="BG175" s="96">
        <f t="shared" si="314"/>
        <v>541.67716432124666</v>
      </c>
      <c r="BH175" s="96">
        <f t="shared" si="314"/>
        <v>172.39348219961073</v>
      </c>
      <c r="BI175" s="96">
        <f t="shared" si="314"/>
        <v>1381.6684832964663</v>
      </c>
      <c r="BJ175" s="96">
        <f t="shared" si="314"/>
        <v>660.16931300735973</v>
      </c>
      <c r="BK175" s="96">
        <f t="shared" si="314"/>
        <v>62.000058322872455</v>
      </c>
      <c r="BL175" s="96">
        <f t="shared" si="314"/>
        <v>162.85998669858969</v>
      </c>
      <c r="BM175" s="96">
        <f t="shared" si="314"/>
        <v>87.147937497794871</v>
      </c>
      <c r="BN175" s="96">
        <f t="shared" si="314"/>
        <v>281.71515341817764</v>
      </c>
      <c r="BO175" s="96">
        <f t="shared" si="314"/>
        <v>493.27688868252972</v>
      </c>
      <c r="BP175" s="96">
        <f t="shared" si="314"/>
        <v>95.148448397209734</v>
      </c>
      <c r="BQ175" s="96">
        <f t="shared" si="314"/>
        <v>6182.5239217334256</v>
      </c>
      <c r="BR175" s="96">
        <f t="shared" si="314"/>
        <v>678.30798363432609</v>
      </c>
      <c r="BS175" s="96">
        <f t="shared" si="314"/>
        <v>457.56764859159171</v>
      </c>
      <c r="BT175" s="96">
        <f t="shared" si="314"/>
        <v>12.72785667361833</v>
      </c>
      <c r="BU175" s="96">
        <f t="shared" si="314"/>
        <v>44.749026337939526</v>
      </c>
      <c r="BV175" s="96">
        <f t="shared" si="314"/>
        <v>252.19042058536292</v>
      </c>
      <c r="BW175" s="96">
        <f t="shared" si="314"/>
        <v>26.32006945715159</v>
      </c>
      <c r="BX175" s="96">
        <f t="shared" si="314"/>
        <v>561.51398718429368</v>
      </c>
      <c r="BY175" s="96">
        <f t="shared" si="314"/>
        <v>673.77617160633099</v>
      </c>
      <c r="BZ175" s="96">
        <f t="shared" si="314"/>
        <v>1396.0755503489879</v>
      </c>
      <c r="CA175" s="96">
        <f t="shared" si="314"/>
        <v>356.36099957724565</v>
      </c>
      <c r="CB175" s="2">
        <f t="shared" si="314"/>
        <v>166431.59239464081</v>
      </c>
      <c r="CC175" s="2">
        <f t="shared" si="275"/>
        <v>1041.5698236882406</v>
      </c>
      <c r="CD175" s="96">
        <f>+CD85+CD101+CD160+CD172</f>
        <v>556.27361956325819</v>
      </c>
      <c r="CE175" s="96">
        <f>+CE85+CE101+CE160+CE172</f>
        <v>318.97535167908342</v>
      </c>
      <c r="CF175" s="96">
        <f>+CF85+CF101+CF160+CF172</f>
        <v>166.32085244589888</v>
      </c>
      <c r="CG175" s="2">
        <f t="shared" si="277"/>
        <v>7339.5394563431091</v>
      </c>
      <c r="CH175" s="96">
        <f t="shared" ref="CH175:CR175" si="315">+CH85+CH101+CH160+CH172</f>
        <v>83.794762143314074</v>
      </c>
      <c r="CI175" s="96">
        <f t="shared" si="315"/>
        <v>4.1445952616838584</v>
      </c>
      <c r="CJ175" s="96">
        <f t="shared" si="315"/>
        <v>0.78103374386018332</v>
      </c>
      <c r="CK175" s="96">
        <f t="shared" si="315"/>
        <v>88.947378055598946</v>
      </c>
      <c r="CL175" s="96">
        <f t="shared" si="315"/>
        <v>0</v>
      </c>
      <c r="CM175" s="96">
        <f t="shared" si="315"/>
        <v>0.43184417403663194</v>
      </c>
      <c r="CN175" s="96">
        <f t="shared" si="315"/>
        <v>1940.7948731398667</v>
      </c>
      <c r="CO175" s="96">
        <f t="shared" si="315"/>
        <v>3343.7221566546787</v>
      </c>
      <c r="CP175" s="96">
        <f t="shared" si="315"/>
        <v>349.22987460499587</v>
      </c>
      <c r="CQ175" s="96">
        <f t="shared" si="315"/>
        <v>37.581658258870526</v>
      </c>
      <c r="CR175" s="96">
        <f t="shared" si="315"/>
        <v>1490.1112803062042</v>
      </c>
      <c r="CS175" s="2">
        <f t="shared" si="279"/>
        <v>4684.2071649810086</v>
      </c>
      <c r="CT175" s="96">
        <f>+CT85+CT101+CT160+CT172</f>
        <v>4338.4980702856847</v>
      </c>
      <c r="CU175" s="96">
        <f>+CU85+CU101+CU160+CU172</f>
        <v>345.70909469532359</v>
      </c>
      <c r="CV175" s="2">
        <f t="shared" si="281"/>
        <v>15516.721364247758</v>
      </c>
      <c r="CW175" s="96">
        <f t="shared" ref="CW175:DE175" si="316">+CW85+CW101+CW160+CW172</f>
        <v>0</v>
      </c>
      <c r="CX175" s="96">
        <f t="shared" si="316"/>
        <v>36.442116729847626</v>
      </c>
      <c r="CY175" s="96">
        <f t="shared" si="316"/>
        <v>3658.9313947624059</v>
      </c>
      <c r="CZ175" s="96">
        <f t="shared" si="316"/>
        <v>3916.059248882676</v>
      </c>
      <c r="DA175" s="96">
        <f t="shared" si="316"/>
        <v>6381.623773296431</v>
      </c>
      <c r="DB175" s="96">
        <f t="shared" si="316"/>
        <v>529.62781890683664</v>
      </c>
      <c r="DC175" s="96">
        <f t="shared" si="316"/>
        <v>146.88360140894881</v>
      </c>
      <c r="DD175" s="96">
        <f t="shared" si="316"/>
        <v>644.82095291210669</v>
      </c>
      <c r="DE175" s="96">
        <f t="shared" si="316"/>
        <v>202.33245734850581</v>
      </c>
      <c r="DF175" s="2">
        <f t="shared" si="283"/>
        <v>3852.1182752152063</v>
      </c>
      <c r="DG175" s="96">
        <f>+DG85+DG101+DG160+DG172</f>
        <v>1087.8135911977511</v>
      </c>
      <c r="DH175" s="96">
        <f>+DH85+DH101+DH160+DH172</f>
        <v>2709.6285340083659</v>
      </c>
      <c r="DI175" s="96">
        <f>+DI85+DI101+DI160+DI172</f>
        <v>54.676150009089341</v>
      </c>
      <c r="DJ175" s="2">
        <f t="shared" si="285"/>
        <v>758.20137444762952</v>
      </c>
      <c r="DK175" s="96">
        <f>+DK85+DK101+DK160+DK172</f>
        <v>482.16132769235554</v>
      </c>
      <c r="DL175" s="96">
        <f>+DL85+DL101+DL160+DL172</f>
        <v>276.04004675527398</v>
      </c>
      <c r="DM175" s="2">
        <f t="shared" si="287"/>
        <v>582.28951649095325</v>
      </c>
      <c r="DN175" s="96">
        <f>+DN85+DN101+DN160+DN172</f>
        <v>10.72183498039448</v>
      </c>
      <c r="DO175" s="96">
        <f>+DO85+DO101+DO160+DO172</f>
        <v>390.61011733271545</v>
      </c>
      <c r="DP175" s="96">
        <f>+DP85+DP101+DP160+DP172</f>
        <v>33.157348503759657</v>
      </c>
      <c r="DQ175" s="96">
        <f>+DQ85+DQ101+DQ160+DQ172</f>
        <v>36.275083163619065</v>
      </c>
      <c r="DR175" s="96">
        <f>+DR85+DR101+DR160+DR172</f>
        <v>111.52513251046463</v>
      </c>
      <c r="DS175" s="2">
        <f t="shared" si="289"/>
        <v>421.64714457032096</v>
      </c>
      <c r="DT175" s="96">
        <f>+DT85+DT101+DT160+DT172</f>
        <v>421.64714457032096</v>
      </c>
      <c r="DU175" s="96">
        <f>+DU85+DU101+DU160+DU172</f>
        <v>0</v>
      </c>
      <c r="DV175" s="2">
        <f t="shared" si="291"/>
        <v>1572.9124037755166</v>
      </c>
      <c r="DW175" s="96">
        <f t="shared" ref="DW175:EF175" si="317">+DW85+DW101+DW160+DW172</f>
        <v>206.65838824067089</v>
      </c>
      <c r="DX175" s="96">
        <f t="shared" si="317"/>
        <v>97.326240023056727</v>
      </c>
      <c r="DY175" s="96">
        <f t="shared" si="317"/>
        <v>229.76401872461841</v>
      </c>
      <c r="DZ175" s="96">
        <f t="shared" si="317"/>
        <v>430.22645054286733</v>
      </c>
      <c r="EA175" s="96">
        <f t="shared" si="317"/>
        <v>93.98766344167106</v>
      </c>
      <c r="EB175" s="96">
        <f t="shared" si="317"/>
        <v>0.15006220744396986</v>
      </c>
      <c r="EC175" s="96">
        <f t="shared" si="317"/>
        <v>12.653328817721569</v>
      </c>
      <c r="ED175" s="96">
        <f t="shared" si="317"/>
        <v>265.09254228996156</v>
      </c>
      <c r="EE175" s="96">
        <f t="shared" si="317"/>
        <v>196.94415075361587</v>
      </c>
      <c r="EF175" s="96">
        <f t="shared" si="317"/>
        <v>40.109558733889301</v>
      </c>
      <c r="EG175" s="2">
        <f t="shared" si="304"/>
        <v>1957.4205703194029</v>
      </c>
      <c r="EH175" s="96">
        <f t="shared" ref="EH175:EP175" si="318">+EH85+EH101+EH160+EH172</f>
        <v>363.90228669798063</v>
      </c>
      <c r="EI175" s="96">
        <f t="shared" si="318"/>
        <v>13.85326773192666</v>
      </c>
      <c r="EJ175" s="96">
        <f t="shared" si="318"/>
        <v>899.92112842544896</v>
      </c>
      <c r="EK175" s="96">
        <f t="shared" si="318"/>
        <v>1.8567852338868254</v>
      </c>
      <c r="EL175" s="96">
        <f t="shared" si="318"/>
        <v>16.692459910998579</v>
      </c>
      <c r="EM175" s="96">
        <f t="shared" si="318"/>
        <v>113.05185985804724</v>
      </c>
      <c r="EN175" s="96">
        <f t="shared" si="318"/>
        <v>108.88651698485219</v>
      </c>
      <c r="EO175" s="96">
        <f t="shared" si="318"/>
        <v>168.21961243528969</v>
      </c>
      <c r="EP175" s="96">
        <f t="shared" si="318"/>
        <v>271.03665304097188</v>
      </c>
      <c r="EQ175" s="2">
        <f t="shared" si="294"/>
        <v>3145.820596777779</v>
      </c>
      <c r="ER175" s="96">
        <f>+ER85+ER101+ER160+ER172</f>
        <v>1410.6969226468718</v>
      </c>
      <c r="ES175" s="96">
        <f>+ES85+ES101+ES160+ES172</f>
        <v>1723.8272695171679</v>
      </c>
      <c r="ET175" s="96">
        <f>+ET85+ET101+ET160+ET172</f>
        <v>11.296404613739124</v>
      </c>
      <c r="EU175" s="2">
        <f t="shared" si="296"/>
        <v>854.8414057268011</v>
      </c>
      <c r="EV175" s="96">
        <f>+EV85+EV101+EV160+EV172</f>
        <v>361.29029602360174</v>
      </c>
      <c r="EW175" s="96">
        <f>+EW85+EW101+EW160+EW172</f>
        <v>493.55110970319936</v>
      </c>
      <c r="EX175" s="2">
        <f t="shared" si="298"/>
        <v>2009.8601870507136</v>
      </c>
      <c r="EY175" s="96">
        <f>+EY85+EY101+EY160+EY172</f>
        <v>655.06570088387559</v>
      </c>
      <c r="EZ175" s="96">
        <f>+EZ85+EZ101+EZ160+EZ172</f>
        <v>1354.7944861668382</v>
      </c>
      <c r="FA175" s="2">
        <f t="shared" si="300"/>
        <v>361.13381300373055</v>
      </c>
      <c r="FB175" s="2">
        <f>+FB85+FB101+FB160+FB172</f>
        <v>78.934716994939393</v>
      </c>
      <c r="FC175" s="2">
        <f>+FC85+FC101+FC160+FC172</f>
        <v>36.54795957601668</v>
      </c>
      <c r="FD175" s="2">
        <f>+FD85+FD101+FD160+FD172</f>
        <v>58.413950778254573</v>
      </c>
      <c r="FE175" s="2">
        <f>+FE85+FE101+FE160+FE172</f>
        <v>187.23718565451989</v>
      </c>
      <c r="FF175" s="2">
        <f t="shared" si="302"/>
        <v>809.93891847648979</v>
      </c>
      <c r="FG175" s="96">
        <f t="shared" ref="FG175:FS175" si="319">+FG85+FG101+FG160+FG172</f>
        <v>10.328683048711746</v>
      </c>
      <c r="FH175" s="96">
        <f t="shared" si="319"/>
        <v>316.27508932273065</v>
      </c>
      <c r="FI175" s="96">
        <f t="shared" si="319"/>
        <v>244.2021333108645</v>
      </c>
      <c r="FJ175" s="96">
        <f t="shared" si="319"/>
        <v>52.719513724935524</v>
      </c>
      <c r="FK175" s="96">
        <f t="shared" si="319"/>
        <v>101.50224308235578</v>
      </c>
      <c r="FL175" s="96">
        <f t="shared" si="319"/>
        <v>7.5121914594573118</v>
      </c>
      <c r="FM175" s="96">
        <f t="shared" si="319"/>
        <v>77.399064527434263</v>
      </c>
      <c r="FN175" s="2">
        <f t="shared" si="319"/>
        <v>0</v>
      </c>
      <c r="FO175" s="2">
        <f t="shared" si="319"/>
        <v>55721.79756174326</v>
      </c>
      <c r="FP175" s="2">
        <f t="shared" si="319"/>
        <v>-178.41155622767883</v>
      </c>
      <c r="FQ175" s="2">
        <f t="shared" si="319"/>
        <v>7848.2668096255975</v>
      </c>
      <c r="FR175" s="2">
        <f t="shared" si="319"/>
        <v>219201.00669018237</v>
      </c>
      <c r="FS175" s="2">
        <f t="shared" si="319"/>
        <v>561425.06174580322</v>
      </c>
      <c r="FT175" s="134"/>
      <c r="FU175" s="155">
        <f t="shared" si="305"/>
        <v>0</v>
      </c>
    </row>
    <row r="176" spans="2:177" ht="14.25" customHeight="1" x14ac:dyDescent="0.2">
      <c r="D176" s="155">
        <v>0</v>
      </c>
      <c r="E176" s="155">
        <v>0</v>
      </c>
      <c r="F176" s="155">
        <v>0</v>
      </c>
      <c r="G176" s="155">
        <v>0</v>
      </c>
      <c r="H176" s="155">
        <v>0</v>
      </c>
      <c r="I176" s="155">
        <v>0</v>
      </c>
      <c r="J176" s="155">
        <v>0</v>
      </c>
      <c r="K176" s="155">
        <v>0</v>
      </c>
      <c r="L176" s="155">
        <v>0</v>
      </c>
      <c r="M176" s="155">
        <v>0</v>
      </c>
      <c r="N176" s="155">
        <v>0</v>
      </c>
      <c r="O176" s="155">
        <v>0</v>
      </c>
      <c r="P176" s="155">
        <v>0</v>
      </c>
      <c r="Q176" s="155">
        <v>0</v>
      </c>
      <c r="R176" s="155">
        <v>0</v>
      </c>
      <c r="S176" s="155">
        <v>0</v>
      </c>
      <c r="T176" s="155">
        <v>0</v>
      </c>
      <c r="U176" s="155">
        <v>0</v>
      </c>
      <c r="V176" s="155">
        <v>0</v>
      </c>
      <c r="W176" s="155">
        <v>0</v>
      </c>
      <c r="X176" s="155">
        <v>0</v>
      </c>
      <c r="Y176" s="155">
        <v>0</v>
      </c>
      <c r="Z176" s="155">
        <v>0</v>
      </c>
      <c r="AA176" s="155">
        <v>0</v>
      </c>
      <c r="AB176" s="155">
        <v>0</v>
      </c>
      <c r="AC176" s="155">
        <v>0</v>
      </c>
      <c r="AD176" s="155">
        <v>0</v>
      </c>
      <c r="AE176" s="155">
        <v>0</v>
      </c>
      <c r="AF176" s="155">
        <v>0</v>
      </c>
      <c r="AG176" s="155">
        <v>0</v>
      </c>
      <c r="AH176" s="155">
        <v>0</v>
      </c>
      <c r="AI176" s="155">
        <v>0</v>
      </c>
      <c r="AJ176" s="155">
        <v>0</v>
      </c>
      <c r="AK176" s="155">
        <v>0</v>
      </c>
      <c r="AL176" s="155">
        <v>0</v>
      </c>
      <c r="AM176" s="155">
        <v>0</v>
      </c>
      <c r="AN176" s="155">
        <v>0</v>
      </c>
      <c r="AO176" s="155">
        <v>0</v>
      </c>
      <c r="AP176" s="155">
        <v>0</v>
      </c>
      <c r="AQ176" s="155">
        <v>0</v>
      </c>
      <c r="AR176" s="155">
        <v>0</v>
      </c>
      <c r="AS176" s="155">
        <v>0</v>
      </c>
      <c r="AT176" s="155">
        <v>0</v>
      </c>
      <c r="AU176" s="155">
        <v>0</v>
      </c>
      <c r="AV176" s="155">
        <v>0</v>
      </c>
      <c r="AW176" s="155">
        <v>0</v>
      </c>
      <c r="AX176" s="155">
        <v>0</v>
      </c>
      <c r="AY176" s="155">
        <v>0</v>
      </c>
      <c r="AZ176" s="155">
        <v>0</v>
      </c>
      <c r="BA176" s="155">
        <v>0</v>
      </c>
      <c r="BB176" s="155">
        <v>0</v>
      </c>
      <c r="BC176" s="155">
        <v>0</v>
      </c>
      <c r="BD176" s="155">
        <v>0</v>
      </c>
      <c r="BE176" s="155">
        <v>0</v>
      </c>
      <c r="BF176" s="155">
        <v>0</v>
      </c>
      <c r="BG176" s="155">
        <v>0</v>
      </c>
      <c r="BH176" s="155">
        <v>0</v>
      </c>
      <c r="BI176" s="155">
        <v>0</v>
      </c>
      <c r="BJ176" s="155">
        <v>0</v>
      </c>
      <c r="BK176" s="155">
        <v>0</v>
      </c>
      <c r="BL176" s="155">
        <v>0</v>
      </c>
      <c r="BM176" s="155">
        <v>0</v>
      </c>
      <c r="BN176" s="155">
        <v>0</v>
      </c>
      <c r="BO176" s="155">
        <v>0</v>
      </c>
      <c r="BP176" s="155">
        <v>0</v>
      </c>
      <c r="BQ176" s="155">
        <v>0</v>
      </c>
      <c r="BR176" s="155">
        <v>0</v>
      </c>
      <c r="BS176" s="155">
        <v>0</v>
      </c>
      <c r="BT176" s="155">
        <v>0</v>
      </c>
      <c r="BU176" s="155">
        <v>0</v>
      </c>
      <c r="BV176" s="155">
        <v>0</v>
      </c>
      <c r="BW176" s="155">
        <v>0</v>
      </c>
      <c r="BX176" s="155">
        <v>0</v>
      </c>
      <c r="BY176" s="155">
        <v>0</v>
      </c>
      <c r="BZ176" s="155">
        <v>0</v>
      </c>
      <c r="CA176" s="155">
        <v>0</v>
      </c>
      <c r="CB176" s="155">
        <v>0</v>
      </c>
      <c r="CC176" s="155">
        <v>0</v>
      </c>
      <c r="CD176" s="155">
        <v>0</v>
      </c>
      <c r="CE176" s="155">
        <v>0</v>
      </c>
      <c r="CF176" s="155">
        <v>0</v>
      </c>
      <c r="CG176" s="155">
        <v>0</v>
      </c>
      <c r="CH176" s="155">
        <v>0</v>
      </c>
      <c r="CI176" s="155">
        <v>0</v>
      </c>
      <c r="CJ176" s="155">
        <v>0</v>
      </c>
      <c r="CK176" s="155">
        <v>0</v>
      </c>
      <c r="CL176" s="155">
        <v>0</v>
      </c>
      <c r="CM176" s="155">
        <v>0</v>
      </c>
      <c r="CN176" s="155">
        <v>0</v>
      </c>
      <c r="CO176" s="155">
        <v>0</v>
      </c>
      <c r="CP176" s="155">
        <v>0</v>
      </c>
      <c r="CQ176" s="155">
        <v>0</v>
      </c>
      <c r="CR176" s="155">
        <v>0</v>
      </c>
      <c r="CS176" s="155">
        <v>0</v>
      </c>
      <c r="CT176" s="155">
        <v>0</v>
      </c>
      <c r="CU176" s="155">
        <v>0</v>
      </c>
      <c r="CV176" s="155">
        <v>0</v>
      </c>
      <c r="CW176" s="155">
        <v>0</v>
      </c>
      <c r="CX176" s="155">
        <v>0</v>
      </c>
      <c r="CY176" s="155">
        <v>0</v>
      </c>
      <c r="CZ176" s="155">
        <v>0</v>
      </c>
      <c r="DA176" s="155">
        <v>0</v>
      </c>
      <c r="DB176" s="155">
        <v>0</v>
      </c>
      <c r="DC176" s="155">
        <v>0</v>
      </c>
      <c r="DD176" s="155">
        <v>0</v>
      </c>
      <c r="DE176" s="155">
        <v>0</v>
      </c>
      <c r="DF176" s="155">
        <v>0</v>
      </c>
      <c r="DG176" s="155">
        <v>0</v>
      </c>
      <c r="DH176" s="155">
        <v>0</v>
      </c>
      <c r="DI176" s="155">
        <v>0</v>
      </c>
      <c r="DJ176" s="155">
        <v>0</v>
      </c>
      <c r="DK176" s="155">
        <v>0</v>
      </c>
      <c r="DL176" s="155">
        <v>0</v>
      </c>
      <c r="DM176" s="155">
        <v>0</v>
      </c>
      <c r="DN176" s="155">
        <v>0</v>
      </c>
      <c r="DO176" s="155">
        <v>0</v>
      </c>
      <c r="DP176" s="155">
        <v>0</v>
      </c>
      <c r="DQ176" s="155">
        <v>0</v>
      </c>
      <c r="DR176" s="155">
        <v>0</v>
      </c>
      <c r="DS176" s="155">
        <v>0</v>
      </c>
      <c r="DT176" s="155">
        <v>0</v>
      </c>
      <c r="DU176" s="155">
        <v>0</v>
      </c>
      <c r="DV176" s="155">
        <v>0</v>
      </c>
      <c r="DW176" s="155">
        <v>0</v>
      </c>
      <c r="DX176" s="155">
        <v>0</v>
      </c>
      <c r="DY176" s="155">
        <v>0</v>
      </c>
      <c r="DZ176" s="155">
        <v>0</v>
      </c>
      <c r="EA176" s="155">
        <v>0</v>
      </c>
      <c r="EB176" s="155">
        <v>0</v>
      </c>
      <c r="EC176" s="155">
        <v>0</v>
      </c>
      <c r="ED176" s="155">
        <v>0</v>
      </c>
      <c r="EE176" s="155">
        <v>0</v>
      </c>
      <c r="EF176" s="155">
        <v>0</v>
      </c>
      <c r="EG176" s="155">
        <v>0</v>
      </c>
      <c r="EH176" s="155">
        <v>0</v>
      </c>
      <c r="EI176" s="155">
        <v>0</v>
      </c>
      <c r="EJ176" s="155">
        <v>0</v>
      </c>
      <c r="EK176" s="155">
        <v>0</v>
      </c>
      <c r="EL176" s="155">
        <v>0</v>
      </c>
      <c r="EM176" s="155">
        <v>0</v>
      </c>
      <c r="EN176" s="155">
        <v>0</v>
      </c>
      <c r="EO176" s="155">
        <v>0</v>
      </c>
      <c r="EP176" s="155">
        <v>0</v>
      </c>
      <c r="EQ176" s="155">
        <v>0</v>
      </c>
      <c r="ER176" s="155">
        <v>0</v>
      </c>
      <c r="ES176" s="155">
        <v>0</v>
      </c>
      <c r="ET176" s="155">
        <v>0</v>
      </c>
      <c r="EU176" s="155">
        <v>0</v>
      </c>
      <c r="EV176" s="155">
        <v>0</v>
      </c>
      <c r="EW176" s="155">
        <v>0</v>
      </c>
      <c r="EX176" s="155">
        <v>0</v>
      </c>
      <c r="EY176" s="155">
        <v>0</v>
      </c>
      <c r="EZ176" s="155">
        <v>0</v>
      </c>
      <c r="FA176" s="155">
        <v>0</v>
      </c>
      <c r="FB176" s="155">
        <v>0</v>
      </c>
      <c r="FC176" s="155">
        <v>0</v>
      </c>
      <c r="FD176" s="155">
        <v>0</v>
      </c>
      <c r="FE176" s="155">
        <v>0</v>
      </c>
      <c r="FF176" s="155">
        <v>0</v>
      </c>
      <c r="FG176" s="155">
        <v>0</v>
      </c>
      <c r="FH176" s="155">
        <v>0</v>
      </c>
      <c r="FI176" s="155">
        <v>0</v>
      </c>
      <c r="FJ176" s="155">
        <v>0</v>
      </c>
      <c r="FK176" s="155">
        <v>0</v>
      </c>
      <c r="FL176" s="155">
        <v>0</v>
      </c>
      <c r="FM176" s="155">
        <v>0</v>
      </c>
      <c r="FN176" s="155">
        <v>0</v>
      </c>
      <c r="FO176" s="155">
        <v>0</v>
      </c>
      <c r="FP176" s="155">
        <v>0</v>
      </c>
      <c r="FQ176" s="155">
        <v>0</v>
      </c>
      <c r="FR176" s="155">
        <v>0</v>
      </c>
      <c r="FS176" s="155">
        <v>0</v>
      </c>
    </row>
    <row r="177" spans="4:175" ht="14.25" customHeight="1" x14ac:dyDescent="0.2">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row>
    <row r="178" spans="4:175" x14ac:dyDescent="0.2">
      <c r="D178" s="155">
        <f>+D175-D77</f>
        <v>0</v>
      </c>
      <c r="E178" s="155">
        <f t="shared" ref="E178:BP178" si="320">+E175-E77</f>
        <v>0</v>
      </c>
      <c r="F178" s="155">
        <f t="shared" si="320"/>
        <v>0</v>
      </c>
      <c r="G178" s="155">
        <f t="shared" si="320"/>
        <v>0</v>
      </c>
      <c r="H178" s="155">
        <f t="shared" si="320"/>
        <v>0</v>
      </c>
      <c r="I178" s="155">
        <f t="shared" si="320"/>
        <v>0</v>
      </c>
      <c r="J178" s="155">
        <f t="shared" si="320"/>
        <v>0</v>
      </c>
      <c r="K178" s="155">
        <f t="shared" si="320"/>
        <v>0</v>
      </c>
      <c r="L178" s="155">
        <f t="shared" si="320"/>
        <v>0</v>
      </c>
      <c r="M178" s="155">
        <f t="shared" si="320"/>
        <v>0</v>
      </c>
      <c r="N178" s="155">
        <f t="shared" si="320"/>
        <v>0</v>
      </c>
      <c r="O178" s="155">
        <f t="shared" si="320"/>
        <v>0</v>
      </c>
      <c r="P178" s="155">
        <f t="shared" si="320"/>
        <v>0</v>
      </c>
      <c r="Q178" s="155">
        <f t="shared" si="320"/>
        <v>0</v>
      </c>
      <c r="R178" s="155">
        <f t="shared" si="320"/>
        <v>0</v>
      </c>
      <c r="S178" s="155">
        <f t="shared" si="320"/>
        <v>0</v>
      </c>
      <c r="T178" s="155">
        <f t="shared" si="320"/>
        <v>0</v>
      </c>
      <c r="U178" s="155">
        <f t="shared" si="320"/>
        <v>0</v>
      </c>
      <c r="V178" s="155">
        <f t="shared" si="320"/>
        <v>0</v>
      </c>
      <c r="W178" s="155">
        <f t="shared" si="320"/>
        <v>0</v>
      </c>
      <c r="X178" s="155">
        <f t="shared" si="320"/>
        <v>0</v>
      </c>
      <c r="Y178" s="155">
        <f t="shared" si="320"/>
        <v>0</v>
      </c>
      <c r="Z178" s="155">
        <f t="shared" si="320"/>
        <v>0</v>
      </c>
      <c r="AA178" s="155">
        <f t="shared" si="320"/>
        <v>0</v>
      </c>
      <c r="AB178" s="155">
        <f t="shared" si="320"/>
        <v>0</v>
      </c>
      <c r="AC178" s="155">
        <f t="shared" si="320"/>
        <v>0</v>
      </c>
      <c r="AD178" s="155">
        <f t="shared" si="320"/>
        <v>0</v>
      </c>
      <c r="AE178" s="155">
        <f t="shared" si="320"/>
        <v>0</v>
      </c>
      <c r="AF178" s="155">
        <f t="shared" si="320"/>
        <v>0</v>
      </c>
      <c r="AG178" s="155">
        <f t="shared" si="320"/>
        <v>0</v>
      </c>
      <c r="AH178" s="155">
        <f>+AH175-AH77</f>
        <v>0</v>
      </c>
      <c r="AI178" s="155">
        <f t="shared" si="320"/>
        <v>0</v>
      </c>
      <c r="AJ178" s="155">
        <f t="shared" si="320"/>
        <v>0</v>
      </c>
      <c r="AK178" s="155">
        <f t="shared" si="320"/>
        <v>0</v>
      </c>
      <c r="AL178" s="155">
        <f>+AL175-AL77</f>
        <v>0.99999999999272404</v>
      </c>
      <c r="AM178" s="155">
        <f t="shared" si="320"/>
        <v>0</v>
      </c>
      <c r="AN178" s="155">
        <f t="shared" si="320"/>
        <v>0</v>
      </c>
      <c r="AO178" s="155">
        <f t="shared" si="320"/>
        <v>0</v>
      </c>
      <c r="AP178" s="155">
        <f t="shared" si="320"/>
        <v>0</v>
      </c>
      <c r="AQ178" s="155">
        <f t="shared" si="320"/>
        <v>0</v>
      </c>
      <c r="AR178" s="155">
        <f t="shared" si="320"/>
        <v>0</v>
      </c>
      <c r="AS178" s="155">
        <f t="shared" si="320"/>
        <v>0</v>
      </c>
      <c r="AT178" s="155">
        <f t="shared" si="320"/>
        <v>0</v>
      </c>
      <c r="AU178" s="155">
        <f t="shared" si="320"/>
        <v>0.99999999999636202</v>
      </c>
      <c r="AV178" s="155">
        <f t="shared" si="320"/>
        <v>0</v>
      </c>
      <c r="AW178" s="155">
        <f t="shared" si="320"/>
        <v>0</v>
      </c>
      <c r="AX178" s="155">
        <f t="shared" si="320"/>
        <v>0</v>
      </c>
      <c r="AY178" s="155">
        <f t="shared" si="320"/>
        <v>0</v>
      </c>
      <c r="AZ178" s="155">
        <f t="shared" si="320"/>
        <v>0</v>
      </c>
      <c r="BA178" s="155">
        <f t="shared" si="320"/>
        <v>0</v>
      </c>
      <c r="BB178" s="155">
        <f t="shared" si="320"/>
        <v>0</v>
      </c>
      <c r="BC178" s="155">
        <f t="shared" si="320"/>
        <v>0</v>
      </c>
      <c r="BD178" s="155">
        <f t="shared" si="320"/>
        <v>0</v>
      </c>
      <c r="BE178" s="155">
        <f t="shared" si="320"/>
        <v>0</v>
      </c>
      <c r="BF178" s="155">
        <f t="shared" si="320"/>
        <v>0</v>
      </c>
      <c r="BG178" s="155">
        <f t="shared" si="320"/>
        <v>0</v>
      </c>
      <c r="BH178" s="155">
        <f t="shared" si="320"/>
        <v>0</v>
      </c>
      <c r="BI178" s="155">
        <f t="shared" si="320"/>
        <v>0</v>
      </c>
      <c r="BJ178" s="155">
        <f t="shared" si="320"/>
        <v>0</v>
      </c>
      <c r="BK178" s="155">
        <f t="shared" si="320"/>
        <v>0</v>
      </c>
      <c r="BL178" s="155">
        <f t="shared" si="320"/>
        <v>0</v>
      </c>
      <c r="BM178" s="155">
        <f t="shared" si="320"/>
        <v>0</v>
      </c>
      <c r="BN178" s="155">
        <f t="shared" si="320"/>
        <v>0</v>
      </c>
      <c r="BO178" s="155">
        <f t="shared" si="320"/>
        <v>0</v>
      </c>
      <c r="BP178" s="155">
        <f t="shared" si="320"/>
        <v>0</v>
      </c>
      <c r="BQ178" s="155">
        <f t="shared" ref="BQ178:EB178" si="321">+BQ175-BQ77</f>
        <v>0</v>
      </c>
      <c r="BR178" s="155">
        <f t="shared" si="321"/>
        <v>0</v>
      </c>
      <c r="BS178" s="155">
        <f t="shared" si="321"/>
        <v>0</v>
      </c>
      <c r="BT178" s="155">
        <f t="shared" si="321"/>
        <v>0</v>
      </c>
      <c r="BU178" s="155">
        <f t="shared" si="321"/>
        <v>0</v>
      </c>
      <c r="BV178" s="155">
        <f t="shared" si="321"/>
        <v>0</v>
      </c>
      <c r="BW178" s="155">
        <f t="shared" si="321"/>
        <v>0</v>
      </c>
      <c r="BX178" s="155">
        <f t="shared" si="321"/>
        <v>0</v>
      </c>
      <c r="BY178" s="155">
        <f t="shared" si="321"/>
        <v>0</v>
      </c>
      <c r="BZ178" s="155">
        <f t="shared" si="321"/>
        <v>0</v>
      </c>
      <c r="CA178" s="155">
        <f t="shared" si="321"/>
        <v>0</v>
      </c>
      <c r="CB178" s="155">
        <f t="shared" si="321"/>
        <v>0</v>
      </c>
      <c r="CC178" s="155">
        <f t="shared" si="321"/>
        <v>0</v>
      </c>
      <c r="CD178" s="155">
        <f t="shared" si="321"/>
        <v>0</v>
      </c>
      <c r="CE178" s="155">
        <f t="shared" si="321"/>
        <v>0</v>
      </c>
      <c r="CF178" s="155">
        <f t="shared" si="321"/>
        <v>0</v>
      </c>
      <c r="CG178" s="155">
        <f t="shared" si="321"/>
        <v>0</v>
      </c>
      <c r="CH178" s="155">
        <f t="shared" si="321"/>
        <v>0</v>
      </c>
      <c r="CI178" s="155">
        <f t="shared" si="321"/>
        <v>0</v>
      </c>
      <c r="CJ178" s="155">
        <f t="shared" si="321"/>
        <v>0</v>
      </c>
      <c r="CK178" s="155">
        <f t="shared" si="321"/>
        <v>0</v>
      </c>
      <c r="CL178" s="155">
        <f t="shared" si="321"/>
        <v>0</v>
      </c>
      <c r="CM178" s="155">
        <f t="shared" si="321"/>
        <v>0</v>
      </c>
      <c r="CN178" s="155">
        <f t="shared" si="321"/>
        <v>0</v>
      </c>
      <c r="CO178" s="155">
        <f t="shared" si="321"/>
        <v>0</v>
      </c>
      <c r="CP178" s="155">
        <f t="shared" si="321"/>
        <v>0</v>
      </c>
      <c r="CQ178" s="155">
        <f t="shared" si="321"/>
        <v>0</v>
      </c>
      <c r="CR178" s="155">
        <f t="shared" si="321"/>
        <v>0</v>
      </c>
      <c r="CS178" s="155">
        <f t="shared" si="321"/>
        <v>0</v>
      </c>
      <c r="CT178" s="155">
        <f t="shared" si="321"/>
        <v>0</v>
      </c>
      <c r="CU178" s="155">
        <f t="shared" si="321"/>
        <v>0</v>
      </c>
      <c r="CV178" s="155">
        <f t="shared" si="321"/>
        <v>0</v>
      </c>
      <c r="CW178" s="155">
        <f t="shared" si="321"/>
        <v>0</v>
      </c>
      <c r="CX178" s="155">
        <f t="shared" si="321"/>
        <v>0</v>
      </c>
      <c r="CY178" s="155">
        <f t="shared" si="321"/>
        <v>0</v>
      </c>
      <c r="CZ178" s="155">
        <f t="shared" si="321"/>
        <v>0</v>
      </c>
      <c r="DA178" s="155">
        <f t="shared" si="321"/>
        <v>0</v>
      </c>
      <c r="DB178" s="155">
        <f t="shared" si="321"/>
        <v>0</v>
      </c>
      <c r="DC178" s="155">
        <f t="shared" si="321"/>
        <v>0</v>
      </c>
      <c r="DD178" s="155">
        <f t="shared" si="321"/>
        <v>0</v>
      </c>
      <c r="DE178" s="155">
        <f t="shared" si="321"/>
        <v>0</v>
      </c>
      <c r="DF178" s="155">
        <f t="shared" si="321"/>
        <v>0</v>
      </c>
      <c r="DG178" s="155">
        <f t="shared" si="321"/>
        <v>0</v>
      </c>
      <c r="DH178" s="155">
        <f t="shared" si="321"/>
        <v>0</v>
      </c>
      <c r="DI178" s="155">
        <f t="shared" si="321"/>
        <v>0</v>
      </c>
      <c r="DJ178" s="155">
        <f t="shared" si="321"/>
        <v>0</v>
      </c>
      <c r="DK178" s="155">
        <f t="shared" si="321"/>
        <v>0</v>
      </c>
      <c r="DL178" s="155">
        <f t="shared" si="321"/>
        <v>0</v>
      </c>
      <c r="DM178" s="155">
        <f t="shared" si="321"/>
        <v>0</v>
      </c>
      <c r="DN178" s="155">
        <f t="shared" si="321"/>
        <v>0</v>
      </c>
      <c r="DO178" s="155">
        <f t="shared" si="321"/>
        <v>0</v>
      </c>
      <c r="DP178" s="155">
        <f t="shared" si="321"/>
        <v>0</v>
      </c>
      <c r="DQ178" s="155">
        <f t="shared" si="321"/>
        <v>0</v>
      </c>
      <c r="DR178" s="155">
        <f t="shared" si="321"/>
        <v>0</v>
      </c>
      <c r="DS178" s="155">
        <f t="shared" si="321"/>
        <v>0</v>
      </c>
      <c r="DT178" s="155">
        <f t="shared" si="321"/>
        <v>0</v>
      </c>
      <c r="DU178" s="155">
        <f t="shared" si="321"/>
        <v>0</v>
      </c>
      <c r="DV178" s="155">
        <f t="shared" si="321"/>
        <v>0</v>
      </c>
      <c r="DW178" s="155">
        <f t="shared" si="321"/>
        <v>0</v>
      </c>
      <c r="DX178" s="155">
        <f t="shared" si="321"/>
        <v>0</v>
      </c>
      <c r="DY178" s="155">
        <f t="shared" si="321"/>
        <v>0</v>
      </c>
      <c r="DZ178" s="155">
        <f t="shared" si="321"/>
        <v>0</v>
      </c>
      <c r="EA178" s="155">
        <f t="shared" si="321"/>
        <v>0</v>
      </c>
      <c r="EB178" s="155">
        <f t="shared" si="321"/>
        <v>0</v>
      </c>
      <c r="EC178" s="155">
        <f t="shared" ref="EC178:FS178" si="322">+EC175-EC77</f>
        <v>0</v>
      </c>
      <c r="ED178" s="155">
        <f t="shared" si="322"/>
        <v>0</v>
      </c>
      <c r="EE178" s="155">
        <f t="shared" si="322"/>
        <v>0</v>
      </c>
      <c r="EF178" s="155">
        <f t="shared" si="322"/>
        <v>0</v>
      </c>
      <c r="EG178" s="155">
        <f t="shared" si="322"/>
        <v>0</v>
      </c>
      <c r="EH178" s="155">
        <f t="shared" si="322"/>
        <v>0</v>
      </c>
      <c r="EI178" s="155">
        <f t="shared" si="322"/>
        <v>0</v>
      </c>
      <c r="EJ178" s="155">
        <f t="shared" si="322"/>
        <v>0</v>
      </c>
      <c r="EK178" s="155">
        <f t="shared" si="322"/>
        <v>0</v>
      </c>
      <c r="EL178" s="155">
        <f t="shared" si="322"/>
        <v>0</v>
      </c>
      <c r="EM178" s="155">
        <f t="shared" si="322"/>
        <v>0</v>
      </c>
      <c r="EN178" s="155">
        <f t="shared" si="322"/>
        <v>0</v>
      </c>
      <c r="EO178" s="155">
        <f t="shared" si="322"/>
        <v>0</v>
      </c>
      <c r="EP178" s="155">
        <f t="shared" si="322"/>
        <v>0</v>
      </c>
      <c r="EQ178" s="155">
        <f t="shared" si="322"/>
        <v>0</v>
      </c>
      <c r="ER178" s="155">
        <f t="shared" si="322"/>
        <v>0</v>
      </c>
      <c r="ES178" s="155">
        <f t="shared" si="322"/>
        <v>0</v>
      </c>
      <c r="ET178" s="155">
        <f t="shared" si="322"/>
        <v>0</v>
      </c>
      <c r="EU178" s="155">
        <f t="shared" si="322"/>
        <v>0</v>
      </c>
      <c r="EV178" s="155">
        <f t="shared" si="322"/>
        <v>0</v>
      </c>
      <c r="EW178" s="155">
        <f t="shared" si="322"/>
        <v>0</v>
      </c>
      <c r="EX178" s="155">
        <f t="shared" si="322"/>
        <v>0</v>
      </c>
      <c r="EY178" s="155">
        <f t="shared" si="322"/>
        <v>0</v>
      </c>
      <c r="EZ178" s="155">
        <f t="shared" si="322"/>
        <v>0</v>
      </c>
      <c r="FA178" s="155">
        <f t="shared" si="322"/>
        <v>0</v>
      </c>
      <c r="FB178" s="155">
        <f t="shared" si="322"/>
        <v>0</v>
      </c>
      <c r="FC178" s="155">
        <f t="shared" si="322"/>
        <v>0</v>
      </c>
      <c r="FD178" s="155">
        <f t="shared" si="322"/>
        <v>0</v>
      </c>
      <c r="FE178" s="155">
        <f t="shared" si="322"/>
        <v>0</v>
      </c>
      <c r="FF178" s="155">
        <f t="shared" si="322"/>
        <v>0</v>
      </c>
      <c r="FG178" s="155">
        <f t="shared" si="322"/>
        <v>0</v>
      </c>
      <c r="FH178" s="155">
        <f t="shared" si="322"/>
        <v>0</v>
      </c>
      <c r="FI178" s="155">
        <f t="shared" si="322"/>
        <v>0</v>
      </c>
      <c r="FJ178" s="155">
        <f t="shared" si="322"/>
        <v>0</v>
      </c>
      <c r="FK178" s="155">
        <f t="shared" si="322"/>
        <v>0</v>
      </c>
      <c r="FL178" s="155">
        <f t="shared" si="322"/>
        <v>0</v>
      </c>
      <c r="FM178" s="155">
        <f t="shared" si="322"/>
        <v>0</v>
      </c>
      <c r="FN178" s="155">
        <f t="shared" si="322"/>
        <v>0</v>
      </c>
      <c r="FO178" s="155">
        <f t="shared" si="322"/>
        <v>0</v>
      </c>
      <c r="FP178" s="155"/>
      <c r="FQ178" s="155"/>
      <c r="FR178" s="155"/>
      <c r="FS178" s="155">
        <f t="shared" si="322"/>
        <v>0</v>
      </c>
    </row>
    <row r="179" spans="4:175" x14ac:dyDescent="0.2">
      <c r="BI179" s="155"/>
    </row>
    <row r="180" spans="4:175" ht="14.25" customHeight="1" x14ac:dyDescent="0.2"/>
    <row r="182" spans="4:175" ht="14.25" customHeight="1" x14ac:dyDescent="0.2"/>
    <row r="183" spans="4:175" ht="14.25" customHeight="1" x14ac:dyDescent="0.2"/>
    <row r="184" spans="4:175" ht="14.25" customHeight="1" x14ac:dyDescent="0.2"/>
    <row r="185" spans="4:175" ht="14.25" customHeight="1" x14ac:dyDescent="0.2"/>
    <row r="186" spans="4:175" x14ac:dyDescent="0.2">
      <c r="AU186" s="86"/>
    </row>
  </sheetData>
  <mergeCells count="43">
    <mergeCell ref="FS13:FS16"/>
    <mergeCell ref="B13:C16"/>
    <mergeCell ref="FO13:FO16"/>
    <mergeCell ref="FP13:FP16"/>
    <mergeCell ref="FQ13:FQ16"/>
    <mergeCell ref="FR13:FR16"/>
    <mergeCell ref="B75:C75"/>
    <mergeCell ref="B63:C63"/>
    <mergeCell ref="B64:C64"/>
    <mergeCell ref="B65:C65"/>
    <mergeCell ref="B66:C66"/>
    <mergeCell ref="B67:C67"/>
    <mergeCell ref="B68:C68"/>
    <mergeCell ref="B69:C69"/>
    <mergeCell ref="B70:C70"/>
    <mergeCell ref="B71:C71"/>
    <mergeCell ref="B72:C72"/>
    <mergeCell ref="B73:C73"/>
    <mergeCell ref="B76:C76"/>
    <mergeCell ref="B81:C84"/>
    <mergeCell ref="FO81:FO84"/>
    <mergeCell ref="FP81:FP84"/>
    <mergeCell ref="FQ81:FQ84"/>
    <mergeCell ref="B168:C168"/>
    <mergeCell ref="FS81:FS84"/>
    <mergeCell ref="B130:C130"/>
    <mergeCell ref="B153:C153"/>
    <mergeCell ref="B160:C160"/>
    <mergeCell ref="B161:C161"/>
    <mergeCell ref="B162:C162"/>
    <mergeCell ref="FR81:FR84"/>
    <mergeCell ref="B163:C163"/>
    <mergeCell ref="B164:C164"/>
    <mergeCell ref="B165:C165"/>
    <mergeCell ref="B166:C166"/>
    <mergeCell ref="B167:C167"/>
    <mergeCell ref="B175:C175"/>
    <mergeCell ref="B169:C169"/>
    <mergeCell ref="B170:C170"/>
    <mergeCell ref="B171:C171"/>
    <mergeCell ref="B172:C172"/>
    <mergeCell ref="B173:C173"/>
    <mergeCell ref="B174:C174"/>
  </mergeCells>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051AA-0A30-4F17-BFD9-F8C5ED34694A}">
  <sheetPr>
    <tabColor theme="4" tint="0.79998168889431442"/>
  </sheetPr>
  <dimension ref="A1:GF39"/>
  <sheetViews>
    <sheetView showGridLines="0" workbookViewId="0">
      <pane xSplit="3" ySplit="16" topLeftCell="D17" activePane="bottomRight" state="frozen"/>
      <selection activeCell="A176" sqref="A176:XFD281"/>
      <selection pane="topRight" activeCell="A176" sqref="A176:XFD281"/>
      <selection pane="bottomLeft" activeCell="A176" sqref="A176:XFD281"/>
      <selection pane="bottomRight" activeCell="AL17" sqref="AL17:AL39"/>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4.75" style="112" customWidth="1"/>
    <col min="5" max="33" width="14.75" style="112" hidden="1" customWidth="1" outlineLevel="1"/>
    <col min="34" max="34" width="14.75" style="112" customWidth="1" collapsed="1"/>
    <col min="35" max="37" width="14.75" style="112" hidden="1" customWidth="1" outlineLevel="1"/>
    <col min="38" max="38" width="14.75" style="112" customWidth="1" collapsed="1"/>
    <col min="39" max="79" width="14.75" style="112" hidden="1" customWidth="1" outlineLevel="1"/>
    <col min="80" max="80" width="14.75" style="112" customWidth="1" collapsed="1"/>
    <col min="81" max="81" width="24.5" style="112" customWidth="1"/>
    <col min="82" max="84" width="14.75" style="112" hidden="1" customWidth="1" outlineLevel="1"/>
    <col min="85" max="85" width="14.75" style="112" customWidth="1" collapsed="1"/>
    <col min="86" max="96" width="14.75" style="112" hidden="1" customWidth="1" outlineLevel="1"/>
    <col min="97" max="97" width="21.875" style="112" customWidth="1" collapsed="1"/>
    <col min="98" max="99" width="14.75" style="112" hidden="1" customWidth="1" outlineLevel="1"/>
    <col min="100" max="100" width="14.75" style="112" customWidth="1" collapsed="1"/>
    <col min="101" max="109" width="14.75" style="112" hidden="1" customWidth="1" outlineLevel="1"/>
    <col min="110" max="110" width="14.75" style="112" customWidth="1" collapsed="1"/>
    <col min="111" max="113" width="14.75" style="112" hidden="1" customWidth="1" outlineLevel="1"/>
    <col min="114" max="114" width="14.75" style="112" customWidth="1" collapsed="1"/>
    <col min="115" max="116" width="14.75" style="112" hidden="1" customWidth="1" outlineLevel="1"/>
    <col min="117" max="117" width="14.75" style="112" customWidth="1" collapsed="1"/>
    <col min="118" max="122" width="14.75" style="112" hidden="1" customWidth="1" outlineLevel="1"/>
    <col min="123" max="123" width="14.75" style="112" customWidth="1" collapsed="1"/>
    <col min="124" max="125" width="14.75" style="112" hidden="1" customWidth="1" outlineLevel="1"/>
    <col min="126" max="126" width="14.75" style="112" customWidth="1" collapsed="1"/>
    <col min="127" max="136" width="14.75" style="112" hidden="1" customWidth="1" outlineLevel="1"/>
    <col min="137" max="137" width="14.75" style="112" customWidth="1" collapsed="1"/>
    <col min="138" max="146" width="14.75" style="112" hidden="1" customWidth="1" outlineLevel="1"/>
    <col min="147" max="147" width="20.25" style="112" customWidth="1" collapsed="1"/>
    <col min="148" max="150" width="14.75" style="112" hidden="1" customWidth="1" outlineLevel="1"/>
    <col min="151" max="151" width="14.75" style="112" customWidth="1" collapsed="1"/>
    <col min="152" max="153" width="14.75" style="112" hidden="1" customWidth="1" outlineLevel="1"/>
    <col min="154" max="154" width="16.375" style="112" customWidth="1" collapsed="1"/>
    <col min="155" max="156" width="14.75" style="112" hidden="1" customWidth="1" outlineLevel="1"/>
    <col min="157" max="157" width="14.75" style="112" customWidth="1" collapsed="1"/>
    <col min="158" max="161" width="14.75" style="112" hidden="1" customWidth="1" outlineLevel="1"/>
    <col min="162" max="162" width="14.75" style="112" customWidth="1" collapsed="1"/>
    <col min="163" max="169" width="14.75" style="112" hidden="1" customWidth="1" outlineLevel="1"/>
    <col min="170" max="170" width="16.25" style="112" customWidth="1" collapsed="1"/>
    <col min="171" max="172" width="14.75" style="112" customWidth="1"/>
    <col min="173" max="173" width="12.625" style="112" bestFit="1" customWidth="1"/>
    <col min="174" max="176" width="11" style="112"/>
    <col min="177" max="178" width="12.625" style="112" bestFit="1" customWidth="1"/>
    <col min="179" max="187" width="11" style="112"/>
    <col min="188" max="188" width="13.375" style="112" customWidth="1"/>
    <col min="189" max="16384" width="11" style="112"/>
  </cols>
  <sheetData>
    <row r="1" spans="1:188" x14ac:dyDescent="0.2">
      <c r="A1" s="117"/>
    </row>
    <row r="2" spans="1:188" ht="14.25" customHeight="1" x14ac:dyDescent="0.2">
      <c r="A2" s="117"/>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row>
    <row r="3" spans="1:188" x14ac:dyDescent="0.2">
      <c r="A3" s="117"/>
      <c r="D3" s="175"/>
      <c r="E3" s="176"/>
      <c r="F3" s="176"/>
      <c r="G3" s="177"/>
      <c r="H3" s="177"/>
      <c r="I3" s="177"/>
      <c r="J3" s="177"/>
      <c r="K3" s="177"/>
      <c r="L3" s="177"/>
      <c r="M3" s="177"/>
      <c r="N3" s="177"/>
      <c r="O3" s="177"/>
      <c r="P3" s="177"/>
      <c r="Q3" s="177"/>
      <c r="R3" s="177"/>
      <c r="S3" s="177"/>
      <c r="T3" s="177"/>
      <c r="U3" s="177"/>
      <c r="V3" s="177"/>
      <c r="W3" s="177"/>
      <c r="X3" s="177"/>
      <c r="Y3" s="176"/>
      <c r="Z3" s="176"/>
      <c r="AA3" s="176"/>
      <c r="AB3" s="176"/>
      <c r="AC3" s="177"/>
      <c r="AD3" s="177"/>
      <c r="AE3" s="177"/>
      <c r="AF3" s="177"/>
      <c r="AG3" s="177"/>
      <c r="AH3" s="175"/>
      <c r="AI3" s="177"/>
      <c r="AJ3" s="177"/>
      <c r="AK3" s="177"/>
      <c r="AL3" s="175"/>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5"/>
      <c r="CD3" s="175"/>
      <c r="CE3" s="177"/>
      <c r="CF3" s="177"/>
      <c r="CG3" s="175"/>
      <c r="CH3" s="175"/>
      <c r="CI3" s="175"/>
      <c r="CJ3" s="175"/>
      <c r="CK3" s="177"/>
      <c r="CL3" s="177"/>
      <c r="CM3" s="177"/>
      <c r="CN3" s="177"/>
      <c r="CO3" s="177"/>
      <c r="CP3" s="177"/>
      <c r="CQ3" s="177"/>
      <c r="CR3" s="177"/>
      <c r="CS3" s="175"/>
      <c r="CT3" s="177"/>
      <c r="CU3" s="177"/>
      <c r="CV3" s="175"/>
      <c r="CW3" s="177"/>
      <c r="CX3" s="177"/>
      <c r="CY3" s="177"/>
      <c r="CZ3" s="177"/>
      <c r="DA3" s="177"/>
      <c r="DB3" s="177"/>
      <c r="DC3" s="177"/>
      <c r="DD3" s="177"/>
      <c r="DE3" s="177"/>
      <c r="DF3" s="175"/>
      <c r="DG3" s="177"/>
      <c r="DH3" s="177"/>
      <c r="DI3" s="177"/>
      <c r="DJ3" s="175"/>
      <c r="DK3" s="177"/>
      <c r="DL3" s="177"/>
      <c r="DM3" s="175"/>
      <c r="DN3" s="177"/>
      <c r="DO3" s="177"/>
      <c r="DP3" s="177"/>
      <c r="DQ3" s="177"/>
      <c r="DR3" s="177"/>
      <c r="DS3" s="175"/>
      <c r="DT3" s="177"/>
      <c r="DU3" s="177"/>
      <c r="DV3" s="175"/>
      <c r="DW3" s="177"/>
      <c r="DX3" s="177"/>
      <c r="DY3" s="177"/>
      <c r="DZ3" s="177"/>
      <c r="EA3" s="177"/>
      <c r="EB3" s="177"/>
      <c r="EC3" s="177"/>
      <c r="ED3" s="177"/>
      <c r="EE3" s="177"/>
      <c r="EF3" s="177"/>
      <c r="EG3" s="175"/>
      <c r="EH3" s="177"/>
      <c r="EI3" s="177"/>
      <c r="EJ3" s="177"/>
      <c r="EK3" s="177"/>
      <c r="EL3" s="177"/>
      <c r="EM3" s="177"/>
      <c r="EN3" s="177"/>
      <c r="EO3" s="177"/>
      <c r="EP3" s="177"/>
      <c r="EQ3" s="175"/>
      <c r="ER3" s="177"/>
      <c r="ES3" s="177"/>
      <c r="ET3" s="177"/>
      <c r="EU3" s="175"/>
      <c r="EV3" s="177"/>
      <c r="EW3" s="177"/>
      <c r="EX3" s="175"/>
      <c r="EY3" s="177"/>
      <c r="EZ3" s="177"/>
      <c r="FA3" s="175"/>
      <c r="FB3" s="175"/>
      <c r="FC3" s="175"/>
      <c r="FD3" s="175"/>
      <c r="FE3" s="175"/>
      <c r="FF3" s="175"/>
      <c r="FG3" s="177"/>
      <c r="FH3" s="177"/>
      <c r="FI3" s="177"/>
      <c r="FJ3" s="177"/>
      <c r="FK3" s="177"/>
      <c r="FL3" s="177"/>
      <c r="FM3" s="177"/>
      <c r="FN3" s="175"/>
      <c r="FO3" s="174"/>
      <c r="FP3" s="174"/>
    </row>
    <row r="4" spans="1:188" x14ac:dyDescent="0.2">
      <c r="A4" s="117"/>
      <c r="D4" s="175"/>
      <c r="E4" s="176"/>
      <c r="F4" s="176"/>
      <c r="G4" s="177"/>
      <c r="H4" s="177"/>
      <c r="I4" s="177"/>
      <c r="J4" s="177"/>
      <c r="K4" s="177"/>
      <c r="L4" s="177"/>
      <c r="M4" s="177"/>
      <c r="N4" s="177"/>
      <c r="O4" s="177"/>
      <c r="P4" s="177"/>
      <c r="Q4" s="177"/>
      <c r="R4" s="177"/>
      <c r="S4" s="177"/>
      <c r="T4" s="177"/>
      <c r="U4" s="177"/>
      <c r="V4" s="177"/>
      <c r="W4" s="177"/>
      <c r="X4" s="177"/>
      <c r="Y4" s="176"/>
      <c r="Z4" s="176"/>
      <c r="AA4" s="176"/>
      <c r="AB4" s="176"/>
      <c r="AC4" s="177"/>
      <c r="AD4" s="177"/>
      <c r="AE4" s="177"/>
      <c r="AF4" s="177"/>
      <c r="AG4" s="177"/>
      <c r="AH4" s="175"/>
      <c r="AI4" s="177"/>
      <c r="AJ4" s="177"/>
      <c r="AK4" s="177"/>
      <c r="AL4" s="175"/>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5"/>
      <c r="CD4" s="175"/>
      <c r="CE4" s="177"/>
      <c r="CF4" s="177"/>
      <c r="CG4" s="175"/>
      <c r="CH4" s="175"/>
      <c r="CI4" s="175"/>
      <c r="CJ4" s="175"/>
      <c r="CK4" s="177"/>
      <c r="CL4" s="177"/>
      <c r="CM4" s="177"/>
      <c r="CN4" s="177"/>
      <c r="CO4" s="177"/>
      <c r="CP4" s="177"/>
      <c r="CQ4" s="177"/>
      <c r="CR4" s="177"/>
      <c r="CS4" s="175"/>
      <c r="CT4" s="177"/>
      <c r="CU4" s="177"/>
      <c r="CV4" s="175"/>
      <c r="CW4" s="177"/>
      <c r="CX4" s="177"/>
      <c r="CY4" s="177"/>
      <c r="CZ4" s="177"/>
      <c r="DA4" s="177"/>
      <c r="DB4" s="177"/>
      <c r="DC4" s="177"/>
      <c r="DD4" s="177"/>
      <c r="DE4" s="177"/>
      <c r="DF4" s="175"/>
      <c r="DG4" s="177"/>
      <c r="DH4" s="177"/>
      <c r="DI4" s="177"/>
      <c r="DJ4" s="175"/>
      <c r="DK4" s="177"/>
      <c r="DL4" s="177"/>
      <c r="DM4" s="175"/>
      <c r="DN4" s="177"/>
      <c r="DO4" s="177"/>
      <c r="DP4" s="177"/>
      <c r="DQ4" s="177"/>
      <c r="DR4" s="177"/>
      <c r="DS4" s="175"/>
      <c r="DT4" s="177"/>
      <c r="DU4" s="177"/>
      <c r="DV4" s="175"/>
      <c r="DW4" s="177"/>
      <c r="DX4" s="177"/>
      <c r="DY4" s="177"/>
      <c r="DZ4" s="177"/>
      <c r="EA4" s="177"/>
      <c r="EB4" s="177"/>
      <c r="EC4" s="177"/>
      <c r="ED4" s="177"/>
      <c r="EE4" s="177"/>
      <c r="EF4" s="177"/>
      <c r="EG4" s="175"/>
      <c r="EH4" s="177"/>
      <c r="EI4" s="177"/>
      <c r="EJ4" s="177"/>
      <c r="EK4" s="177"/>
      <c r="EL4" s="177"/>
      <c r="EM4" s="177"/>
      <c r="EN4" s="177"/>
      <c r="EO4" s="177"/>
      <c r="EP4" s="177"/>
      <c r="EQ4" s="175"/>
      <c r="ER4" s="177"/>
      <c r="ES4" s="177"/>
      <c r="ET4" s="177"/>
      <c r="EU4" s="175"/>
      <c r="EV4" s="177"/>
      <c r="EW4" s="177"/>
      <c r="EX4" s="175"/>
      <c r="EY4" s="177"/>
      <c r="EZ4" s="177"/>
      <c r="FA4" s="175"/>
      <c r="FB4" s="175"/>
      <c r="FC4" s="175"/>
      <c r="FD4" s="175"/>
      <c r="FE4" s="175"/>
      <c r="FF4" s="175"/>
      <c r="FG4" s="177"/>
      <c r="FH4" s="177"/>
      <c r="FI4" s="177"/>
      <c r="FJ4" s="177"/>
      <c r="FK4" s="177"/>
      <c r="FL4" s="177"/>
      <c r="FM4" s="177"/>
      <c r="FN4" s="175"/>
      <c r="FO4" s="174"/>
      <c r="FP4" s="174"/>
    </row>
    <row r="5" spans="1:188" x14ac:dyDescent="0.2">
      <c r="A5" s="117"/>
      <c r="B5"/>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5"/>
      <c r="CL5" s="175"/>
      <c r="CM5" s="175"/>
      <c r="CN5" s="175"/>
      <c r="CO5" s="175"/>
      <c r="CP5" s="175"/>
      <c r="CQ5" s="175"/>
      <c r="CR5" s="175"/>
      <c r="CS5" s="174"/>
      <c r="CT5" s="175"/>
      <c r="CU5" s="175"/>
      <c r="CV5" s="174"/>
      <c r="CW5" s="175"/>
      <c r="CX5" s="175"/>
      <c r="CY5" s="175"/>
      <c r="CZ5" s="175"/>
      <c r="DA5" s="175"/>
      <c r="DB5" s="175"/>
      <c r="DC5" s="175"/>
      <c r="DD5" s="175"/>
      <c r="DE5" s="175"/>
      <c r="DF5" s="174"/>
      <c r="DG5" s="175"/>
      <c r="DH5" s="175"/>
      <c r="DI5" s="175"/>
      <c r="DJ5" s="174"/>
      <c r="DK5" s="175"/>
      <c r="DL5" s="175"/>
      <c r="DM5" s="174"/>
      <c r="DN5" s="175"/>
      <c r="DO5" s="175"/>
      <c r="DP5" s="175"/>
      <c r="DQ5" s="175"/>
      <c r="DR5" s="175"/>
      <c r="DS5" s="175"/>
      <c r="DT5" s="174"/>
      <c r="DU5" s="174"/>
      <c r="DV5" s="175"/>
      <c r="DW5" s="175"/>
      <c r="DX5" s="175"/>
      <c r="DY5" s="175"/>
      <c r="DZ5" s="175"/>
      <c r="EA5" s="175"/>
      <c r="EB5" s="175"/>
      <c r="EC5" s="175"/>
      <c r="ED5" s="175"/>
      <c r="EE5" s="175"/>
      <c r="EF5" s="175"/>
      <c r="EG5" s="175"/>
      <c r="EH5" s="175"/>
      <c r="EI5" s="175"/>
      <c r="EJ5" s="175"/>
      <c r="EK5" s="175"/>
      <c r="EL5" s="175"/>
      <c r="EM5" s="175"/>
      <c r="EN5" s="175"/>
      <c r="EO5" s="175"/>
      <c r="EP5" s="175"/>
      <c r="EQ5" s="175"/>
      <c r="ER5" s="175"/>
      <c r="ES5" s="175"/>
      <c r="ET5" s="175"/>
      <c r="EU5" s="175"/>
      <c r="EV5" s="175"/>
      <c r="EW5" s="175"/>
      <c r="EX5" s="175"/>
      <c r="EY5" s="175"/>
      <c r="EZ5" s="175"/>
      <c r="FA5" s="175"/>
      <c r="FB5" s="175"/>
      <c r="FC5" s="175"/>
      <c r="FD5" s="175"/>
      <c r="FE5" s="175"/>
      <c r="FF5" s="175"/>
      <c r="FG5" s="175"/>
      <c r="FH5" s="175"/>
      <c r="FI5" s="175"/>
      <c r="FJ5" s="175"/>
      <c r="FK5" s="175"/>
      <c r="FL5" s="175"/>
      <c r="FM5" s="175"/>
      <c r="FN5" s="175"/>
      <c r="FO5" s="174"/>
      <c r="FP5" s="174"/>
    </row>
    <row r="6" spans="1:188" x14ac:dyDescent="0.2">
      <c r="A6" s="117"/>
      <c r="B6"/>
      <c r="D6" s="132"/>
    </row>
    <row r="7" spans="1:188" x14ac:dyDescent="0.2">
      <c r="A7" s="117"/>
      <c r="B7"/>
      <c r="D7" s="132"/>
    </row>
    <row r="8" spans="1:188" s="120" customFormat="1" ht="18.75" customHeight="1" x14ac:dyDescent="0.2">
      <c r="B8" s="178"/>
      <c r="C8" s="179"/>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row>
    <row r="9" spans="1:188" s="120" customFormat="1" ht="23.25" x14ac:dyDescent="0.4">
      <c r="B9" s="180" t="s">
        <v>533</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row>
    <row r="10" spans="1:188" ht="20.25" x14ac:dyDescent="0.3">
      <c r="B10" s="180" t="s">
        <v>691</v>
      </c>
      <c r="D10" s="54"/>
      <c r="E10" s="54"/>
      <c r="F10" s="54"/>
      <c r="G10" s="125"/>
      <c r="H10" s="54"/>
      <c r="I10" s="54"/>
      <c r="J10" s="54"/>
      <c r="K10" s="54"/>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row>
    <row r="11" spans="1:188" ht="23.25" x14ac:dyDescent="0.4">
      <c r="B11" s="180" t="s">
        <v>534</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row>
    <row r="12" spans="1:188" ht="20.25" x14ac:dyDescent="0.3">
      <c r="B12" s="180"/>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row>
    <row r="13" spans="1:188" s="140" customFormat="1" ht="15.75" customHeight="1" x14ac:dyDescent="0.2">
      <c r="B13" s="227" t="s">
        <v>455</v>
      </c>
      <c r="C13" s="211"/>
      <c r="D13" s="169" t="s">
        <v>379</v>
      </c>
      <c r="E13" s="169" t="s">
        <v>379</v>
      </c>
      <c r="F13" s="169" t="s">
        <v>379</v>
      </c>
      <c r="G13" s="169" t="s">
        <v>379</v>
      </c>
      <c r="H13" s="169" t="s">
        <v>379</v>
      </c>
      <c r="I13" s="169" t="s">
        <v>379</v>
      </c>
      <c r="J13" s="169" t="s">
        <v>379</v>
      </c>
      <c r="K13" s="169" t="s">
        <v>379</v>
      </c>
      <c r="L13" s="169" t="s">
        <v>379</v>
      </c>
      <c r="M13" s="169" t="s">
        <v>379</v>
      </c>
      <c r="N13" s="169" t="s">
        <v>379</v>
      </c>
      <c r="O13" s="169" t="s">
        <v>379</v>
      </c>
      <c r="P13" s="169" t="s">
        <v>379</v>
      </c>
      <c r="Q13" s="169" t="s">
        <v>379</v>
      </c>
      <c r="R13" s="169" t="s">
        <v>379</v>
      </c>
      <c r="S13" s="169" t="s">
        <v>379</v>
      </c>
      <c r="T13" s="169" t="s">
        <v>379</v>
      </c>
      <c r="U13" s="169" t="s">
        <v>379</v>
      </c>
      <c r="V13" s="169" t="s">
        <v>379</v>
      </c>
      <c r="W13" s="169" t="s">
        <v>379</v>
      </c>
      <c r="X13" s="169" t="s">
        <v>379</v>
      </c>
      <c r="Y13" s="169" t="s">
        <v>379</v>
      </c>
      <c r="Z13" s="169" t="s">
        <v>379</v>
      </c>
      <c r="AA13" s="169" t="s">
        <v>379</v>
      </c>
      <c r="AB13" s="169" t="s">
        <v>379</v>
      </c>
      <c r="AC13" s="169" t="s">
        <v>379</v>
      </c>
      <c r="AD13" s="169" t="s">
        <v>379</v>
      </c>
      <c r="AE13" s="169" t="s">
        <v>379</v>
      </c>
      <c r="AF13" s="169" t="s">
        <v>379</v>
      </c>
      <c r="AG13" s="169" t="s">
        <v>379</v>
      </c>
      <c r="AH13" s="169" t="s">
        <v>380</v>
      </c>
      <c r="AI13" s="169" t="s">
        <v>380</v>
      </c>
      <c r="AJ13" s="169" t="s">
        <v>380</v>
      </c>
      <c r="AK13" s="169" t="s">
        <v>380</v>
      </c>
      <c r="AL13" s="169" t="s">
        <v>381</v>
      </c>
      <c r="AM13" s="169" t="s">
        <v>381</v>
      </c>
      <c r="AN13" s="169" t="s">
        <v>381</v>
      </c>
      <c r="AO13" s="169" t="s">
        <v>381</v>
      </c>
      <c r="AP13" s="169" t="s">
        <v>381</v>
      </c>
      <c r="AQ13" s="169" t="s">
        <v>381</v>
      </c>
      <c r="AR13" s="169" t="s">
        <v>381</v>
      </c>
      <c r="AS13" s="169" t="s">
        <v>381</v>
      </c>
      <c r="AT13" s="169" t="s">
        <v>381</v>
      </c>
      <c r="AU13" s="169" t="s">
        <v>381</v>
      </c>
      <c r="AV13" s="169" t="s">
        <v>381</v>
      </c>
      <c r="AW13" s="169" t="s">
        <v>381</v>
      </c>
      <c r="AX13" s="169" t="s">
        <v>381</v>
      </c>
      <c r="AY13" s="169" t="s">
        <v>381</v>
      </c>
      <c r="AZ13" s="169" t="s">
        <v>381</v>
      </c>
      <c r="BA13" s="169" t="s">
        <v>381</v>
      </c>
      <c r="BB13" s="169" t="s">
        <v>381</v>
      </c>
      <c r="BC13" s="169" t="s">
        <v>381</v>
      </c>
      <c r="BD13" s="169" t="s">
        <v>381</v>
      </c>
      <c r="BE13" s="169" t="s">
        <v>381</v>
      </c>
      <c r="BF13" s="169" t="s">
        <v>381</v>
      </c>
      <c r="BG13" s="169" t="s">
        <v>381</v>
      </c>
      <c r="BH13" s="169" t="s">
        <v>381</v>
      </c>
      <c r="BI13" s="169" t="s">
        <v>381</v>
      </c>
      <c r="BJ13" s="169" t="s">
        <v>381</v>
      </c>
      <c r="BK13" s="169" t="s">
        <v>381</v>
      </c>
      <c r="BL13" s="169" t="s">
        <v>381</v>
      </c>
      <c r="BM13" s="169" t="s">
        <v>381</v>
      </c>
      <c r="BN13" s="169" t="s">
        <v>381</v>
      </c>
      <c r="BO13" s="169" t="s">
        <v>381</v>
      </c>
      <c r="BP13" s="169" t="s">
        <v>381</v>
      </c>
      <c r="BQ13" s="169" t="s">
        <v>381</v>
      </c>
      <c r="BR13" s="169" t="s">
        <v>381</v>
      </c>
      <c r="BS13" s="169" t="s">
        <v>381</v>
      </c>
      <c r="BT13" s="169" t="s">
        <v>381</v>
      </c>
      <c r="BU13" s="169" t="s">
        <v>381</v>
      </c>
      <c r="BV13" s="169" t="s">
        <v>381</v>
      </c>
      <c r="BW13" s="169" t="s">
        <v>381</v>
      </c>
      <c r="BX13" s="169" t="s">
        <v>381</v>
      </c>
      <c r="BY13" s="169" t="s">
        <v>381</v>
      </c>
      <c r="BZ13" s="169" t="s">
        <v>381</v>
      </c>
      <c r="CA13" s="169" t="s">
        <v>381</v>
      </c>
      <c r="CB13" s="169" t="s">
        <v>382</v>
      </c>
      <c r="CC13" s="169" t="s">
        <v>383</v>
      </c>
      <c r="CD13" s="169" t="s">
        <v>383</v>
      </c>
      <c r="CE13" s="169" t="s">
        <v>383</v>
      </c>
      <c r="CF13" s="169" t="s">
        <v>383</v>
      </c>
      <c r="CG13" s="169" t="s">
        <v>384</v>
      </c>
      <c r="CH13" s="169" t="s">
        <v>384</v>
      </c>
      <c r="CI13" s="169" t="s">
        <v>384</v>
      </c>
      <c r="CJ13" s="169" t="s">
        <v>384</v>
      </c>
      <c r="CK13" s="169" t="s">
        <v>384</v>
      </c>
      <c r="CL13" s="169" t="s">
        <v>384</v>
      </c>
      <c r="CM13" s="169" t="s">
        <v>384</v>
      </c>
      <c r="CN13" s="169" t="s">
        <v>384</v>
      </c>
      <c r="CO13" s="169" t="s">
        <v>384</v>
      </c>
      <c r="CP13" s="169" t="s">
        <v>384</v>
      </c>
      <c r="CQ13" s="169" t="s">
        <v>384</v>
      </c>
      <c r="CR13" s="169" t="s">
        <v>384</v>
      </c>
      <c r="CS13" s="169" t="s">
        <v>370</v>
      </c>
      <c r="CT13" s="169" t="s">
        <v>370</v>
      </c>
      <c r="CU13" s="169" t="s">
        <v>370</v>
      </c>
      <c r="CV13" s="169" t="s">
        <v>385</v>
      </c>
      <c r="CW13" s="169" t="s">
        <v>385</v>
      </c>
      <c r="CX13" s="169" t="s">
        <v>385</v>
      </c>
      <c r="CY13" s="169" t="s">
        <v>385</v>
      </c>
      <c r="CZ13" s="169" t="s">
        <v>385</v>
      </c>
      <c r="DA13" s="169" t="s">
        <v>385</v>
      </c>
      <c r="DB13" s="169" t="s">
        <v>385</v>
      </c>
      <c r="DC13" s="169" t="s">
        <v>385</v>
      </c>
      <c r="DD13" s="169" t="s">
        <v>385</v>
      </c>
      <c r="DE13" s="169" t="s">
        <v>385</v>
      </c>
      <c r="DF13" s="169" t="s">
        <v>386</v>
      </c>
      <c r="DG13" s="169" t="s">
        <v>386</v>
      </c>
      <c r="DH13" s="169" t="s">
        <v>386</v>
      </c>
      <c r="DI13" s="169" t="s">
        <v>386</v>
      </c>
      <c r="DJ13" s="169" t="s">
        <v>387</v>
      </c>
      <c r="DK13" s="169" t="s">
        <v>387</v>
      </c>
      <c r="DL13" s="169" t="s">
        <v>387</v>
      </c>
      <c r="DM13" s="169" t="s">
        <v>388</v>
      </c>
      <c r="DN13" s="169" t="s">
        <v>388</v>
      </c>
      <c r="DO13" s="169" t="s">
        <v>388</v>
      </c>
      <c r="DP13" s="169" t="s">
        <v>388</v>
      </c>
      <c r="DQ13" s="169" t="s">
        <v>388</v>
      </c>
      <c r="DR13" s="169" t="s">
        <v>388</v>
      </c>
      <c r="DS13" s="169" t="s">
        <v>389</v>
      </c>
      <c r="DT13" s="169" t="s">
        <v>389</v>
      </c>
      <c r="DU13" s="169" t="s">
        <v>389</v>
      </c>
      <c r="DV13" s="169" t="s">
        <v>390</v>
      </c>
      <c r="DW13" s="169" t="s">
        <v>390</v>
      </c>
      <c r="DX13" s="169" t="s">
        <v>390</v>
      </c>
      <c r="DY13" s="169" t="s">
        <v>390</v>
      </c>
      <c r="DZ13" s="169" t="s">
        <v>390</v>
      </c>
      <c r="EA13" s="169" t="s">
        <v>390</v>
      </c>
      <c r="EB13" s="169" t="s">
        <v>390</v>
      </c>
      <c r="EC13" s="169" t="s">
        <v>390</v>
      </c>
      <c r="ED13" s="169" t="s">
        <v>390</v>
      </c>
      <c r="EE13" s="169" t="s">
        <v>390</v>
      </c>
      <c r="EF13" s="169" t="s">
        <v>390</v>
      </c>
      <c r="EG13" s="169" t="s">
        <v>391</v>
      </c>
      <c r="EH13" s="169" t="s">
        <v>391</v>
      </c>
      <c r="EI13" s="169" t="s">
        <v>391</v>
      </c>
      <c r="EJ13" s="169" t="s">
        <v>391</v>
      </c>
      <c r="EK13" s="169" t="s">
        <v>391</v>
      </c>
      <c r="EL13" s="169" t="s">
        <v>391</v>
      </c>
      <c r="EM13" s="169" t="s">
        <v>391</v>
      </c>
      <c r="EN13" s="169" t="s">
        <v>391</v>
      </c>
      <c r="EO13" s="169" t="s">
        <v>391</v>
      </c>
      <c r="EP13" s="169" t="s">
        <v>391</v>
      </c>
      <c r="EQ13" s="169" t="s">
        <v>392</v>
      </c>
      <c r="ER13" s="169" t="s">
        <v>392</v>
      </c>
      <c r="ES13" s="169" t="s">
        <v>392</v>
      </c>
      <c r="ET13" s="169" t="s">
        <v>392</v>
      </c>
      <c r="EU13" s="169" t="s">
        <v>326</v>
      </c>
      <c r="EV13" s="169" t="s">
        <v>326</v>
      </c>
      <c r="EW13" s="169" t="s">
        <v>326</v>
      </c>
      <c r="EX13" s="169" t="s">
        <v>393</v>
      </c>
      <c r="EY13" s="169" t="s">
        <v>393</v>
      </c>
      <c r="EZ13" s="169" t="s">
        <v>393</v>
      </c>
      <c r="FA13" s="169" t="s">
        <v>329</v>
      </c>
      <c r="FB13" s="169" t="s">
        <v>329</v>
      </c>
      <c r="FC13" s="169" t="s">
        <v>329</v>
      </c>
      <c r="FD13" s="169" t="s">
        <v>329</v>
      </c>
      <c r="FE13" s="169" t="s">
        <v>329</v>
      </c>
      <c r="FF13" s="169" t="s">
        <v>394</v>
      </c>
      <c r="FG13" s="169" t="s">
        <v>394</v>
      </c>
      <c r="FH13" s="169" t="s">
        <v>394</v>
      </c>
      <c r="FI13" s="169" t="s">
        <v>394</v>
      </c>
      <c r="FJ13" s="169" t="s">
        <v>394</v>
      </c>
      <c r="FK13" s="169" t="s">
        <v>394</v>
      </c>
      <c r="FL13" s="169" t="s">
        <v>394</v>
      </c>
      <c r="FM13" s="169" t="s">
        <v>394</v>
      </c>
      <c r="FN13" s="169" t="s">
        <v>395</v>
      </c>
      <c r="FO13" s="218" t="s">
        <v>669</v>
      </c>
      <c r="FP13" s="220" t="s">
        <v>452</v>
      </c>
      <c r="FR13" s="182"/>
      <c r="FS13" s="182"/>
      <c r="FT13" s="182"/>
      <c r="FU13" s="182"/>
      <c r="FV13" s="182"/>
      <c r="FW13" s="182"/>
      <c r="FX13" s="182"/>
      <c r="FY13" s="182"/>
      <c r="FZ13" s="182"/>
      <c r="GA13" s="182"/>
      <c r="GB13" s="182"/>
      <c r="GC13" s="182"/>
      <c r="GD13" s="182"/>
      <c r="GE13" s="182"/>
      <c r="GF13" s="182"/>
    </row>
    <row r="14" spans="1:188" s="141" customFormat="1" ht="51.75" customHeight="1" x14ac:dyDescent="0.2">
      <c r="B14" s="227"/>
      <c r="C14" s="211"/>
      <c r="D14" s="169" t="s">
        <v>371</v>
      </c>
      <c r="E14" s="183" t="s">
        <v>119</v>
      </c>
      <c r="F14" s="183" t="s">
        <v>120</v>
      </c>
      <c r="G14" s="183" t="s">
        <v>121</v>
      </c>
      <c r="H14" s="183" t="s">
        <v>122</v>
      </c>
      <c r="I14" s="183" t="s">
        <v>123</v>
      </c>
      <c r="J14" s="183" t="s">
        <v>124</v>
      </c>
      <c r="K14" s="183" t="s">
        <v>125</v>
      </c>
      <c r="L14" s="183" t="s">
        <v>126</v>
      </c>
      <c r="M14" s="183" t="s">
        <v>536</v>
      </c>
      <c r="N14" s="183" t="s">
        <v>537</v>
      </c>
      <c r="O14" s="183" t="s">
        <v>127</v>
      </c>
      <c r="P14" s="183" t="s">
        <v>128</v>
      </c>
      <c r="Q14" s="183" t="s">
        <v>129</v>
      </c>
      <c r="R14" s="183" t="s">
        <v>130</v>
      </c>
      <c r="S14" s="183" t="s">
        <v>131</v>
      </c>
      <c r="T14" s="183" t="s">
        <v>132</v>
      </c>
      <c r="U14" s="183" t="s">
        <v>133</v>
      </c>
      <c r="V14" s="183" t="s">
        <v>134</v>
      </c>
      <c r="W14" s="183" t="s">
        <v>135</v>
      </c>
      <c r="X14" s="183" t="s">
        <v>136</v>
      </c>
      <c r="Y14" s="183" t="s">
        <v>137</v>
      </c>
      <c r="Z14" s="183" t="s">
        <v>138</v>
      </c>
      <c r="AA14" s="183" t="s">
        <v>139</v>
      </c>
      <c r="AB14" s="183" t="s">
        <v>140</v>
      </c>
      <c r="AC14" s="183" t="s">
        <v>141</v>
      </c>
      <c r="AD14" s="183" t="s">
        <v>142</v>
      </c>
      <c r="AE14" s="183" t="s">
        <v>143</v>
      </c>
      <c r="AF14" s="183" t="s">
        <v>144</v>
      </c>
      <c r="AG14" s="183" t="s">
        <v>145</v>
      </c>
      <c r="AH14" s="169" t="s">
        <v>396</v>
      </c>
      <c r="AI14" s="183" t="s">
        <v>146</v>
      </c>
      <c r="AJ14" s="183" t="s">
        <v>147</v>
      </c>
      <c r="AK14" s="183" t="s">
        <v>148</v>
      </c>
      <c r="AL14" s="169" t="s">
        <v>397</v>
      </c>
      <c r="AM14" s="183" t="s">
        <v>153</v>
      </c>
      <c r="AN14" s="183" t="s">
        <v>154</v>
      </c>
      <c r="AO14" s="183" t="s">
        <v>155</v>
      </c>
      <c r="AP14" s="183" t="s">
        <v>156</v>
      </c>
      <c r="AQ14" s="183" t="s">
        <v>157</v>
      </c>
      <c r="AR14" s="183" t="s">
        <v>149</v>
      </c>
      <c r="AS14" s="183" t="s">
        <v>158</v>
      </c>
      <c r="AT14" s="183" t="s">
        <v>159</v>
      </c>
      <c r="AU14" s="183" t="s">
        <v>150</v>
      </c>
      <c r="AV14" s="183" t="s">
        <v>160</v>
      </c>
      <c r="AW14" s="183" t="s">
        <v>151</v>
      </c>
      <c r="AX14" s="183" t="s">
        <v>152</v>
      </c>
      <c r="AY14" s="183" t="s">
        <v>161</v>
      </c>
      <c r="AZ14" s="183" t="s">
        <v>162</v>
      </c>
      <c r="BA14" s="183" t="s">
        <v>163</v>
      </c>
      <c r="BB14" s="183" t="s">
        <v>164</v>
      </c>
      <c r="BC14" s="183" t="s">
        <v>165</v>
      </c>
      <c r="BD14" s="183" t="s">
        <v>166</v>
      </c>
      <c r="BE14" s="183" t="s">
        <v>167</v>
      </c>
      <c r="BF14" s="183" t="s">
        <v>168</v>
      </c>
      <c r="BG14" s="183" t="s">
        <v>176</v>
      </c>
      <c r="BH14" s="183" t="s">
        <v>177</v>
      </c>
      <c r="BI14" s="183" t="s">
        <v>538</v>
      </c>
      <c r="BJ14" s="183" t="s">
        <v>170</v>
      </c>
      <c r="BK14" s="183" t="s">
        <v>171</v>
      </c>
      <c r="BL14" s="183" t="s">
        <v>172</v>
      </c>
      <c r="BM14" s="183" t="s">
        <v>173</v>
      </c>
      <c r="BN14" s="183" t="s">
        <v>174</v>
      </c>
      <c r="BO14" s="183" t="s">
        <v>178</v>
      </c>
      <c r="BP14" s="183" t="s">
        <v>179</v>
      </c>
      <c r="BQ14" s="183" t="s">
        <v>175</v>
      </c>
      <c r="BR14" s="183" t="s">
        <v>180</v>
      </c>
      <c r="BS14" s="183" t="s">
        <v>181</v>
      </c>
      <c r="BT14" s="183" t="s">
        <v>182</v>
      </c>
      <c r="BU14" s="183" t="s">
        <v>183</v>
      </c>
      <c r="BV14" s="183" t="s">
        <v>184</v>
      </c>
      <c r="BW14" s="183" t="s">
        <v>185</v>
      </c>
      <c r="BX14" s="183" t="s">
        <v>169</v>
      </c>
      <c r="BY14" s="183" t="s">
        <v>186</v>
      </c>
      <c r="BZ14" s="183" t="s">
        <v>187</v>
      </c>
      <c r="CA14" s="183" t="s">
        <v>188</v>
      </c>
      <c r="CB14" s="169" t="s">
        <v>189</v>
      </c>
      <c r="CC14" s="169" t="s">
        <v>399</v>
      </c>
      <c r="CD14" s="183" t="s">
        <v>539</v>
      </c>
      <c r="CE14" s="183" t="s">
        <v>540</v>
      </c>
      <c r="CF14" s="183" t="s">
        <v>541</v>
      </c>
      <c r="CG14" s="169" t="s">
        <v>400</v>
      </c>
      <c r="CH14" s="183" t="s">
        <v>542</v>
      </c>
      <c r="CI14" s="183" t="s">
        <v>542</v>
      </c>
      <c r="CJ14" s="183" t="s">
        <v>542</v>
      </c>
      <c r="CK14" s="183" t="s">
        <v>543</v>
      </c>
      <c r="CL14" s="183" t="s">
        <v>543</v>
      </c>
      <c r="CM14" s="183" t="s">
        <v>543</v>
      </c>
      <c r="CN14" s="183" t="s">
        <v>190</v>
      </c>
      <c r="CO14" s="183" t="s">
        <v>190</v>
      </c>
      <c r="CP14" s="183" t="s">
        <v>191</v>
      </c>
      <c r="CQ14" s="183" t="s">
        <v>191</v>
      </c>
      <c r="CR14" s="183" t="s">
        <v>192</v>
      </c>
      <c r="CS14" s="169" t="s">
        <v>401</v>
      </c>
      <c r="CT14" s="183" t="s">
        <v>193</v>
      </c>
      <c r="CU14" s="183" t="s">
        <v>194</v>
      </c>
      <c r="CV14" s="169" t="s">
        <v>402</v>
      </c>
      <c r="CW14" s="183" t="s">
        <v>195</v>
      </c>
      <c r="CX14" s="183" t="s">
        <v>195</v>
      </c>
      <c r="CY14" s="183" t="s">
        <v>196</v>
      </c>
      <c r="CZ14" s="183" t="s">
        <v>197</v>
      </c>
      <c r="DA14" s="183" t="s">
        <v>544</v>
      </c>
      <c r="DB14" s="183" t="s">
        <v>545</v>
      </c>
      <c r="DC14" s="183" t="s">
        <v>199</v>
      </c>
      <c r="DD14" s="183" t="s">
        <v>546</v>
      </c>
      <c r="DE14" s="183" t="s">
        <v>198</v>
      </c>
      <c r="DF14" s="169" t="s">
        <v>403</v>
      </c>
      <c r="DG14" s="183" t="s">
        <v>200</v>
      </c>
      <c r="DH14" s="183" t="s">
        <v>201</v>
      </c>
      <c r="DI14" s="183" t="s">
        <v>203</v>
      </c>
      <c r="DJ14" s="169" t="s">
        <v>404</v>
      </c>
      <c r="DK14" s="183" t="s">
        <v>202</v>
      </c>
      <c r="DL14" s="183" t="s">
        <v>204</v>
      </c>
      <c r="DM14" s="169" t="s">
        <v>405</v>
      </c>
      <c r="DN14" s="183" t="s">
        <v>547</v>
      </c>
      <c r="DO14" s="183" t="s">
        <v>548</v>
      </c>
      <c r="DP14" s="183" t="s">
        <v>205</v>
      </c>
      <c r="DQ14" s="183" t="s">
        <v>206</v>
      </c>
      <c r="DR14" s="183" t="s">
        <v>207</v>
      </c>
      <c r="DS14" s="169" t="s">
        <v>208</v>
      </c>
      <c r="DT14" s="183" t="s">
        <v>549</v>
      </c>
      <c r="DU14" s="183" t="s">
        <v>549</v>
      </c>
      <c r="DV14" s="169" t="s">
        <v>406</v>
      </c>
      <c r="DW14" s="183" t="s">
        <v>209</v>
      </c>
      <c r="DX14" s="183" t="s">
        <v>210</v>
      </c>
      <c r="DY14" s="183" t="s">
        <v>550</v>
      </c>
      <c r="DZ14" s="183" t="s">
        <v>211</v>
      </c>
      <c r="EA14" s="183" t="s">
        <v>212</v>
      </c>
      <c r="EB14" s="183" t="s">
        <v>212</v>
      </c>
      <c r="EC14" s="183" t="s">
        <v>212</v>
      </c>
      <c r="ED14" s="183" t="s">
        <v>213</v>
      </c>
      <c r="EE14" s="183" t="s">
        <v>214</v>
      </c>
      <c r="EF14" s="183" t="s">
        <v>215</v>
      </c>
      <c r="EG14" s="169" t="s">
        <v>407</v>
      </c>
      <c r="EH14" s="183" t="s">
        <v>551</v>
      </c>
      <c r="EI14" s="183" t="s">
        <v>552</v>
      </c>
      <c r="EJ14" s="183" t="s">
        <v>553</v>
      </c>
      <c r="EK14" s="183" t="s">
        <v>554</v>
      </c>
      <c r="EL14" s="183" t="s">
        <v>216</v>
      </c>
      <c r="EM14" s="183" t="s">
        <v>217</v>
      </c>
      <c r="EN14" s="183" t="s">
        <v>218</v>
      </c>
      <c r="EO14" s="183" t="s">
        <v>219</v>
      </c>
      <c r="EP14" s="183" t="s">
        <v>220</v>
      </c>
      <c r="EQ14" s="169" t="s">
        <v>408</v>
      </c>
      <c r="ER14" s="183" t="s">
        <v>221</v>
      </c>
      <c r="ES14" s="183" t="s">
        <v>222</v>
      </c>
      <c r="ET14" s="183" t="s">
        <v>223</v>
      </c>
      <c r="EU14" s="169" t="s">
        <v>224</v>
      </c>
      <c r="EV14" s="183" t="s">
        <v>224</v>
      </c>
      <c r="EW14" s="183" t="s">
        <v>224</v>
      </c>
      <c r="EX14" s="169" t="s">
        <v>225</v>
      </c>
      <c r="EY14" s="183" t="s">
        <v>225</v>
      </c>
      <c r="EZ14" s="183" t="s">
        <v>225</v>
      </c>
      <c r="FA14" s="169" t="s">
        <v>226</v>
      </c>
      <c r="FB14" s="183" t="s">
        <v>555</v>
      </c>
      <c r="FC14" s="183" t="s">
        <v>556</v>
      </c>
      <c r="FD14" s="183" t="s">
        <v>557</v>
      </c>
      <c r="FE14" s="183" t="s">
        <v>558</v>
      </c>
      <c r="FF14" s="169" t="s">
        <v>409</v>
      </c>
      <c r="FG14" s="183" t="s">
        <v>227</v>
      </c>
      <c r="FH14" s="183" t="s">
        <v>227</v>
      </c>
      <c r="FI14" s="183" t="s">
        <v>228</v>
      </c>
      <c r="FJ14" s="183" t="s">
        <v>229</v>
      </c>
      <c r="FK14" s="183" t="s">
        <v>230</v>
      </c>
      <c r="FL14" s="183" t="s">
        <v>231</v>
      </c>
      <c r="FM14" s="183" t="s">
        <v>232</v>
      </c>
      <c r="FN14" s="169" t="s">
        <v>233</v>
      </c>
      <c r="FO14" s="218"/>
      <c r="FP14" s="220"/>
      <c r="FQ14" s="140"/>
    </row>
    <row r="15" spans="1:188" s="142" customFormat="1" ht="18" customHeight="1" x14ac:dyDescent="0.2">
      <c r="B15" s="227"/>
      <c r="C15" s="211"/>
      <c r="D15" s="170" t="s">
        <v>411</v>
      </c>
      <c r="E15" s="126" t="s">
        <v>235</v>
      </c>
      <c r="F15" s="126" t="s">
        <v>235</v>
      </c>
      <c r="G15" s="170" t="s">
        <v>235</v>
      </c>
      <c r="H15" s="170" t="s">
        <v>236</v>
      </c>
      <c r="I15" s="170" t="s">
        <v>237</v>
      </c>
      <c r="J15" s="170" t="s">
        <v>237</v>
      </c>
      <c r="K15" s="170" t="s">
        <v>237</v>
      </c>
      <c r="L15" s="170" t="s">
        <v>237</v>
      </c>
      <c r="M15" s="170" t="s">
        <v>237</v>
      </c>
      <c r="N15" s="170" t="s">
        <v>237</v>
      </c>
      <c r="O15" s="170" t="s">
        <v>238</v>
      </c>
      <c r="P15" s="170" t="s">
        <v>239</v>
      </c>
      <c r="Q15" s="170" t="s">
        <v>240</v>
      </c>
      <c r="R15" s="170" t="s">
        <v>241</v>
      </c>
      <c r="S15" s="170" t="s">
        <v>241</v>
      </c>
      <c r="T15" s="170" t="s">
        <v>241</v>
      </c>
      <c r="U15" s="170" t="s">
        <v>658</v>
      </c>
      <c r="V15" s="170" t="s">
        <v>659</v>
      </c>
      <c r="W15" s="170" t="s">
        <v>660</v>
      </c>
      <c r="X15" s="170" t="s">
        <v>661</v>
      </c>
      <c r="Y15" s="126" t="s">
        <v>662</v>
      </c>
      <c r="Z15" s="126" t="s">
        <v>663</v>
      </c>
      <c r="AA15" s="126" t="s">
        <v>664</v>
      </c>
      <c r="AB15" s="126" t="s">
        <v>665</v>
      </c>
      <c r="AC15" s="170" t="s">
        <v>242</v>
      </c>
      <c r="AD15" s="170" t="s">
        <v>243</v>
      </c>
      <c r="AE15" s="170" t="s">
        <v>666</v>
      </c>
      <c r="AF15" s="170" t="s">
        <v>667</v>
      </c>
      <c r="AG15" s="170" t="s">
        <v>668</v>
      </c>
      <c r="AH15" s="170" t="s">
        <v>412</v>
      </c>
      <c r="AI15" s="170" t="s">
        <v>453</v>
      </c>
      <c r="AJ15" s="170" t="s">
        <v>454</v>
      </c>
      <c r="AK15" s="170" t="s">
        <v>244</v>
      </c>
      <c r="AL15" s="170" t="s">
        <v>413</v>
      </c>
      <c r="AM15" s="170">
        <v>1010</v>
      </c>
      <c r="AN15" s="170">
        <v>1020</v>
      </c>
      <c r="AO15" s="170">
        <v>1030</v>
      </c>
      <c r="AP15" s="170">
        <v>1040</v>
      </c>
      <c r="AQ15" s="170">
        <v>1050</v>
      </c>
      <c r="AR15" s="170">
        <v>1061</v>
      </c>
      <c r="AS15" s="170" t="s">
        <v>559</v>
      </c>
      <c r="AT15" s="170">
        <v>1071</v>
      </c>
      <c r="AU15" s="170">
        <v>1072</v>
      </c>
      <c r="AV15" s="170">
        <v>1073</v>
      </c>
      <c r="AW15" s="170">
        <v>1079</v>
      </c>
      <c r="AX15" s="170">
        <v>1079</v>
      </c>
      <c r="AY15" s="170" t="s">
        <v>560</v>
      </c>
      <c r="AZ15" s="170">
        <v>1080</v>
      </c>
      <c r="BA15" s="170" t="s">
        <v>561</v>
      </c>
      <c r="BB15" s="170" t="s">
        <v>562</v>
      </c>
      <c r="BC15" s="170" t="s">
        <v>563</v>
      </c>
      <c r="BD15" s="170" t="s">
        <v>564</v>
      </c>
      <c r="BE15" s="170">
        <v>1520</v>
      </c>
      <c r="BF15" s="170" t="s">
        <v>565</v>
      </c>
      <c r="BG15" s="170" t="s">
        <v>566</v>
      </c>
      <c r="BH15" s="170" t="s">
        <v>567</v>
      </c>
      <c r="BI15" s="170" t="s">
        <v>568</v>
      </c>
      <c r="BJ15" s="170" t="s">
        <v>245</v>
      </c>
      <c r="BK15" s="170">
        <v>2022</v>
      </c>
      <c r="BL15" s="170">
        <v>2023</v>
      </c>
      <c r="BM15" s="170">
        <v>2100</v>
      </c>
      <c r="BN15" s="170" t="s">
        <v>569</v>
      </c>
      <c r="BO15" s="170">
        <v>2310</v>
      </c>
      <c r="BP15" s="170" t="s">
        <v>570</v>
      </c>
      <c r="BQ15" s="170" t="s">
        <v>571</v>
      </c>
      <c r="BR15" s="170" t="s">
        <v>572</v>
      </c>
      <c r="BS15" s="170" t="s">
        <v>573</v>
      </c>
      <c r="BT15" s="170" t="s">
        <v>574</v>
      </c>
      <c r="BU15" s="170" t="s">
        <v>575</v>
      </c>
      <c r="BV15" s="170" t="s">
        <v>576</v>
      </c>
      <c r="BW15" s="170" t="s">
        <v>577</v>
      </c>
      <c r="BX15" s="170">
        <v>3100</v>
      </c>
      <c r="BY15" s="170">
        <v>3250</v>
      </c>
      <c r="BZ15" s="170" t="s">
        <v>578</v>
      </c>
      <c r="CA15" s="170" t="s">
        <v>579</v>
      </c>
      <c r="CB15" s="170" t="s">
        <v>580</v>
      </c>
      <c r="CC15" s="170" t="s">
        <v>414</v>
      </c>
      <c r="CD15" s="170">
        <v>3600</v>
      </c>
      <c r="CE15" s="170">
        <v>3700</v>
      </c>
      <c r="CF15" s="170" t="s">
        <v>581</v>
      </c>
      <c r="CG15" s="170" t="s">
        <v>415</v>
      </c>
      <c r="CH15" s="170">
        <v>4100</v>
      </c>
      <c r="CI15" s="170">
        <v>4100</v>
      </c>
      <c r="CJ15" s="170">
        <v>4100</v>
      </c>
      <c r="CK15" s="170">
        <v>4100</v>
      </c>
      <c r="CL15" s="170">
        <v>4100</v>
      </c>
      <c r="CM15" s="170">
        <v>4100</v>
      </c>
      <c r="CN15" s="170">
        <v>4210</v>
      </c>
      <c r="CO15" s="170">
        <v>4210</v>
      </c>
      <c r="CP15" s="170" t="s">
        <v>582</v>
      </c>
      <c r="CQ15" s="170" t="s">
        <v>582</v>
      </c>
      <c r="CR15" s="170" t="s">
        <v>583</v>
      </c>
      <c r="CS15" s="170" t="s">
        <v>416</v>
      </c>
      <c r="CT15" s="170" t="s">
        <v>584</v>
      </c>
      <c r="CU15" s="170">
        <v>4520</v>
      </c>
      <c r="CV15" s="170" t="s">
        <v>417</v>
      </c>
      <c r="CW15" s="170" t="s">
        <v>585</v>
      </c>
      <c r="CX15" s="170" t="s">
        <v>585</v>
      </c>
      <c r="CY15" s="170" t="s">
        <v>586</v>
      </c>
      <c r="CZ15" s="170">
        <v>4922</v>
      </c>
      <c r="DA15" s="170" t="s">
        <v>587</v>
      </c>
      <c r="DB15" s="170" t="s">
        <v>588</v>
      </c>
      <c r="DC15" s="170">
        <v>5210</v>
      </c>
      <c r="DD15" s="170" t="s">
        <v>589</v>
      </c>
      <c r="DE15" s="170" t="s">
        <v>590</v>
      </c>
      <c r="DF15" s="170" t="s">
        <v>418</v>
      </c>
      <c r="DG15" s="170" t="s">
        <v>591</v>
      </c>
      <c r="DH15" s="170" t="s">
        <v>592</v>
      </c>
      <c r="DI15" s="170" t="s">
        <v>593</v>
      </c>
      <c r="DJ15" s="170" t="s">
        <v>419</v>
      </c>
      <c r="DK15" s="170" t="s">
        <v>594</v>
      </c>
      <c r="DL15" s="170" t="s">
        <v>595</v>
      </c>
      <c r="DM15" s="170" t="s">
        <v>420</v>
      </c>
      <c r="DN15" s="170">
        <v>6411</v>
      </c>
      <c r="DO15" s="170">
        <v>6419</v>
      </c>
      <c r="DP15" s="170" t="s">
        <v>596</v>
      </c>
      <c r="DQ15" s="170" t="s">
        <v>597</v>
      </c>
      <c r="DR15" s="170" t="s">
        <v>598</v>
      </c>
      <c r="DS15" s="170" t="s">
        <v>421</v>
      </c>
      <c r="DT15" s="170" t="s">
        <v>599</v>
      </c>
      <c r="DU15" s="170" t="s">
        <v>599</v>
      </c>
      <c r="DV15" s="170" t="s">
        <v>422</v>
      </c>
      <c r="DW15" s="170">
        <v>6910</v>
      </c>
      <c r="DX15" s="170">
        <v>6920</v>
      </c>
      <c r="DY15" s="170" t="s">
        <v>600</v>
      </c>
      <c r="DZ15" s="170" t="s">
        <v>601</v>
      </c>
      <c r="EA15" s="170" t="s">
        <v>602</v>
      </c>
      <c r="EB15" s="170" t="s">
        <v>602</v>
      </c>
      <c r="EC15" s="170" t="s">
        <v>602</v>
      </c>
      <c r="ED15" s="170" t="s">
        <v>603</v>
      </c>
      <c r="EE15" s="170" t="s">
        <v>604</v>
      </c>
      <c r="EF15" s="170">
        <v>7500</v>
      </c>
      <c r="EG15" s="170" t="s">
        <v>423</v>
      </c>
      <c r="EH15" s="170">
        <v>7710</v>
      </c>
      <c r="EI15" s="170" t="s">
        <v>605</v>
      </c>
      <c r="EJ15" s="170">
        <v>7730</v>
      </c>
      <c r="EK15" s="170">
        <v>7740</v>
      </c>
      <c r="EL15" s="170" t="s">
        <v>246</v>
      </c>
      <c r="EM15" s="170" t="s">
        <v>247</v>
      </c>
      <c r="EN15" s="170" t="s">
        <v>248</v>
      </c>
      <c r="EO15" s="170" t="s">
        <v>249</v>
      </c>
      <c r="EP15" s="170" t="s">
        <v>250</v>
      </c>
      <c r="EQ15" s="170" t="s">
        <v>424</v>
      </c>
      <c r="ER15" s="170" t="s">
        <v>251</v>
      </c>
      <c r="ES15" s="170" t="s">
        <v>252</v>
      </c>
      <c r="ET15" s="170">
        <v>8430</v>
      </c>
      <c r="EU15" s="170" t="s">
        <v>425</v>
      </c>
      <c r="EV15" s="170" t="s">
        <v>253</v>
      </c>
      <c r="EW15" s="170" t="s">
        <v>253</v>
      </c>
      <c r="EX15" s="170" t="s">
        <v>426</v>
      </c>
      <c r="EY15" s="170" t="s">
        <v>254</v>
      </c>
      <c r="EZ15" s="170" t="s">
        <v>254</v>
      </c>
      <c r="FA15" s="170" t="s">
        <v>606</v>
      </c>
      <c r="FB15" s="170">
        <v>9000</v>
      </c>
      <c r="FC15" s="170" t="s">
        <v>607</v>
      </c>
      <c r="FD15" s="170">
        <v>9200</v>
      </c>
      <c r="FE15" s="170" t="s">
        <v>608</v>
      </c>
      <c r="FF15" s="170" t="s">
        <v>427</v>
      </c>
      <c r="FG15" s="170" t="s">
        <v>255</v>
      </c>
      <c r="FH15" s="170" t="s">
        <v>255</v>
      </c>
      <c r="FI15" s="170" t="s">
        <v>609</v>
      </c>
      <c r="FJ15" s="170">
        <v>9601</v>
      </c>
      <c r="FK15" s="170">
        <v>9602</v>
      </c>
      <c r="FL15" s="170">
        <v>9603</v>
      </c>
      <c r="FM15" s="170">
        <v>9609</v>
      </c>
      <c r="FN15" s="170">
        <v>9700</v>
      </c>
      <c r="FO15" s="218"/>
      <c r="FP15" s="220"/>
      <c r="FQ15" s="140"/>
      <c r="FR15" s="141"/>
    </row>
    <row r="16" spans="1:188" s="143" customFormat="1" ht="16.5" customHeight="1" x14ac:dyDescent="0.2">
      <c r="B16" s="227"/>
      <c r="C16" s="211"/>
      <c r="D16" s="169" t="s">
        <v>428</v>
      </c>
      <c r="E16" s="169" t="s">
        <v>0</v>
      </c>
      <c r="F16" s="169" t="s">
        <v>1</v>
      </c>
      <c r="G16" s="169" t="s">
        <v>2</v>
      </c>
      <c r="H16" s="169" t="s">
        <v>3</v>
      </c>
      <c r="I16" s="169" t="s">
        <v>4</v>
      </c>
      <c r="J16" s="169" t="s">
        <v>5</v>
      </c>
      <c r="K16" s="169" t="s">
        <v>6</v>
      </c>
      <c r="L16" s="169" t="s">
        <v>7</v>
      </c>
      <c r="M16" s="169" t="s">
        <v>8</v>
      </c>
      <c r="N16" s="169" t="s">
        <v>9</v>
      </c>
      <c r="O16" s="169" t="s">
        <v>10</v>
      </c>
      <c r="P16" s="169" t="s">
        <v>11</v>
      </c>
      <c r="Q16" s="169" t="s">
        <v>12</v>
      </c>
      <c r="R16" s="169" t="s">
        <v>13</v>
      </c>
      <c r="S16" s="169" t="s">
        <v>14</v>
      </c>
      <c r="T16" s="169" t="s">
        <v>15</v>
      </c>
      <c r="U16" s="169" t="s">
        <v>16</v>
      </c>
      <c r="V16" s="169" t="s">
        <v>17</v>
      </c>
      <c r="W16" s="169" t="s">
        <v>18</v>
      </c>
      <c r="X16" s="169" t="s">
        <v>19</v>
      </c>
      <c r="Y16" s="169" t="s">
        <v>20</v>
      </c>
      <c r="Z16" s="169" t="s">
        <v>21</v>
      </c>
      <c r="AA16" s="169" t="s">
        <v>22</v>
      </c>
      <c r="AB16" s="169" t="s">
        <v>23</v>
      </c>
      <c r="AC16" s="169" t="s">
        <v>24</v>
      </c>
      <c r="AD16" s="169" t="s">
        <v>25</v>
      </c>
      <c r="AE16" s="169" t="s">
        <v>26</v>
      </c>
      <c r="AF16" s="169" t="s">
        <v>27</v>
      </c>
      <c r="AG16" s="169" t="s">
        <v>28</v>
      </c>
      <c r="AH16" s="169" t="s">
        <v>429</v>
      </c>
      <c r="AI16" s="169" t="s">
        <v>29</v>
      </c>
      <c r="AJ16" s="169" t="s">
        <v>30</v>
      </c>
      <c r="AK16" s="169" t="s">
        <v>31</v>
      </c>
      <c r="AL16" s="169" t="s">
        <v>610</v>
      </c>
      <c r="AM16" s="169" t="s">
        <v>36</v>
      </c>
      <c r="AN16" s="169" t="s">
        <v>37</v>
      </c>
      <c r="AO16" s="169" t="s">
        <v>38</v>
      </c>
      <c r="AP16" s="169" t="s">
        <v>39</v>
      </c>
      <c r="AQ16" s="169" t="s">
        <v>40</v>
      </c>
      <c r="AR16" s="169" t="s">
        <v>32</v>
      </c>
      <c r="AS16" s="169" t="s">
        <v>41</v>
      </c>
      <c r="AT16" s="169" t="s">
        <v>42</v>
      </c>
      <c r="AU16" s="169" t="s">
        <v>33</v>
      </c>
      <c r="AV16" s="169" t="s">
        <v>43</v>
      </c>
      <c r="AW16" s="169" t="s">
        <v>34</v>
      </c>
      <c r="AX16" s="169" t="s">
        <v>35</v>
      </c>
      <c r="AY16" s="169" t="s">
        <v>44</v>
      </c>
      <c r="AZ16" s="169" t="s">
        <v>45</v>
      </c>
      <c r="BA16" s="169" t="s">
        <v>46</v>
      </c>
      <c r="BB16" s="169" t="s">
        <v>47</v>
      </c>
      <c r="BC16" s="169" t="s">
        <v>48</v>
      </c>
      <c r="BD16" s="169" t="s">
        <v>49</v>
      </c>
      <c r="BE16" s="169" t="s">
        <v>50</v>
      </c>
      <c r="BF16" s="169" t="s">
        <v>51</v>
      </c>
      <c r="BG16" s="169" t="s">
        <v>57</v>
      </c>
      <c r="BH16" s="169" t="s">
        <v>58</v>
      </c>
      <c r="BI16" s="169" t="s">
        <v>611</v>
      </c>
      <c r="BJ16" s="169" t="s">
        <v>612</v>
      </c>
      <c r="BK16" s="169" t="s">
        <v>53</v>
      </c>
      <c r="BL16" s="169" t="s">
        <v>54</v>
      </c>
      <c r="BM16" s="169" t="s">
        <v>613</v>
      </c>
      <c r="BN16" s="169" t="s">
        <v>55</v>
      </c>
      <c r="BO16" s="169" t="s">
        <v>614</v>
      </c>
      <c r="BP16" s="169" t="s">
        <v>59</v>
      </c>
      <c r="BQ16" s="169" t="s">
        <v>60</v>
      </c>
      <c r="BR16" s="169" t="s">
        <v>56</v>
      </c>
      <c r="BS16" s="169" t="s">
        <v>61</v>
      </c>
      <c r="BT16" s="169" t="s">
        <v>62</v>
      </c>
      <c r="BU16" s="169" t="s">
        <v>63</v>
      </c>
      <c r="BV16" s="169" t="s">
        <v>64</v>
      </c>
      <c r="BW16" s="169" t="s">
        <v>615</v>
      </c>
      <c r="BX16" s="169" t="s">
        <v>616</v>
      </c>
      <c r="BY16" s="169" t="s">
        <v>52</v>
      </c>
      <c r="BZ16" s="169" t="s">
        <v>65</v>
      </c>
      <c r="CA16" s="169" t="s">
        <v>66</v>
      </c>
      <c r="CB16" s="169" t="s">
        <v>67</v>
      </c>
      <c r="CC16" s="169" t="s">
        <v>617</v>
      </c>
      <c r="CD16" s="169" t="s">
        <v>68</v>
      </c>
      <c r="CE16" s="169" t="s">
        <v>69</v>
      </c>
      <c r="CF16" s="169" t="s">
        <v>70</v>
      </c>
      <c r="CG16" s="169" t="s">
        <v>618</v>
      </c>
      <c r="CH16" s="169" t="s">
        <v>71</v>
      </c>
      <c r="CI16" s="169" t="s">
        <v>73</v>
      </c>
      <c r="CJ16" s="169" t="s">
        <v>72</v>
      </c>
      <c r="CK16" s="170" t="s">
        <v>74</v>
      </c>
      <c r="CL16" s="170" t="s">
        <v>619</v>
      </c>
      <c r="CM16" s="170" t="s">
        <v>75</v>
      </c>
      <c r="CN16" s="170" t="s">
        <v>76</v>
      </c>
      <c r="CO16" s="170" t="s">
        <v>77</v>
      </c>
      <c r="CP16" s="170" t="s">
        <v>620</v>
      </c>
      <c r="CQ16" s="170" t="s">
        <v>621</v>
      </c>
      <c r="CR16" s="170" t="s">
        <v>78</v>
      </c>
      <c r="CS16" s="169" t="s">
        <v>622</v>
      </c>
      <c r="CT16" s="170" t="s">
        <v>79</v>
      </c>
      <c r="CU16" s="170" t="s">
        <v>80</v>
      </c>
      <c r="CV16" s="169" t="s">
        <v>623</v>
      </c>
      <c r="CW16" s="170" t="s">
        <v>81</v>
      </c>
      <c r="CX16" s="170" t="s">
        <v>684</v>
      </c>
      <c r="CY16" s="170" t="s">
        <v>82</v>
      </c>
      <c r="CZ16" s="170" t="s">
        <v>83</v>
      </c>
      <c r="DA16" s="170" t="s">
        <v>85</v>
      </c>
      <c r="DB16" s="170" t="s">
        <v>86</v>
      </c>
      <c r="DC16" s="170" t="s">
        <v>87</v>
      </c>
      <c r="DD16" s="170" t="s">
        <v>84</v>
      </c>
      <c r="DE16" s="170" t="s">
        <v>88</v>
      </c>
      <c r="DF16" s="169" t="s">
        <v>624</v>
      </c>
      <c r="DG16" s="170" t="s">
        <v>89</v>
      </c>
      <c r="DH16" s="170" t="s">
        <v>91</v>
      </c>
      <c r="DI16" s="170" t="s">
        <v>90</v>
      </c>
      <c r="DJ16" s="169" t="s">
        <v>625</v>
      </c>
      <c r="DK16" s="170" t="s">
        <v>92</v>
      </c>
      <c r="DL16" s="170" t="s">
        <v>93</v>
      </c>
      <c r="DM16" s="169" t="s">
        <v>626</v>
      </c>
      <c r="DN16" s="170" t="s">
        <v>94</v>
      </c>
      <c r="DO16" s="170" t="s">
        <v>95</v>
      </c>
      <c r="DP16" s="170" t="s">
        <v>96</v>
      </c>
      <c r="DQ16" s="170" t="s">
        <v>627</v>
      </c>
      <c r="DR16" s="170" t="s">
        <v>97</v>
      </c>
      <c r="DS16" s="170" t="s">
        <v>628</v>
      </c>
      <c r="DT16" s="169" t="s">
        <v>629</v>
      </c>
      <c r="DU16" s="169" t="s">
        <v>630</v>
      </c>
      <c r="DV16" s="170" t="s">
        <v>631</v>
      </c>
      <c r="DW16" s="170" t="s">
        <v>98</v>
      </c>
      <c r="DX16" s="170" t="s">
        <v>99</v>
      </c>
      <c r="DY16" s="170" t="s">
        <v>632</v>
      </c>
      <c r="DZ16" s="170" t="s">
        <v>100</v>
      </c>
      <c r="EA16" s="170" t="s">
        <v>633</v>
      </c>
      <c r="EB16" s="170" t="s">
        <v>634</v>
      </c>
      <c r="EC16" s="170" t="s">
        <v>635</v>
      </c>
      <c r="ED16" s="170" t="s">
        <v>101</v>
      </c>
      <c r="EE16" s="170" t="s">
        <v>102</v>
      </c>
      <c r="EF16" s="170" t="s">
        <v>103</v>
      </c>
      <c r="EG16" s="170" t="s">
        <v>636</v>
      </c>
      <c r="EH16" s="170" t="s">
        <v>104</v>
      </c>
      <c r="EI16" s="170" t="s">
        <v>105</v>
      </c>
      <c r="EJ16" s="170" t="s">
        <v>106</v>
      </c>
      <c r="EK16" s="170" t="s">
        <v>107</v>
      </c>
      <c r="EL16" s="170" t="s">
        <v>108</v>
      </c>
      <c r="EM16" s="170" t="s">
        <v>109</v>
      </c>
      <c r="EN16" s="170" t="s">
        <v>110</v>
      </c>
      <c r="EO16" s="170" t="s">
        <v>637</v>
      </c>
      <c r="EP16" s="170" t="s">
        <v>638</v>
      </c>
      <c r="EQ16" s="170" t="s">
        <v>639</v>
      </c>
      <c r="ER16" s="170" t="s">
        <v>111</v>
      </c>
      <c r="ES16" s="170" t="s">
        <v>640</v>
      </c>
      <c r="ET16" s="170" t="s">
        <v>112</v>
      </c>
      <c r="EU16" s="170" t="s">
        <v>641</v>
      </c>
      <c r="EV16" s="170" t="s">
        <v>642</v>
      </c>
      <c r="EW16" s="170" t="s">
        <v>643</v>
      </c>
      <c r="EX16" s="170" t="s">
        <v>644</v>
      </c>
      <c r="EY16" s="170" t="s">
        <v>645</v>
      </c>
      <c r="EZ16" s="170" t="s">
        <v>646</v>
      </c>
      <c r="FA16" s="170" t="s">
        <v>647</v>
      </c>
      <c r="FB16" s="170" t="s">
        <v>113</v>
      </c>
      <c r="FC16" s="170" t="s">
        <v>114</v>
      </c>
      <c r="FD16" s="170" t="s">
        <v>115</v>
      </c>
      <c r="FE16" s="170" t="s">
        <v>648</v>
      </c>
      <c r="FF16" s="170" t="s">
        <v>649</v>
      </c>
      <c r="FG16" s="170" t="s">
        <v>650</v>
      </c>
      <c r="FH16" s="170" t="s">
        <v>651</v>
      </c>
      <c r="FI16" s="170" t="s">
        <v>652</v>
      </c>
      <c r="FJ16" s="170" t="s">
        <v>653</v>
      </c>
      <c r="FK16" s="170" t="s">
        <v>654</v>
      </c>
      <c r="FL16" s="170" t="s">
        <v>655</v>
      </c>
      <c r="FM16" s="170" t="s">
        <v>656</v>
      </c>
      <c r="FN16" s="170" t="s">
        <v>657</v>
      </c>
      <c r="FO16" s="219"/>
      <c r="FP16" s="220"/>
      <c r="FQ16" s="140"/>
      <c r="FR16" s="141"/>
    </row>
    <row r="17" spans="2:172" x14ac:dyDescent="0.2">
      <c r="B17" s="189" t="s">
        <v>431</v>
      </c>
      <c r="C17" s="189" t="s">
        <v>260</v>
      </c>
      <c r="D17" s="156">
        <f t="shared" ref="D17" si="0">SUM(E17:AG17)</f>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56">
        <f t="shared" ref="AH17" si="1">SUM(AI17:AK17)</f>
        <v>0</v>
      </c>
      <c r="AI17" s="146">
        <v>0</v>
      </c>
      <c r="AJ17" s="146">
        <v>0</v>
      </c>
      <c r="AK17" s="146">
        <v>0</v>
      </c>
      <c r="AL17" s="156">
        <f t="shared" ref="AL17" si="2">SUM(AM17:CA17)</f>
        <v>510146.60870515002</v>
      </c>
      <c r="AM17" s="146">
        <v>8.6067874571419427</v>
      </c>
      <c r="AN17" s="146">
        <v>1.2384894553732519</v>
      </c>
      <c r="AO17" s="146">
        <v>3.8405077170492228</v>
      </c>
      <c r="AP17" s="146">
        <v>2.5329635339656797</v>
      </c>
      <c r="AQ17" s="146">
        <v>6.1462960883909998</v>
      </c>
      <c r="AR17" s="146">
        <v>0.88068907481901038</v>
      </c>
      <c r="AS17" s="146">
        <v>2.8834765761198957</v>
      </c>
      <c r="AT17" s="146">
        <v>4.7346727739387005</v>
      </c>
      <c r="AU17" s="146">
        <v>2.0420638257174466</v>
      </c>
      <c r="AV17" s="146">
        <v>0.30314667541598772</v>
      </c>
      <c r="AW17" s="146">
        <v>1.7534685063264992</v>
      </c>
      <c r="AX17" s="146">
        <v>0.64301343598698124</v>
      </c>
      <c r="AY17" s="146">
        <v>5.9772195630920262</v>
      </c>
      <c r="AZ17" s="146">
        <v>1.684584436706885</v>
      </c>
      <c r="BA17" s="146">
        <v>3.4169236341615763</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510099.92440239579</v>
      </c>
      <c r="BR17" s="146">
        <v>0</v>
      </c>
      <c r="BS17" s="146">
        <v>0</v>
      </c>
      <c r="BT17" s="146">
        <v>0</v>
      </c>
      <c r="BU17" s="146">
        <v>0</v>
      </c>
      <c r="BV17" s="146">
        <v>0</v>
      </c>
      <c r="BW17" s="146">
        <v>0</v>
      </c>
      <c r="BX17" s="146">
        <v>0</v>
      </c>
      <c r="BY17" s="146">
        <v>0</v>
      </c>
      <c r="BZ17" s="146">
        <v>0</v>
      </c>
      <c r="CA17" s="146">
        <v>0</v>
      </c>
      <c r="CB17" s="156">
        <v>0</v>
      </c>
      <c r="CC17" s="156">
        <f t="shared" ref="CC17" si="3">SUM(CD17:CF17)</f>
        <v>0</v>
      </c>
      <c r="CD17" s="146">
        <v>0</v>
      </c>
      <c r="CE17" s="146">
        <v>0</v>
      </c>
      <c r="CF17" s="146">
        <v>0</v>
      </c>
      <c r="CG17" s="156">
        <f t="shared" ref="CG17" si="4">SUM(CH17:CR17)</f>
        <v>0</v>
      </c>
      <c r="CH17" s="146">
        <v>0</v>
      </c>
      <c r="CI17" s="146">
        <v>0</v>
      </c>
      <c r="CJ17" s="146">
        <v>0</v>
      </c>
      <c r="CK17" s="146">
        <v>0</v>
      </c>
      <c r="CL17" s="146">
        <v>0</v>
      </c>
      <c r="CM17" s="146">
        <v>0</v>
      </c>
      <c r="CN17" s="146">
        <v>0</v>
      </c>
      <c r="CO17" s="146">
        <v>0</v>
      </c>
      <c r="CP17" s="146">
        <v>0</v>
      </c>
      <c r="CQ17" s="146">
        <v>0</v>
      </c>
      <c r="CR17" s="146">
        <v>0</v>
      </c>
      <c r="CS17" s="156">
        <f t="shared" ref="CS17" si="5">SUM(CT17:CU17)</f>
        <v>0</v>
      </c>
      <c r="CT17" s="146">
        <v>0</v>
      </c>
      <c r="CU17" s="146">
        <v>0</v>
      </c>
      <c r="CV17" s="156">
        <f t="shared" ref="CV17" si="6">SUM(CW17:DE17)</f>
        <v>0</v>
      </c>
      <c r="CW17" s="146">
        <v>0</v>
      </c>
      <c r="CX17" s="146">
        <v>0</v>
      </c>
      <c r="CY17" s="146">
        <v>0</v>
      </c>
      <c r="CZ17" s="146">
        <v>0</v>
      </c>
      <c r="DA17" s="146">
        <v>0</v>
      </c>
      <c r="DB17" s="146">
        <v>0</v>
      </c>
      <c r="DC17" s="146">
        <v>0</v>
      </c>
      <c r="DD17" s="146">
        <v>0</v>
      </c>
      <c r="DE17" s="146">
        <v>0</v>
      </c>
      <c r="DF17" s="156">
        <f t="shared" ref="DF17" si="7">SUM(DG17:DI17)</f>
        <v>0</v>
      </c>
      <c r="DG17" s="146">
        <v>0</v>
      </c>
      <c r="DH17" s="146">
        <v>0</v>
      </c>
      <c r="DI17" s="146">
        <v>0</v>
      </c>
      <c r="DJ17" s="156">
        <f t="shared" ref="DJ17" si="8">SUM(DK17:DL17)</f>
        <v>0</v>
      </c>
      <c r="DK17" s="146">
        <v>0</v>
      </c>
      <c r="DL17" s="146">
        <v>0</v>
      </c>
      <c r="DM17" s="156">
        <f t="shared" ref="DM17" si="9">SUM(DN17:DR17)</f>
        <v>0</v>
      </c>
      <c r="DN17" s="146">
        <v>0</v>
      </c>
      <c r="DO17" s="146">
        <v>0</v>
      </c>
      <c r="DP17" s="146">
        <v>0</v>
      </c>
      <c r="DQ17" s="146">
        <v>0</v>
      </c>
      <c r="DR17" s="146">
        <v>0</v>
      </c>
      <c r="DS17" s="156">
        <f t="shared" ref="DS17" si="10">SUM(DT17:DU17)</f>
        <v>0</v>
      </c>
      <c r="DT17" s="146">
        <v>0</v>
      </c>
      <c r="DU17" s="146">
        <v>0</v>
      </c>
      <c r="DV17" s="156">
        <f t="shared" ref="DV17" si="11">SUM(DW17:EF17)</f>
        <v>0</v>
      </c>
      <c r="DW17" s="146">
        <v>0</v>
      </c>
      <c r="DX17" s="146">
        <v>0</v>
      </c>
      <c r="DY17" s="146">
        <v>0</v>
      </c>
      <c r="DZ17" s="146">
        <v>0</v>
      </c>
      <c r="EA17" s="146">
        <v>0</v>
      </c>
      <c r="EB17" s="146">
        <v>0</v>
      </c>
      <c r="EC17" s="146">
        <v>0</v>
      </c>
      <c r="ED17" s="146">
        <v>0</v>
      </c>
      <c r="EE17" s="146">
        <v>0</v>
      </c>
      <c r="EF17" s="146">
        <v>0</v>
      </c>
      <c r="EG17" s="156">
        <f t="shared" ref="EG17" si="12">SUM(EH17:EP17)</f>
        <v>0</v>
      </c>
      <c r="EH17" s="146">
        <v>0</v>
      </c>
      <c r="EI17" s="146">
        <v>0</v>
      </c>
      <c r="EJ17" s="146">
        <v>0</v>
      </c>
      <c r="EK17" s="146">
        <v>0</v>
      </c>
      <c r="EL17" s="146">
        <v>0</v>
      </c>
      <c r="EM17" s="146">
        <v>0</v>
      </c>
      <c r="EN17" s="146">
        <v>0</v>
      </c>
      <c r="EO17" s="146">
        <v>0</v>
      </c>
      <c r="EP17" s="146">
        <v>0</v>
      </c>
      <c r="EQ17" s="156">
        <f t="shared" ref="EQ17" si="13">SUM(ER17:ET17)</f>
        <v>0</v>
      </c>
      <c r="ER17" s="146">
        <v>0</v>
      </c>
      <c r="ES17" s="146">
        <v>0</v>
      </c>
      <c r="ET17" s="146">
        <v>0</v>
      </c>
      <c r="EU17" s="156">
        <f t="shared" ref="EU17" si="14">SUM(EV17:EW17)</f>
        <v>0</v>
      </c>
      <c r="EV17" s="146">
        <v>0</v>
      </c>
      <c r="EW17" s="146">
        <v>0</v>
      </c>
      <c r="EX17" s="156">
        <f t="shared" ref="EX17" si="15">SUM(EY17:EZ17)</f>
        <v>0</v>
      </c>
      <c r="EY17" s="146">
        <v>0</v>
      </c>
      <c r="EZ17" s="146">
        <v>0</v>
      </c>
      <c r="FA17" s="156">
        <f t="shared" ref="FA17" si="16">SUM(FB17:FE17)</f>
        <v>0</v>
      </c>
      <c r="FB17" s="146">
        <v>0</v>
      </c>
      <c r="FC17" s="146">
        <v>0</v>
      </c>
      <c r="FD17" s="146">
        <v>0</v>
      </c>
      <c r="FE17" s="146">
        <v>0</v>
      </c>
      <c r="FF17" s="156">
        <f t="shared" ref="FF17" si="17">SUM(FG17:FM17)</f>
        <v>0</v>
      </c>
      <c r="FG17" s="146">
        <v>0</v>
      </c>
      <c r="FH17" s="146">
        <v>0</v>
      </c>
      <c r="FI17" s="146">
        <v>0</v>
      </c>
      <c r="FJ17" s="146">
        <v>0</v>
      </c>
      <c r="FK17" s="146">
        <v>0</v>
      </c>
      <c r="FL17" s="146">
        <v>0</v>
      </c>
      <c r="FM17" s="146">
        <v>0</v>
      </c>
      <c r="FN17" s="156">
        <v>0</v>
      </c>
      <c r="FO17" s="156">
        <v>0</v>
      </c>
      <c r="FP17" s="146">
        <f>D17+AH17+AL17+CB17+CC17+CG17+CS17+CV17+DF17+DJ17+DM17+DS17+DV17+EG17+EQ17+EU17+EX17+FA17+FF17+FN17+FO17</f>
        <v>510146.60870515002</v>
      </c>
    </row>
    <row r="18" spans="2:172" x14ac:dyDescent="0.2">
      <c r="B18" s="189" t="s">
        <v>432</v>
      </c>
      <c r="C18" s="189" t="s">
        <v>261</v>
      </c>
      <c r="D18" s="156">
        <f t="shared" ref="D18:D38" si="18">SUM(E18:AG18)</f>
        <v>4646780.5950753428</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4646780.5950753428</v>
      </c>
      <c r="AF18" s="146">
        <v>0</v>
      </c>
      <c r="AG18" s="146">
        <v>0</v>
      </c>
      <c r="AH18" s="156">
        <f t="shared" ref="AH18:AH38" si="19">SUM(AI18:AK18)</f>
        <v>0</v>
      </c>
      <c r="AI18" s="146">
        <v>0</v>
      </c>
      <c r="AJ18" s="146">
        <v>0</v>
      </c>
      <c r="AK18" s="146">
        <v>0</v>
      </c>
      <c r="AL18" s="156">
        <f t="shared" ref="AL18:AL38" si="20">SUM(AM18:CA18)</f>
        <v>222095293.42499834</v>
      </c>
      <c r="AM18" s="146">
        <v>30670028.8762304</v>
      </c>
      <c r="AN18" s="146">
        <v>4413320.0161327105</v>
      </c>
      <c r="AO18" s="146">
        <v>13685534.023910865</v>
      </c>
      <c r="AP18" s="146">
        <v>9026139.5574142858</v>
      </c>
      <c r="AQ18" s="146">
        <v>21902141.705194551</v>
      </c>
      <c r="AR18" s="146">
        <v>3138309.095023144</v>
      </c>
      <c r="AS18" s="146">
        <v>10275182.266775554</v>
      </c>
      <c r="AT18" s="146">
        <v>16871864.376725595</v>
      </c>
      <c r="AU18" s="146">
        <v>7276833.175413074</v>
      </c>
      <c r="AV18" s="146">
        <v>1080254.0826108672</v>
      </c>
      <c r="AW18" s="146">
        <v>6248432.4134167358</v>
      </c>
      <c r="AX18" s="146">
        <v>2291359.0869680513</v>
      </c>
      <c r="AY18" s="146">
        <v>21299642.580052428</v>
      </c>
      <c r="AZ18" s="146">
        <v>6002966.0980387796</v>
      </c>
      <c r="BA18" s="146">
        <v>12176104.853228208</v>
      </c>
      <c r="BB18" s="146">
        <v>0</v>
      </c>
      <c r="BC18" s="146">
        <v>0</v>
      </c>
      <c r="BD18" s="146">
        <v>0</v>
      </c>
      <c r="BE18" s="146">
        <v>0</v>
      </c>
      <c r="BF18" s="146">
        <v>127546.66509489417</v>
      </c>
      <c r="BG18" s="146">
        <v>0</v>
      </c>
      <c r="BH18" s="146">
        <v>0</v>
      </c>
      <c r="BI18" s="146">
        <v>3369106.8620098834</v>
      </c>
      <c r="BJ18" s="146">
        <v>5728867.8389741229</v>
      </c>
      <c r="BK18" s="146">
        <v>1921435.3177355703</v>
      </c>
      <c r="BL18" s="146">
        <v>2346720.7792697549</v>
      </c>
      <c r="BM18" s="146">
        <v>3014277.1216433938</v>
      </c>
      <c r="BN18" s="146">
        <v>1520756.1104626269</v>
      </c>
      <c r="BO18" s="146">
        <v>3039094.6810752</v>
      </c>
      <c r="BP18" s="146">
        <v>4421616.2775254305</v>
      </c>
      <c r="BQ18" s="146">
        <v>30247759.564072251</v>
      </c>
      <c r="BR18" s="146">
        <v>0</v>
      </c>
      <c r="BS18" s="146">
        <v>0</v>
      </c>
      <c r="BT18" s="146">
        <v>0</v>
      </c>
      <c r="BU18" s="146">
        <v>0</v>
      </c>
      <c r="BV18" s="146">
        <v>0</v>
      </c>
      <c r="BW18" s="146">
        <v>0</v>
      </c>
      <c r="BX18" s="146">
        <v>0</v>
      </c>
      <c r="BY18" s="146">
        <v>0</v>
      </c>
      <c r="BZ18" s="146">
        <v>0</v>
      </c>
      <c r="CA18" s="146">
        <v>0</v>
      </c>
      <c r="CB18" s="156">
        <v>0</v>
      </c>
      <c r="CC18" s="156">
        <f t="shared" ref="CC18:CC38" si="21">SUM(CD18:CF18)</f>
        <v>0</v>
      </c>
      <c r="CD18" s="146">
        <v>0</v>
      </c>
      <c r="CE18" s="146">
        <v>0</v>
      </c>
      <c r="CF18" s="146">
        <v>0</v>
      </c>
      <c r="CG18" s="156">
        <f t="shared" ref="CG18:CG38" si="22">SUM(CH18:CR18)</f>
        <v>0</v>
      </c>
      <c r="CH18" s="146">
        <v>0</v>
      </c>
      <c r="CI18" s="146">
        <v>0</v>
      </c>
      <c r="CJ18" s="146">
        <v>0</v>
      </c>
      <c r="CK18" s="146">
        <v>0</v>
      </c>
      <c r="CL18" s="146">
        <v>0</v>
      </c>
      <c r="CM18" s="146">
        <v>0</v>
      </c>
      <c r="CN18" s="146">
        <v>0</v>
      </c>
      <c r="CO18" s="146">
        <v>0</v>
      </c>
      <c r="CP18" s="146">
        <v>0</v>
      </c>
      <c r="CQ18" s="146">
        <v>0</v>
      </c>
      <c r="CR18" s="146">
        <v>0</v>
      </c>
      <c r="CS18" s="156">
        <f t="shared" ref="CS18:CS38" si="23">SUM(CT18:CU18)</f>
        <v>0</v>
      </c>
      <c r="CT18" s="146">
        <v>0</v>
      </c>
      <c r="CU18" s="146">
        <v>0</v>
      </c>
      <c r="CV18" s="156">
        <f t="shared" ref="CV18:CV38" si="24">SUM(CW18:DE18)</f>
        <v>0</v>
      </c>
      <c r="CW18" s="146">
        <v>0</v>
      </c>
      <c r="CX18" s="146">
        <v>0</v>
      </c>
      <c r="CY18" s="146">
        <v>0</v>
      </c>
      <c r="CZ18" s="146">
        <v>0</v>
      </c>
      <c r="DA18" s="146">
        <v>0</v>
      </c>
      <c r="DB18" s="146">
        <v>0</v>
      </c>
      <c r="DC18" s="146">
        <v>0</v>
      </c>
      <c r="DD18" s="146">
        <v>0</v>
      </c>
      <c r="DE18" s="146">
        <v>0</v>
      </c>
      <c r="DF18" s="156">
        <f t="shared" ref="DF18:DF38" si="25">SUM(DG18:DI18)</f>
        <v>23920526.360611133</v>
      </c>
      <c r="DG18" s="146">
        <v>7149898.3549569752</v>
      </c>
      <c r="DH18" s="146">
        <v>16770628.005654158</v>
      </c>
      <c r="DI18" s="146">
        <v>0</v>
      </c>
      <c r="DJ18" s="156">
        <f t="shared" ref="DJ18:DJ38" si="26">SUM(DK18:DL18)</f>
        <v>0</v>
      </c>
      <c r="DK18" s="146">
        <v>0</v>
      </c>
      <c r="DL18" s="146">
        <v>0</v>
      </c>
      <c r="DM18" s="156">
        <f t="shared" ref="DM18:DM38" si="27">SUM(DN18:DR18)</f>
        <v>0</v>
      </c>
      <c r="DN18" s="146">
        <v>0</v>
      </c>
      <c r="DO18" s="146">
        <v>0</v>
      </c>
      <c r="DP18" s="146">
        <v>0</v>
      </c>
      <c r="DQ18" s="146">
        <v>0</v>
      </c>
      <c r="DR18" s="146">
        <v>0</v>
      </c>
      <c r="DS18" s="156">
        <f t="shared" ref="DS18:DS38" si="28">SUM(DT18:DU18)</f>
        <v>0</v>
      </c>
      <c r="DT18" s="146">
        <v>0</v>
      </c>
      <c r="DU18" s="146">
        <v>0</v>
      </c>
      <c r="DV18" s="156">
        <f t="shared" ref="DV18:DV38" si="29">SUM(DW18:EF18)</f>
        <v>0</v>
      </c>
      <c r="DW18" s="146">
        <v>0</v>
      </c>
      <c r="DX18" s="146">
        <v>0</v>
      </c>
      <c r="DY18" s="146">
        <v>0</v>
      </c>
      <c r="DZ18" s="146">
        <v>0</v>
      </c>
      <c r="EA18" s="146">
        <v>0</v>
      </c>
      <c r="EB18" s="146">
        <v>0</v>
      </c>
      <c r="EC18" s="146">
        <v>0</v>
      </c>
      <c r="ED18" s="146">
        <v>0</v>
      </c>
      <c r="EE18" s="146">
        <v>0</v>
      </c>
      <c r="EF18" s="146">
        <v>0</v>
      </c>
      <c r="EG18" s="156">
        <f t="shared" ref="EG18:EG38" si="30">SUM(EH18:EP18)</f>
        <v>0</v>
      </c>
      <c r="EH18" s="146">
        <v>0</v>
      </c>
      <c r="EI18" s="146">
        <v>0</v>
      </c>
      <c r="EJ18" s="146">
        <v>0</v>
      </c>
      <c r="EK18" s="146">
        <v>0</v>
      </c>
      <c r="EL18" s="146">
        <v>0</v>
      </c>
      <c r="EM18" s="146">
        <v>0</v>
      </c>
      <c r="EN18" s="146">
        <v>0</v>
      </c>
      <c r="EO18" s="146">
        <v>0</v>
      </c>
      <c r="EP18" s="146">
        <v>0</v>
      </c>
      <c r="EQ18" s="156">
        <f t="shared" ref="EQ18:EQ38" si="31">SUM(ER18:ET18)</f>
        <v>0</v>
      </c>
      <c r="ER18" s="146">
        <v>0</v>
      </c>
      <c r="ES18" s="146">
        <v>0</v>
      </c>
      <c r="ET18" s="146">
        <v>0</v>
      </c>
      <c r="EU18" s="156">
        <f t="shared" ref="EU18:EU38" si="32">SUM(EV18:EW18)</f>
        <v>0</v>
      </c>
      <c r="EV18" s="146">
        <v>0</v>
      </c>
      <c r="EW18" s="146">
        <v>0</v>
      </c>
      <c r="EX18" s="156">
        <f t="shared" ref="EX18:EX38" si="33">SUM(EY18:EZ18)</f>
        <v>0</v>
      </c>
      <c r="EY18" s="146">
        <v>0</v>
      </c>
      <c r="EZ18" s="146">
        <v>0</v>
      </c>
      <c r="FA18" s="156">
        <f t="shared" ref="FA18:FA38" si="34">SUM(FB18:FE18)</f>
        <v>0</v>
      </c>
      <c r="FB18" s="146">
        <v>0</v>
      </c>
      <c r="FC18" s="146">
        <v>0</v>
      </c>
      <c r="FD18" s="146">
        <v>0</v>
      </c>
      <c r="FE18" s="146">
        <v>0</v>
      </c>
      <c r="FF18" s="156">
        <f t="shared" ref="FF18:FF38" si="35">SUM(FG18:FM18)</f>
        <v>0</v>
      </c>
      <c r="FG18" s="146">
        <v>0</v>
      </c>
      <c r="FH18" s="146">
        <v>0</v>
      </c>
      <c r="FI18" s="146">
        <v>0</v>
      </c>
      <c r="FJ18" s="146">
        <v>0</v>
      </c>
      <c r="FK18" s="146">
        <v>0</v>
      </c>
      <c r="FL18" s="146">
        <v>0</v>
      </c>
      <c r="FM18" s="146">
        <v>0</v>
      </c>
      <c r="FN18" s="156">
        <v>0</v>
      </c>
      <c r="FO18" s="156">
        <v>315415731.45599997</v>
      </c>
      <c r="FP18" s="146">
        <f t="shared" ref="FP18:FP39" si="36">D18+AH18+AL18+CB18+CC18+CG18+CS18+CV18+DF18+DJ18+DM18+DS18+DV18+EG18+EQ18+EU18+EX18+FA18+FF18+FN18+FO18</f>
        <v>566078331.83668482</v>
      </c>
    </row>
    <row r="19" spans="2:172" x14ac:dyDescent="0.2">
      <c r="B19" s="189" t="s">
        <v>434</v>
      </c>
      <c r="C19" s="189" t="s">
        <v>267</v>
      </c>
      <c r="D19" s="156">
        <f t="shared" si="18"/>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56">
        <f t="shared" si="19"/>
        <v>0</v>
      </c>
      <c r="AI19" s="146">
        <v>0</v>
      </c>
      <c r="AJ19" s="146">
        <v>0</v>
      </c>
      <c r="AK19" s="146">
        <v>0</v>
      </c>
      <c r="AL19" s="156">
        <f t="shared" si="20"/>
        <v>851854379.38115394</v>
      </c>
      <c r="AM19" s="146">
        <v>0</v>
      </c>
      <c r="AN19" s="146">
        <v>0</v>
      </c>
      <c r="AO19" s="146">
        <v>0</v>
      </c>
      <c r="AP19" s="146">
        <v>0</v>
      </c>
      <c r="AQ19" s="146">
        <v>0</v>
      </c>
      <c r="AR19" s="146">
        <v>0</v>
      </c>
      <c r="AS19" s="146">
        <v>0</v>
      </c>
      <c r="AT19" s="146">
        <v>0</v>
      </c>
      <c r="AU19" s="146">
        <v>851854379.38115394</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56">
        <v>0</v>
      </c>
      <c r="CC19" s="156">
        <f t="shared" si="21"/>
        <v>0</v>
      </c>
      <c r="CD19" s="146">
        <v>0</v>
      </c>
      <c r="CE19" s="146">
        <v>0</v>
      </c>
      <c r="CF19" s="146">
        <v>0</v>
      </c>
      <c r="CG19" s="156">
        <f t="shared" si="22"/>
        <v>0</v>
      </c>
      <c r="CH19" s="146">
        <v>0</v>
      </c>
      <c r="CI19" s="146">
        <v>0</v>
      </c>
      <c r="CJ19" s="146">
        <v>0</v>
      </c>
      <c r="CK19" s="146">
        <v>0</v>
      </c>
      <c r="CL19" s="146">
        <v>0</v>
      </c>
      <c r="CM19" s="146">
        <v>0</v>
      </c>
      <c r="CN19" s="146">
        <v>0</v>
      </c>
      <c r="CO19" s="146">
        <v>0</v>
      </c>
      <c r="CP19" s="146">
        <v>0</v>
      </c>
      <c r="CQ19" s="146">
        <v>0</v>
      </c>
      <c r="CR19" s="146">
        <v>0</v>
      </c>
      <c r="CS19" s="156">
        <f t="shared" si="23"/>
        <v>0</v>
      </c>
      <c r="CT19" s="146">
        <v>0</v>
      </c>
      <c r="CU19" s="146">
        <v>0</v>
      </c>
      <c r="CV19" s="156">
        <f t="shared" si="24"/>
        <v>0</v>
      </c>
      <c r="CW19" s="146">
        <v>0</v>
      </c>
      <c r="CX19" s="146">
        <v>0</v>
      </c>
      <c r="CY19" s="146">
        <v>0</v>
      </c>
      <c r="CZ19" s="146">
        <v>0</v>
      </c>
      <c r="DA19" s="146">
        <v>0</v>
      </c>
      <c r="DB19" s="146">
        <v>0</v>
      </c>
      <c r="DC19" s="146">
        <v>0</v>
      </c>
      <c r="DD19" s="146">
        <v>0</v>
      </c>
      <c r="DE19" s="146">
        <v>0</v>
      </c>
      <c r="DF19" s="156">
        <f t="shared" si="25"/>
        <v>0</v>
      </c>
      <c r="DG19" s="146">
        <v>0</v>
      </c>
      <c r="DH19" s="146">
        <v>0</v>
      </c>
      <c r="DI19" s="146">
        <v>0</v>
      </c>
      <c r="DJ19" s="156">
        <f t="shared" si="26"/>
        <v>0</v>
      </c>
      <c r="DK19" s="146">
        <v>0</v>
      </c>
      <c r="DL19" s="146">
        <v>0</v>
      </c>
      <c r="DM19" s="156">
        <f t="shared" si="27"/>
        <v>0</v>
      </c>
      <c r="DN19" s="146">
        <v>0</v>
      </c>
      <c r="DO19" s="146">
        <v>0</v>
      </c>
      <c r="DP19" s="146">
        <v>0</v>
      </c>
      <c r="DQ19" s="146">
        <v>0</v>
      </c>
      <c r="DR19" s="146">
        <v>0</v>
      </c>
      <c r="DS19" s="156">
        <f t="shared" si="28"/>
        <v>0</v>
      </c>
      <c r="DT19" s="146">
        <v>0</v>
      </c>
      <c r="DU19" s="146">
        <v>0</v>
      </c>
      <c r="DV19" s="156">
        <f t="shared" si="29"/>
        <v>0</v>
      </c>
      <c r="DW19" s="146">
        <v>0</v>
      </c>
      <c r="DX19" s="146">
        <v>0</v>
      </c>
      <c r="DY19" s="146">
        <v>0</v>
      </c>
      <c r="DZ19" s="146">
        <v>0</v>
      </c>
      <c r="EA19" s="146">
        <v>0</v>
      </c>
      <c r="EB19" s="146">
        <v>0</v>
      </c>
      <c r="EC19" s="146">
        <v>0</v>
      </c>
      <c r="ED19" s="146">
        <v>0</v>
      </c>
      <c r="EE19" s="146">
        <v>0</v>
      </c>
      <c r="EF19" s="146">
        <v>0</v>
      </c>
      <c r="EG19" s="156">
        <f t="shared" si="30"/>
        <v>0</v>
      </c>
      <c r="EH19" s="146">
        <v>0</v>
      </c>
      <c r="EI19" s="146">
        <v>0</v>
      </c>
      <c r="EJ19" s="146">
        <v>0</v>
      </c>
      <c r="EK19" s="146">
        <v>0</v>
      </c>
      <c r="EL19" s="146">
        <v>0</v>
      </c>
      <c r="EM19" s="146">
        <v>0</v>
      </c>
      <c r="EN19" s="146">
        <v>0</v>
      </c>
      <c r="EO19" s="146">
        <v>0</v>
      </c>
      <c r="EP19" s="146">
        <v>0</v>
      </c>
      <c r="EQ19" s="156">
        <f t="shared" si="31"/>
        <v>0</v>
      </c>
      <c r="ER19" s="146">
        <v>0</v>
      </c>
      <c r="ES19" s="146">
        <v>0</v>
      </c>
      <c r="ET19" s="146">
        <v>0</v>
      </c>
      <c r="EU19" s="156">
        <f t="shared" si="32"/>
        <v>0</v>
      </c>
      <c r="EV19" s="146">
        <v>0</v>
      </c>
      <c r="EW19" s="146">
        <v>0</v>
      </c>
      <c r="EX19" s="156">
        <f t="shared" si="33"/>
        <v>0</v>
      </c>
      <c r="EY19" s="146">
        <v>0</v>
      </c>
      <c r="EZ19" s="146">
        <v>0</v>
      </c>
      <c r="FA19" s="156">
        <f t="shared" si="34"/>
        <v>0</v>
      </c>
      <c r="FB19" s="146">
        <v>0</v>
      </c>
      <c r="FC19" s="146">
        <v>0</v>
      </c>
      <c r="FD19" s="146">
        <v>0</v>
      </c>
      <c r="FE19" s="146">
        <v>0</v>
      </c>
      <c r="FF19" s="156">
        <f t="shared" si="35"/>
        <v>0</v>
      </c>
      <c r="FG19" s="146">
        <v>0</v>
      </c>
      <c r="FH19" s="146">
        <v>0</v>
      </c>
      <c r="FI19" s="146">
        <v>0</v>
      </c>
      <c r="FJ19" s="146">
        <v>0</v>
      </c>
      <c r="FK19" s="146">
        <v>0</v>
      </c>
      <c r="FL19" s="146">
        <v>0</v>
      </c>
      <c r="FM19" s="146">
        <v>0</v>
      </c>
      <c r="FN19" s="156">
        <v>0</v>
      </c>
      <c r="FO19" s="156">
        <v>0</v>
      </c>
      <c r="FP19" s="146">
        <f t="shared" si="36"/>
        <v>851854379.38115394</v>
      </c>
    </row>
    <row r="20" spans="2:172" x14ac:dyDescent="0.2">
      <c r="B20" s="189" t="s">
        <v>435</v>
      </c>
      <c r="C20" s="189" t="s">
        <v>268</v>
      </c>
      <c r="D20" s="156">
        <f t="shared" si="18"/>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56">
        <f t="shared" si="19"/>
        <v>0</v>
      </c>
      <c r="AI20" s="146">
        <v>0</v>
      </c>
      <c r="AJ20" s="146">
        <v>0</v>
      </c>
      <c r="AK20" s="146">
        <v>0</v>
      </c>
      <c r="AL20" s="156">
        <f t="shared" si="20"/>
        <v>34269193.987785563</v>
      </c>
      <c r="AM20" s="146">
        <v>0</v>
      </c>
      <c r="AN20" s="146">
        <v>0</v>
      </c>
      <c r="AO20" s="146">
        <v>0</v>
      </c>
      <c r="AP20" s="146">
        <v>0</v>
      </c>
      <c r="AQ20" s="146">
        <v>0</v>
      </c>
      <c r="AR20" s="146">
        <v>0</v>
      </c>
      <c r="AS20" s="146">
        <v>0</v>
      </c>
      <c r="AT20" s="146">
        <v>0</v>
      </c>
      <c r="AU20" s="146">
        <v>0</v>
      </c>
      <c r="AV20" s="146">
        <v>0</v>
      </c>
      <c r="AW20" s="146">
        <v>34269193.987785563</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56">
        <v>0</v>
      </c>
      <c r="CC20" s="156">
        <f t="shared" si="21"/>
        <v>0</v>
      </c>
      <c r="CD20" s="146">
        <v>0</v>
      </c>
      <c r="CE20" s="146">
        <v>0</v>
      </c>
      <c r="CF20" s="146">
        <v>0</v>
      </c>
      <c r="CG20" s="156">
        <f t="shared" si="22"/>
        <v>0</v>
      </c>
      <c r="CH20" s="146">
        <v>0</v>
      </c>
      <c r="CI20" s="146">
        <v>0</v>
      </c>
      <c r="CJ20" s="146">
        <v>0</v>
      </c>
      <c r="CK20" s="146">
        <v>0</v>
      </c>
      <c r="CL20" s="146">
        <v>0</v>
      </c>
      <c r="CM20" s="146">
        <v>0</v>
      </c>
      <c r="CN20" s="146">
        <v>0</v>
      </c>
      <c r="CO20" s="146">
        <v>0</v>
      </c>
      <c r="CP20" s="146">
        <v>0</v>
      </c>
      <c r="CQ20" s="146">
        <v>0</v>
      </c>
      <c r="CR20" s="146">
        <v>0</v>
      </c>
      <c r="CS20" s="156">
        <f t="shared" si="23"/>
        <v>0</v>
      </c>
      <c r="CT20" s="146">
        <v>0</v>
      </c>
      <c r="CU20" s="146">
        <v>0</v>
      </c>
      <c r="CV20" s="156">
        <f t="shared" si="24"/>
        <v>0</v>
      </c>
      <c r="CW20" s="146">
        <v>0</v>
      </c>
      <c r="CX20" s="146">
        <v>0</v>
      </c>
      <c r="CY20" s="146">
        <v>0</v>
      </c>
      <c r="CZ20" s="146">
        <v>0</v>
      </c>
      <c r="DA20" s="146">
        <v>0</v>
      </c>
      <c r="DB20" s="146">
        <v>0</v>
      </c>
      <c r="DC20" s="146">
        <v>0</v>
      </c>
      <c r="DD20" s="146">
        <v>0</v>
      </c>
      <c r="DE20" s="146">
        <v>0</v>
      </c>
      <c r="DF20" s="156">
        <f t="shared" si="25"/>
        <v>0</v>
      </c>
      <c r="DG20" s="146">
        <v>0</v>
      </c>
      <c r="DH20" s="146">
        <v>0</v>
      </c>
      <c r="DI20" s="146">
        <v>0</v>
      </c>
      <c r="DJ20" s="156">
        <f t="shared" si="26"/>
        <v>0</v>
      </c>
      <c r="DK20" s="146">
        <v>0</v>
      </c>
      <c r="DL20" s="146">
        <v>0</v>
      </c>
      <c r="DM20" s="156">
        <f t="shared" si="27"/>
        <v>0</v>
      </c>
      <c r="DN20" s="146">
        <v>0</v>
      </c>
      <c r="DO20" s="146">
        <v>0</v>
      </c>
      <c r="DP20" s="146">
        <v>0</v>
      </c>
      <c r="DQ20" s="146">
        <v>0</v>
      </c>
      <c r="DR20" s="146">
        <v>0</v>
      </c>
      <c r="DS20" s="156">
        <f t="shared" si="28"/>
        <v>0</v>
      </c>
      <c r="DT20" s="146">
        <v>0</v>
      </c>
      <c r="DU20" s="146">
        <v>0</v>
      </c>
      <c r="DV20" s="156">
        <f t="shared" si="29"/>
        <v>0</v>
      </c>
      <c r="DW20" s="146">
        <v>0</v>
      </c>
      <c r="DX20" s="146">
        <v>0</v>
      </c>
      <c r="DY20" s="146">
        <v>0</v>
      </c>
      <c r="DZ20" s="146">
        <v>0</v>
      </c>
      <c r="EA20" s="146">
        <v>0</v>
      </c>
      <c r="EB20" s="146">
        <v>0</v>
      </c>
      <c r="EC20" s="146">
        <v>0</v>
      </c>
      <c r="ED20" s="146">
        <v>0</v>
      </c>
      <c r="EE20" s="146">
        <v>0</v>
      </c>
      <c r="EF20" s="146">
        <v>0</v>
      </c>
      <c r="EG20" s="156">
        <f t="shared" si="30"/>
        <v>0</v>
      </c>
      <c r="EH20" s="146">
        <v>0</v>
      </c>
      <c r="EI20" s="146">
        <v>0</v>
      </c>
      <c r="EJ20" s="146">
        <v>0</v>
      </c>
      <c r="EK20" s="146">
        <v>0</v>
      </c>
      <c r="EL20" s="146">
        <v>0</v>
      </c>
      <c r="EM20" s="146">
        <v>0</v>
      </c>
      <c r="EN20" s="146">
        <v>0</v>
      </c>
      <c r="EO20" s="146">
        <v>0</v>
      </c>
      <c r="EP20" s="146">
        <v>0</v>
      </c>
      <c r="EQ20" s="156">
        <f t="shared" si="31"/>
        <v>0</v>
      </c>
      <c r="ER20" s="146">
        <v>0</v>
      </c>
      <c r="ES20" s="146">
        <v>0</v>
      </c>
      <c r="ET20" s="146">
        <v>0</v>
      </c>
      <c r="EU20" s="156">
        <f t="shared" si="32"/>
        <v>0</v>
      </c>
      <c r="EV20" s="146">
        <v>0</v>
      </c>
      <c r="EW20" s="146">
        <v>0</v>
      </c>
      <c r="EX20" s="156">
        <f t="shared" si="33"/>
        <v>0</v>
      </c>
      <c r="EY20" s="146">
        <v>0</v>
      </c>
      <c r="EZ20" s="146">
        <v>0</v>
      </c>
      <c r="FA20" s="156">
        <f t="shared" si="34"/>
        <v>0</v>
      </c>
      <c r="FB20" s="146">
        <v>0</v>
      </c>
      <c r="FC20" s="146">
        <v>0</v>
      </c>
      <c r="FD20" s="146">
        <v>0</v>
      </c>
      <c r="FE20" s="146">
        <v>0</v>
      </c>
      <c r="FF20" s="156">
        <f t="shared" si="35"/>
        <v>0</v>
      </c>
      <c r="FG20" s="146">
        <v>0</v>
      </c>
      <c r="FH20" s="146">
        <v>0</v>
      </c>
      <c r="FI20" s="146">
        <v>0</v>
      </c>
      <c r="FJ20" s="146">
        <v>0</v>
      </c>
      <c r="FK20" s="146">
        <v>0</v>
      </c>
      <c r="FL20" s="146">
        <v>0</v>
      </c>
      <c r="FM20" s="146">
        <v>0</v>
      </c>
      <c r="FN20" s="156">
        <v>0</v>
      </c>
      <c r="FO20" s="156">
        <v>0</v>
      </c>
      <c r="FP20" s="146">
        <f t="shared" si="36"/>
        <v>34269193.987785563</v>
      </c>
    </row>
    <row r="21" spans="2:172" x14ac:dyDescent="0.2">
      <c r="B21" s="189" t="s">
        <v>435</v>
      </c>
      <c r="C21" s="189" t="s">
        <v>269</v>
      </c>
      <c r="D21" s="156">
        <f t="shared" si="18"/>
        <v>30518329.058240578</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30518329.058240578</v>
      </c>
      <c r="V21" s="146">
        <v>0</v>
      </c>
      <c r="W21" s="146">
        <v>0</v>
      </c>
      <c r="X21" s="146">
        <v>0</v>
      </c>
      <c r="Y21" s="146">
        <v>0</v>
      </c>
      <c r="Z21" s="146">
        <v>0</v>
      </c>
      <c r="AA21" s="146">
        <v>0</v>
      </c>
      <c r="AB21" s="146">
        <v>0</v>
      </c>
      <c r="AC21" s="146">
        <v>0</v>
      </c>
      <c r="AD21" s="146">
        <v>0</v>
      </c>
      <c r="AE21" s="146">
        <v>0</v>
      </c>
      <c r="AF21" s="146">
        <v>0</v>
      </c>
      <c r="AG21" s="146">
        <v>0</v>
      </c>
      <c r="AH21" s="156">
        <f t="shared" si="19"/>
        <v>0</v>
      </c>
      <c r="AI21" s="146">
        <v>0</v>
      </c>
      <c r="AJ21" s="146">
        <v>0</v>
      </c>
      <c r="AK21" s="146">
        <v>0</v>
      </c>
      <c r="AL21" s="156">
        <f t="shared" si="20"/>
        <v>252362260.68575352</v>
      </c>
      <c r="AM21" s="146">
        <v>0</v>
      </c>
      <c r="AN21" s="146">
        <v>0</v>
      </c>
      <c r="AO21" s="146">
        <v>0</v>
      </c>
      <c r="AP21" s="146">
        <v>165913132.55999997</v>
      </c>
      <c r="AQ21" s="146">
        <v>0</v>
      </c>
      <c r="AR21" s="146">
        <v>22385609.842668943</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64063518.283084616</v>
      </c>
      <c r="BR21" s="146">
        <v>0</v>
      </c>
      <c r="BS21" s="146">
        <v>0</v>
      </c>
      <c r="BT21" s="146">
        <v>0</v>
      </c>
      <c r="BU21" s="146">
        <v>0</v>
      </c>
      <c r="BV21" s="146">
        <v>0</v>
      </c>
      <c r="BW21" s="146">
        <v>0</v>
      </c>
      <c r="BX21" s="146">
        <v>0</v>
      </c>
      <c r="BY21" s="146">
        <v>0</v>
      </c>
      <c r="BZ21" s="146">
        <v>0</v>
      </c>
      <c r="CA21" s="146">
        <v>0</v>
      </c>
      <c r="CB21" s="156">
        <v>0</v>
      </c>
      <c r="CC21" s="156">
        <f t="shared" si="21"/>
        <v>0</v>
      </c>
      <c r="CD21" s="146">
        <v>0</v>
      </c>
      <c r="CE21" s="146">
        <v>0</v>
      </c>
      <c r="CF21" s="146">
        <v>0</v>
      </c>
      <c r="CG21" s="156">
        <f t="shared" si="22"/>
        <v>0</v>
      </c>
      <c r="CH21" s="146">
        <v>0</v>
      </c>
      <c r="CI21" s="146">
        <v>0</v>
      </c>
      <c r="CJ21" s="146">
        <v>0</v>
      </c>
      <c r="CK21" s="146">
        <v>0</v>
      </c>
      <c r="CL21" s="146">
        <v>0</v>
      </c>
      <c r="CM21" s="146">
        <v>0</v>
      </c>
      <c r="CN21" s="146">
        <v>0</v>
      </c>
      <c r="CO21" s="146">
        <v>0</v>
      </c>
      <c r="CP21" s="146">
        <v>0</v>
      </c>
      <c r="CQ21" s="146">
        <v>0</v>
      </c>
      <c r="CR21" s="146">
        <v>0</v>
      </c>
      <c r="CS21" s="156">
        <f t="shared" si="23"/>
        <v>0</v>
      </c>
      <c r="CT21" s="146">
        <v>0</v>
      </c>
      <c r="CU21" s="146">
        <v>0</v>
      </c>
      <c r="CV21" s="156">
        <f t="shared" si="24"/>
        <v>0</v>
      </c>
      <c r="CW21" s="146">
        <v>0</v>
      </c>
      <c r="CX21" s="146">
        <v>0</v>
      </c>
      <c r="CY21" s="146">
        <v>0</v>
      </c>
      <c r="CZ21" s="146">
        <v>0</v>
      </c>
      <c r="DA21" s="146">
        <v>0</v>
      </c>
      <c r="DB21" s="146">
        <v>0</v>
      </c>
      <c r="DC21" s="146">
        <v>0</v>
      </c>
      <c r="DD21" s="146">
        <v>0</v>
      </c>
      <c r="DE21" s="146">
        <v>0</v>
      </c>
      <c r="DF21" s="156">
        <f t="shared" si="25"/>
        <v>0</v>
      </c>
      <c r="DG21" s="146">
        <v>0</v>
      </c>
      <c r="DH21" s="146">
        <v>0</v>
      </c>
      <c r="DI21" s="146">
        <v>0</v>
      </c>
      <c r="DJ21" s="156">
        <f t="shared" si="26"/>
        <v>0</v>
      </c>
      <c r="DK21" s="146">
        <v>0</v>
      </c>
      <c r="DL21" s="146">
        <v>0</v>
      </c>
      <c r="DM21" s="156">
        <f t="shared" si="27"/>
        <v>0</v>
      </c>
      <c r="DN21" s="146">
        <v>0</v>
      </c>
      <c r="DO21" s="146">
        <v>0</v>
      </c>
      <c r="DP21" s="146">
        <v>0</v>
      </c>
      <c r="DQ21" s="146">
        <v>0</v>
      </c>
      <c r="DR21" s="146">
        <v>0</v>
      </c>
      <c r="DS21" s="156">
        <f t="shared" si="28"/>
        <v>0</v>
      </c>
      <c r="DT21" s="146">
        <v>0</v>
      </c>
      <c r="DU21" s="146">
        <v>0</v>
      </c>
      <c r="DV21" s="156">
        <f t="shared" si="29"/>
        <v>0</v>
      </c>
      <c r="DW21" s="146">
        <v>0</v>
      </c>
      <c r="DX21" s="146">
        <v>0</v>
      </c>
      <c r="DY21" s="146">
        <v>0</v>
      </c>
      <c r="DZ21" s="146">
        <v>0</v>
      </c>
      <c r="EA21" s="146">
        <v>0</v>
      </c>
      <c r="EB21" s="146">
        <v>0</v>
      </c>
      <c r="EC21" s="146">
        <v>0</v>
      </c>
      <c r="ED21" s="146">
        <v>0</v>
      </c>
      <c r="EE21" s="146">
        <v>0</v>
      </c>
      <c r="EF21" s="146">
        <v>0</v>
      </c>
      <c r="EG21" s="156">
        <f t="shared" si="30"/>
        <v>0</v>
      </c>
      <c r="EH21" s="146">
        <v>0</v>
      </c>
      <c r="EI21" s="146">
        <v>0</v>
      </c>
      <c r="EJ21" s="146">
        <v>0</v>
      </c>
      <c r="EK21" s="146">
        <v>0</v>
      </c>
      <c r="EL21" s="146">
        <v>0</v>
      </c>
      <c r="EM21" s="146">
        <v>0</v>
      </c>
      <c r="EN21" s="146">
        <v>0</v>
      </c>
      <c r="EO21" s="146">
        <v>0</v>
      </c>
      <c r="EP21" s="146">
        <v>0</v>
      </c>
      <c r="EQ21" s="156">
        <f t="shared" si="31"/>
        <v>0</v>
      </c>
      <c r="ER21" s="146">
        <v>0</v>
      </c>
      <c r="ES21" s="146">
        <v>0</v>
      </c>
      <c r="ET21" s="146">
        <v>0</v>
      </c>
      <c r="EU21" s="156">
        <f t="shared" si="32"/>
        <v>0</v>
      </c>
      <c r="EV21" s="146">
        <v>0</v>
      </c>
      <c r="EW21" s="146">
        <v>0</v>
      </c>
      <c r="EX21" s="156">
        <f t="shared" si="33"/>
        <v>0</v>
      </c>
      <c r="EY21" s="146">
        <v>0</v>
      </c>
      <c r="EZ21" s="146">
        <v>0</v>
      </c>
      <c r="FA21" s="156">
        <f t="shared" si="34"/>
        <v>0</v>
      </c>
      <c r="FB21" s="146">
        <v>0</v>
      </c>
      <c r="FC21" s="146">
        <v>0</v>
      </c>
      <c r="FD21" s="146">
        <v>0</v>
      </c>
      <c r="FE21" s="146">
        <v>0</v>
      </c>
      <c r="FF21" s="156">
        <f t="shared" si="35"/>
        <v>0</v>
      </c>
      <c r="FG21" s="146">
        <v>0</v>
      </c>
      <c r="FH21" s="146">
        <v>0</v>
      </c>
      <c r="FI21" s="146">
        <v>0</v>
      </c>
      <c r="FJ21" s="146">
        <v>0</v>
      </c>
      <c r="FK21" s="146">
        <v>0</v>
      </c>
      <c r="FL21" s="146">
        <v>0</v>
      </c>
      <c r="FM21" s="146">
        <v>0</v>
      </c>
      <c r="FN21" s="156">
        <v>0</v>
      </c>
      <c r="FO21" s="156">
        <v>0</v>
      </c>
      <c r="FP21" s="146">
        <f t="shared" si="36"/>
        <v>282880589.74399412</v>
      </c>
    </row>
    <row r="22" spans="2:172" x14ac:dyDescent="0.2">
      <c r="B22" s="189" t="s">
        <v>436</v>
      </c>
      <c r="C22" s="189" t="s">
        <v>270</v>
      </c>
      <c r="D22" s="156">
        <f t="shared" si="18"/>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56">
        <f t="shared" si="19"/>
        <v>0</v>
      </c>
      <c r="AI22" s="146">
        <v>0</v>
      </c>
      <c r="AJ22" s="146">
        <v>0</v>
      </c>
      <c r="AK22" s="146">
        <v>0</v>
      </c>
      <c r="AL22" s="156">
        <f t="shared" si="20"/>
        <v>294404.54399999999</v>
      </c>
      <c r="AM22" s="146">
        <v>54276.859396738007</v>
      </c>
      <c r="AN22" s="146">
        <v>7810.2681596785715</v>
      </c>
      <c r="AO22" s="146">
        <v>24219.338331329975</v>
      </c>
      <c r="AP22" s="146">
        <v>15973.591339941515</v>
      </c>
      <c r="AQ22" s="146">
        <v>38760.298225268154</v>
      </c>
      <c r="AR22" s="146">
        <v>5553.8767890136787</v>
      </c>
      <c r="AS22" s="146">
        <v>18184.026673736178</v>
      </c>
      <c r="AT22" s="146">
        <v>29858.198511384031</v>
      </c>
      <c r="AU22" s="146">
        <v>12877.83760195658</v>
      </c>
      <c r="AV22" s="146">
        <v>1911.7294995461607</v>
      </c>
      <c r="AW22" s="146">
        <v>11057.873108684344</v>
      </c>
      <c r="AX22" s="146">
        <v>4055.0263416018252</v>
      </c>
      <c r="AY22" s="146">
        <v>37694.053376462653</v>
      </c>
      <c r="AZ22" s="146">
        <v>10623.470495626152</v>
      </c>
      <c r="BA22" s="146">
        <v>21548.096149032197</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56">
        <v>0</v>
      </c>
      <c r="CC22" s="156">
        <f t="shared" si="21"/>
        <v>0</v>
      </c>
      <c r="CD22" s="146">
        <v>0</v>
      </c>
      <c r="CE22" s="146">
        <v>0</v>
      </c>
      <c r="CF22" s="146">
        <v>0</v>
      </c>
      <c r="CG22" s="156">
        <f t="shared" si="22"/>
        <v>0</v>
      </c>
      <c r="CH22" s="146">
        <v>0</v>
      </c>
      <c r="CI22" s="146">
        <v>0</v>
      </c>
      <c r="CJ22" s="146">
        <v>0</v>
      </c>
      <c r="CK22" s="146">
        <v>0</v>
      </c>
      <c r="CL22" s="146">
        <v>0</v>
      </c>
      <c r="CM22" s="146">
        <v>0</v>
      </c>
      <c r="CN22" s="146">
        <v>0</v>
      </c>
      <c r="CO22" s="146">
        <v>0</v>
      </c>
      <c r="CP22" s="146">
        <v>0</v>
      </c>
      <c r="CQ22" s="146">
        <v>0</v>
      </c>
      <c r="CR22" s="146">
        <v>0</v>
      </c>
      <c r="CS22" s="156">
        <f t="shared" si="23"/>
        <v>0</v>
      </c>
      <c r="CT22" s="146">
        <v>0</v>
      </c>
      <c r="CU22" s="146">
        <v>0</v>
      </c>
      <c r="CV22" s="156">
        <f t="shared" si="24"/>
        <v>0</v>
      </c>
      <c r="CW22" s="146">
        <v>0</v>
      </c>
      <c r="CX22" s="146">
        <v>0</v>
      </c>
      <c r="CY22" s="146">
        <v>0</v>
      </c>
      <c r="CZ22" s="146">
        <v>0</v>
      </c>
      <c r="DA22" s="146">
        <v>0</v>
      </c>
      <c r="DB22" s="146">
        <v>0</v>
      </c>
      <c r="DC22" s="146">
        <v>0</v>
      </c>
      <c r="DD22" s="146">
        <v>0</v>
      </c>
      <c r="DE22" s="146">
        <v>0</v>
      </c>
      <c r="DF22" s="156">
        <f t="shared" si="25"/>
        <v>0</v>
      </c>
      <c r="DG22" s="146">
        <v>0</v>
      </c>
      <c r="DH22" s="146">
        <v>0</v>
      </c>
      <c r="DI22" s="146">
        <v>0</v>
      </c>
      <c r="DJ22" s="156">
        <f t="shared" si="26"/>
        <v>0</v>
      </c>
      <c r="DK22" s="146">
        <v>0</v>
      </c>
      <c r="DL22" s="146">
        <v>0</v>
      </c>
      <c r="DM22" s="156">
        <f t="shared" si="27"/>
        <v>0</v>
      </c>
      <c r="DN22" s="146">
        <v>0</v>
      </c>
      <c r="DO22" s="146">
        <v>0</v>
      </c>
      <c r="DP22" s="146">
        <v>0</v>
      </c>
      <c r="DQ22" s="146">
        <v>0</v>
      </c>
      <c r="DR22" s="146">
        <v>0</v>
      </c>
      <c r="DS22" s="156">
        <f t="shared" si="28"/>
        <v>0</v>
      </c>
      <c r="DT22" s="146">
        <v>0</v>
      </c>
      <c r="DU22" s="146">
        <v>0</v>
      </c>
      <c r="DV22" s="156">
        <f t="shared" si="29"/>
        <v>0</v>
      </c>
      <c r="DW22" s="146">
        <v>0</v>
      </c>
      <c r="DX22" s="146">
        <v>0</v>
      </c>
      <c r="DY22" s="146">
        <v>0</v>
      </c>
      <c r="DZ22" s="146">
        <v>0</v>
      </c>
      <c r="EA22" s="146">
        <v>0</v>
      </c>
      <c r="EB22" s="146">
        <v>0</v>
      </c>
      <c r="EC22" s="146">
        <v>0</v>
      </c>
      <c r="ED22" s="146">
        <v>0</v>
      </c>
      <c r="EE22" s="146">
        <v>0</v>
      </c>
      <c r="EF22" s="146">
        <v>0</v>
      </c>
      <c r="EG22" s="156">
        <f t="shared" si="30"/>
        <v>0</v>
      </c>
      <c r="EH22" s="146">
        <v>0</v>
      </c>
      <c r="EI22" s="146">
        <v>0</v>
      </c>
      <c r="EJ22" s="146">
        <v>0</v>
      </c>
      <c r="EK22" s="146">
        <v>0</v>
      </c>
      <c r="EL22" s="146">
        <v>0</v>
      </c>
      <c r="EM22" s="146">
        <v>0</v>
      </c>
      <c r="EN22" s="146">
        <v>0</v>
      </c>
      <c r="EO22" s="146">
        <v>0</v>
      </c>
      <c r="EP22" s="146">
        <v>0</v>
      </c>
      <c r="EQ22" s="156">
        <f t="shared" si="31"/>
        <v>0</v>
      </c>
      <c r="ER22" s="146">
        <v>0</v>
      </c>
      <c r="ES22" s="146">
        <v>0</v>
      </c>
      <c r="ET22" s="146">
        <v>0</v>
      </c>
      <c r="EU22" s="156">
        <f t="shared" si="32"/>
        <v>0</v>
      </c>
      <c r="EV22" s="146">
        <v>0</v>
      </c>
      <c r="EW22" s="146">
        <v>0</v>
      </c>
      <c r="EX22" s="156">
        <f t="shared" si="33"/>
        <v>0</v>
      </c>
      <c r="EY22" s="146">
        <v>0</v>
      </c>
      <c r="EZ22" s="146">
        <v>0</v>
      </c>
      <c r="FA22" s="156">
        <f t="shared" si="34"/>
        <v>0</v>
      </c>
      <c r="FB22" s="146">
        <v>0</v>
      </c>
      <c r="FC22" s="146">
        <v>0</v>
      </c>
      <c r="FD22" s="146">
        <v>0</v>
      </c>
      <c r="FE22" s="146">
        <v>0</v>
      </c>
      <c r="FF22" s="156">
        <f t="shared" si="35"/>
        <v>0</v>
      </c>
      <c r="FG22" s="146">
        <v>0</v>
      </c>
      <c r="FH22" s="146">
        <v>0</v>
      </c>
      <c r="FI22" s="146">
        <v>0</v>
      </c>
      <c r="FJ22" s="146">
        <v>0</v>
      </c>
      <c r="FK22" s="146">
        <v>0</v>
      </c>
      <c r="FL22" s="146">
        <v>0</v>
      </c>
      <c r="FM22" s="146">
        <v>0</v>
      </c>
      <c r="FN22" s="156">
        <v>0</v>
      </c>
      <c r="FO22" s="156">
        <v>166289.05195199998</v>
      </c>
      <c r="FP22" s="146">
        <f t="shared" si="36"/>
        <v>460693.595952</v>
      </c>
    </row>
    <row r="23" spans="2:172" x14ac:dyDescent="0.2">
      <c r="B23" s="189" t="s">
        <v>437</v>
      </c>
      <c r="C23" s="189" t="s">
        <v>312</v>
      </c>
      <c r="D23" s="156">
        <f t="shared" si="18"/>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56">
        <f t="shared" si="19"/>
        <v>0</v>
      </c>
      <c r="AI23" s="146">
        <v>0</v>
      </c>
      <c r="AJ23" s="146">
        <v>0</v>
      </c>
      <c r="AK23" s="146">
        <v>0</v>
      </c>
      <c r="AL23" s="156">
        <f t="shared" si="20"/>
        <v>381999024.24713016</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381999024.24713016</v>
      </c>
      <c r="BR23" s="146">
        <v>0</v>
      </c>
      <c r="BS23" s="146">
        <v>0</v>
      </c>
      <c r="BT23" s="146">
        <v>0</v>
      </c>
      <c r="BU23" s="146">
        <v>0</v>
      </c>
      <c r="BV23" s="146">
        <v>0</v>
      </c>
      <c r="BW23" s="146">
        <v>0</v>
      </c>
      <c r="BX23" s="146">
        <v>0</v>
      </c>
      <c r="BY23" s="146">
        <v>0</v>
      </c>
      <c r="BZ23" s="146">
        <v>0</v>
      </c>
      <c r="CA23" s="146">
        <v>0</v>
      </c>
      <c r="CB23" s="156">
        <v>0</v>
      </c>
      <c r="CC23" s="156">
        <f t="shared" si="21"/>
        <v>0</v>
      </c>
      <c r="CD23" s="146">
        <v>0</v>
      </c>
      <c r="CE23" s="146">
        <v>0</v>
      </c>
      <c r="CF23" s="146">
        <v>0</v>
      </c>
      <c r="CG23" s="156">
        <f t="shared" si="22"/>
        <v>0</v>
      </c>
      <c r="CH23" s="146">
        <v>0</v>
      </c>
      <c r="CI23" s="146">
        <v>0</v>
      </c>
      <c r="CJ23" s="146">
        <v>0</v>
      </c>
      <c r="CK23" s="146">
        <v>0</v>
      </c>
      <c r="CL23" s="146">
        <v>0</v>
      </c>
      <c r="CM23" s="146">
        <v>0</v>
      </c>
      <c r="CN23" s="146">
        <v>0</v>
      </c>
      <c r="CO23" s="146">
        <v>0</v>
      </c>
      <c r="CP23" s="146">
        <v>0</v>
      </c>
      <c r="CQ23" s="146">
        <v>0</v>
      </c>
      <c r="CR23" s="146">
        <v>0</v>
      </c>
      <c r="CS23" s="156">
        <f t="shared" si="23"/>
        <v>0</v>
      </c>
      <c r="CT23" s="146">
        <v>0</v>
      </c>
      <c r="CU23" s="146">
        <v>0</v>
      </c>
      <c r="CV23" s="156">
        <f t="shared" si="24"/>
        <v>0</v>
      </c>
      <c r="CW23" s="146">
        <v>0</v>
      </c>
      <c r="CX23" s="146">
        <v>0</v>
      </c>
      <c r="CY23" s="146">
        <v>0</v>
      </c>
      <c r="CZ23" s="146">
        <v>0</v>
      </c>
      <c r="DA23" s="146">
        <v>0</v>
      </c>
      <c r="DB23" s="146">
        <v>0</v>
      </c>
      <c r="DC23" s="146">
        <v>0</v>
      </c>
      <c r="DD23" s="146">
        <v>0</v>
      </c>
      <c r="DE23" s="146">
        <v>0</v>
      </c>
      <c r="DF23" s="156">
        <f t="shared" si="25"/>
        <v>0</v>
      </c>
      <c r="DG23" s="146">
        <v>0</v>
      </c>
      <c r="DH23" s="146">
        <v>0</v>
      </c>
      <c r="DI23" s="146">
        <v>0</v>
      </c>
      <c r="DJ23" s="156">
        <f t="shared" si="26"/>
        <v>0</v>
      </c>
      <c r="DK23" s="146">
        <v>0</v>
      </c>
      <c r="DL23" s="146">
        <v>0</v>
      </c>
      <c r="DM23" s="156">
        <f t="shared" si="27"/>
        <v>0</v>
      </c>
      <c r="DN23" s="146">
        <v>0</v>
      </c>
      <c r="DO23" s="146">
        <v>0</v>
      </c>
      <c r="DP23" s="146">
        <v>0</v>
      </c>
      <c r="DQ23" s="146">
        <v>0</v>
      </c>
      <c r="DR23" s="146">
        <v>0</v>
      </c>
      <c r="DS23" s="156">
        <f t="shared" si="28"/>
        <v>0</v>
      </c>
      <c r="DT23" s="146">
        <v>0</v>
      </c>
      <c r="DU23" s="146">
        <v>0</v>
      </c>
      <c r="DV23" s="156">
        <f t="shared" si="29"/>
        <v>0</v>
      </c>
      <c r="DW23" s="146">
        <v>0</v>
      </c>
      <c r="DX23" s="146">
        <v>0</v>
      </c>
      <c r="DY23" s="146">
        <v>0</v>
      </c>
      <c r="DZ23" s="146">
        <v>0</v>
      </c>
      <c r="EA23" s="146">
        <v>0</v>
      </c>
      <c r="EB23" s="146">
        <v>0</v>
      </c>
      <c r="EC23" s="146">
        <v>0</v>
      </c>
      <c r="ED23" s="146">
        <v>0</v>
      </c>
      <c r="EE23" s="146">
        <v>0</v>
      </c>
      <c r="EF23" s="146">
        <v>0</v>
      </c>
      <c r="EG23" s="156">
        <f t="shared" si="30"/>
        <v>0</v>
      </c>
      <c r="EH23" s="146">
        <v>0</v>
      </c>
      <c r="EI23" s="146">
        <v>0</v>
      </c>
      <c r="EJ23" s="146">
        <v>0</v>
      </c>
      <c r="EK23" s="146">
        <v>0</v>
      </c>
      <c r="EL23" s="146">
        <v>0</v>
      </c>
      <c r="EM23" s="146">
        <v>0</v>
      </c>
      <c r="EN23" s="146">
        <v>0</v>
      </c>
      <c r="EO23" s="146">
        <v>0</v>
      </c>
      <c r="EP23" s="146">
        <v>0</v>
      </c>
      <c r="EQ23" s="156">
        <f t="shared" si="31"/>
        <v>0</v>
      </c>
      <c r="ER23" s="146">
        <v>0</v>
      </c>
      <c r="ES23" s="146">
        <v>0</v>
      </c>
      <c r="ET23" s="146">
        <v>0</v>
      </c>
      <c r="EU23" s="156">
        <f t="shared" si="32"/>
        <v>0</v>
      </c>
      <c r="EV23" s="146">
        <v>0</v>
      </c>
      <c r="EW23" s="146">
        <v>0</v>
      </c>
      <c r="EX23" s="156">
        <f t="shared" si="33"/>
        <v>0</v>
      </c>
      <c r="EY23" s="146">
        <v>0</v>
      </c>
      <c r="EZ23" s="146">
        <v>0</v>
      </c>
      <c r="FA23" s="156">
        <f t="shared" si="34"/>
        <v>0</v>
      </c>
      <c r="FB23" s="146">
        <v>0</v>
      </c>
      <c r="FC23" s="146">
        <v>0</v>
      </c>
      <c r="FD23" s="146">
        <v>0</v>
      </c>
      <c r="FE23" s="146">
        <v>0</v>
      </c>
      <c r="FF23" s="156">
        <f t="shared" si="35"/>
        <v>0</v>
      </c>
      <c r="FG23" s="146">
        <v>0</v>
      </c>
      <c r="FH23" s="146">
        <v>0</v>
      </c>
      <c r="FI23" s="146">
        <v>0</v>
      </c>
      <c r="FJ23" s="146">
        <v>0</v>
      </c>
      <c r="FK23" s="146">
        <v>0</v>
      </c>
      <c r="FL23" s="146">
        <v>0</v>
      </c>
      <c r="FM23" s="146">
        <v>0</v>
      </c>
      <c r="FN23" s="156">
        <v>0</v>
      </c>
      <c r="FO23" s="156">
        <v>0</v>
      </c>
      <c r="FP23" s="146">
        <f t="shared" si="36"/>
        <v>381999024.24713016</v>
      </c>
    </row>
    <row r="24" spans="2:172" x14ac:dyDescent="0.2">
      <c r="B24" s="189" t="s">
        <v>438</v>
      </c>
      <c r="C24" s="189" t="s">
        <v>275</v>
      </c>
      <c r="D24" s="156">
        <f t="shared" si="18"/>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56">
        <f t="shared" si="19"/>
        <v>0</v>
      </c>
      <c r="AI24" s="146">
        <v>0</v>
      </c>
      <c r="AJ24" s="146">
        <v>0</v>
      </c>
      <c r="AK24" s="146">
        <v>0</v>
      </c>
      <c r="AL24" s="156">
        <f t="shared" si="20"/>
        <v>5849595.4819680024</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471445.12278750347</v>
      </c>
      <c r="BP24" s="146">
        <v>685911.31492478191</v>
      </c>
      <c r="BQ24" s="146">
        <v>4692239.0442557167</v>
      </c>
      <c r="BR24" s="146">
        <v>0</v>
      </c>
      <c r="BS24" s="146">
        <v>0</v>
      </c>
      <c r="BT24" s="146">
        <v>0</v>
      </c>
      <c r="BU24" s="146">
        <v>0</v>
      </c>
      <c r="BV24" s="146">
        <v>0</v>
      </c>
      <c r="BW24" s="146">
        <v>0</v>
      </c>
      <c r="BX24" s="146">
        <v>0</v>
      </c>
      <c r="BY24" s="146">
        <v>0</v>
      </c>
      <c r="BZ24" s="146">
        <v>0</v>
      </c>
      <c r="CA24" s="146">
        <v>0</v>
      </c>
      <c r="CB24" s="156">
        <v>0</v>
      </c>
      <c r="CC24" s="156">
        <f t="shared" si="21"/>
        <v>0</v>
      </c>
      <c r="CD24" s="146">
        <v>0</v>
      </c>
      <c r="CE24" s="146">
        <v>0</v>
      </c>
      <c r="CF24" s="146">
        <v>0</v>
      </c>
      <c r="CG24" s="156">
        <f t="shared" si="22"/>
        <v>0</v>
      </c>
      <c r="CH24" s="146">
        <v>0</v>
      </c>
      <c r="CI24" s="146">
        <v>0</v>
      </c>
      <c r="CJ24" s="146">
        <v>0</v>
      </c>
      <c r="CK24" s="146">
        <v>0</v>
      </c>
      <c r="CL24" s="146">
        <v>0</v>
      </c>
      <c r="CM24" s="146">
        <v>0</v>
      </c>
      <c r="CN24" s="146">
        <v>0</v>
      </c>
      <c r="CO24" s="146">
        <v>0</v>
      </c>
      <c r="CP24" s="146">
        <v>0</v>
      </c>
      <c r="CQ24" s="146">
        <v>0</v>
      </c>
      <c r="CR24" s="146">
        <v>0</v>
      </c>
      <c r="CS24" s="156">
        <f t="shared" si="23"/>
        <v>0</v>
      </c>
      <c r="CT24" s="146">
        <v>0</v>
      </c>
      <c r="CU24" s="146">
        <v>0</v>
      </c>
      <c r="CV24" s="156">
        <f t="shared" si="24"/>
        <v>0</v>
      </c>
      <c r="CW24" s="146">
        <v>0</v>
      </c>
      <c r="CX24" s="146">
        <v>0</v>
      </c>
      <c r="CY24" s="146">
        <v>0</v>
      </c>
      <c r="CZ24" s="146">
        <v>0</v>
      </c>
      <c r="DA24" s="146">
        <v>0</v>
      </c>
      <c r="DB24" s="146">
        <v>0</v>
      </c>
      <c r="DC24" s="146">
        <v>0</v>
      </c>
      <c r="DD24" s="146">
        <v>0</v>
      </c>
      <c r="DE24" s="146">
        <v>0</v>
      </c>
      <c r="DF24" s="156">
        <f t="shared" si="25"/>
        <v>0</v>
      </c>
      <c r="DG24" s="146">
        <v>0</v>
      </c>
      <c r="DH24" s="146">
        <v>0</v>
      </c>
      <c r="DI24" s="146">
        <v>0</v>
      </c>
      <c r="DJ24" s="156">
        <f t="shared" si="26"/>
        <v>0</v>
      </c>
      <c r="DK24" s="146">
        <v>0</v>
      </c>
      <c r="DL24" s="146">
        <v>0</v>
      </c>
      <c r="DM24" s="156">
        <f t="shared" si="27"/>
        <v>0</v>
      </c>
      <c r="DN24" s="146">
        <v>0</v>
      </c>
      <c r="DO24" s="146">
        <v>0</v>
      </c>
      <c r="DP24" s="146">
        <v>0</v>
      </c>
      <c r="DQ24" s="146">
        <v>0</v>
      </c>
      <c r="DR24" s="146">
        <v>0</v>
      </c>
      <c r="DS24" s="156">
        <f t="shared" si="28"/>
        <v>0</v>
      </c>
      <c r="DT24" s="146">
        <v>0</v>
      </c>
      <c r="DU24" s="146">
        <v>0</v>
      </c>
      <c r="DV24" s="156">
        <f t="shared" si="29"/>
        <v>0</v>
      </c>
      <c r="DW24" s="146">
        <v>0</v>
      </c>
      <c r="DX24" s="146">
        <v>0</v>
      </c>
      <c r="DY24" s="146">
        <v>0</v>
      </c>
      <c r="DZ24" s="146">
        <v>0</v>
      </c>
      <c r="EA24" s="146">
        <v>0</v>
      </c>
      <c r="EB24" s="146">
        <v>0</v>
      </c>
      <c r="EC24" s="146">
        <v>0</v>
      </c>
      <c r="ED24" s="146">
        <v>0</v>
      </c>
      <c r="EE24" s="146">
        <v>0</v>
      </c>
      <c r="EF24" s="146">
        <v>0</v>
      </c>
      <c r="EG24" s="156">
        <f t="shared" si="30"/>
        <v>0</v>
      </c>
      <c r="EH24" s="146">
        <v>0</v>
      </c>
      <c r="EI24" s="146">
        <v>0</v>
      </c>
      <c r="EJ24" s="146">
        <v>0</v>
      </c>
      <c r="EK24" s="146">
        <v>0</v>
      </c>
      <c r="EL24" s="146">
        <v>0</v>
      </c>
      <c r="EM24" s="146">
        <v>0</v>
      </c>
      <c r="EN24" s="146">
        <v>0</v>
      </c>
      <c r="EO24" s="146">
        <v>0</v>
      </c>
      <c r="EP24" s="146">
        <v>0</v>
      </c>
      <c r="EQ24" s="156">
        <f t="shared" si="31"/>
        <v>0</v>
      </c>
      <c r="ER24" s="146">
        <v>0</v>
      </c>
      <c r="ES24" s="146">
        <v>0</v>
      </c>
      <c r="ET24" s="146">
        <v>0</v>
      </c>
      <c r="EU24" s="156">
        <f t="shared" si="32"/>
        <v>0</v>
      </c>
      <c r="EV24" s="146">
        <v>0</v>
      </c>
      <c r="EW24" s="146">
        <v>0</v>
      </c>
      <c r="EX24" s="156">
        <f t="shared" si="33"/>
        <v>0</v>
      </c>
      <c r="EY24" s="146">
        <v>0</v>
      </c>
      <c r="EZ24" s="146">
        <v>0</v>
      </c>
      <c r="FA24" s="156">
        <f t="shared" si="34"/>
        <v>0</v>
      </c>
      <c r="FB24" s="146">
        <v>0</v>
      </c>
      <c r="FC24" s="146">
        <v>0</v>
      </c>
      <c r="FD24" s="146">
        <v>0</v>
      </c>
      <c r="FE24" s="146">
        <v>0</v>
      </c>
      <c r="FF24" s="156">
        <f t="shared" si="35"/>
        <v>0</v>
      </c>
      <c r="FG24" s="146">
        <v>0</v>
      </c>
      <c r="FH24" s="146">
        <v>0</v>
      </c>
      <c r="FI24" s="146">
        <v>0</v>
      </c>
      <c r="FJ24" s="146">
        <v>0</v>
      </c>
      <c r="FK24" s="146">
        <v>0</v>
      </c>
      <c r="FL24" s="146">
        <v>0</v>
      </c>
      <c r="FM24" s="146">
        <v>0</v>
      </c>
      <c r="FN24" s="156">
        <v>0</v>
      </c>
      <c r="FO24" s="156">
        <v>2822926.9924536753</v>
      </c>
      <c r="FP24" s="146">
        <f t="shared" si="36"/>
        <v>8672522.4744216781</v>
      </c>
    </row>
    <row r="25" spans="2:172" x14ac:dyDescent="0.2">
      <c r="B25" s="189" t="s">
        <v>439</v>
      </c>
      <c r="C25" s="189" t="s">
        <v>276</v>
      </c>
      <c r="D25" s="156">
        <f t="shared" si="18"/>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56">
        <f t="shared" si="19"/>
        <v>0</v>
      </c>
      <c r="AI25" s="146">
        <v>0</v>
      </c>
      <c r="AJ25" s="146">
        <v>0</v>
      </c>
      <c r="AK25" s="146">
        <v>0</v>
      </c>
      <c r="AL25" s="156">
        <f t="shared" si="20"/>
        <v>188366377.41274044</v>
      </c>
      <c r="AM25" s="146">
        <v>1699575.9991845628</v>
      </c>
      <c r="AN25" s="146">
        <v>0</v>
      </c>
      <c r="AO25" s="146">
        <v>2263240.9030552972</v>
      </c>
      <c r="AP25" s="146">
        <v>890693.33175402973</v>
      </c>
      <c r="AQ25" s="146">
        <v>40807.345742058133</v>
      </c>
      <c r="AR25" s="146">
        <v>70941.525825964083</v>
      </c>
      <c r="AS25" s="146">
        <v>4329413.6964765685</v>
      </c>
      <c r="AT25" s="146">
        <v>4879028.7586778309</v>
      </c>
      <c r="AU25" s="146">
        <v>72417.148340524611</v>
      </c>
      <c r="AV25" s="146">
        <v>53028.151336098621</v>
      </c>
      <c r="AW25" s="146">
        <v>98296.998776673761</v>
      </c>
      <c r="AX25" s="146">
        <v>1222968.8214153114</v>
      </c>
      <c r="AY25" s="146">
        <v>1442419.8107685759</v>
      </c>
      <c r="AZ25" s="146">
        <v>1842004.7016046615</v>
      </c>
      <c r="BA25" s="146">
        <v>942075.28629606008</v>
      </c>
      <c r="BB25" s="146">
        <v>0</v>
      </c>
      <c r="BC25" s="146">
        <v>4.212516170985281</v>
      </c>
      <c r="BD25" s="146">
        <v>13680.541014778395</v>
      </c>
      <c r="BE25" s="146">
        <v>0</v>
      </c>
      <c r="BF25" s="146">
        <v>2647.5748852803808</v>
      </c>
      <c r="BG25" s="146">
        <v>348929.31468342844</v>
      </c>
      <c r="BH25" s="146">
        <v>0</v>
      </c>
      <c r="BI25" s="146">
        <v>7535742.5973282065</v>
      </c>
      <c r="BJ25" s="146">
        <v>449708.55626551388</v>
      </c>
      <c r="BK25" s="146">
        <v>2377.0629979704981</v>
      </c>
      <c r="BL25" s="146">
        <v>17824.468132509868</v>
      </c>
      <c r="BM25" s="146">
        <v>23273.775684451353</v>
      </c>
      <c r="BN25" s="146">
        <v>59604.256726141866</v>
      </c>
      <c r="BO25" s="146">
        <v>1028661.8537811701</v>
      </c>
      <c r="BP25" s="146">
        <v>2144215.958593518</v>
      </c>
      <c r="BQ25" s="146">
        <v>12318070.511804385</v>
      </c>
      <c r="BR25" s="146">
        <v>27402179.302857611</v>
      </c>
      <c r="BS25" s="146">
        <v>15330815.047863845</v>
      </c>
      <c r="BT25" s="146">
        <v>1852.8544533764352</v>
      </c>
      <c r="BU25" s="146">
        <v>0</v>
      </c>
      <c r="BV25" s="146">
        <v>1821151.1910405979</v>
      </c>
      <c r="BW25" s="146">
        <v>9633.9411242761507</v>
      </c>
      <c r="BX25" s="146">
        <v>15092299.89764408</v>
      </c>
      <c r="BY25" s="146">
        <v>1072597.9928885559</v>
      </c>
      <c r="BZ25" s="146">
        <v>80590275.705036581</v>
      </c>
      <c r="CA25" s="146">
        <v>3253918.3161638188</v>
      </c>
      <c r="CB25" s="156">
        <v>109374.46004668418</v>
      </c>
      <c r="CC25" s="156">
        <f t="shared" si="21"/>
        <v>96668.800067995689</v>
      </c>
      <c r="CD25" s="146">
        <v>0</v>
      </c>
      <c r="CE25" s="146">
        <v>0</v>
      </c>
      <c r="CF25" s="146">
        <v>96668.800067995689</v>
      </c>
      <c r="CG25" s="156">
        <f t="shared" si="22"/>
        <v>0</v>
      </c>
      <c r="CH25" s="146">
        <v>0</v>
      </c>
      <c r="CI25" s="146">
        <v>0</v>
      </c>
      <c r="CJ25" s="146">
        <v>0</v>
      </c>
      <c r="CK25" s="146">
        <v>0</v>
      </c>
      <c r="CL25" s="146">
        <v>0</v>
      </c>
      <c r="CM25" s="146">
        <v>0</v>
      </c>
      <c r="CN25" s="146">
        <v>0</v>
      </c>
      <c r="CO25" s="146">
        <v>0</v>
      </c>
      <c r="CP25" s="146">
        <v>0</v>
      </c>
      <c r="CQ25" s="146">
        <v>0</v>
      </c>
      <c r="CR25" s="146">
        <v>0</v>
      </c>
      <c r="CS25" s="156">
        <f t="shared" si="23"/>
        <v>20953941.329322249</v>
      </c>
      <c r="CT25" s="146">
        <v>20931682.932987496</v>
      </c>
      <c r="CU25" s="146">
        <v>22258.396334750745</v>
      </c>
      <c r="CV25" s="156">
        <f t="shared" si="24"/>
        <v>7785434.1999156633</v>
      </c>
      <c r="CW25" s="146">
        <v>0</v>
      </c>
      <c r="CX25" s="146">
        <v>0</v>
      </c>
      <c r="CY25" s="146">
        <v>0</v>
      </c>
      <c r="CZ25" s="146">
        <v>7724416.2338334667</v>
      </c>
      <c r="DA25" s="146">
        <v>0</v>
      </c>
      <c r="DB25" s="146">
        <v>0</v>
      </c>
      <c r="DC25" s="146">
        <v>0</v>
      </c>
      <c r="DD25" s="146">
        <v>0</v>
      </c>
      <c r="DE25" s="146">
        <v>61017.966082196726</v>
      </c>
      <c r="DF25" s="156">
        <f t="shared" si="25"/>
        <v>74826367.94524996</v>
      </c>
      <c r="DG25" s="146">
        <v>9433113.4347783104</v>
      </c>
      <c r="DH25" s="146">
        <v>65393254.510471649</v>
      </c>
      <c r="DI25" s="146">
        <v>0</v>
      </c>
      <c r="DJ25" s="156">
        <f t="shared" si="26"/>
        <v>2838.7713070959594</v>
      </c>
      <c r="DK25" s="146">
        <v>2838.7713070959594</v>
      </c>
      <c r="DL25" s="146">
        <v>0</v>
      </c>
      <c r="DM25" s="156">
        <f t="shared" si="27"/>
        <v>0</v>
      </c>
      <c r="DN25" s="146">
        <v>0</v>
      </c>
      <c r="DO25" s="146">
        <v>0</v>
      </c>
      <c r="DP25" s="146">
        <v>0</v>
      </c>
      <c r="DQ25" s="146">
        <v>0</v>
      </c>
      <c r="DR25" s="146">
        <v>0</v>
      </c>
      <c r="DS25" s="156">
        <f t="shared" si="28"/>
        <v>0</v>
      </c>
      <c r="DT25" s="146">
        <v>0</v>
      </c>
      <c r="DU25" s="146">
        <v>0</v>
      </c>
      <c r="DV25" s="156">
        <f t="shared" si="29"/>
        <v>2841224.2314656302</v>
      </c>
      <c r="DW25" s="146">
        <v>0</v>
      </c>
      <c r="DX25" s="146">
        <v>0</v>
      </c>
      <c r="DY25" s="146">
        <v>30473.190930507717</v>
      </c>
      <c r="DZ25" s="146">
        <v>2916.3242571091318</v>
      </c>
      <c r="EA25" s="146">
        <v>0</v>
      </c>
      <c r="EB25" s="146">
        <v>0</v>
      </c>
      <c r="EC25" s="146">
        <v>0</v>
      </c>
      <c r="ED25" s="146">
        <v>0</v>
      </c>
      <c r="EE25" s="146">
        <v>2673814.8810683335</v>
      </c>
      <c r="EF25" s="146">
        <v>134019.83520967999</v>
      </c>
      <c r="EG25" s="156">
        <f t="shared" si="30"/>
        <v>0</v>
      </c>
      <c r="EH25" s="146">
        <v>0</v>
      </c>
      <c r="EI25" s="146">
        <v>0</v>
      </c>
      <c r="EJ25" s="146">
        <v>0</v>
      </c>
      <c r="EK25" s="146">
        <v>0</v>
      </c>
      <c r="EL25" s="146">
        <v>0</v>
      </c>
      <c r="EM25" s="146">
        <v>0</v>
      </c>
      <c r="EN25" s="146">
        <v>0</v>
      </c>
      <c r="EO25" s="146">
        <v>0</v>
      </c>
      <c r="EP25" s="146">
        <v>0</v>
      </c>
      <c r="EQ25" s="156">
        <f t="shared" si="31"/>
        <v>0</v>
      </c>
      <c r="ER25" s="146">
        <v>0</v>
      </c>
      <c r="ES25" s="146">
        <v>0</v>
      </c>
      <c r="ET25" s="146">
        <v>0</v>
      </c>
      <c r="EU25" s="156">
        <f t="shared" si="32"/>
        <v>9766.5924870749823</v>
      </c>
      <c r="EV25" s="146">
        <v>9766.5924870749823</v>
      </c>
      <c r="EW25" s="146">
        <v>0</v>
      </c>
      <c r="EX25" s="156">
        <f t="shared" si="33"/>
        <v>424047.05525636434</v>
      </c>
      <c r="EY25" s="146">
        <v>424047.05525636434</v>
      </c>
      <c r="EZ25" s="146">
        <v>0</v>
      </c>
      <c r="FA25" s="156">
        <f t="shared" si="34"/>
        <v>78437.424633185961</v>
      </c>
      <c r="FB25" s="146">
        <v>0</v>
      </c>
      <c r="FC25" s="146">
        <v>0</v>
      </c>
      <c r="FD25" s="146">
        <v>0</v>
      </c>
      <c r="FE25" s="146">
        <v>78437.424633185961</v>
      </c>
      <c r="FF25" s="156">
        <f t="shared" si="35"/>
        <v>99290.141886196972</v>
      </c>
      <c r="FG25" s="146">
        <v>0</v>
      </c>
      <c r="FH25" s="146">
        <v>29720.651195239556</v>
      </c>
      <c r="FI25" s="146">
        <v>10293.151716411749</v>
      </c>
      <c r="FJ25" s="146">
        <v>29778.164447233794</v>
      </c>
      <c r="FK25" s="146">
        <v>0</v>
      </c>
      <c r="FL25" s="146">
        <v>29498.174527311872</v>
      </c>
      <c r="FM25" s="146">
        <v>0</v>
      </c>
      <c r="FN25" s="156">
        <v>0</v>
      </c>
      <c r="FO25" s="156">
        <v>244309662.69920391</v>
      </c>
      <c r="FP25" s="146">
        <f t="shared" si="36"/>
        <v>539903431.06358242</v>
      </c>
    </row>
    <row r="26" spans="2:172" x14ac:dyDescent="0.2">
      <c r="B26" s="189" t="s">
        <v>440</v>
      </c>
      <c r="C26" s="189" t="s">
        <v>277</v>
      </c>
      <c r="D26" s="156">
        <f t="shared" si="18"/>
        <v>53193306.825124867</v>
      </c>
      <c r="E26" s="146">
        <v>57772.999750681374</v>
      </c>
      <c r="F26" s="146">
        <v>11846.828169324757</v>
      </c>
      <c r="G26" s="146">
        <v>7810.4502848866605</v>
      </c>
      <c r="H26" s="146">
        <v>497066.02306801407</v>
      </c>
      <c r="I26" s="146">
        <v>3655.6062593995698</v>
      </c>
      <c r="J26" s="146">
        <v>646366.67328396498</v>
      </c>
      <c r="K26" s="146">
        <v>59846.53798403671</v>
      </c>
      <c r="L26" s="146">
        <v>768104.14974250528</v>
      </c>
      <c r="M26" s="146">
        <v>495347.61018118233</v>
      </c>
      <c r="N26" s="146">
        <v>425972.71076947969</v>
      </c>
      <c r="O26" s="146">
        <v>262102.11455690349</v>
      </c>
      <c r="P26" s="146">
        <v>110992.37650038549</v>
      </c>
      <c r="Q26" s="146">
        <v>160986.20579058406</v>
      </c>
      <c r="R26" s="146">
        <v>95808.469114785534</v>
      </c>
      <c r="S26" s="146">
        <v>295204.50038519845</v>
      </c>
      <c r="T26" s="146">
        <v>701308.35877821688</v>
      </c>
      <c r="U26" s="146">
        <v>1274330.4791932371</v>
      </c>
      <c r="V26" s="146">
        <v>1450642.6832585305</v>
      </c>
      <c r="W26" s="146">
        <v>1614584.8399067421</v>
      </c>
      <c r="X26" s="146">
        <v>523696.81965122075</v>
      </c>
      <c r="Y26" s="146">
        <v>317091.14366613614</v>
      </c>
      <c r="Z26" s="146">
        <v>6384295.1544061443</v>
      </c>
      <c r="AA26" s="146">
        <v>0</v>
      </c>
      <c r="AB26" s="146">
        <v>103187.04776311974</v>
      </c>
      <c r="AC26" s="146">
        <v>271736.25372283929</v>
      </c>
      <c r="AD26" s="146">
        <v>31069744.113945551</v>
      </c>
      <c r="AE26" s="146">
        <v>319925.08288145869</v>
      </c>
      <c r="AF26" s="146">
        <v>164277.5238141891</v>
      </c>
      <c r="AG26" s="146">
        <v>5099604.0682961503</v>
      </c>
      <c r="AH26" s="156">
        <f t="shared" si="19"/>
        <v>3877556.4804840363</v>
      </c>
      <c r="AI26" s="146">
        <v>3590117.9070248352</v>
      </c>
      <c r="AJ26" s="146">
        <v>2215.2736392806096</v>
      </c>
      <c r="AK26" s="146">
        <v>285223.29981992027</v>
      </c>
      <c r="AL26" s="156">
        <f t="shared" si="20"/>
        <v>7086631.7670323327</v>
      </c>
      <c r="AM26" s="146">
        <v>210315.81316209404</v>
      </c>
      <c r="AN26" s="146">
        <v>189143.46621381619</v>
      </c>
      <c r="AO26" s="146">
        <v>705019.6233103181</v>
      </c>
      <c r="AP26" s="146">
        <v>536226.54709329456</v>
      </c>
      <c r="AQ26" s="146">
        <v>198489.01434866787</v>
      </c>
      <c r="AR26" s="146">
        <v>67212.51039341728</v>
      </c>
      <c r="AS26" s="146">
        <v>278030.6339419366</v>
      </c>
      <c r="AT26" s="146">
        <v>338785.07489637152</v>
      </c>
      <c r="AU26" s="146">
        <v>57141.217811878334</v>
      </c>
      <c r="AV26" s="146">
        <v>63849.734458337662</v>
      </c>
      <c r="AW26" s="146">
        <v>28017.530122890599</v>
      </c>
      <c r="AX26" s="146">
        <v>56090.423197429314</v>
      </c>
      <c r="AY26" s="146">
        <v>294350.53404924081</v>
      </c>
      <c r="AZ26" s="146">
        <v>129410.11214573111</v>
      </c>
      <c r="BA26" s="146">
        <v>343170.53427359409</v>
      </c>
      <c r="BB26" s="146">
        <v>123629.27586862749</v>
      </c>
      <c r="BC26" s="146">
        <v>57597.135114127115</v>
      </c>
      <c r="BD26" s="146">
        <v>4920.0234738421832</v>
      </c>
      <c r="BE26" s="146">
        <v>5605.287224187452</v>
      </c>
      <c r="BF26" s="146">
        <v>218775.55519406043</v>
      </c>
      <c r="BG26" s="146">
        <v>79587.928429420106</v>
      </c>
      <c r="BH26" s="146">
        <v>178257.78536861495</v>
      </c>
      <c r="BI26" s="146">
        <v>109119.08759896838</v>
      </c>
      <c r="BJ26" s="146">
        <v>344099.23359417508</v>
      </c>
      <c r="BK26" s="146">
        <v>252318.7543674192</v>
      </c>
      <c r="BL26" s="146">
        <v>400242.14828998398</v>
      </c>
      <c r="BM26" s="146">
        <v>57886.850036407937</v>
      </c>
      <c r="BN26" s="146">
        <v>105005.16768682252</v>
      </c>
      <c r="BO26" s="146">
        <v>19461.044531078274</v>
      </c>
      <c r="BP26" s="146">
        <v>15991.265109602033</v>
      </c>
      <c r="BQ26" s="146">
        <v>340790.77915676223</v>
      </c>
      <c r="BR26" s="146">
        <v>52847.373442396784</v>
      </c>
      <c r="BS26" s="146">
        <v>218287.35936709115</v>
      </c>
      <c r="BT26" s="146">
        <v>1378.5215787225407</v>
      </c>
      <c r="BU26" s="146">
        <v>25336.84325680941</v>
      </c>
      <c r="BV26" s="146">
        <v>49262.33523415112</v>
      </c>
      <c r="BW26" s="146">
        <v>15021.431445766924</v>
      </c>
      <c r="BX26" s="146">
        <v>184731.95910809154</v>
      </c>
      <c r="BY26" s="146">
        <v>40784.143210033908</v>
      </c>
      <c r="BZ26" s="146">
        <v>215484.43726406555</v>
      </c>
      <c r="CA26" s="146">
        <v>474957.27266208408</v>
      </c>
      <c r="CB26" s="156">
        <v>2395167.1541115209</v>
      </c>
      <c r="CC26" s="156">
        <f t="shared" si="21"/>
        <v>1804682.4798448645</v>
      </c>
      <c r="CD26" s="146">
        <v>1021791.4784909711</v>
      </c>
      <c r="CE26" s="146">
        <v>219894.00156929632</v>
      </c>
      <c r="CF26" s="146">
        <v>562996.99978459685</v>
      </c>
      <c r="CG26" s="156">
        <f t="shared" si="22"/>
        <v>13730638.693639662</v>
      </c>
      <c r="CH26" s="146">
        <v>0</v>
      </c>
      <c r="CI26" s="146">
        <v>71145.536579612191</v>
      </c>
      <c r="CJ26" s="146">
        <v>0</v>
      </c>
      <c r="CK26" s="146">
        <v>0</v>
      </c>
      <c r="CL26" s="146">
        <v>0</v>
      </c>
      <c r="CM26" s="146">
        <v>0</v>
      </c>
      <c r="CN26" s="146">
        <v>0</v>
      </c>
      <c r="CO26" s="146">
        <v>593020.22665010334</v>
      </c>
      <c r="CP26" s="146">
        <v>977571.75204350683</v>
      </c>
      <c r="CQ26" s="146">
        <v>273454.77505842148</v>
      </c>
      <c r="CR26" s="146">
        <v>11815446.403308019</v>
      </c>
      <c r="CS26" s="156">
        <f t="shared" si="23"/>
        <v>15581317.586658431</v>
      </c>
      <c r="CT26" s="146">
        <v>13354819.773775466</v>
      </c>
      <c r="CU26" s="146">
        <v>2226497.812882965</v>
      </c>
      <c r="CV26" s="156">
        <f t="shared" si="24"/>
        <v>128381085.9361106</v>
      </c>
      <c r="CW26" s="146">
        <v>0</v>
      </c>
      <c r="CX26" s="146">
        <v>0</v>
      </c>
      <c r="CY26" s="146">
        <v>47559.535888587452</v>
      </c>
      <c r="CZ26" s="146">
        <v>97500333.170697063</v>
      </c>
      <c r="DA26" s="146">
        <v>5502736.1109129786</v>
      </c>
      <c r="DB26" s="146">
        <v>9954304.6321694367</v>
      </c>
      <c r="DC26" s="146">
        <v>99274.717693906845</v>
      </c>
      <c r="DD26" s="146">
        <v>14078395.415928127</v>
      </c>
      <c r="DE26" s="146">
        <v>1198482.3528205021</v>
      </c>
      <c r="DF26" s="156">
        <f t="shared" si="25"/>
        <v>4891938.6389490515</v>
      </c>
      <c r="DG26" s="146">
        <v>683143.60206371115</v>
      </c>
      <c r="DH26" s="146">
        <v>3994550.6346101761</v>
      </c>
      <c r="DI26" s="146">
        <v>214244.4022751645</v>
      </c>
      <c r="DJ26" s="156">
        <f t="shared" si="26"/>
        <v>6757878.2063034978</v>
      </c>
      <c r="DK26" s="146">
        <v>1414276.7453311426</v>
      </c>
      <c r="DL26" s="146">
        <v>5343601.4609723547</v>
      </c>
      <c r="DM26" s="156">
        <f t="shared" si="27"/>
        <v>2605106.0588073619</v>
      </c>
      <c r="DN26" s="146">
        <v>3551.4180245178609</v>
      </c>
      <c r="DO26" s="146">
        <v>409012.29819059192</v>
      </c>
      <c r="DP26" s="146">
        <v>81843.956503650305</v>
      </c>
      <c r="DQ26" s="146">
        <v>258898.26113433327</v>
      </c>
      <c r="DR26" s="146">
        <v>1851800.1249542683</v>
      </c>
      <c r="DS26" s="156">
        <f t="shared" si="28"/>
        <v>353937.46755406528</v>
      </c>
      <c r="DT26" s="146">
        <v>353937.46755406528</v>
      </c>
      <c r="DU26" s="146">
        <v>0</v>
      </c>
      <c r="DV26" s="156">
        <f t="shared" si="29"/>
        <v>11771415.081342015</v>
      </c>
      <c r="DW26" s="146">
        <v>1771848.6972549406</v>
      </c>
      <c r="DX26" s="146">
        <v>2230277.0501111588</v>
      </c>
      <c r="DY26" s="146">
        <v>404845.56881691574</v>
      </c>
      <c r="DZ26" s="146">
        <v>3183716.8076359574</v>
      </c>
      <c r="EA26" s="146">
        <v>76952.61197387657</v>
      </c>
      <c r="EB26" s="146">
        <v>0</v>
      </c>
      <c r="EC26" s="146">
        <v>23307.161179570106</v>
      </c>
      <c r="ED26" s="146">
        <v>2124818.1279240837</v>
      </c>
      <c r="EE26" s="146">
        <v>1771958.5022000354</v>
      </c>
      <c r="EF26" s="146">
        <v>183690.55424547722</v>
      </c>
      <c r="EG26" s="156">
        <f t="shared" si="30"/>
        <v>8185299.4713330558</v>
      </c>
      <c r="EH26" s="146">
        <v>1593253.7764364446</v>
      </c>
      <c r="EI26" s="146">
        <v>48225.319709896037</v>
      </c>
      <c r="EJ26" s="146">
        <v>1530243.8869942001</v>
      </c>
      <c r="EK26" s="146">
        <v>2872.779854703218</v>
      </c>
      <c r="EL26" s="146">
        <v>198199.32888128454</v>
      </c>
      <c r="EM26" s="146">
        <v>1724030.7425477561</v>
      </c>
      <c r="EN26" s="146">
        <v>1539855.3064990821</v>
      </c>
      <c r="EO26" s="146">
        <v>503322.8642830106</v>
      </c>
      <c r="EP26" s="146">
        <v>1045295.4661266779</v>
      </c>
      <c r="EQ26" s="156">
        <f t="shared" si="31"/>
        <v>8864586.6259213462</v>
      </c>
      <c r="ER26" s="146">
        <v>3626297.8089329512</v>
      </c>
      <c r="ES26" s="146">
        <v>5231717.1980187157</v>
      </c>
      <c r="ET26" s="146">
        <v>6571.6189696790007</v>
      </c>
      <c r="EU26" s="156">
        <f t="shared" si="32"/>
        <v>3046821.2333697909</v>
      </c>
      <c r="EV26" s="146">
        <v>2209119.2412084336</v>
      </c>
      <c r="EW26" s="146">
        <v>837701.99216135754</v>
      </c>
      <c r="EX26" s="156">
        <f t="shared" si="33"/>
        <v>6234161.7551206443</v>
      </c>
      <c r="EY26" s="146">
        <v>2637030.6975340825</v>
      </c>
      <c r="EZ26" s="146">
        <v>3597131.0575865624</v>
      </c>
      <c r="FA26" s="156">
        <f t="shared" si="34"/>
        <v>3707014.4621028863</v>
      </c>
      <c r="FB26" s="146">
        <v>410646.90568727913</v>
      </c>
      <c r="FC26" s="146">
        <v>55832.971490804659</v>
      </c>
      <c r="FD26" s="146">
        <v>76649.603893345135</v>
      </c>
      <c r="FE26" s="146">
        <v>3163884.9810314574</v>
      </c>
      <c r="FF26" s="156">
        <f t="shared" si="35"/>
        <v>4367842.3101756526</v>
      </c>
      <c r="FG26" s="146">
        <v>14632.289862929159</v>
      </c>
      <c r="FH26" s="146">
        <v>588160.81746353675</v>
      </c>
      <c r="FI26" s="146">
        <v>2458936.4904462039</v>
      </c>
      <c r="FJ26" s="146">
        <v>20959.73313623888</v>
      </c>
      <c r="FK26" s="146">
        <v>603852.48552496952</v>
      </c>
      <c r="FL26" s="146">
        <v>74746.652663941655</v>
      </c>
      <c r="FM26" s="146">
        <v>606553.84107783239</v>
      </c>
      <c r="FN26" s="156">
        <v>0</v>
      </c>
      <c r="FO26" s="156">
        <v>941871448.36167622</v>
      </c>
      <c r="FP26" s="146">
        <f t="shared" si="36"/>
        <v>1228707836.5956619</v>
      </c>
    </row>
    <row r="27" spans="2:172" x14ac:dyDescent="0.2">
      <c r="B27" s="189" t="s">
        <v>440</v>
      </c>
      <c r="C27" s="189" t="s">
        <v>278</v>
      </c>
      <c r="D27" s="156">
        <f t="shared" si="18"/>
        <v>12627008.176869318</v>
      </c>
      <c r="E27" s="146">
        <v>15079.497547292864</v>
      </c>
      <c r="F27" s="146">
        <v>3092.1748410757532</v>
      </c>
      <c r="G27" s="146">
        <v>2038.6281900276815</v>
      </c>
      <c r="H27" s="146">
        <v>129740.63849970564</v>
      </c>
      <c r="I27" s="146">
        <v>954.16034930459205</v>
      </c>
      <c r="J27" s="146">
        <v>168710.03248056967</v>
      </c>
      <c r="K27" s="146">
        <v>15620.717751177657</v>
      </c>
      <c r="L27" s="146">
        <v>200485.08286037153</v>
      </c>
      <c r="M27" s="146">
        <v>129292.11058832763</v>
      </c>
      <c r="N27" s="146">
        <v>111184.36769740876</v>
      </c>
      <c r="O27" s="146">
        <v>68412.030025401007</v>
      </c>
      <c r="P27" s="146">
        <v>28970.44080156197</v>
      </c>
      <c r="Q27" s="146">
        <v>42019.474596149324</v>
      </c>
      <c r="R27" s="146">
        <v>25007.245274800764</v>
      </c>
      <c r="S27" s="146">
        <v>77052.179369583697</v>
      </c>
      <c r="T27" s="146">
        <v>183050.52051529282</v>
      </c>
      <c r="U27" s="146">
        <v>332616.6793893773</v>
      </c>
      <c r="V27" s="146">
        <v>378636.43706569617</v>
      </c>
      <c r="W27" s="146">
        <v>421427.45293371775</v>
      </c>
      <c r="X27" s="146">
        <v>136691.61964127576</v>
      </c>
      <c r="Y27" s="146">
        <v>82764.875353826428</v>
      </c>
      <c r="Z27" s="146">
        <v>1666383.3198470145</v>
      </c>
      <c r="AA27" s="146">
        <v>0</v>
      </c>
      <c r="AB27" s="146">
        <v>26933.14940147286</v>
      </c>
      <c r="AC27" s="146">
        <v>70926.664518156322</v>
      </c>
      <c r="AD27" s="146">
        <v>8109603.6588568036</v>
      </c>
      <c r="AE27" s="146">
        <v>83504.570014499288</v>
      </c>
      <c r="AF27" s="146">
        <v>3729.8502575067569</v>
      </c>
      <c r="AG27" s="146">
        <v>113080.59820192095</v>
      </c>
      <c r="AH27" s="156">
        <f t="shared" si="19"/>
        <v>1635666.7650278527</v>
      </c>
      <c r="AI27" s="146">
        <v>1514416.765457107</v>
      </c>
      <c r="AJ27" s="146">
        <v>934.46723096120502</v>
      </c>
      <c r="AK27" s="146">
        <v>120315.53233978459</v>
      </c>
      <c r="AL27" s="156">
        <f t="shared" si="20"/>
        <v>5669041.5643106643</v>
      </c>
      <c r="AM27" s="146">
        <v>168871.30094508384</v>
      </c>
      <c r="AN27" s="146">
        <v>151871.14427849627</v>
      </c>
      <c r="AO27" s="146">
        <v>566089.53549520613</v>
      </c>
      <c r="AP27" s="146">
        <v>430558.56451052468</v>
      </c>
      <c r="AQ27" s="146">
        <v>159375.07300287121</v>
      </c>
      <c r="AR27" s="146">
        <v>53967.715975657527</v>
      </c>
      <c r="AS27" s="146">
        <v>223242.34279129055</v>
      </c>
      <c r="AT27" s="146">
        <v>272024.60660641984</v>
      </c>
      <c r="AU27" s="146">
        <v>45881.056894382185</v>
      </c>
      <c r="AV27" s="146">
        <v>51267.603519034761</v>
      </c>
      <c r="AW27" s="146">
        <v>22496.438522547385</v>
      </c>
      <c r="AX27" s="146">
        <v>45037.330258233676</v>
      </c>
      <c r="AY27" s="146">
        <v>236346.26836387799</v>
      </c>
      <c r="AZ27" s="146">
        <v>103908.75353084278</v>
      </c>
      <c r="BA27" s="146">
        <v>275545.87407147069</v>
      </c>
      <c r="BB27" s="146">
        <v>98540.412307127233</v>
      </c>
      <c r="BC27" s="146">
        <v>45908.587605791101</v>
      </c>
      <c r="BD27" s="146">
        <v>3921.5722834803296</v>
      </c>
      <c r="BE27" s="146">
        <v>4467.7711673911808</v>
      </c>
      <c r="BF27" s="146">
        <v>174378.0610221471</v>
      </c>
      <c r="BG27" s="146">
        <v>63436.651448472621</v>
      </c>
      <c r="BH27" s="146">
        <v>142082.81609482598</v>
      </c>
      <c r="BI27" s="146">
        <v>86974.867457817876</v>
      </c>
      <c r="BJ27" s="146">
        <v>274269.02013862721</v>
      </c>
      <c r="BK27" s="146">
        <v>201114.12861956024</v>
      </c>
      <c r="BL27" s="146">
        <v>319018.50138712808</v>
      </c>
      <c r="BM27" s="146">
        <v>46139.508863660616</v>
      </c>
      <c r="BN27" s="146">
        <v>83695.81108955013</v>
      </c>
      <c r="BO27" s="146">
        <v>15511.69282959828</v>
      </c>
      <c r="BP27" s="146">
        <v>12746.057486312902</v>
      </c>
      <c r="BQ27" s="146">
        <v>271631.97108959424</v>
      </c>
      <c r="BR27" s="146">
        <v>42122.724830130624</v>
      </c>
      <c r="BS27" s="146">
        <v>173988.93783317614</v>
      </c>
      <c r="BT27" s="146">
        <v>1098.7695575111127</v>
      </c>
      <c r="BU27" s="146">
        <v>20195.078904612641</v>
      </c>
      <c r="BV27" s="146">
        <v>39265.220887838434</v>
      </c>
      <c r="BW27" s="146">
        <v>11973.038244453095</v>
      </c>
      <c r="BX27" s="146">
        <v>147243.14519287818</v>
      </c>
      <c r="BY27" s="146">
        <v>32507.561491990495</v>
      </c>
      <c r="BZ27" s="146">
        <v>171754.83027445839</v>
      </c>
      <c r="CA27" s="146">
        <v>378571.21743659052</v>
      </c>
      <c r="CB27" s="156">
        <v>1574220.057229752</v>
      </c>
      <c r="CC27" s="156">
        <f t="shared" si="21"/>
        <v>1186124.8814414209</v>
      </c>
      <c r="CD27" s="146">
        <v>671570.93273667828</v>
      </c>
      <c r="CE27" s="146">
        <v>144525.00617365233</v>
      </c>
      <c r="CF27" s="146">
        <v>370028.94253109023</v>
      </c>
      <c r="CG27" s="156">
        <f t="shared" si="22"/>
        <v>5791985.1037188042</v>
      </c>
      <c r="CH27" s="146">
        <v>0</v>
      </c>
      <c r="CI27" s="146">
        <v>30011.26875882889</v>
      </c>
      <c r="CJ27" s="146">
        <v>0</v>
      </c>
      <c r="CK27" s="146">
        <v>0</v>
      </c>
      <c r="CL27" s="146">
        <v>0</v>
      </c>
      <c r="CM27" s="146">
        <v>0</v>
      </c>
      <c r="CN27" s="146">
        <v>0</v>
      </c>
      <c r="CO27" s="146">
        <v>250153.28096517513</v>
      </c>
      <c r="CP27" s="146">
        <v>412368.36479246122</v>
      </c>
      <c r="CQ27" s="146">
        <v>115351.22429613025</v>
      </c>
      <c r="CR27" s="146">
        <v>4984100.9649062091</v>
      </c>
      <c r="CS27" s="156">
        <f t="shared" si="23"/>
        <v>10228302.802860891</v>
      </c>
      <c r="CT27" s="146">
        <v>8766725.9051809292</v>
      </c>
      <c r="CU27" s="146">
        <v>1461576.8976799625</v>
      </c>
      <c r="CV27" s="156">
        <f t="shared" si="24"/>
        <v>104641404.22482742</v>
      </c>
      <c r="CW27" s="146">
        <v>0</v>
      </c>
      <c r="CX27" s="146">
        <v>0</v>
      </c>
      <c r="CY27" s="146">
        <v>10517.679966880412</v>
      </c>
      <c r="CZ27" s="146">
        <v>84376297.775275677</v>
      </c>
      <c r="DA27" s="146">
        <v>3612471.6624036808</v>
      </c>
      <c r="DB27" s="146">
        <v>6536163.7061293582</v>
      </c>
      <c r="DC27" s="146">
        <v>65248.160864806581</v>
      </c>
      <c r="DD27" s="146">
        <v>9253004.4925346989</v>
      </c>
      <c r="DE27" s="146">
        <v>787700.7476523259</v>
      </c>
      <c r="DF27" s="156">
        <f t="shared" si="25"/>
        <v>3215219.4100321434</v>
      </c>
      <c r="DG27" s="146">
        <v>448995.11856231897</v>
      </c>
      <c r="DH27" s="146">
        <v>2625412.4760473338</v>
      </c>
      <c r="DI27" s="146">
        <v>140811.81542249056</v>
      </c>
      <c r="DJ27" s="156">
        <f t="shared" si="26"/>
        <v>4441605.4213239485</v>
      </c>
      <c r="DK27" s="146">
        <v>929531.29185665038</v>
      </c>
      <c r="DL27" s="146">
        <v>3512074.1294672983</v>
      </c>
      <c r="DM27" s="156">
        <f t="shared" si="27"/>
        <v>1712202.0907582776</v>
      </c>
      <c r="DN27" s="146">
        <v>2334.1642257436247</v>
      </c>
      <c r="DO27" s="146">
        <v>268822.72594628553</v>
      </c>
      <c r="DP27" s="146">
        <v>53791.818942539998</v>
      </c>
      <c r="DQ27" s="146">
        <v>170160.49788423118</v>
      </c>
      <c r="DR27" s="146">
        <v>1217092.8837594772</v>
      </c>
      <c r="DS27" s="156">
        <f t="shared" si="28"/>
        <v>232624.87525026049</v>
      </c>
      <c r="DT27" s="146">
        <v>232624.87525026049</v>
      </c>
      <c r="DU27" s="146">
        <v>0</v>
      </c>
      <c r="DV27" s="156">
        <f t="shared" si="29"/>
        <v>7736745.091554719</v>
      </c>
      <c r="DW27" s="146">
        <v>1164544.9265647631</v>
      </c>
      <c r="DX27" s="146">
        <v>1465846.2810987257</v>
      </c>
      <c r="DY27" s="146">
        <v>266084.14924952772</v>
      </c>
      <c r="DZ27" s="146">
        <v>2092493.1466752416</v>
      </c>
      <c r="EA27" s="146">
        <v>50576.990009881578</v>
      </c>
      <c r="EB27" s="146">
        <v>0</v>
      </c>
      <c r="EC27" s="146">
        <v>15318.597093728165</v>
      </c>
      <c r="ED27" s="146">
        <v>1396533.56100913</v>
      </c>
      <c r="EE27" s="146">
        <v>1164617.0957019588</v>
      </c>
      <c r="EF27" s="146">
        <v>120730.34415176188</v>
      </c>
      <c r="EG27" s="156">
        <f t="shared" si="30"/>
        <v>5379775.9292438189</v>
      </c>
      <c r="EH27" s="146">
        <v>1047163.6799201522</v>
      </c>
      <c r="EI27" s="146">
        <v>31696.019805263597</v>
      </c>
      <c r="EJ27" s="146">
        <v>1005750.5236009618</v>
      </c>
      <c r="EK27" s="146">
        <v>1888.1302958402262</v>
      </c>
      <c r="EL27" s="146">
        <v>130266.21474781078</v>
      </c>
      <c r="EM27" s="146">
        <v>1133116.6468029371</v>
      </c>
      <c r="EN27" s="146">
        <v>1012067.6148056661</v>
      </c>
      <c r="EO27" s="146">
        <v>330808.20553860662</v>
      </c>
      <c r="EP27" s="146">
        <v>687018.89372658043</v>
      </c>
      <c r="EQ27" s="156">
        <f t="shared" si="31"/>
        <v>36211913.487687163</v>
      </c>
      <c r="ER27" s="146">
        <v>14813458.09782994</v>
      </c>
      <c r="ES27" s="146">
        <v>21371610.269193821</v>
      </c>
      <c r="ET27" s="146">
        <v>26845.120663404447</v>
      </c>
      <c r="EU27" s="156">
        <f t="shared" si="32"/>
        <v>4873960.2684810096</v>
      </c>
      <c r="EV27" s="146">
        <v>1451940.3425989721</v>
      </c>
      <c r="EW27" s="146">
        <v>3422019.9258820377</v>
      </c>
      <c r="EX27" s="156">
        <f t="shared" si="33"/>
        <v>16427496.177012999</v>
      </c>
      <c r="EY27" s="146">
        <v>1733184.5121801589</v>
      </c>
      <c r="EZ27" s="146">
        <v>14694311.66483284</v>
      </c>
      <c r="FA27" s="156">
        <f t="shared" si="34"/>
        <v>6722839.5473011732</v>
      </c>
      <c r="FB27" s="146">
        <v>4556306.8631821834</v>
      </c>
      <c r="FC27" s="146">
        <v>36696.137647297255</v>
      </c>
      <c r="FD27" s="146">
        <v>50377.838398664593</v>
      </c>
      <c r="FE27" s="146">
        <v>2079458.7080730279</v>
      </c>
      <c r="FF27" s="156">
        <f t="shared" si="35"/>
        <v>2870757.8757883622</v>
      </c>
      <c r="FG27" s="146">
        <v>9617.0507957584323</v>
      </c>
      <c r="FH27" s="146">
        <v>386567.82435345481</v>
      </c>
      <c r="FI27" s="146">
        <v>1616132.3588918566</v>
      </c>
      <c r="FJ27" s="146">
        <v>13775.753496206307</v>
      </c>
      <c r="FK27" s="146">
        <v>396881.14989789354</v>
      </c>
      <c r="FL27" s="146">
        <v>49127.126527422268</v>
      </c>
      <c r="FM27" s="146">
        <v>398656.61182577017</v>
      </c>
      <c r="FN27" s="156">
        <v>0</v>
      </c>
      <c r="FO27" s="156">
        <v>951459647.6803143</v>
      </c>
      <c r="FP27" s="146">
        <f t="shared" si="36"/>
        <v>1184638541.4310343</v>
      </c>
    </row>
    <row r="28" spans="2:172" x14ac:dyDescent="0.2">
      <c r="B28" s="189">
        <v>4400</v>
      </c>
      <c r="C28" s="189" t="s">
        <v>686</v>
      </c>
      <c r="D28" s="156">
        <f t="shared" si="18"/>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c r="X28" s="146">
        <v>0</v>
      </c>
      <c r="Y28" s="146">
        <v>0</v>
      </c>
      <c r="Z28" s="146">
        <v>0</v>
      </c>
      <c r="AA28" s="146">
        <v>0</v>
      </c>
      <c r="AB28" s="146">
        <v>0</v>
      </c>
      <c r="AC28" s="146">
        <v>0</v>
      </c>
      <c r="AD28" s="146">
        <v>0</v>
      </c>
      <c r="AE28" s="146">
        <v>0</v>
      </c>
      <c r="AF28" s="146">
        <v>0</v>
      </c>
      <c r="AG28" s="146">
        <v>0</v>
      </c>
      <c r="AH28" s="156">
        <f t="shared" si="19"/>
        <v>0</v>
      </c>
      <c r="AI28" s="146">
        <v>0</v>
      </c>
      <c r="AJ28" s="146">
        <v>0</v>
      </c>
      <c r="AK28" s="146">
        <v>0</v>
      </c>
      <c r="AL28" s="156">
        <f t="shared" si="20"/>
        <v>0</v>
      </c>
      <c r="AM28" s="146">
        <v>0</v>
      </c>
      <c r="AN28" s="146">
        <v>0</v>
      </c>
      <c r="AO28" s="146">
        <v>0</v>
      </c>
      <c r="AP28" s="146">
        <v>0</v>
      </c>
      <c r="AQ28" s="146">
        <v>0</v>
      </c>
      <c r="AR28" s="146">
        <v>0</v>
      </c>
      <c r="AS28" s="146">
        <v>0</v>
      </c>
      <c r="AT28" s="146">
        <v>0</v>
      </c>
      <c r="AU28" s="146">
        <v>0</v>
      </c>
      <c r="AV28" s="146">
        <v>0</v>
      </c>
      <c r="AW28" s="146">
        <v>0</v>
      </c>
      <c r="AX28" s="146">
        <v>0</v>
      </c>
      <c r="AY28" s="146">
        <v>0</v>
      </c>
      <c r="AZ28" s="146">
        <v>0</v>
      </c>
      <c r="BA28" s="146">
        <v>0</v>
      </c>
      <c r="BB28" s="146">
        <v>0</v>
      </c>
      <c r="BC28" s="146">
        <v>0</v>
      </c>
      <c r="BD28" s="146">
        <v>0</v>
      </c>
      <c r="BE28" s="146">
        <v>0</v>
      </c>
      <c r="BF28" s="146">
        <v>0</v>
      </c>
      <c r="BG28" s="146">
        <v>0</v>
      </c>
      <c r="BH28" s="146">
        <v>0</v>
      </c>
      <c r="BI28" s="146">
        <v>0</v>
      </c>
      <c r="BJ28" s="146">
        <v>0</v>
      </c>
      <c r="BK28" s="146">
        <v>0</v>
      </c>
      <c r="BL28" s="146">
        <v>0</v>
      </c>
      <c r="BM28" s="146">
        <v>0</v>
      </c>
      <c r="BN28" s="146">
        <v>0</v>
      </c>
      <c r="BO28" s="146">
        <v>0</v>
      </c>
      <c r="BP28" s="146">
        <v>0</v>
      </c>
      <c r="BQ28" s="146">
        <v>0</v>
      </c>
      <c r="BR28" s="146">
        <v>0</v>
      </c>
      <c r="BS28" s="146">
        <v>0</v>
      </c>
      <c r="BT28" s="146">
        <v>0</v>
      </c>
      <c r="BU28" s="146">
        <v>0</v>
      </c>
      <c r="BV28" s="146">
        <v>0</v>
      </c>
      <c r="BW28" s="146">
        <v>0</v>
      </c>
      <c r="BX28" s="146">
        <v>0</v>
      </c>
      <c r="BY28" s="146">
        <v>0</v>
      </c>
      <c r="BZ28" s="146">
        <v>0</v>
      </c>
      <c r="CA28" s="146">
        <v>0</v>
      </c>
      <c r="CB28" s="156">
        <v>0</v>
      </c>
      <c r="CC28" s="156">
        <f t="shared" si="21"/>
        <v>0</v>
      </c>
      <c r="CD28" s="146">
        <v>0</v>
      </c>
      <c r="CE28" s="146">
        <v>0</v>
      </c>
      <c r="CF28" s="146">
        <v>0</v>
      </c>
      <c r="CG28" s="156">
        <f t="shared" si="22"/>
        <v>0</v>
      </c>
      <c r="CH28" s="146">
        <v>0</v>
      </c>
      <c r="CI28" s="146">
        <v>0</v>
      </c>
      <c r="CJ28" s="146">
        <v>0</v>
      </c>
      <c r="CK28" s="146">
        <v>0</v>
      </c>
      <c r="CL28" s="146">
        <v>0</v>
      </c>
      <c r="CM28" s="146">
        <v>0</v>
      </c>
      <c r="CN28" s="146">
        <v>0</v>
      </c>
      <c r="CO28" s="146">
        <v>0</v>
      </c>
      <c r="CP28" s="146">
        <v>0</v>
      </c>
      <c r="CQ28" s="146">
        <v>0</v>
      </c>
      <c r="CR28" s="146">
        <v>0</v>
      </c>
      <c r="CS28" s="156">
        <f t="shared" si="23"/>
        <v>0</v>
      </c>
      <c r="CT28" s="146">
        <v>0</v>
      </c>
      <c r="CU28" s="146">
        <v>0</v>
      </c>
      <c r="CV28" s="156">
        <f t="shared" si="24"/>
        <v>0</v>
      </c>
      <c r="CW28" s="146">
        <v>0</v>
      </c>
      <c r="CX28" s="146">
        <v>0</v>
      </c>
      <c r="CY28" s="146">
        <v>0</v>
      </c>
      <c r="CZ28" s="146">
        <v>0</v>
      </c>
      <c r="DA28" s="146">
        <v>0</v>
      </c>
      <c r="DB28" s="146">
        <v>0</v>
      </c>
      <c r="DC28" s="146">
        <v>0</v>
      </c>
      <c r="DD28" s="146">
        <v>0</v>
      </c>
      <c r="DE28" s="146">
        <v>0</v>
      </c>
      <c r="DF28" s="156">
        <f t="shared" si="25"/>
        <v>0</v>
      </c>
      <c r="DG28" s="146">
        <v>0</v>
      </c>
      <c r="DH28" s="146">
        <v>0</v>
      </c>
      <c r="DI28" s="146">
        <v>0</v>
      </c>
      <c r="DJ28" s="156">
        <f t="shared" si="26"/>
        <v>0</v>
      </c>
      <c r="DK28" s="146">
        <v>0</v>
      </c>
      <c r="DL28" s="146">
        <v>0</v>
      </c>
      <c r="DM28" s="156">
        <f t="shared" si="27"/>
        <v>0</v>
      </c>
      <c r="DN28" s="146">
        <v>0</v>
      </c>
      <c r="DO28" s="146">
        <v>0</v>
      </c>
      <c r="DP28" s="146">
        <v>0</v>
      </c>
      <c r="DQ28" s="146">
        <v>0</v>
      </c>
      <c r="DR28" s="146">
        <v>0</v>
      </c>
      <c r="DS28" s="156">
        <f t="shared" si="28"/>
        <v>0</v>
      </c>
      <c r="DT28" s="146">
        <v>0</v>
      </c>
      <c r="DU28" s="146">
        <v>0</v>
      </c>
      <c r="DV28" s="156">
        <f t="shared" si="29"/>
        <v>0</v>
      </c>
      <c r="DW28" s="146">
        <v>0</v>
      </c>
      <c r="DX28" s="146">
        <v>0</v>
      </c>
      <c r="DY28" s="146">
        <v>0</v>
      </c>
      <c r="DZ28" s="146">
        <v>0</v>
      </c>
      <c r="EA28" s="146">
        <v>0</v>
      </c>
      <c r="EB28" s="146">
        <v>0</v>
      </c>
      <c r="EC28" s="146">
        <v>0</v>
      </c>
      <c r="ED28" s="146">
        <v>0</v>
      </c>
      <c r="EE28" s="146">
        <v>0</v>
      </c>
      <c r="EF28" s="146">
        <v>0</v>
      </c>
      <c r="EG28" s="156">
        <f t="shared" si="30"/>
        <v>0</v>
      </c>
      <c r="EH28" s="146">
        <v>0</v>
      </c>
      <c r="EI28" s="146">
        <v>0</v>
      </c>
      <c r="EJ28" s="146">
        <v>0</v>
      </c>
      <c r="EK28" s="146">
        <v>0</v>
      </c>
      <c r="EL28" s="146">
        <v>0</v>
      </c>
      <c r="EM28" s="146">
        <v>0</v>
      </c>
      <c r="EN28" s="146">
        <v>0</v>
      </c>
      <c r="EO28" s="146">
        <v>0</v>
      </c>
      <c r="EP28" s="146">
        <v>0</v>
      </c>
      <c r="EQ28" s="156">
        <f t="shared" si="31"/>
        <v>0</v>
      </c>
      <c r="ER28" s="146">
        <v>0</v>
      </c>
      <c r="ES28" s="146">
        <v>0</v>
      </c>
      <c r="ET28" s="146">
        <v>0</v>
      </c>
      <c r="EU28" s="156">
        <f t="shared" si="32"/>
        <v>0</v>
      </c>
      <c r="EV28" s="146">
        <v>0</v>
      </c>
      <c r="EW28" s="146">
        <v>0</v>
      </c>
      <c r="EX28" s="156">
        <f t="shared" si="33"/>
        <v>0</v>
      </c>
      <c r="EY28" s="146">
        <v>0</v>
      </c>
      <c r="EZ28" s="146">
        <v>0</v>
      </c>
      <c r="FA28" s="156">
        <f t="shared" si="34"/>
        <v>0</v>
      </c>
      <c r="FB28" s="146">
        <v>0</v>
      </c>
      <c r="FC28" s="146">
        <v>0</v>
      </c>
      <c r="FD28" s="146">
        <v>0</v>
      </c>
      <c r="FE28" s="146">
        <v>0</v>
      </c>
      <c r="FF28" s="156">
        <f t="shared" si="35"/>
        <v>0</v>
      </c>
      <c r="FG28" s="146">
        <v>0</v>
      </c>
      <c r="FH28" s="146">
        <v>0</v>
      </c>
      <c r="FI28" s="146">
        <v>0</v>
      </c>
      <c r="FJ28" s="146">
        <v>0</v>
      </c>
      <c r="FK28" s="146">
        <v>0</v>
      </c>
      <c r="FL28" s="146">
        <v>0</v>
      </c>
      <c r="FM28" s="146">
        <v>0</v>
      </c>
      <c r="FN28" s="156">
        <v>0</v>
      </c>
      <c r="FO28" s="156">
        <v>0</v>
      </c>
      <c r="FP28" s="146">
        <f t="shared" si="36"/>
        <v>0</v>
      </c>
    </row>
    <row r="29" spans="2:172" x14ac:dyDescent="0.2">
      <c r="B29" s="189" t="s">
        <v>447</v>
      </c>
      <c r="C29" s="189" t="s">
        <v>288</v>
      </c>
      <c r="D29" s="156">
        <f t="shared" si="18"/>
        <v>0</v>
      </c>
      <c r="E29" s="146">
        <v>0</v>
      </c>
      <c r="F29" s="146">
        <v>0</v>
      </c>
      <c r="G29" s="146">
        <v>0</v>
      </c>
      <c r="H29" s="146">
        <v>0</v>
      </c>
      <c r="I29" s="146">
        <v>0</v>
      </c>
      <c r="J29" s="146">
        <v>0</v>
      </c>
      <c r="K29" s="146">
        <v>0</v>
      </c>
      <c r="L29" s="146">
        <v>0</v>
      </c>
      <c r="M29" s="146">
        <v>0</v>
      </c>
      <c r="N29" s="146">
        <v>0</v>
      </c>
      <c r="O29" s="146">
        <v>0</v>
      </c>
      <c r="P29" s="146">
        <v>0</v>
      </c>
      <c r="Q29" s="146">
        <v>0</v>
      </c>
      <c r="R29" s="146">
        <v>0</v>
      </c>
      <c r="S29" s="146">
        <v>0</v>
      </c>
      <c r="T29" s="146">
        <v>0</v>
      </c>
      <c r="U29" s="146">
        <v>0</v>
      </c>
      <c r="V29" s="146">
        <v>0</v>
      </c>
      <c r="W29" s="146">
        <v>0</v>
      </c>
      <c r="X29" s="146">
        <v>0</v>
      </c>
      <c r="Y29" s="146">
        <v>0</v>
      </c>
      <c r="Z29" s="146">
        <v>0</v>
      </c>
      <c r="AA29" s="146">
        <v>0</v>
      </c>
      <c r="AB29" s="146">
        <v>0</v>
      </c>
      <c r="AC29" s="146">
        <v>0</v>
      </c>
      <c r="AD29" s="146">
        <v>0</v>
      </c>
      <c r="AE29" s="146">
        <v>0</v>
      </c>
      <c r="AF29" s="146">
        <v>0</v>
      </c>
      <c r="AG29" s="146">
        <v>0</v>
      </c>
      <c r="AH29" s="156">
        <f t="shared" si="19"/>
        <v>0</v>
      </c>
      <c r="AI29" s="146">
        <v>0</v>
      </c>
      <c r="AJ29" s="146">
        <v>0</v>
      </c>
      <c r="AK29" s="146">
        <v>0</v>
      </c>
      <c r="AL29" s="156">
        <f t="shared" si="20"/>
        <v>0</v>
      </c>
      <c r="AM29" s="146">
        <v>0</v>
      </c>
      <c r="AN29" s="146">
        <v>0</v>
      </c>
      <c r="AO29" s="146">
        <v>0</v>
      </c>
      <c r="AP29" s="146">
        <v>0</v>
      </c>
      <c r="AQ29" s="146">
        <v>0</v>
      </c>
      <c r="AR29" s="146">
        <v>0</v>
      </c>
      <c r="AS29" s="146">
        <v>0</v>
      </c>
      <c r="AT29" s="146">
        <v>0</v>
      </c>
      <c r="AU29" s="146">
        <v>0</v>
      </c>
      <c r="AV29" s="146">
        <v>0</v>
      </c>
      <c r="AW29" s="146">
        <v>0</v>
      </c>
      <c r="AX29" s="146">
        <v>0</v>
      </c>
      <c r="AY29" s="146">
        <v>0</v>
      </c>
      <c r="AZ29" s="146">
        <v>0</v>
      </c>
      <c r="BA29" s="146">
        <v>0</v>
      </c>
      <c r="BB29" s="146">
        <v>0</v>
      </c>
      <c r="BC29" s="146">
        <v>0</v>
      </c>
      <c r="BD29" s="146">
        <v>0</v>
      </c>
      <c r="BE29" s="146">
        <v>0</v>
      </c>
      <c r="BF29" s="146">
        <v>0</v>
      </c>
      <c r="BG29" s="146">
        <v>0</v>
      </c>
      <c r="BH29" s="146">
        <v>0</v>
      </c>
      <c r="BI29" s="146">
        <v>0</v>
      </c>
      <c r="BJ29" s="146">
        <v>0</v>
      </c>
      <c r="BK29" s="146">
        <v>0</v>
      </c>
      <c r="BL29" s="146">
        <v>0</v>
      </c>
      <c r="BM29" s="146">
        <v>0</v>
      </c>
      <c r="BN29" s="146">
        <v>0</v>
      </c>
      <c r="BO29" s="146">
        <v>0</v>
      </c>
      <c r="BP29" s="146">
        <v>0</v>
      </c>
      <c r="BQ29" s="146">
        <v>0</v>
      </c>
      <c r="BR29" s="146">
        <v>0</v>
      </c>
      <c r="BS29" s="146">
        <v>0</v>
      </c>
      <c r="BT29" s="146">
        <v>0</v>
      </c>
      <c r="BU29" s="146">
        <v>0</v>
      </c>
      <c r="BV29" s="146">
        <v>0</v>
      </c>
      <c r="BW29" s="146">
        <v>0</v>
      </c>
      <c r="BX29" s="146">
        <v>0</v>
      </c>
      <c r="BY29" s="146">
        <v>0</v>
      </c>
      <c r="BZ29" s="146">
        <v>0</v>
      </c>
      <c r="CA29" s="146">
        <v>0</v>
      </c>
      <c r="CB29" s="156">
        <v>0</v>
      </c>
      <c r="CC29" s="156">
        <f t="shared" si="21"/>
        <v>0</v>
      </c>
      <c r="CD29" s="146">
        <v>0</v>
      </c>
      <c r="CE29" s="146">
        <v>0</v>
      </c>
      <c r="CF29" s="146">
        <v>0</v>
      </c>
      <c r="CG29" s="156">
        <f t="shared" si="22"/>
        <v>0</v>
      </c>
      <c r="CH29" s="146">
        <v>0</v>
      </c>
      <c r="CI29" s="146">
        <v>0</v>
      </c>
      <c r="CJ29" s="146">
        <v>0</v>
      </c>
      <c r="CK29" s="146">
        <v>0</v>
      </c>
      <c r="CL29" s="146">
        <v>0</v>
      </c>
      <c r="CM29" s="146">
        <v>0</v>
      </c>
      <c r="CN29" s="146">
        <v>0</v>
      </c>
      <c r="CO29" s="146">
        <v>0</v>
      </c>
      <c r="CP29" s="146">
        <v>0</v>
      </c>
      <c r="CQ29" s="146">
        <v>0</v>
      </c>
      <c r="CR29" s="146">
        <v>0</v>
      </c>
      <c r="CS29" s="156">
        <f t="shared" si="23"/>
        <v>0</v>
      </c>
      <c r="CT29" s="146">
        <v>0</v>
      </c>
      <c r="CU29" s="146">
        <v>0</v>
      </c>
      <c r="CV29" s="156">
        <f t="shared" si="24"/>
        <v>0</v>
      </c>
      <c r="CW29" s="146">
        <v>0</v>
      </c>
      <c r="CX29" s="146">
        <v>0</v>
      </c>
      <c r="CY29" s="146">
        <v>0</v>
      </c>
      <c r="CZ29" s="146">
        <v>0</v>
      </c>
      <c r="DA29" s="146">
        <v>0</v>
      </c>
      <c r="DB29" s="146">
        <v>0</v>
      </c>
      <c r="DC29" s="146">
        <v>0</v>
      </c>
      <c r="DD29" s="146">
        <v>0</v>
      </c>
      <c r="DE29" s="146">
        <v>0</v>
      </c>
      <c r="DF29" s="156">
        <f t="shared" si="25"/>
        <v>0</v>
      </c>
      <c r="DG29" s="146">
        <v>0</v>
      </c>
      <c r="DH29" s="146">
        <v>0</v>
      </c>
      <c r="DI29" s="146">
        <v>0</v>
      </c>
      <c r="DJ29" s="156">
        <f t="shared" si="26"/>
        <v>0</v>
      </c>
      <c r="DK29" s="146">
        <v>0</v>
      </c>
      <c r="DL29" s="146">
        <v>0</v>
      </c>
      <c r="DM29" s="156">
        <f t="shared" si="27"/>
        <v>0</v>
      </c>
      <c r="DN29" s="146">
        <v>0</v>
      </c>
      <c r="DO29" s="146">
        <v>0</v>
      </c>
      <c r="DP29" s="146">
        <v>0</v>
      </c>
      <c r="DQ29" s="146">
        <v>0</v>
      </c>
      <c r="DR29" s="146">
        <v>0</v>
      </c>
      <c r="DS29" s="156">
        <f t="shared" si="28"/>
        <v>0</v>
      </c>
      <c r="DT29" s="146">
        <v>0</v>
      </c>
      <c r="DU29" s="146">
        <v>0</v>
      </c>
      <c r="DV29" s="156">
        <f t="shared" si="29"/>
        <v>0</v>
      </c>
      <c r="DW29" s="146">
        <v>0</v>
      </c>
      <c r="DX29" s="146">
        <v>0</v>
      </c>
      <c r="DY29" s="146">
        <v>0</v>
      </c>
      <c r="DZ29" s="146">
        <v>0</v>
      </c>
      <c r="EA29" s="146">
        <v>0</v>
      </c>
      <c r="EB29" s="146">
        <v>0</v>
      </c>
      <c r="EC29" s="146">
        <v>0</v>
      </c>
      <c r="ED29" s="146">
        <v>0</v>
      </c>
      <c r="EE29" s="146">
        <v>0</v>
      </c>
      <c r="EF29" s="146">
        <v>0</v>
      </c>
      <c r="EG29" s="156">
        <f t="shared" si="30"/>
        <v>0</v>
      </c>
      <c r="EH29" s="146">
        <v>0</v>
      </c>
      <c r="EI29" s="146">
        <v>0</v>
      </c>
      <c r="EJ29" s="146">
        <v>0</v>
      </c>
      <c r="EK29" s="146">
        <v>0</v>
      </c>
      <c r="EL29" s="146">
        <v>0</v>
      </c>
      <c r="EM29" s="146">
        <v>0</v>
      </c>
      <c r="EN29" s="146">
        <v>0</v>
      </c>
      <c r="EO29" s="146">
        <v>0</v>
      </c>
      <c r="EP29" s="146">
        <v>0</v>
      </c>
      <c r="EQ29" s="156">
        <f t="shared" si="31"/>
        <v>0</v>
      </c>
      <c r="ER29" s="146">
        <v>0</v>
      </c>
      <c r="ES29" s="146">
        <v>0</v>
      </c>
      <c r="ET29" s="146">
        <v>0</v>
      </c>
      <c r="EU29" s="156">
        <f t="shared" si="32"/>
        <v>0</v>
      </c>
      <c r="EV29" s="146">
        <v>0</v>
      </c>
      <c r="EW29" s="146">
        <v>0</v>
      </c>
      <c r="EX29" s="156">
        <f t="shared" si="33"/>
        <v>0</v>
      </c>
      <c r="EY29" s="146">
        <v>0</v>
      </c>
      <c r="EZ29" s="146">
        <v>0</v>
      </c>
      <c r="FA29" s="156">
        <f t="shared" si="34"/>
        <v>0</v>
      </c>
      <c r="FB29" s="146">
        <v>0</v>
      </c>
      <c r="FC29" s="146">
        <v>0</v>
      </c>
      <c r="FD29" s="146">
        <v>0</v>
      </c>
      <c r="FE29" s="146">
        <v>0</v>
      </c>
      <c r="FF29" s="156">
        <f t="shared" si="35"/>
        <v>0</v>
      </c>
      <c r="FG29" s="146">
        <v>0</v>
      </c>
      <c r="FH29" s="146">
        <v>0</v>
      </c>
      <c r="FI29" s="146">
        <v>0</v>
      </c>
      <c r="FJ29" s="146">
        <v>0</v>
      </c>
      <c r="FK29" s="146">
        <v>0</v>
      </c>
      <c r="FL29" s="146">
        <v>0</v>
      </c>
      <c r="FM29" s="146">
        <v>0</v>
      </c>
      <c r="FN29" s="156">
        <v>0</v>
      </c>
      <c r="FO29" s="156">
        <v>0</v>
      </c>
      <c r="FP29" s="146">
        <f t="shared" si="36"/>
        <v>0</v>
      </c>
    </row>
    <row r="30" spans="2:172" x14ac:dyDescent="0.2">
      <c r="B30" s="189" t="s">
        <v>441</v>
      </c>
      <c r="C30" s="189" t="s">
        <v>279</v>
      </c>
      <c r="D30" s="156">
        <f t="shared" si="18"/>
        <v>128618.15799999995</v>
      </c>
      <c r="E30" s="146">
        <v>0</v>
      </c>
      <c r="F30" s="146">
        <v>0</v>
      </c>
      <c r="G30" s="146">
        <v>0</v>
      </c>
      <c r="H30" s="146">
        <v>35990.546999999991</v>
      </c>
      <c r="I30" s="146">
        <v>0</v>
      </c>
      <c r="J30" s="146">
        <v>0</v>
      </c>
      <c r="K30" s="146">
        <v>0</v>
      </c>
      <c r="L30" s="146">
        <v>0</v>
      </c>
      <c r="M30" s="146">
        <v>0</v>
      </c>
      <c r="N30" s="146">
        <v>0</v>
      </c>
      <c r="O30" s="146">
        <v>0</v>
      </c>
      <c r="P30" s="146">
        <v>0</v>
      </c>
      <c r="Q30" s="146">
        <v>8228.7649999999976</v>
      </c>
      <c r="R30" s="146">
        <v>0</v>
      </c>
      <c r="S30" s="146">
        <v>0</v>
      </c>
      <c r="T30" s="146">
        <v>0</v>
      </c>
      <c r="U30" s="146">
        <v>0</v>
      </c>
      <c r="V30" s="146">
        <v>0</v>
      </c>
      <c r="W30" s="146">
        <v>0</v>
      </c>
      <c r="X30" s="146">
        <v>0</v>
      </c>
      <c r="Y30" s="146">
        <v>0</v>
      </c>
      <c r="Z30" s="146">
        <v>0</v>
      </c>
      <c r="AA30" s="146">
        <v>0</v>
      </c>
      <c r="AB30" s="146">
        <v>0</v>
      </c>
      <c r="AC30" s="146">
        <v>0</v>
      </c>
      <c r="AD30" s="146">
        <v>84398.845999999961</v>
      </c>
      <c r="AE30" s="146">
        <v>0</v>
      </c>
      <c r="AF30" s="146">
        <v>0</v>
      </c>
      <c r="AG30" s="146">
        <v>0</v>
      </c>
      <c r="AH30" s="156">
        <f t="shared" si="19"/>
        <v>0</v>
      </c>
      <c r="AI30" s="146">
        <v>0</v>
      </c>
      <c r="AJ30" s="146">
        <v>0</v>
      </c>
      <c r="AK30" s="146">
        <v>0</v>
      </c>
      <c r="AL30" s="156">
        <f t="shared" si="20"/>
        <v>42076.937999999995</v>
      </c>
      <c r="AM30" s="146">
        <v>0</v>
      </c>
      <c r="AN30" s="146">
        <v>0</v>
      </c>
      <c r="AO30" s="146">
        <v>0</v>
      </c>
      <c r="AP30" s="146">
        <v>0</v>
      </c>
      <c r="AQ30" s="146">
        <v>0</v>
      </c>
      <c r="AR30" s="146">
        <v>0</v>
      </c>
      <c r="AS30" s="146">
        <v>0</v>
      </c>
      <c r="AT30" s="146">
        <v>0</v>
      </c>
      <c r="AU30" s="146">
        <v>37233.212999999989</v>
      </c>
      <c r="AV30" s="146">
        <v>0</v>
      </c>
      <c r="AW30" s="146">
        <v>0</v>
      </c>
      <c r="AX30" s="146">
        <v>0</v>
      </c>
      <c r="AY30" s="146">
        <v>0</v>
      </c>
      <c r="AZ30" s="146">
        <v>0</v>
      </c>
      <c r="BA30" s="146">
        <v>0</v>
      </c>
      <c r="BB30" s="146">
        <v>0</v>
      </c>
      <c r="BC30" s="146">
        <v>0</v>
      </c>
      <c r="BD30" s="146">
        <v>0</v>
      </c>
      <c r="BE30" s="146">
        <v>0</v>
      </c>
      <c r="BF30" s="146">
        <v>0</v>
      </c>
      <c r="BG30" s="146">
        <v>0</v>
      </c>
      <c r="BH30" s="146">
        <v>0</v>
      </c>
      <c r="BI30" s="146">
        <v>0</v>
      </c>
      <c r="BJ30" s="146">
        <v>2701.3509999999992</v>
      </c>
      <c r="BK30" s="146">
        <v>0</v>
      </c>
      <c r="BL30" s="146">
        <v>0</v>
      </c>
      <c r="BM30" s="146">
        <v>0</v>
      </c>
      <c r="BN30" s="146">
        <v>0</v>
      </c>
      <c r="BO30" s="146">
        <v>0</v>
      </c>
      <c r="BP30" s="146">
        <v>0</v>
      </c>
      <c r="BQ30" s="146">
        <v>581.24699999999984</v>
      </c>
      <c r="BR30" s="146">
        <v>0</v>
      </c>
      <c r="BS30" s="146">
        <v>0</v>
      </c>
      <c r="BT30" s="146">
        <v>0</v>
      </c>
      <c r="BU30" s="146">
        <v>0</v>
      </c>
      <c r="BV30" s="146">
        <v>0</v>
      </c>
      <c r="BW30" s="146">
        <v>0</v>
      </c>
      <c r="BX30" s="146">
        <v>0</v>
      </c>
      <c r="BY30" s="146">
        <v>0</v>
      </c>
      <c r="BZ30" s="146">
        <v>0</v>
      </c>
      <c r="CA30" s="146">
        <v>1561.1269999999993</v>
      </c>
      <c r="CB30" s="156">
        <v>0</v>
      </c>
      <c r="CC30" s="156">
        <f t="shared" si="21"/>
        <v>0</v>
      </c>
      <c r="CD30" s="146">
        <v>0</v>
      </c>
      <c r="CE30" s="146">
        <v>0</v>
      </c>
      <c r="CF30" s="146">
        <v>0</v>
      </c>
      <c r="CG30" s="156">
        <f t="shared" si="22"/>
        <v>0</v>
      </c>
      <c r="CH30" s="146">
        <v>0</v>
      </c>
      <c r="CI30" s="146">
        <v>0</v>
      </c>
      <c r="CJ30" s="146">
        <v>0</v>
      </c>
      <c r="CK30" s="146">
        <v>0</v>
      </c>
      <c r="CL30" s="146">
        <v>0</v>
      </c>
      <c r="CM30" s="146">
        <v>0</v>
      </c>
      <c r="CN30" s="146">
        <v>0</v>
      </c>
      <c r="CO30" s="146">
        <v>0</v>
      </c>
      <c r="CP30" s="146">
        <v>0</v>
      </c>
      <c r="CQ30" s="146">
        <v>0</v>
      </c>
      <c r="CR30" s="146">
        <v>0</v>
      </c>
      <c r="CS30" s="156">
        <f t="shared" si="23"/>
        <v>0</v>
      </c>
      <c r="CT30" s="146">
        <v>0</v>
      </c>
      <c r="CU30" s="146">
        <v>0</v>
      </c>
      <c r="CV30" s="156">
        <f t="shared" si="24"/>
        <v>1583601.8839999996</v>
      </c>
      <c r="CW30" s="146">
        <v>0</v>
      </c>
      <c r="CX30" s="146">
        <v>0</v>
      </c>
      <c r="CY30" s="146">
        <v>0</v>
      </c>
      <c r="CZ30" s="146">
        <v>0</v>
      </c>
      <c r="DA30" s="146">
        <v>20650.970999999994</v>
      </c>
      <c r="DB30" s="146">
        <v>1562950.9129999997</v>
      </c>
      <c r="DC30" s="146">
        <v>0</v>
      </c>
      <c r="DD30" s="146">
        <v>0</v>
      </c>
      <c r="DE30" s="146">
        <v>0</v>
      </c>
      <c r="DF30" s="156">
        <f t="shared" si="25"/>
        <v>3209.1069999999991</v>
      </c>
      <c r="DG30" s="146">
        <v>3209.1069999999991</v>
      </c>
      <c r="DH30" s="146">
        <v>0</v>
      </c>
      <c r="DI30" s="146">
        <v>0</v>
      </c>
      <c r="DJ30" s="156">
        <f t="shared" si="26"/>
        <v>0</v>
      </c>
      <c r="DK30" s="146">
        <v>0</v>
      </c>
      <c r="DL30" s="146">
        <v>0</v>
      </c>
      <c r="DM30" s="156">
        <f t="shared" si="27"/>
        <v>0</v>
      </c>
      <c r="DN30" s="146">
        <v>0</v>
      </c>
      <c r="DO30" s="146">
        <v>0</v>
      </c>
      <c r="DP30" s="146">
        <v>0</v>
      </c>
      <c r="DQ30" s="146">
        <v>0</v>
      </c>
      <c r="DR30" s="146">
        <v>0</v>
      </c>
      <c r="DS30" s="156">
        <f t="shared" si="28"/>
        <v>6558.5149999999976</v>
      </c>
      <c r="DT30" s="146">
        <v>6558.5149999999976</v>
      </c>
      <c r="DU30" s="146">
        <v>0</v>
      </c>
      <c r="DV30" s="156">
        <f t="shared" si="29"/>
        <v>17976.343999999994</v>
      </c>
      <c r="DW30" s="146">
        <v>0</v>
      </c>
      <c r="DX30" s="146">
        <v>0</v>
      </c>
      <c r="DY30" s="146">
        <v>0</v>
      </c>
      <c r="DZ30" s="146">
        <v>0</v>
      </c>
      <c r="EA30" s="146">
        <v>0</v>
      </c>
      <c r="EB30" s="146">
        <v>0</v>
      </c>
      <c r="EC30" s="146">
        <v>0</v>
      </c>
      <c r="ED30" s="146">
        <v>14475.499999999996</v>
      </c>
      <c r="EE30" s="146">
        <v>3500.8439999999987</v>
      </c>
      <c r="EF30" s="146">
        <v>0</v>
      </c>
      <c r="EG30" s="156">
        <f t="shared" si="30"/>
        <v>0</v>
      </c>
      <c r="EH30" s="146">
        <v>0</v>
      </c>
      <c r="EI30" s="146">
        <v>0</v>
      </c>
      <c r="EJ30" s="146">
        <v>0</v>
      </c>
      <c r="EK30" s="146">
        <v>0</v>
      </c>
      <c r="EL30" s="146">
        <v>0</v>
      </c>
      <c r="EM30" s="146">
        <v>0</v>
      </c>
      <c r="EN30" s="146">
        <v>0</v>
      </c>
      <c r="EO30" s="146">
        <v>0</v>
      </c>
      <c r="EP30" s="146">
        <v>0</v>
      </c>
      <c r="EQ30" s="156">
        <f t="shared" si="31"/>
        <v>229744.00099999987</v>
      </c>
      <c r="ER30" s="146">
        <v>0</v>
      </c>
      <c r="ES30" s="146">
        <v>229744.00099999987</v>
      </c>
      <c r="ET30" s="146">
        <v>0</v>
      </c>
      <c r="EU30" s="156">
        <f t="shared" si="32"/>
        <v>379912.83799999993</v>
      </c>
      <c r="EV30" s="146">
        <v>379912.83799999993</v>
      </c>
      <c r="EW30" s="146">
        <v>0</v>
      </c>
      <c r="EX30" s="156">
        <f t="shared" si="33"/>
        <v>0</v>
      </c>
      <c r="EY30" s="146">
        <v>0</v>
      </c>
      <c r="EZ30" s="146">
        <v>0</v>
      </c>
      <c r="FA30" s="156">
        <f t="shared" si="34"/>
        <v>8796.6499999999978</v>
      </c>
      <c r="FB30" s="146">
        <v>0</v>
      </c>
      <c r="FC30" s="146">
        <v>0</v>
      </c>
      <c r="FD30" s="146">
        <v>0</v>
      </c>
      <c r="FE30" s="146">
        <v>8796.6499999999978</v>
      </c>
      <c r="FF30" s="156">
        <f t="shared" si="35"/>
        <v>0</v>
      </c>
      <c r="FG30" s="146">
        <v>0</v>
      </c>
      <c r="FH30" s="146">
        <v>0</v>
      </c>
      <c r="FI30" s="146">
        <v>0</v>
      </c>
      <c r="FJ30" s="146">
        <v>0</v>
      </c>
      <c r="FK30" s="146">
        <v>0</v>
      </c>
      <c r="FL30" s="146">
        <v>0</v>
      </c>
      <c r="FM30" s="146">
        <v>0</v>
      </c>
      <c r="FN30" s="156">
        <v>0</v>
      </c>
      <c r="FO30" s="156">
        <v>0</v>
      </c>
      <c r="FP30" s="146">
        <f t="shared" si="36"/>
        <v>2400494.4349999991</v>
      </c>
    </row>
    <row r="31" spans="2:172" x14ac:dyDescent="0.2">
      <c r="B31" s="189" t="s">
        <v>442</v>
      </c>
      <c r="C31" s="189" t="s">
        <v>280</v>
      </c>
      <c r="D31" s="156">
        <f t="shared" si="18"/>
        <v>7510821.336709775</v>
      </c>
      <c r="E31" s="146">
        <v>28552.237302808779</v>
      </c>
      <c r="F31" s="146">
        <v>6708.3455049638651</v>
      </c>
      <c r="G31" s="146">
        <v>10354.960767499946</v>
      </c>
      <c r="H31" s="146">
        <v>53203.241811844651</v>
      </c>
      <c r="I31" s="146">
        <v>71541.360776358313</v>
      </c>
      <c r="J31" s="146">
        <v>55146.95001823167</v>
      </c>
      <c r="K31" s="146">
        <v>54505.667399188118</v>
      </c>
      <c r="L31" s="146">
        <v>88816.596803072112</v>
      </c>
      <c r="M31" s="146">
        <v>190924.38101801113</v>
      </c>
      <c r="N31" s="146">
        <v>177651.13907106547</v>
      </c>
      <c r="O31" s="146">
        <v>85100.758791060449</v>
      </c>
      <c r="P31" s="146">
        <v>67683.582206425912</v>
      </c>
      <c r="Q31" s="146">
        <v>74425.140730733518</v>
      </c>
      <c r="R31" s="146">
        <v>1865101.730131146</v>
      </c>
      <c r="S31" s="146">
        <v>84943.449683658386</v>
      </c>
      <c r="T31" s="146">
        <v>1346330.7374014817</v>
      </c>
      <c r="U31" s="146">
        <v>218107.55846398917</v>
      </c>
      <c r="V31" s="146">
        <v>340761.75719833671</v>
      </c>
      <c r="W31" s="146">
        <v>251917.79444959562</v>
      </c>
      <c r="X31" s="146">
        <v>73230.481232515129</v>
      </c>
      <c r="Y31" s="146">
        <v>107267.00345265653</v>
      </c>
      <c r="Z31" s="146">
        <v>1181749.4383551104</v>
      </c>
      <c r="AA31" s="146">
        <v>50115.28067437328</v>
      </c>
      <c r="AB31" s="146">
        <v>235015.5090888282</v>
      </c>
      <c r="AC31" s="146">
        <v>52037.972918715139</v>
      </c>
      <c r="AD31" s="146">
        <v>508528.10014894436</v>
      </c>
      <c r="AE31" s="146">
        <v>154488.17274274182</v>
      </c>
      <c r="AF31" s="146">
        <v>55044.006096726946</v>
      </c>
      <c r="AG31" s="146">
        <v>21567.982469689763</v>
      </c>
      <c r="AH31" s="156">
        <f t="shared" si="19"/>
        <v>0</v>
      </c>
      <c r="AI31" s="146">
        <v>0</v>
      </c>
      <c r="AJ31" s="146">
        <v>0</v>
      </c>
      <c r="AK31" s="146">
        <v>0</v>
      </c>
      <c r="AL31" s="156">
        <f t="shared" si="20"/>
        <v>919267.43252626772</v>
      </c>
      <c r="AM31" s="146">
        <v>0</v>
      </c>
      <c r="AN31" s="146">
        <v>0</v>
      </c>
      <c r="AO31" s="146">
        <v>0</v>
      </c>
      <c r="AP31" s="146">
        <v>0</v>
      </c>
      <c r="AQ31" s="146">
        <v>0</v>
      </c>
      <c r="AR31" s="146">
        <v>0</v>
      </c>
      <c r="AS31" s="146">
        <v>0</v>
      </c>
      <c r="AT31" s="146">
        <v>0</v>
      </c>
      <c r="AU31" s="146">
        <v>0</v>
      </c>
      <c r="AV31" s="146">
        <v>0</v>
      </c>
      <c r="AW31" s="146">
        <v>0</v>
      </c>
      <c r="AX31" s="146">
        <v>0</v>
      </c>
      <c r="AY31" s="146">
        <v>0</v>
      </c>
      <c r="AZ31" s="146">
        <v>0</v>
      </c>
      <c r="BA31" s="146">
        <v>0</v>
      </c>
      <c r="BB31" s="146">
        <v>0</v>
      </c>
      <c r="BC31" s="146">
        <v>0</v>
      </c>
      <c r="BD31" s="146">
        <v>0</v>
      </c>
      <c r="BE31" s="146">
        <v>0</v>
      </c>
      <c r="BF31" s="146">
        <v>0</v>
      </c>
      <c r="BG31" s="146">
        <v>0</v>
      </c>
      <c r="BH31" s="146">
        <v>0</v>
      </c>
      <c r="BI31" s="146">
        <v>0</v>
      </c>
      <c r="BJ31" s="146">
        <v>0</v>
      </c>
      <c r="BK31" s="146">
        <v>0</v>
      </c>
      <c r="BL31" s="146">
        <v>0</v>
      </c>
      <c r="BM31" s="146">
        <v>0</v>
      </c>
      <c r="BN31" s="146">
        <v>0</v>
      </c>
      <c r="BO31" s="146">
        <v>0</v>
      </c>
      <c r="BP31" s="146">
        <v>0</v>
      </c>
      <c r="BQ31" s="146">
        <v>0</v>
      </c>
      <c r="BR31" s="146">
        <v>21206.815998879174</v>
      </c>
      <c r="BS31" s="146">
        <v>61665.810684267373</v>
      </c>
      <c r="BT31" s="146">
        <v>5653.4801633569978</v>
      </c>
      <c r="BU31" s="146">
        <v>15260.94016085116</v>
      </c>
      <c r="BV31" s="146">
        <v>61547.67745132545</v>
      </c>
      <c r="BW31" s="146">
        <v>7081.4075224883345</v>
      </c>
      <c r="BX31" s="146">
        <v>37993.039666939811</v>
      </c>
      <c r="BY31" s="146">
        <v>590891.93217824318</v>
      </c>
      <c r="BZ31" s="146">
        <v>41159.603314789238</v>
      </c>
      <c r="CA31" s="146">
        <v>76806.725385127051</v>
      </c>
      <c r="CB31" s="156">
        <v>0</v>
      </c>
      <c r="CC31" s="156">
        <f t="shared" si="21"/>
        <v>0</v>
      </c>
      <c r="CD31" s="146">
        <v>0</v>
      </c>
      <c r="CE31" s="146">
        <v>0</v>
      </c>
      <c r="CF31" s="146">
        <v>0</v>
      </c>
      <c r="CG31" s="156">
        <f t="shared" si="22"/>
        <v>0</v>
      </c>
      <c r="CH31" s="146">
        <v>0</v>
      </c>
      <c r="CI31" s="146">
        <v>0</v>
      </c>
      <c r="CJ31" s="146">
        <v>0</v>
      </c>
      <c r="CK31" s="146">
        <v>0</v>
      </c>
      <c r="CL31" s="146">
        <v>0</v>
      </c>
      <c r="CM31" s="146">
        <v>0</v>
      </c>
      <c r="CN31" s="146">
        <v>0</v>
      </c>
      <c r="CO31" s="146">
        <v>0</v>
      </c>
      <c r="CP31" s="146">
        <v>0</v>
      </c>
      <c r="CQ31" s="146">
        <v>0</v>
      </c>
      <c r="CR31" s="146">
        <v>0</v>
      </c>
      <c r="CS31" s="156">
        <f t="shared" si="23"/>
        <v>0</v>
      </c>
      <c r="CT31" s="146">
        <v>0</v>
      </c>
      <c r="CU31" s="146">
        <v>0</v>
      </c>
      <c r="CV31" s="156">
        <f t="shared" si="24"/>
        <v>0</v>
      </c>
      <c r="CW31" s="146">
        <v>0</v>
      </c>
      <c r="CX31" s="146">
        <v>0</v>
      </c>
      <c r="CY31" s="146">
        <v>0</v>
      </c>
      <c r="CZ31" s="146">
        <v>0</v>
      </c>
      <c r="DA31" s="146">
        <v>0</v>
      </c>
      <c r="DB31" s="146">
        <v>0</v>
      </c>
      <c r="DC31" s="146">
        <v>0</v>
      </c>
      <c r="DD31" s="146">
        <v>0</v>
      </c>
      <c r="DE31" s="146">
        <v>0</v>
      </c>
      <c r="DF31" s="156">
        <f t="shared" si="25"/>
        <v>0</v>
      </c>
      <c r="DG31" s="146">
        <v>0</v>
      </c>
      <c r="DH31" s="146">
        <v>0</v>
      </c>
      <c r="DI31" s="146">
        <v>0</v>
      </c>
      <c r="DJ31" s="156">
        <f t="shared" si="26"/>
        <v>0</v>
      </c>
      <c r="DK31" s="146">
        <v>0</v>
      </c>
      <c r="DL31" s="146">
        <v>0</v>
      </c>
      <c r="DM31" s="156">
        <f t="shared" si="27"/>
        <v>0</v>
      </c>
      <c r="DN31" s="146">
        <v>0</v>
      </c>
      <c r="DO31" s="146">
        <v>0</v>
      </c>
      <c r="DP31" s="146">
        <v>0</v>
      </c>
      <c r="DQ31" s="146">
        <v>0</v>
      </c>
      <c r="DR31" s="146">
        <v>0</v>
      </c>
      <c r="DS31" s="156">
        <f t="shared" si="28"/>
        <v>0</v>
      </c>
      <c r="DT31" s="146">
        <v>0</v>
      </c>
      <c r="DU31" s="146">
        <v>0</v>
      </c>
      <c r="DV31" s="156">
        <f t="shared" si="29"/>
        <v>0</v>
      </c>
      <c r="DW31" s="146">
        <v>0</v>
      </c>
      <c r="DX31" s="146">
        <v>0</v>
      </c>
      <c r="DY31" s="146">
        <v>0</v>
      </c>
      <c r="DZ31" s="146">
        <v>0</v>
      </c>
      <c r="EA31" s="146">
        <v>0</v>
      </c>
      <c r="EB31" s="146">
        <v>0</v>
      </c>
      <c r="EC31" s="146">
        <v>0</v>
      </c>
      <c r="ED31" s="146">
        <v>0</v>
      </c>
      <c r="EE31" s="146">
        <v>0</v>
      </c>
      <c r="EF31" s="146">
        <v>0</v>
      </c>
      <c r="EG31" s="156">
        <f t="shared" si="30"/>
        <v>0</v>
      </c>
      <c r="EH31" s="146">
        <v>0</v>
      </c>
      <c r="EI31" s="146">
        <v>0</v>
      </c>
      <c r="EJ31" s="146">
        <v>0</v>
      </c>
      <c r="EK31" s="146">
        <v>0</v>
      </c>
      <c r="EL31" s="146">
        <v>0</v>
      </c>
      <c r="EM31" s="146">
        <v>0</v>
      </c>
      <c r="EN31" s="146">
        <v>0</v>
      </c>
      <c r="EO31" s="146">
        <v>0</v>
      </c>
      <c r="EP31" s="146">
        <v>0</v>
      </c>
      <c r="EQ31" s="156">
        <f t="shared" si="31"/>
        <v>0</v>
      </c>
      <c r="ER31" s="146">
        <v>0</v>
      </c>
      <c r="ES31" s="146">
        <v>0</v>
      </c>
      <c r="ET31" s="146">
        <v>0</v>
      </c>
      <c r="EU31" s="156">
        <f t="shared" si="32"/>
        <v>0</v>
      </c>
      <c r="EV31" s="146">
        <v>0</v>
      </c>
      <c r="EW31" s="146">
        <v>0</v>
      </c>
      <c r="EX31" s="156">
        <f t="shared" si="33"/>
        <v>0</v>
      </c>
      <c r="EY31" s="146">
        <v>0</v>
      </c>
      <c r="EZ31" s="146">
        <v>0</v>
      </c>
      <c r="FA31" s="156">
        <f t="shared" si="34"/>
        <v>0</v>
      </c>
      <c r="FB31" s="146">
        <v>0</v>
      </c>
      <c r="FC31" s="146">
        <v>0</v>
      </c>
      <c r="FD31" s="146">
        <v>0</v>
      </c>
      <c r="FE31" s="146">
        <v>0</v>
      </c>
      <c r="FF31" s="156">
        <f t="shared" si="35"/>
        <v>0</v>
      </c>
      <c r="FG31" s="146">
        <v>0</v>
      </c>
      <c r="FH31" s="146">
        <v>0</v>
      </c>
      <c r="FI31" s="146">
        <v>0</v>
      </c>
      <c r="FJ31" s="146">
        <v>0</v>
      </c>
      <c r="FK31" s="146">
        <v>0</v>
      </c>
      <c r="FL31" s="146">
        <v>0</v>
      </c>
      <c r="FM31" s="146">
        <v>0</v>
      </c>
      <c r="FN31" s="156">
        <v>0</v>
      </c>
      <c r="FO31" s="156">
        <v>1877705.3341774431</v>
      </c>
      <c r="FP31" s="146">
        <f t="shared" si="36"/>
        <v>10307794.103413487</v>
      </c>
    </row>
    <row r="32" spans="2:172" x14ac:dyDescent="0.2">
      <c r="B32" s="189">
        <v>4661</v>
      </c>
      <c r="C32" s="189" t="s">
        <v>281</v>
      </c>
      <c r="D32" s="156">
        <f t="shared" si="18"/>
        <v>8284481.8001799323</v>
      </c>
      <c r="E32" s="146">
        <v>0</v>
      </c>
      <c r="F32" s="146">
        <v>0</v>
      </c>
      <c r="G32" s="146">
        <v>0</v>
      </c>
      <c r="H32" s="146">
        <v>0</v>
      </c>
      <c r="I32" s="146">
        <v>0</v>
      </c>
      <c r="J32" s="146">
        <v>0</v>
      </c>
      <c r="K32" s="146">
        <v>0</v>
      </c>
      <c r="L32" s="146">
        <v>0</v>
      </c>
      <c r="M32" s="146">
        <v>0</v>
      </c>
      <c r="N32" s="146">
        <v>0</v>
      </c>
      <c r="O32" s="146">
        <v>0</v>
      </c>
      <c r="P32" s="146">
        <v>0</v>
      </c>
      <c r="Q32" s="146">
        <v>0</v>
      </c>
      <c r="R32" s="146">
        <v>167835.9528044319</v>
      </c>
      <c r="S32" s="146">
        <v>0</v>
      </c>
      <c r="T32" s="146">
        <v>0</v>
      </c>
      <c r="U32" s="146">
        <v>0</v>
      </c>
      <c r="V32" s="146">
        <v>0</v>
      </c>
      <c r="W32" s="146">
        <v>0</v>
      </c>
      <c r="X32" s="146">
        <v>0</v>
      </c>
      <c r="Y32" s="146">
        <v>0</v>
      </c>
      <c r="Z32" s="146">
        <v>0</v>
      </c>
      <c r="AA32" s="146">
        <v>0</v>
      </c>
      <c r="AB32" s="146">
        <v>0</v>
      </c>
      <c r="AC32" s="146">
        <v>0</v>
      </c>
      <c r="AD32" s="146">
        <v>8116645.8473755</v>
      </c>
      <c r="AE32" s="146">
        <v>0</v>
      </c>
      <c r="AF32" s="146">
        <v>0</v>
      </c>
      <c r="AG32" s="146">
        <v>0</v>
      </c>
      <c r="AH32" s="156">
        <f t="shared" si="19"/>
        <v>0</v>
      </c>
      <c r="AI32" s="146">
        <v>0</v>
      </c>
      <c r="AJ32" s="146">
        <v>0</v>
      </c>
      <c r="AK32" s="146">
        <v>0</v>
      </c>
      <c r="AL32" s="156">
        <f t="shared" si="20"/>
        <v>43912.825052963373</v>
      </c>
      <c r="AM32" s="146">
        <v>0</v>
      </c>
      <c r="AN32" s="146">
        <v>0</v>
      </c>
      <c r="AO32" s="146">
        <v>0</v>
      </c>
      <c r="AP32" s="146">
        <v>0</v>
      </c>
      <c r="AQ32" s="146">
        <v>0</v>
      </c>
      <c r="AR32" s="146">
        <v>0</v>
      </c>
      <c r="AS32" s="146">
        <v>0</v>
      </c>
      <c r="AT32" s="146">
        <v>0</v>
      </c>
      <c r="AU32" s="146">
        <v>0</v>
      </c>
      <c r="AV32" s="146">
        <v>0</v>
      </c>
      <c r="AW32" s="146">
        <v>0</v>
      </c>
      <c r="AX32" s="146">
        <v>0</v>
      </c>
      <c r="AY32" s="146">
        <v>0</v>
      </c>
      <c r="AZ32" s="146">
        <v>0</v>
      </c>
      <c r="BA32" s="146">
        <v>0</v>
      </c>
      <c r="BB32" s="146">
        <v>0</v>
      </c>
      <c r="BC32" s="146">
        <v>0</v>
      </c>
      <c r="BD32" s="146">
        <v>0</v>
      </c>
      <c r="BE32" s="146">
        <v>0</v>
      </c>
      <c r="BF32" s="146">
        <v>0</v>
      </c>
      <c r="BG32" s="146">
        <v>0</v>
      </c>
      <c r="BH32" s="146">
        <v>0</v>
      </c>
      <c r="BI32" s="146">
        <v>0</v>
      </c>
      <c r="BJ32" s="146">
        <v>0</v>
      </c>
      <c r="BK32" s="146">
        <v>0</v>
      </c>
      <c r="BL32" s="146">
        <v>0</v>
      </c>
      <c r="BM32" s="146">
        <v>0</v>
      </c>
      <c r="BN32" s="146">
        <v>0</v>
      </c>
      <c r="BO32" s="146">
        <v>0</v>
      </c>
      <c r="BP32" s="146">
        <v>0</v>
      </c>
      <c r="BQ32" s="146">
        <v>0</v>
      </c>
      <c r="BR32" s="146">
        <v>0</v>
      </c>
      <c r="BS32" s="146">
        <v>0</v>
      </c>
      <c r="BT32" s="146">
        <v>0</v>
      </c>
      <c r="BU32" s="146">
        <v>0</v>
      </c>
      <c r="BV32" s="146">
        <v>0</v>
      </c>
      <c r="BW32" s="146">
        <v>0</v>
      </c>
      <c r="BX32" s="146">
        <v>0</v>
      </c>
      <c r="BY32" s="146">
        <v>0</v>
      </c>
      <c r="BZ32" s="146">
        <v>0</v>
      </c>
      <c r="CA32" s="146">
        <v>43912.825052963373</v>
      </c>
      <c r="CB32" s="156">
        <v>0</v>
      </c>
      <c r="CC32" s="156">
        <f t="shared" si="21"/>
        <v>0</v>
      </c>
      <c r="CD32" s="146">
        <v>0</v>
      </c>
      <c r="CE32" s="146">
        <v>0</v>
      </c>
      <c r="CF32" s="146">
        <v>0</v>
      </c>
      <c r="CG32" s="156">
        <f t="shared" si="22"/>
        <v>0</v>
      </c>
      <c r="CH32" s="146">
        <v>0</v>
      </c>
      <c r="CI32" s="146">
        <v>0</v>
      </c>
      <c r="CJ32" s="146">
        <v>0</v>
      </c>
      <c r="CK32" s="146">
        <v>0</v>
      </c>
      <c r="CL32" s="146">
        <v>0</v>
      </c>
      <c r="CM32" s="146">
        <v>0</v>
      </c>
      <c r="CN32" s="146">
        <v>0</v>
      </c>
      <c r="CO32" s="146">
        <v>0</v>
      </c>
      <c r="CP32" s="146">
        <v>0</v>
      </c>
      <c r="CQ32" s="146">
        <v>0</v>
      </c>
      <c r="CR32" s="146">
        <v>0</v>
      </c>
      <c r="CS32" s="156">
        <f t="shared" si="23"/>
        <v>8874135.5689198188</v>
      </c>
      <c r="CT32" s="146">
        <v>8874135.5689198188</v>
      </c>
      <c r="CU32" s="146">
        <v>0</v>
      </c>
      <c r="CV32" s="156">
        <f t="shared" si="24"/>
        <v>24021969.001273096</v>
      </c>
      <c r="CW32" s="146">
        <v>0</v>
      </c>
      <c r="CX32" s="146">
        <v>0</v>
      </c>
      <c r="CY32" s="146">
        <v>0</v>
      </c>
      <c r="CZ32" s="146">
        <v>0</v>
      </c>
      <c r="DA32" s="146">
        <v>326728.91893872526</v>
      </c>
      <c r="DB32" s="146">
        <v>18665575.729211088</v>
      </c>
      <c r="DC32" s="146">
        <v>0</v>
      </c>
      <c r="DD32" s="146">
        <v>4950.674915530979</v>
      </c>
      <c r="DE32" s="146">
        <v>5024713.6782077523</v>
      </c>
      <c r="DF32" s="156">
        <f t="shared" si="25"/>
        <v>0</v>
      </c>
      <c r="DG32" s="146">
        <v>0</v>
      </c>
      <c r="DH32" s="146">
        <v>0</v>
      </c>
      <c r="DI32" s="146">
        <v>0</v>
      </c>
      <c r="DJ32" s="156">
        <f t="shared" si="26"/>
        <v>32641.640921233713</v>
      </c>
      <c r="DK32" s="146">
        <v>32641.640921233713</v>
      </c>
      <c r="DL32" s="146">
        <v>0</v>
      </c>
      <c r="DM32" s="156">
        <f t="shared" si="27"/>
        <v>101672.43523263808</v>
      </c>
      <c r="DN32" s="146">
        <v>0</v>
      </c>
      <c r="DO32" s="146">
        <v>101672.43523263808</v>
      </c>
      <c r="DP32" s="146">
        <v>0</v>
      </c>
      <c r="DQ32" s="146">
        <v>0</v>
      </c>
      <c r="DR32" s="146">
        <v>0</v>
      </c>
      <c r="DS32" s="156">
        <f t="shared" si="28"/>
        <v>0</v>
      </c>
      <c r="DT32" s="146">
        <v>0</v>
      </c>
      <c r="DU32" s="146">
        <v>0</v>
      </c>
      <c r="DV32" s="156">
        <f t="shared" si="29"/>
        <v>5117.3467696046164</v>
      </c>
      <c r="DW32" s="146">
        <v>0</v>
      </c>
      <c r="DX32" s="146">
        <v>0</v>
      </c>
      <c r="DY32" s="146">
        <v>5117.3467696046164</v>
      </c>
      <c r="DZ32" s="146">
        <v>0</v>
      </c>
      <c r="EA32" s="146">
        <v>0</v>
      </c>
      <c r="EB32" s="146">
        <v>0</v>
      </c>
      <c r="EC32" s="146">
        <v>0</v>
      </c>
      <c r="ED32" s="146">
        <v>0</v>
      </c>
      <c r="EE32" s="146">
        <v>0</v>
      </c>
      <c r="EF32" s="146">
        <v>0</v>
      </c>
      <c r="EG32" s="156">
        <f t="shared" si="30"/>
        <v>15128.075004902397</v>
      </c>
      <c r="EH32" s="146">
        <v>0</v>
      </c>
      <c r="EI32" s="146">
        <v>0</v>
      </c>
      <c r="EJ32" s="146">
        <v>0</v>
      </c>
      <c r="EK32" s="146">
        <v>0</v>
      </c>
      <c r="EL32" s="146">
        <v>0</v>
      </c>
      <c r="EM32" s="146">
        <v>15128.075004902397</v>
      </c>
      <c r="EN32" s="146">
        <v>0</v>
      </c>
      <c r="EO32" s="146">
        <v>0</v>
      </c>
      <c r="EP32" s="146">
        <v>0</v>
      </c>
      <c r="EQ32" s="156">
        <f t="shared" si="31"/>
        <v>1677192.8250658035</v>
      </c>
      <c r="ER32" s="146">
        <v>0</v>
      </c>
      <c r="ES32" s="146">
        <v>1677192.8250658035</v>
      </c>
      <c r="ET32" s="146">
        <v>0</v>
      </c>
      <c r="EU32" s="156">
        <f t="shared" si="32"/>
        <v>42834.666496924539</v>
      </c>
      <c r="EV32" s="146">
        <v>42834.666496924539</v>
      </c>
      <c r="EW32" s="146">
        <v>0</v>
      </c>
      <c r="EX32" s="156">
        <f t="shared" si="33"/>
        <v>0</v>
      </c>
      <c r="EY32" s="146">
        <v>0</v>
      </c>
      <c r="EZ32" s="146">
        <v>0</v>
      </c>
      <c r="FA32" s="156">
        <f t="shared" si="34"/>
        <v>88664.217871734727</v>
      </c>
      <c r="FB32" s="146">
        <v>0</v>
      </c>
      <c r="FC32" s="146">
        <v>0</v>
      </c>
      <c r="FD32" s="146">
        <v>0</v>
      </c>
      <c r="FE32" s="146">
        <v>88664.217871734727</v>
      </c>
      <c r="FF32" s="156">
        <f t="shared" si="35"/>
        <v>0</v>
      </c>
      <c r="FG32" s="146">
        <v>0</v>
      </c>
      <c r="FH32" s="146">
        <v>0</v>
      </c>
      <c r="FI32" s="146">
        <v>0</v>
      </c>
      <c r="FJ32" s="146">
        <v>0</v>
      </c>
      <c r="FK32" s="146">
        <v>0</v>
      </c>
      <c r="FL32" s="146">
        <v>0</v>
      </c>
      <c r="FM32" s="146">
        <v>0</v>
      </c>
      <c r="FN32" s="156">
        <v>0</v>
      </c>
      <c r="FO32" s="156">
        <v>0</v>
      </c>
      <c r="FP32" s="146">
        <f t="shared" si="36"/>
        <v>43187750.402788654</v>
      </c>
    </row>
    <row r="33" spans="2:172" x14ac:dyDescent="0.2">
      <c r="B33" s="189" t="s">
        <v>443</v>
      </c>
      <c r="C33" s="189" t="s">
        <v>282</v>
      </c>
      <c r="D33" s="156">
        <f t="shared" si="18"/>
        <v>477992129.75729454</v>
      </c>
      <c r="E33" s="146">
        <v>1072505.4205493596</v>
      </c>
      <c r="F33" s="146">
        <v>166201.33052784618</v>
      </c>
      <c r="G33" s="146">
        <v>414861.6816260062</v>
      </c>
      <c r="H33" s="146">
        <v>977686.96153410431</v>
      </c>
      <c r="I33" s="146">
        <v>3024172.8694995344</v>
      </c>
      <c r="J33" s="146">
        <v>2402139.1553863827</v>
      </c>
      <c r="K33" s="146">
        <v>647308.7193308475</v>
      </c>
      <c r="L33" s="146">
        <v>6125369.9019915015</v>
      </c>
      <c r="M33" s="146">
        <v>28297091.11260609</v>
      </c>
      <c r="N33" s="146">
        <v>2054272.225566613</v>
      </c>
      <c r="O33" s="146">
        <v>35948492.197825193</v>
      </c>
      <c r="P33" s="146">
        <v>1138155.8681122332</v>
      </c>
      <c r="Q33" s="146">
        <v>10488185.676422391</v>
      </c>
      <c r="R33" s="146">
        <v>11391535.137342291</v>
      </c>
      <c r="S33" s="146">
        <v>0</v>
      </c>
      <c r="T33" s="146">
        <v>94867391.987724185</v>
      </c>
      <c r="U33" s="146">
        <v>4329695.7602215791</v>
      </c>
      <c r="V33" s="146">
        <v>22898138.162592378</v>
      </c>
      <c r="W33" s="146">
        <v>15563119.479003618</v>
      </c>
      <c r="X33" s="146">
        <v>221163.74715510628</v>
      </c>
      <c r="Y33" s="146">
        <v>10054287.316537544</v>
      </c>
      <c r="Z33" s="146">
        <v>31081816.314518806</v>
      </c>
      <c r="AA33" s="146">
        <v>8898328.1531925313</v>
      </c>
      <c r="AB33" s="146">
        <v>4593336.4811305506</v>
      </c>
      <c r="AC33" s="146">
        <v>651392.50349862105</v>
      </c>
      <c r="AD33" s="146">
        <v>25495821.105628196</v>
      </c>
      <c r="AE33" s="146">
        <v>638513.00840399903</v>
      </c>
      <c r="AF33" s="146">
        <v>150363279.22632623</v>
      </c>
      <c r="AG33" s="146">
        <v>4187868.2530408455</v>
      </c>
      <c r="AH33" s="156">
        <f t="shared" si="19"/>
        <v>64802760.904015929</v>
      </c>
      <c r="AI33" s="146">
        <v>64099415.801347107</v>
      </c>
      <c r="AJ33" s="146">
        <v>0</v>
      </c>
      <c r="AK33" s="146">
        <v>703345.10266881855</v>
      </c>
      <c r="AL33" s="156">
        <f t="shared" si="20"/>
        <v>410993850.02176231</v>
      </c>
      <c r="AM33" s="146">
        <v>46034581.124007121</v>
      </c>
      <c r="AN33" s="146">
        <v>3.3837342797004277E-9</v>
      </c>
      <c r="AO33" s="146">
        <v>8986055.359167235</v>
      </c>
      <c r="AP33" s="146">
        <v>8214468.4530410049</v>
      </c>
      <c r="AQ33" s="146">
        <v>57672434.447166748</v>
      </c>
      <c r="AR33" s="146">
        <v>6053907.7028947622</v>
      </c>
      <c r="AS33" s="146">
        <v>6298130.6785717504</v>
      </c>
      <c r="AT33" s="146">
        <v>74837321.740048841</v>
      </c>
      <c r="AU33" s="146">
        <v>29670166.20398207</v>
      </c>
      <c r="AV33" s="146">
        <v>380055.88734565658</v>
      </c>
      <c r="AW33" s="146">
        <v>750185.38355329074</v>
      </c>
      <c r="AX33" s="146">
        <v>1629435.1565619418</v>
      </c>
      <c r="AY33" s="146">
        <v>7325204.5223007081</v>
      </c>
      <c r="AZ33" s="146">
        <v>12152856.569029149</v>
      </c>
      <c r="BA33" s="146">
        <v>8023606.7736622663</v>
      </c>
      <c r="BB33" s="146">
        <v>5284115.7137590991</v>
      </c>
      <c r="BC33" s="146">
        <v>6817286.3871748308</v>
      </c>
      <c r="BD33" s="146">
        <v>482373.38172248279</v>
      </c>
      <c r="BE33" s="146">
        <v>208074.21620717249</v>
      </c>
      <c r="BF33" s="146">
        <v>3497370.9988308763</v>
      </c>
      <c r="BG33" s="146">
        <v>8628956.3292692509</v>
      </c>
      <c r="BH33" s="146">
        <v>10228463.782286366</v>
      </c>
      <c r="BI33" s="146">
        <v>4921906.98744867</v>
      </c>
      <c r="BJ33" s="146">
        <v>1950886.4797513268</v>
      </c>
      <c r="BK33" s="146">
        <v>0</v>
      </c>
      <c r="BL33" s="146">
        <v>0</v>
      </c>
      <c r="BM33" s="146">
        <v>2239880.6297959057</v>
      </c>
      <c r="BN33" s="146">
        <v>1835333.3391452311</v>
      </c>
      <c r="BO33" s="146">
        <v>230436.75517015342</v>
      </c>
      <c r="BP33" s="146">
        <v>243449.40002302849</v>
      </c>
      <c r="BQ33" s="146">
        <v>43857754.199157886</v>
      </c>
      <c r="BR33" s="146">
        <v>6648602.1082627717</v>
      </c>
      <c r="BS33" s="146">
        <v>4961172.1850512987</v>
      </c>
      <c r="BT33" s="146">
        <v>0</v>
      </c>
      <c r="BU33" s="146">
        <v>0</v>
      </c>
      <c r="BV33" s="146">
        <v>2030398.73834184</v>
      </c>
      <c r="BW33" s="146">
        <v>291688.38968604698</v>
      </c>
      <c r="BX33" s="146">
        <v>18807700.936319146</v>
      </c>
      <c r="BY33" s="146">
        <v>0</v>
      </c>
      <c r="BZ33" s="146">
        <v>4529299.3252620287</v>
      </c>
      <c r="CA33" s="146">
        <v>15270289.73776426</v>
      </c>
      <c r="CB33" s="156">
        <v>8367663.7272271737</v>
      </c>
      <c r="CC33" s="156">
        <f t="shared" si="21"/>
        <v>25315136.38989111</v>
      </c>
      <c r="CD33" s="146">
        <v>365558.89804268646</v>
      </c>
      <c r="CE33" s="146">
        <v>20979133.983429775</v>
      </c>
      <c r="CF33" s="146">
        <v>3970443.5084186513</v>
      </c>
      <c r="CG33" s="156">
        <f t="shared" si="22"/>
        <v>252138436.54393858</v>
      </c>
      <c r="CH33" s="146">
        <v>0</v>
      </c>
      <c r="CI33" s="146">
        <v>0</v>
      </c>
      <c r="CJ33" s="146">
        <v>0</v>
      </c>
      <c r="CK33" s="146">
        <v>894.64747008411007</v>
      </c>
      <c r="CL33" s="146">
        <v>0</v>
      </c>
      <c r="CM33" s="146">
        <v>0</v>
      </c>
      <c r="CN33" s="146">
        <v>135031674.61730388</v>
      </c>
      <c r="CO33" s="146">
        <v>14374546.731158093</v>
      </c>
      <c r="CP33" s="146">
        <v>19800714.776778571</v>
      </c>
      <c r="CQ33" s="146">
        <v>1586725.3835266437</v>
      </c>
      <c r="CR33" s="146">
        <v>81343880.387701303</v>
      </c>
      <c r="CS33" s="156">
        <f t="shared" si="23"/>
        <v>58986231.259845078</v>
      </c>
      <c r="CT33" s="146">
        <v>53857117.485677764</v>
      </c>
      <c r="CU33" s="146">
        <v>5129113.7741673132</v>
      </c>
      <c r="CV33" s="156">
        <f t="shared" si="24"/>
        <v>787139511.03803623</v>
      </c>
      <c r="CW33" s="146">
        <v>0</v>
      </c>
      <c r="CX33" s="146">
        <v>2457760.0546909091</v>
      </c>
      <c r="CY33" s="146">
        <v>259431365.6944854</v>
      </c>
      <c r="CZ33" s="146">
        <v>81477479.767780125</v>
      </c>
      <c r="DA33" s="146">
        <v>423202214.84378523</v>
      </c>
      <c r="DB33" s="146">
        <v>136.80194394719427</v>
      </c>
      <c r="DC33" s="146">
        <v>2909490.8844294171</v>
      </c>
      <c r="DD33" s="146">
        <v>12704703.495987473</v>
      </c>
      <c r="DE33" s="146">
        <v>4956359.494933825</v>
      </c>
      <c r="DF33" s="156">
        <f t="shared" si="25"/>
        <v>6187883.8399292557</v>
      </c>
      <c r="DG33" s="146">
        <v>3897762.2029310041</v>
      </c>
      <c r="DH33" s="146">
        <v>2287091.8081378932</v>
      </c>
      <c r="DI33" s="146">
        <v>3029.8288603586579</v>
      </c>
      <c r="DJ33" s="156">
        <f t="shared" si="26"/>
        <v>5768.708342197383</v>
      </c>
      <c r="DK33" s="146">
        <v>5768.708342197383</v>
      </c>
      <c r="DL33" s="146">
        <v>0</v>
      </c>
      <c r="DM33" s="156">
        <f t="shared" si="27"/>
        <v>3311963.1184207327</v>
      </c>
      <c r="DN33" s="146">
        <v>0</v>
      </c>
      <c r="DO33" s="146">
        <v>0</v>
      </c>
      <c r="DP33" s="146">
        <v>0</v>
      </c>
      <c r="DQ33" s="146">
        <v>0</v>
      </c>
      <c r="DR33" s="146">
        <v>3311963.1184207327</v>
      </c>
      <c r="DS33" s="156">
        <f t="shared" si="28"/>
        <v>469925.49439495726</v>
      </c>
      <c r="DT33" s="146">
        <v>469925.49439495726</v>
      </c>
      <c r="DU33" s="146">
        <v>0</v>
      </c>
      <c r="DV33" s="156">
        <f t="shared" si="29"/>
        <v>27974179.703266587</v>
      </c>
      <c r="DW33" s="146">
        <v>8318828.8094789516</v>
      </c>
      <c r="DX33" s="146">
        <v>0</v>
      </c>
      <c r="DY33" s="146">
        <v>139058.3111211918</v>
      </c>
      <c r="DZ33" s="146">
        <v>17520442.402140558</v>
      </c>
      <c r="EA33" s="146">
        <v>286437.97554777283</v>
      </c>
      <c r="EB33" s="146">
        <v>0</v>
      </c>
      <c r="EC33" s="146">
        <v>62587.463496344593</v>
      </c>
      <c r="ED33" s="146">
        <v>180806.19082309899</v>
      </c>
      <c r="EE33" s="146">
        <v>0</v>
      </c>
      <c r="EF33" s="146">
        <v>1466018.5506586686</v>
      </c>
      <c r="EG33" s="156">
        <f t="shared" si="30"/>
        <v>100207697.58221465</v>
      </c>
      <c r="EH33" s="146">
        <v>21844998.175598133</v>
      </c>
      <c r="EI33" s="146">
        <v>0</v>
      </c>
      <c r="EJ33" s="146">
        <v>57525864.492741995</v>
      </c>
      <c r="EK33" s="146">
        <v>104148.29914759984</v>
      </c>
      <c r="EL33" s="146">
        <v>362386.00033488852</v>
      </c>
      <c r="EM33" s="146">
        <v>2215478.8049741113</v>
      </c>
      <c r="EN33" s="146">
        <v>2854240.9456854397</v>
      </c>
      <c r="EO33" s="146">
        <v>10553048.730246861</v>
      </c>
      <c r="EP33" s="146">
        <v>4747532.1334856078</v>
      </c>
      <c r="EQ33" s="156">
        <f t="shared" si="31"/>
        <v>132045172.64745474</v>
      </c>
      <c r="ER33" s="146">
        <v>51971667.965838067</v>
      </c>
      <c r="ES33" s="146">
        <v>80006197.28707166</v>
      </c>
      <c r="ET33" s="146">
        <v>67307.394545020739</v>
      </c>
      <c r="EU33" s="156">
        <f t="shared" si="32"/>
        <v>4136316.2590379412</v>
      </c>
      <c r="EV33" s="146">
        <v>24257.45662045358</v>
      </c>
      <c r="EW33" s="146">
        <v>4112058.8024174878</v>
      </c>
      <c r="EX33" s="156">
        <f t="shared" si="33"/>
        <v>41176914.907027923</v>
      </c>
      <c r="EY33" s="146">
        <v>6510321.7384849535</v>
      </c>
      <c r="EZ33" s="146">
        <v>34666593.168542966</v>
      </c>
      <c r="FA33" s="156">
        <f t="shared" si="34"/>
        <v>3477639.4231610433</v>
      </c>
      <c r="FB33" s="146">
        <v>299175.07484591485</v>
      </c>
      <c r="FC33" s="146">
        <v>291762.53465294268</v>
      </c>
      <c r="FD33" s="146">
        <v>0</v>
      </c>
      <c r="FE33" s="146">
        <v>2886701.8136621858</v>
      </c>
      <c r="FF33" s="156">
        <f t="shared" si="35"/>
        <v>18982793.828905385</v>
      </c>
      <c r="FG33" s="146">
        <v>0</v>
      </c>
      <c r="FH33" s="146">
        <v>10146448.822895817</v>
      </c>
      <c r="FI33" s="146">
        <v>3428002.3102528015</v>
      </c>
      <c r="FJ33" s="146">
        <v>2510531.9121798482</v>
      </c>
      <c r="FK33" s="146">
        <v>0</v>
      </c>
      <c r="FL33" s="146">
        <v>0</v>
      </c>
      <c r="FM33" s="146">
        <v>2897810.7835769174</v>
      </c>
      <c r="FN33" s="156">
        <v>0</v>
      </c>
      <c r="FO33" s="156">
        <v>471840629.50371981</v>
      </c>
      <c r="FP33" s="146">
        <f t="shared" si="36"/>
        <v>2895552604.657887</v>
      </c>
    </row>
    <row r="34" spans="2:172" x14ac:dyDescent="0.2">
      <c r="B34" s="189" t="s">
        <v>444</v>
      </c>
      <c r="C34" s="189" t="s">
        <v>283</v>
      </c>
      <c r="D34" s="156">
        <f t="shared" si="18"/>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c r="X34" s="146">
        <v>0</v>
      </c>
      <c r="Y34" s="146">
        <v>0</v>
      </c>
      <c r="Z34" s="146">
        <v>0</v>
      </c>
      <c r="AA34" s="146">
        <v>0</v>
      </c>
      <c r="AB34" s="146">
        <v>0</v>
      </c>
      <c r="AC34" s="146">
        <v>0</v>
      </c>
      <c r="AD34" s="146">
        <v>0</v>
      </c>
      <c r="AE34" s="146">
        <v>0</v>
      </c>
      <c r="AF34" s="146">
        <v>0</v>
      </c>
      <c r="AG34" s="146">
        <v>0</v>
      </c>
      <c r="AH34" s="156">
        <f t="shared" si="19"/>
        <v>0</v>
      </c>
      <c r="AI34" s="146">
        <v>0</v>
      </c>
      <c r="AJ34" s="146">
        <v>0</v>
      </c>
      <c r="AK34" s="146">
        <v>0</v>
      </c>
      <c r="AL34" s="156">
        <f t="shared" si="20"/>
        <v>0</v>
      </c>
      <c r="AM34" s="146">
        <v>0</v>
      </c>
      <c r="AN34" s="146">
        <v>0</v>
      </c>
      <c r="AO34" s="146">
        <v>0</v>
      </c>
      <c r="AP34" s="146">
        <v>0</v>
      </c>
      <c r="AQ34" s="146">
        <v>0</v>
      </c>
      <c r="AR34" s="146">
        <v>0</v>
      </c>
      <c r="AS34" s="146">
        <v>0</v>
      </c>
      <c r="AT34" s="146">
        <v>0</v>
      </c>
      <c r="AU34" s="146">
        <v>0</v>
      </c>
      <c r="AV34" s="146">
        <v>0</v>
      </c>
      <c r="AW34" s="146">
        <v>0</v>
      </c>
      <c r="AX34" s="146">
        <v>0</v>
      </c>
      <c r="AY34" s="146">
        <v>0</v>
      </c>
      <c r="AZ34" s="146">
        <v>0</v>
      </c>
      <c r="BA34" s="146">
        <v>0</v>
      </c>
      <c r="BB34" s="146">
        <v>0</v>
      </c>
      <c r="BC34" s="146">
        <v>0</v>
      </c>
      <c r="BD34" s="146">
        <v>0</v>
      </c>
      <c r="BE34" s="146">
        <v>0</v>
      </c>
      <c r="BF34" s="146">
        <v>0</v>
      </c>
      <c r="BG34" s="146">
        <v>0</v>
      </c>
      <c r="BH34" s="146">
        <v>0</v>
      </c>
      <c r="BI34" s="146">
        <v>0</v>
      </c>
      <c r="BJ34" s="146">
        <v>0</v>
      </c>
      <c r="BK34" s="146">
        <v>0</v>
      </c>
      <c r="BL34" s="146">
        <v>0</v>
      </c>
      <c r="BM34" s="146">
        <v>0</v>
      </c>
      <c r="BN34" s="146">
        <v>0</v>
      </c>
      <c r="BO34" s="146">
        <v>0</v>
      </c>
      <c r="BP34" s="146">
        <v>0</v>
      </c>
      <c r="BQ34" s="146">
        <v>0</v>
      </c>
      <c r="BR34" s="146">
        <v>0</v>
      </c>
      <c r="BS34" s="146">
        <v>0</v>
      </c>
      <c r="BT34" s="146">
        <v>0</v>
      </c>
      <c r="BU34" s="146">
        <v>0</v>
      </c>
      <c r="BV34" s="146">
        <v>0</v>
      </c>
      <c r="BW34" s="146">
        <v>0</v>
      </c>
      <c r="BX34" s="146">
        <v>0</v>
      </c>
      <c r="BY34" s="146">
        <v>0</v>
      </c>
      <c r="BZ34" s="146">
        <v>0</v>
      </c>
      <c r="CA34" s="146">
        <v>0</v>
      </c>
      <c r="CB34" s="156">
        <v>0</v>
      </c>
      <c r="CC34" s="156">
        <f t="shared" si="21"/>
        <v>0</v>
      </c>
      <c r="CD34" s="146">
        <v>0</v>
      </c>
      <c r="CE34" s="146">
        <v>0</v>
      </c>
      <c r="CF34" s="146">
        <v>0</v>
      </c>
      <c r="CG34" s="156">
        <f t="shared" si="22"/>
        <v>4481998.1813350804</v>
      </c>
      <c r="CH34" s="146">
        <v>0</v>
      </c>
      <c r="CI34" s="146">
        <v>0</v>
      </c>
      <c r="CJ34" s="146">
        <v>0</v>
      </c>
      <c r="CK34" s="146">
        <v>0</v>
      </c>
      <c r="CL34" s="146">
        <v>0</v>
      </c>
      <c r="CM34" s="146">
        <v>0</v>
      </c>
      <c r="CN34" s="146">
        <v>4481998.1813350804</v>
      </c>
      <c r="CO34" s="146">
        <v>0</v>
      </c>
      <c r="CP34" s="146">
        <v>0</v>
      </c>
      <c r="CQ34" s="146">
        <v>0</v>
      </c>
      <c r="CR34" s="146">
        <v>0</v>
      </c>
      <c r="CS34" s="156">
        <f t="shared" si="23"/>
        <v>0</v>
      </c>
      <c r="CT34" s="146">
        <v>0</v>
      </c>
      <c r="CU34" s="146">
        <v>0</v>
      </c>
      <c r="CV34" s="156">
        <f t="shared" si="24"/>
        <v>0</v>
      </c>
      <c r="CW34" s="146">
        <v>0</v>
      </c>
      <c r="CX34" s="146">
        <v>0</v>
      </c>
      <c r="CY34" s="146">
        <v>0</v>
      </c>
      <c r="CZ34" s="146">
        <v>0</v>
      </c>
      <c r="DA34" s="146">
        <v>0</v>
      </c>
      <c r="DB34" s="146">
        <v>0</v>
      </c>
      <c r="DC34" s="146">
        <v>0</v>
      </c>
      <c r="DD34" s="146">
        <v>0</v>
      </c>
      <c r="DE34" s="146">
        <v>0</v>
      </c>
      <c r="DF34" s="156">
        <f t="shared" si="25"/>
        <v>0</v>
      </c>
      <c r="DG34" s="146">
        <v>0</v>
      </c>
      <c r="DH34" s="146">
        <v>0</v>
      </c>
      <c r="DI34" s="146">
        <v>0</v>
      </c>
      <c r="DJ34" s="156">
        <f t="shared" si="26"/>
        <v>0</v>
      </c>
      <c r="DK34" s="146">
        <v>0</v>
      </c>
      <c r="DL34" s="146">
        <v>0</v>
      </c>
      <c r="DM34" s="156">
        <f t="shared" si="27"/>
        <v>0</v>
      </c>
      <c r="DN34" s="146">
        <v>0</v>
      </c>
      <c r="DO34" s="146">
        <v>0</v>
      </c>
      <c r="DP34" s="146">
        <v>0</v>
      </c>
      <c r="DQ34" s="146">
        <v>0</v>
      </c>
      <c r="DR34" s="146">
        <v>0</v>
      </c>
      <c r="DS34" s="156">
        <f t="shared" si="28"/>
        <v>0</v>
      </c>
      <c r="DT34" s="146">
        <v>0</v>
      </c>
      <c r="DU34" s="146">
        <v>0</v>
      </c>
      <c r="DV34" s="156">
        <f t="shared" si="29"/>
        <v>0</v>
      </c>
      <c r="DW34" s="146">
        <v>0</v>
      </c>
      <c r="DX34" s="146">
        <v>0</v>
      </c>
      <c r="DY34" s="146">
        <v>0</v>
      </c>
      <c r="DZ34" s="146">
        <v>0</v>
      </c>
      <c r="EA34" s="146">
        <v>0</v>
      </c>
      <c r="EB34" s="146">
        <v>0</v>
      </c>
      <c r="EC34" s="146">
        <v>0</v>
      </c>
      <c r="ED34" s="146">
        <v>0</v>
      </c>
      <c r="EE34" s="146">
        <v>0</v>
      </c>
      <c r="EF34" s="146">
        <v>0</v>
      </c>
      <c r="EG34" s="156">
        <f t="shared" si="30"/>
        <v>0</v>
      </c>
      <c r="EH34" s="146">
        <v>0</v>
      </c>
      <c r="EI34" s="146">
        <v>0</v>
      </c>
      <c r="EJ34" s="146">
        <v>0</v>
      </c>
      <c r="EK34" s="146">
        <v>0</v>
      </c>
      <c r="EL34" s="146">
        <v>0</v>
      </c>
      <c r="EM34" s="146">
        <v>0</v>
      </c>
      <c r="EN34" s="146">
        <v>0</v>
      </c>
      <c r="EO34" s="146">
        <v>0</v>
      </c>
      <c r="EP34" s="146">
        <v>0</v>
      </c>
      <c r="EQ34" s="156">
        <f t="shared" si="31"/>
        <v>0</v>
      </c>
      <c r="ER34" s="146">
        <v>0</v>
      </c>
      <c r="ES34" s="146">
        <v>0</v>
      </c>
      <c r="ET34" s="146">
        <v>0</v>
      </c>
      <c r="EU34" s="156">
        <f t="shared" si="32"/>
        <v>0</v>
      </c>
      <c r="EV34" s="146">
        <v>0</v>
      </c>
      <c r="EW34" s="146">
        <v>0</v>
      </c>
      <c r="EX34" s="156">
        <f t="shared" si="33"/>
        <v>0</v>
      </c>
      <c r="EY34" s="146">
        <v>0</v>
      </c>
      <c r="EZ34" s="146">
        <v>0</v>
      </c>
      <c r="FA34" s="156">
        <f t="shared" si="34"/>
        <v>0</v>
      </c>
      <c r="FB34" s="146">
        <v>0</v>
      </c>
      <c r="FC34" s="146">
        <v>0</v>
      </c>
      <c r="FD34" s="146">
        <v>0</v>
      </c>
      <c r="FE34" s="146">
        <v>0</v>
      </c>
      <c r="FF34" s="156">
        <f t="shared" si="35"/>
        <v>0</v>
      </c>
      <c r="FG34" s="146">
        <v>0</v>
      </c>
      <c r="FH34" s="146">
        <v>0</v>
      </c>
      <c r="FI34" s="146">
        <v>0</v>
      </c>
      <c r="FJ34" s="146">
        <v>0</v>
      </c>
      <c r="FK34" s="146">
        <v>0</v>
      </c>
      <c r="FL34" s="146">
        <v>0</v>
      </c>
      <c r="FM34" s="146">
        <v>0</v>
      </c>
      <c r="FN34" s="156">
        <v>0</v>
      </c>
      <c r="FO34" s="156">
        <v>0</v>
      </c>
      <c r="FP34" s="146">
        <f t="shared" si="36"/>
        <v>4481998.1813350804</v>
      </c>
    </row>
    <row r="35" spans="2:172" x14ac:dyDescent="0.2">
      <c r="B35" s="189" t="s">
        <v>445</v>
      </c>
      <c r="C35" s="189" t="s">
        <v>284</v>
      </c>
      <c r="D35" s="156">
        <f t="shared" si="18"/>
        <v>0</v>
      </c>
      <c r="E35" s="146">
        <v>0</v>
      </c>
      <c r="F35" s="146">
        <v>0</v>
      </c>
      <c r="G35" s="146">
        <v>0</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c r="X35" s="146">
        <v>0</v>
      </c>
      <c r="Y35" s="146">
        <v>0</v>
      </c>
      <c r="Z35" s="146">
        <v>0</v>
      </c>
      <c r="AA35" s="146">
        <v>0</v>
      </c>
      <c r="AB35" s="146">
        <v>0</v>
      </c>
      <c r="AC35" s="146">
        <v>0</v>
      </c>
      <c r="AD35" s="146">
        <v>0</v>
      </c>
      <c r="AE35" s="146">
        <v>0</v>
      </c>
      <c r="AF35" s="146">
        <v>0</v>
      </c>
      <c r="AG35" s="146">
        <v>0</v>
      </c>
      <c r="AH35" s="156">
        <f t="shared" si="19"/>
        <v>0</v>
      </c>
      <c r="AI35" s="146">
        <v>0</v>
      </c>
      <c r="AJ35" s="146">
        <v>0</v>
      </c>
      <c r="AK35" s="146">
        <v>0</v>
      </c>
      <c r="AL35" s="156">
        <f t="shared" si="20"/>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146">
        <v>0</v>
      </c>
      <c r="BB35" s="146">
        <v>0</v>
      </c>
      <c r="BC35" s="146">
        <v>0</v>
      </c>
      <c r="BD35" s="146">
        <v>0</v>
      </c>
      <c r="BE35" s="146">
        <v>0</v>
      </c>
      <c r="BF35" s="146">
        <v>0</v>
      </c>
      <c r="BG35" s="146">
        <v>0</v>
      </c>
      <c r="BH35" s="146">
        <v>0</v>
      </c>
      <c r="BI35" s="146">
        <v>0</v>
      </c>
      <c r="BJ35" s="146">
        <v>0</v>
      </c>
      <c r="BK35" s="146">
        <v>0</v>
      </c>
      <c r="BL35" s="146">
        <v>0</v>
      </c>
      <c r="BM35" s="146">
        <v>0</v>
      </c>
      <c r="BN35" s="146">
        <v>0</v>
      </c>
      <c r="BO35" s="146">
        <v>0</v>
      </c>
      <c r="BP35" s="146">
        <v>0</v>
      </c>
      <c r="BQ35" s="146">
        <v>0</v>
      </c>
      <c r="BR35" s="146">
        <v>0</v>
      </c>
      <c r="BS35" s="146">
        <v>0</v>
      </c>
      <c r="BT35" s="146">
        <v>0</v>
      </c>
      <c r="BU35" s="146">
        <v>0</v>
      </c>
      <c r="BV35" s="146">
        <v>0</v>
      </c>
      <c r="BW35" s="146">
        <v>0</v>
      </c>
      <c r="BX35" s="146">
        <v>0</v>
      </c>
      <c r="BY35" s="146">
        <v>0</v>
      </c>
      <c r="BZ35" s="146">
        <v>0</v>
      </c>
      <c r="CA35" s="146">
        <v>0</v>
      </c>
      <c r="CB35" s="156">
        <v>0</v>
      </c>
      <c r="CC35" s="156">
        <f t="shared" si="21"/>
        <v>0</v>
      </c>
      <c r="CD35" s="146">
        <v>0</v>
      </c>
      <c r="CE35" s="146">
        <v>0</v>
      </c>
      <c r="CF35" s="146">
        <v>0</v>
      </c>
      <c r="CG35" s="156">
        <f t="shared" si="22"/>
        <v>0</v>
      </c>
      <c r="CH35" s="146">
        <v>0</v>
      </c>
      <c r="CI35" s="146">
        <v>0</v>
      </c>
      <c r="CJ35" s="146">
        <v>0</v>
      </c>
      <c r="CK35" s="146">
        <v>0</v>
      </c>
      <c r="CL35" s="146">
        <v>0</v>
      </c>
      <c r="CM35" s="146">
        <v>0</v>
      </c>
      <c r="CN35" s="146">
        <v>0</v>
      </c>
      <c r="CO35" s="146">
        <v>0</v>
      </c>
      <c r="CP35" s="146">
        <v>0</v>
      </c>
      <c r="CQ35" s="146">
        <v>0</v>
      </c>
      <c r="CR35" s="146">
        <v>0</v>
      </c>
      <c r="CS35" s="156">
        <f t="shared" si="23"/>
        <v>0</v>
      </c>
      <c r="CT35" s="146">
        <v>0</v>
      </c>
      <c r="CU35" s="146">
        <v>0</v>
      </c>
      <c r="CV35" s="156">
        <f t="shared" si="24"/>
        <v>0</v>
      </c>
      <c r="CW35" s="146">
        <v>0</v>
      </c>
      <c r="CX35" s="146">
        <v>0</v>
      </c>
      <c r="CY35" s="146">
        <v>0</v>
      </c>
      <c r="CZ35" s="146">
        <v>0</v>
      </c>
      <c r="DA35" s="146">
        <v>0</v>
      </c>
      <c r="DB35" s="146">
        <v>0</v>
      </c>
      <c r="DC35" s="146">
        <v>0</v>
      </c>
      <c r="DD35" s="146">
        <v>0</v>
      </c>
      <c r="DE35" s="146">
        <v>0</v>
      </c>
      <c r="DF35" s="156">
        <f t="shared" si="25"/>
        <v>0</v>
      </c>
      <c r="DG35" s="146">
        <v>0</v>
      </c>
      <c r="DH35" s="146">
        <v>0</v>
      </c>
      <c r="DI35" s="146">
        <v>0</v>
      </c>
      <c r="DJ35" s="156">
        <f t="shared" si="26"/>
        <v>0</v>
      </c>
      <c r="DK35" s="146">
        <v>0</v>
      </c>
      <c r="DL35" s="146">
        <v>0</v>
      </c>
      <c r="DM35" s="156">
        <f t="shared" si="27"/>
        <v>0</v>
      </c>
      <c r="DN35" s="146">
        <v>0</v>
      </c>
      <c r="DO35" s="146">
        <v>0</v>
      </c>
      <c r="DP35" s="146">
        <v>0</v>
      </c>
      <c r="DQ35" s="146">
        <v>0</v>
      </c>
      <c r="DR35" s="146">
        <v>0</v>
      </c>
      <c r="DS35" s="156">
        <f t="shared" si="28"/>
        <v>0</v>
      </c>
      <c r="DT35" s="146">
        <v>0</v>
      </c>
      <c r="DU35" s="146">
        <v>0</v>
      </c>
      <c r="DV35" s="156">
        <f t="shared" si="29"/>
        <v>0</v>
      </c>
      <c r="DW35" s="146">
        <v>0</v>
      </c>
      <c r="DX35" s="146">
        <v>0</v>
      </c>
      <c r="DY35" s="146">
        <v>0</v>
      </c>
      <c r="DZ35" s="146">
        <v>0</v>
      </c>
      <c r="EA35" s="146">
        <v>0</v>
      </c>
      <c r="EB35" s="146">
        <v>0</v>
      </c>
      <c r="EC35" s="146">
        <v>0</v>
      </c>
      <c r="ED35" s="146">
        <v>0</v>
      </c>
      <c r="EE35" s="146">
        <v>0</v>
      </c>
      <c r="EF35" s="146">
        <v>0</v>
      </c>
      <c r="EG35" s="156">
        <f t="shared" si="30"/>
        <v>0</v>
      </c>
      <c r="EH35" s="146">
        <v>0</v>
      </c>
      <c r="EI35" s="146">
        <v>0</v>
      </c>
      <c r="EJ35" s="146">
        <v>0</v>
      </c>
      <c r="EK35" s="146">
        <v>0</v>
      </c>
      <c r="EL35" s="146">
        <v>0</v>
      </c>
      <c r="EM35" s="146">
        <v>0</v>
      </c>
      <c r="EN35" s="146">
        <v>0</v>
      </c>
      <c r="EO35" s="146">
        <v>0</v>
      </c>
      <c r="EP35" s="146">
        <v>0</v>
      </c>
      <c r="EQ35" s="156">
        <f t="shared" si="31"/>
        <v>0</v>
      </c>
      <c r="ER35" s="146">
        <v>0</v>
      </c>
      <c r="ES35" s="146">
        <v>0</v>
      </c>
      <c r="ET35" s="146">
        <v>0</v>
      </c>
      <c r="EU35" s="156">
        <f t="shared" si="32"/>
        <v>0</v>
      </c>
      <c r="EV35" s="146">
        <v>0</v>
      </c>
      <c r="EW35" s="146">
        <v>0</v>
      </c>
      <c r="EX35" s="156">
        <f t="shared" si="33"/>
        <v>0</v>
      </c>
      <c r="EY35" s="146">
        <v>0</v>
      </c>
      <c r="EZ35" s="146">
        <v>0</v>
      </c>
      <c r="FA35" s="156">
        <f t="shared" si="34"/>
        <v>0</v>
      </c>
      <c r="FB35" s="146">
        <v>0</v>
      </c>
      <c r="FC35" s="146">
        <v>0</v>
      </c>
      <c r="FD35" s="146">
        <v>0</v>
      </c>
      <c r="FE35" s="146">
        <v>0</v>
      </c>
      <c r="FF35" s="156">
        <f t="shared" si="35"/>
        <v>0</v>
      </c>
      <c r="FG35" s="146">
        <v>0</v>
      </c>
      <c r="FH35" s="146">
        <v>0</v>
      </c>
      <c r="FI35" s="146">
        <v>0</v>
      </c>
      <c r="FJ35" s="146">
        <v>0</v>
      </c>
      <c r="FK35" s="146">
        <v>0</v>
      </c>
      <c r="FL35" s="146">
        <v>0</v>
      </c>
      <c r="FM35" s="146">
        <v>0</v>
      </c>
      <c r="FN35" s="156">
        <v>0</v>
      </c>
      <c r="FO35" s="156">
        <v>0</v>
      </c>
      <c r="FP35" s="146">
        <f t="shared" si="36"/>
        <v>0</v>
      </c>
    </row>
    <row r="36" spans="2:172" x14ac:dyDescent="0.2">
      <c r="B36" s="189" t="s">
        <v>445</v>
      </c>
      <c r="C36" s="189" t="s">
        <v>285</v>
      </c>
      <c r="D36" s="156">
        <f t="shared" si="18"/>
        <v>2969309.8329999996</v>
      </c>
      <c r="E36" s="146">
        <v>0</v>
      </c>
      <c r="F36" s="146">
        <v>0</v>
      </c>
      <c r="G36" s="146">
        <v>0</v>
      </c>
      <c r="H36" s="146">
        <v>0</v>
      </c>
      <c r="I36" s="146">
        <v>0</v>
      </c>
      <c r="J36" s="146">
        <v>0</v>
      </c>
      <c r="K36" s="146">
        <v>0</v>
      </c>
      <c r="L36" s="146">
        <v>0</v>
      </c>
      <c r="M36" s="146">
        <v>0</v>
      </c>
      <c r="N36" s="146">
        <v>0</v>
      </c>
      <c r="O36" s="146">
        <v>0</v>
      </c>
      <c r="P36" s="146">
        <v>0</v>
      </c>
      <c r="Q36" s="146">
        <v>0</v>
      </c>
      <c r="R36" s="146">
        <v>2969309.8329999996</v>
      </c>
      <c r="S36" s="146">
        <v>0</v>
      </c>
      <c r="T36" s="146">
        <v>0</v>
      </c>
      <c r="U36" s="146">
        <v>0</v>
      </c>
      <c r="V36" s="146">
        <v>0</v>
      </c>
      <c r="W36" s="146">
        <v>0</v>
      </c>
      <c r="X36" s="146">
        <v>0</v>
      </c>
      <c r="Y36" s="146">
        <v>0</v>
      </c>
      <c r="Z36" s="146">
        <v>0</v>
      </c>
      <c r="AA36" s="146">
        <v>0</v>
      </c>
      <c r="AB36" s="146">
        <v>0</v>
      </c>
      <c r="AC36" s="146">
        <v>0</v>
      </c>
      <c r="AD36" s="146">
        <v>0</v>
      </c>
      <c r="AE36" s="146">
        <v>0</v>
      </c>
      <c r="AF36" s="146">
        <v>0</v>
      </c>
      <c r="AG36" s="146">
        <v>0</v>
      </c>
      <c r="AH36" s="156">
        <f t="shared" si="19"/>
        <v>62054285.482573465</v>
      </c>
      <c r="AI36" s="146">
        <v>62054285.482573465</v>
      </c>
      <c r="AJ36" s="146">
        <v>0</v>
      </c>
      <c r="AK36" s="146">
        <v>0</v>
      </c>
      <c r="AL36" s="156">
        <f t="shared" si="20"/>
        <v>184941571.73760957</v>
      </c>
      <c r="AM36" s="146">
        <v>3227486.6890000002</v>
      </c>
      <c r="AN36" s="146">
        <v>0</v>
      </c>
      <c r="AO36" s="146">
        <v>45310488.607937001</v>
      </c>
      <c r="AP36" s="146">
        <v>10307441.995060001</v>
      </c>
      <c r="AQ36" s="146">
        <v>34292228.641999997</v>
      </c>
      <c r="AR36" s="146">
        <v>0</v>
      </c>
      <c r="AS36" s="146">
        <v>4102390.4249999998</v>
      </c>
      <c r="AT36" s="146">
        <v>0</v>
      </c>
      <c r="AU36" s="146">
        <v>0</v>
      </c>
      <c r="AV36" s="146">
        <v>0</v>
      </c>
      <c r="AW36" s="146">
        <v>0</v>
      </c>
      <c r="AX36" s="146">
        <v>0</v>
      </c>
      <c r="AY36" s="146">
        <v>3838566.648</v>
      </c>
      <c r="AZ36" s="146">
        <v>0</v>
      </c>
      <c r="BA36" s="146">
        <v>0</v>
      </c>
      <c r="BB36" s="146">
        <v>0</v>
      </c>
      <c r="BC36" s="146">
        <v>0</v>
      </c>
      <c r="BD36" s="146">
        <v>0</v>
      </c>
      <c r="BE36" s="146">
        <v>0</v>
      </c>
      <c r="BF36" s="146">
        <v>0</v>
      </c>
      <c r="BG36" s="146">
        <v>15377604.717999998</v>
      </c>
      <c r="BH36" s="146">
        <v>0</v>
      </c>
      <c r="BI36" s="146">
        <v>14610442.981051598</v>
      </c>
      <c r="BJ36" s="146">
        <v>6085696.9950000001</v>
      </c>
      <c r="BK36" s="146">
        <v>832962.71100000001</v>
      </c>
      <c r="BL36" s="146">
        <v>6027153.216</v>
      </c>
      <c r="BM36" s="146">
        <v>0</v>
      </c>
      <c r="BN36" s="146">
        <v>8217284.0820000004</v>
      </c>
      <c r="BO36" s="146">
        <v>28503836.921</v>
      </c>
      <c r="BP36" s="146">
        <v>0</v>
      </c>
      <c r="BQ36" s="146">
        <v>1426101.7135609998</v>
      </c>
      <c r="BR36" s="146">
        <v>2781885.3930000002</v>
      </c>
      <c r="BS36" s="146">
        <v>0</v>
      </c>
      <c r="BT36" s="146">
        <v>0</v>
      </c>
      <c r="BU36" s="146">
        <v>0</v>
      </c>
      <c r="BV36" s="146">
        <v>0</v>
      </c>
      <c r="BW36" s="146">
        <v>0</v>
      </c>
      <c r="BX36" s="146">
        <v>0</v>
      </c>
      <c r="BY36" s="146">
        <v>0</v>
      </c>
      <c r="BZ36" s="146">
        <v>0</v>
      </c>
      <c r="CA36" s="146">
        <v>0</v>
      </c>
      <c r="CB36" s="156">
        <v>0</v>
      </c>
      <c r="CC36" s="156">
        <f t="shared" si="21"/>
        <v>0</v>
      </c>
      <c r="CD36" s="146">
        <v>0</v>
      </c>
      <c r="CE36" s="146">
        <v>0</v>
      </c>
      <c r="CF36" s="146">
        <v>0</v>
      </c>
      <c r="CG36" s="156">
        <f t="shared" si="22"/>
        <v>422647.69399999996</v>
      </c>
      <c r="CH36" s="146">
        <v>0</v>
      </c>
      <c r="CI36" s="146">
        <v>0</v>
      </c>
      <c r="CJ36" s="146">
        <v>0</v>
      </c>
      <c r="CK36" s="146">
        <v>0</v>
      </c>
      <c r="CL36" s="146">
        <v>0</v>
      </c>
      <c r="CM36" s="146">
        <v>0</v>
      </c>
      <c r="CN36" s="146">
        <v>422647.69399999996</v>
      </c>
      <c r="CO36" s="146">
        <v>0</v>
      </c>
      <c r="CP36" s="146">
        <v>0</v>
      </c>
      <c r="CQ36" s="146">
        <v>0</v>
      </c>
      <c r="CR36" s="146">
        <v>0</v>
      </c>
      <c r="CS36" s="156">
        <f t="shared" si="23"/>
        <v>19156386.580323074</v>
      </c>
      <c r="CT36" s="146">
        <v>19156386.580323074</v>
      </c>
      <c r="CU36" s="146">
        <v>0</v>
      </c>
      <c r="CV36" s="156">
        <f t="shared" si="24"/>
        <v>16910301.877</v>
      </c>
      <c r="CW36" s="146">
        <v>0</v>
      </c>
      <c r="CX36" s="146">
        <v>0</v>
      </c>
      <c r="CY36" s="146">
        <v>0</v>
      </c>
      <c r="CZ36" s="146">
        <v>0</v>
      </c>
      <c r="DA36" s="146">
        <v>16910301.877</v>
      </c>
      <c r="DB36" s="146">
        <v>0</v>
      </c>
      <c r="DC36" s="146">
        <v>0</v>
      </c>
      <c r="DD36" s="146">
        <v>0</v>
      </c>
      <c r="DE36" s="146">
        <v>0</v>
      </c>
      <c r="DF36" s="156">
        <f t="shared" si="25"/>
        <v>0</v>
      </c>
      <c r="DG36" s="146">
        <v>0</v>
      </c>
      <c r="DH36" s="146">
        <v>0</v>
      </c>
      <c r="DI36" s="146">
        <v>0</v>
      </c>
      <c r="DJ36" s="156">
        <f t="shared" si="26"/>
        <v>0</v>
      </c>
      <c r="DK36" s="146">
        <v>0</v>
      </c>
      <c r="DL36" s="146">
        <v>0</v>
      </c>
      <c r="DM36" s="156">
        <f t="shared" si="27"/>
        <v>0</v>
      </c>
      <c r="DN36" s="146">
        <v>0</v>
      </c>
      <c r="DO36" s="146">
        <v>0</v>
      </c>
      <c r="DP36" s="146">
        <v>0</v>
      </c>
      <c r="DQ36" s="146">
        <v>0</v>
      </c>
      <c r="DR36" s="146">
        <v>0</v>
      </c>
      <c r="DS36" s="156">
        <f t="shared" si="28"/>
        <v>0</v>
      </c>
      <c r="DT36" s="146">
        <v>0</v>
      </c>
      <c r="DU36" s="146">
        <v>0</v>
      </c>
      <c r="DV36" s="156">
        <f t="shared" si="29"/>
        <v>0</v>
      </c>
      <c r="DW36" s="146">
        <v>0</v>
      </c>
      <c r="DX36" s="146">
        <v>0</v>
      </c>
      <c r="DY36" s="146">
        <v>0</v>
      </c>
      <c r="DZ36" s="146">
        <v>0</v>
      </c>
      <c r="EA36" s="146">
        <v>0</v>
      </c>
      <c r="EB36" s="146">
        <v>0</v>
      </c>
      <c r="EC36" s="146">
        <v>0</v>
      </c>
      <c r="ED36" s="146">
        <v>0</v>
      </c>
      <c r="EE36" s="146">
        <v>0</v>
      </c>
      <c r="EF36" s="146">
        <v>0</v>
      </c>
      <c r="EG36" s="156">
        <f t="shared" si="30"/>
        <v>0</v>
      </c>
      <c r="EH36" s="146">
        <v>0</v>
      </c>
      <c r="EI36" s="146">
        <v>0</v>
      </c>
      <c r="EJ36" s="146">
        <v>0</v>
      </c>
      <c r="EK36" s="146">
        <v>0</v>
      </c>
      <c r="EL36" s="146">
        <v>0</v>
      </c>
      <c r="EM36" s="146">
        <v>0</v>
      </c>
      <c r="EN36" s="146">
        <v>0</v>
      </c>
      <c r="EO36" s="146">
        <v>0</v>
      </c>
      <c r="EP36" s="146">
        <v>0</v>
      </c>
      <c r="EQ36" s="156">
        <f t="shared" si="31"/>
        <v>6474091.0430000005</v>
      </c>
      <c r="ER36" s="146">
        <v>6474091.0430000005</v>
      </c>
      <c r="ES36" s="146">
        <v>0</v>
      </c>
      <c r="ET36" s="146">
        <v>0</v>
      </c>
      <c r="EU36" s="156">
        <f t="shared" si="32"/>
        <v>0</v>
      </c>
      <c r="EV36" s="146">
        <v>0</v>
      </c>
      <c r="EW36" s="146">
        <v>0</v>
      </c>
      <c r="EX36" s="156">
        <f t="shared" si="33"/>
        <v>10029595.309999999</v>
      </c>
      <c r="EY36" s="146">
        <v>0</v>
      </c>
      <c r="EZ36" s="146">
        <v>10029595.309999999</v>
      </c>
      <c r="FA36" s="156">
        <f t="shared" si="34"/>
        <v>0</v>
      </c>
      <c r="FB36" s="146">
        <v>0</v>
      </c>
      <c r="FC36" s="146">
        <v>0</v>
      </c>
      <c r="FD36" s="146">
        <v>0</v>
      </c>
      <c r="FE36" s="146">
        <v>0</v>
      </c>
      <c r="FF36" s="156">
        <f t="shared" si="35"/>
        <v>0</v>
      </c>
      <c r="FG36" s="146">
        <v>0</v>
      </c>
      <c r="FH36" s="146">
        <v>0</v>
      </c>
      <c r="FI36" s="146">
        <v>0</v>
      </c>
      <c r="FJ36" s="146">
        <v>0</v>
      </c>
      <c r="FK36" s="146">
        <v>0</v>
      </c>
      <c r="FL36" s="146">
        <v>0</v>
      </c>
      <c r="FM36" s="146">
        <v>0</v>
      </c>
      <c r="FN36" s="156">
        <v>0</v>
      </c>
      <c r="FO36" s="156">
        <v>0</v>
      </c>
      <c r="FP36" s="146">
        <f t="shared" si="36"/>
        <v>302958189.55750608</v>
      </c>
    </row>
    <row r="37" spans="2:172" x14ac:dyDescent="0.2">
      <c r="B37" s="189" t="s">
        <v>687</v>
      </c>
      <c r="C37" s="189" t="s">
        <v>688</v>
      </c>
      <c r="D37" s="156">
        <f t="shared" si="18"/>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56">
        <f t="shared" si="19"/>
        <v>0</v>
      </c>
      <c r="AI37" s="146">
        <v>0</v>
      </c>
      <c r="AJ37" s="146">
        <v>0</v>
      </c>
      <c r="AK37" s="146">
        <v>0</v>
      </c>
      <c r="AL37" s="156">
        <f t="shared" si="20"/>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56">
        <v>0</v>
      </c>
      <c r="CC37" s="156">
        <f t="shared" si="21"/>
        <v>0</v>
      </c>
      <c r="CD37" s="146">
        <v>0</v>
      </c>
      <c r="CE37" s="146">
        <v>0</v>
      </c>
      <c r="CF37" s="146">
        <v>0</v>
      </c>
      <c r="CG37" s="156">
        <f t="shared" si="22"/>
        <v>0</v>
      </c>
      <c r="CH37" s="146">
        <v>0</v>
      </c>
      <c r="CI37" s="146">
        <v>0</v>
      </c>
      <c r="CJ37" s="146">
        <v>0</v>
      </c>
      <c r="CK37" s="146">
        <v>0</v>
      </c>
      <c r="CL37" s="146">
        <v>0</v>
      </c>
      <c r="CM37" s="146">
        <v>0</v>
      </c>
      <c r="CN37" s="146">
        <v>0</v>
      </c>
      <c r="CO37" s="146">
        <v>0</v>
      </c>
      <c r="CP37" s="146">
        <v>0</v>
      </c>
      <c r="CQ37" s="146">
        <v>0</v>
      </c>
      <c r="CR37" s="146">
        <v>0</v>
      </c>
      <c r="CS37" s="156">
        <f t="shared" si="23"/>
        <v>0</v>
      </c>
      <c r="CT37" s="146">
        <v>0</v>
      </c>
      <c r="CU37" s="146">
        <v>0</v>
      </c>
      <c r="CV37" s="156">
        <f t="shared" si="24"/>
        <v>0</v>
      </c>
      <c r="CW37" s="146">
        <v>0</v>
      </c>
      <c r="CX37" s="146">
        <v>0</v>
      </c>
      <c r="CY37" s="146">
        <v>0</v>
      </c>
      <c r="CZ37" s="146">
        <v>0</v>
      </c>
      <c r="DA37" s="146">
        <v>0</v>
      </c>
      <c r="DB37" s="146">
        <v>0</v>
      </c>
      <c r="DC37" s="146">
        <v>0</v>
      </c>
      <c r="DD37" s="146">
        <v>0</v>
      </c>
      <c r="DE37" s="146">
        <v>0</v>
      </c>
      <c r="DF37" s="156">
        <f t="shared" si="25"/>
        <v>0</v>
      </c>
      <c r="DG37" s="146">
        <v>0</v>
      </c>
      <c r="DH37" s="146">
        <v>0</v>
      </c>
      <c r="DI37" s="146">
        <v>0</v>
      </c>
      <c r="DJ37" s="156">
        <f t="shared" si="26"/>
        <v>0</v>
      </c>
      <c r="DK37" s="146">
        <v>0</v>
      </c>
      <c r="DL37" s="146">
        <v>0</v>
      </c>
      <c r="DM37" s="156">
        <f t="shared" si="27"/>
        <v>0</v>
      </c>
      <c r="DN37" s="146">
        <v>0</v>
      </c>
      <c r="DO37" s="146">
        <v>0</v>
      </c>
      <c r="DP37" s="146">
        <v>0</v>
      </c>
      <c r="DQ37" s="146">
        <v>0</v>
      </c>
      <c r="DR37" s="146">
        <v>0</v>
      </c>
      <c r="DS37" s="156">
        <f t="shared" si="28"/>
        <v>0</v>
      </c>
      <c r="DT37" s="146">
        <v>0</v>
      </c>
      <c r="DU37" s="146">
        <v>0</v>
      </c>
      <c r="DV37" s="156">
        <f t="shared" si="29"/>
        <v>0</v>
      </c>
      <c r="DW37" s="146">
        <v>0</v>
      </c>
      <c r="DX37" s="146">
        <v>0</v>
      </c>
      <c r="DY37" s="146">
        <v>0</v>
      </c>
      <c r="DZ37" s="146">
        <v>0</v>
      </c>
      <c r="EA37" s="146">
        <v>0</v>
      </c>
      <c r="EB37" s="146">
        <v>0</v>
      </c>
      <c r="EC37" s="146">
        <v>0</v>
      </c>
      <c r="ED37" s="146">
        <v>0</v>
      </c>
      <c r="EE37" s="146">
        <v>0</v>
      </c>
      <c r="EF37" s="146">
        <v>0</v>
      </c>
      <c r="EG37" s="156">
        <f t="shared" si="30"/>
        <v>0</v>
      </c>
      <c r="EH37" s="146">
        <v>0</v>
      </c>
      <c r="EI37" s="146">
        <v>0</v>
      </c>
      <c r="EJ37" s="146">
        <v>0</v>
      </c>
      <c r="EK37" s="146">
        <v>0</v>
      </c>
      <c r="EL37" s="146">
        <v>0</v>
      </c>
      <c r="EM37" s="146">
        <v>0</v>
      </c>
      <c r="EN37" s="146">
        <v>0</v>
      </c>
      <c r="EO37" s="146">
        <v>0</v>
      </c>
      <c r="EP37" s="146">
        <v>0</v>
      </c>
      <c r="EQ37" s="156">
        <f t="shared" si="31"/>
        <v>0</v>
      </c>
      <c r="ER37" s="146">
        <v>0</v>
      </c>
      <c r="ES37" s="146">
        <v>0</v>
      </c>
      <c r="ET37" s="146">
        <v>0</v>
      </c>
      <c r="EU37" s="156">
        <f t="shared" si="32"/>
        <v>0</v>
      </c>
      <c r="EV37" s="146">
        <v>0</v>
      </c>
      <c r="EW37" s="146">
        <v>0</v>
      </c>
      <c r="EX37" s="156">
        <f t="shared" si="33"/>
        <v>0</v>
      </c>
      <c r="EY37" s="146">
        <v>0</v>
      </c>
      <c r="EZ37" s="146">
        <v>0</v>
      </c>
      <c r="FA37" s="156">
        <f t="shared" si="34"/>
        <v>0</v>
      </c>
      <c r="FB37" s="146">
        <v>0</v>
      </c>
      <c r="FC37" s="146">
        <v>0</v>
      </c>
      <c r="FD37" s="146">
        <v>0</v>
      </c>
      <c r="FE37" s="146">
        <v>0</v>
      </c>
      <c r="FF37" s="156">
        <f t="shared" si="35"/>
        <v>0</v>
      </c>
      <c r="FG37" s="146">
        <v>0</v>
      </c>
      <c r="FH37" s="146">
        <v>0</v>
      </c>
      <c r="FI37" s="146">
        <v>0</v>
      </c>
      <c r="FJ37" s="146">
        <v>0</v>
      </c>
      <c r="FK37" s="146">
        <v>0</v>
      </c>
      <c r="FL37" s="146">
        <v>0</v>
      </c>
      <c r="FM37" s="146">
        <v>0</v>
      </c>
      <c r="FN37" s="156">
        <v>0</v>
      </c>
      <c r="FO37" s="156">
        <v>0</v>
      </c>
      <c r="FP37" s="146">
        <f t="shared" si="36"/>
        <v>0</v>
      </c>
    </row>
    <row r="38" spans="2:172" x14ac:dyDescent="0.2">
      <c r="B38" s="189">
        <v>8000</v>
      </c>
      <c r="C38" s="190" t="s">
        <v>458</v>
      </c>
      <c r="D38" s="156">
        <f t="shared" si="18"/>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56">
        <f t="shared" si="19"/>
        <v>0</v>
      </c>
      <c r="AI38" s="146">
        <v>0</v>
      </c>
      <c r="AJ38" s="146">
        <v>0</v>
      </c>
      <c r="AK38" s="146">
        <v>0</v>
      </c>
      <c r="AL38" s="156">
        <f t="shared" si="20"/>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56">
        <v>85770004.590000004</v>
      </c>
      <c r="CC38" s="156">
        <f t="shared" si="21"/>
        <v>0</v>
      </c>
      <c r="CD38" s="146">
        <v>0</v>
      </c>
      <c r="CE38" s="146">
        <v>0</v>
      </c>
      <c r="CF38" s="146">
        <v>0</v>
      </c>
      <c r="CG38" s="156">
        <f t="shared" si="22"/>
        <v>0</v>
      </c>
      <c r="CH38" s="146">
        <v>0</v>
      </c>
      <c r="CI38" s="146">
        <v>0</v>
      </c>
      <c r="CJ38" s="146">
        <v>0</v>
      </c>
      <c r="CK38" s="146">
        <v>0</v>
      </c>
      <c r="CL38" s="146">
        <v>0</v>
      </c>
      <c r="CM38" s="146">
        <v>0</v>
      </c>
      <c r="CN38" s="146">
        <v>0</v>
      </c>
      <c r="CO38" s="146">
        <v>0</v>
      </c>
      <c r="CP38" s="146">
        <v>0</v>
      </c>
      <c r="CQ38" s="146">
        <v>0</v>
      </c>
      <c r="CR38" s="146">
        <v>0</v>
      </c>
      <c r="CS38" s="156">
        <f t="shared" si="23"/>
        <v>0</v>
      </c>
      <c r="CT38" s="146">
        <v>0</v>
      </c>
      <c r="CU38" s="146">
        <v>0</v>
      </c>
      <c r="CV38" s="156">
        <f t="shared" si="24"/>
        <v>0</v>
      </c>
      <c r="CW38" s="146">
        <v>0</v>
      </c>
      <c r="CX38" s="146">
        <v>0</v>
      </c>
      <c r="CY38" s="146">
        <v>0</v>
      </c>
      <c r="CZ38" s="146">
        <v>0</v>
      </c>
      <c r="DA38" s="146">
        <v>0</v>
      </c>
      <c r="DB38" s="146">
        <v>0</v>
      </c>
      <c r="DC38" s="146">
        <v>0</v>
      </c>
      <c r="DD38" s="146">
        <v>0</v>
      </c>
      <c r="DE38" s="146">
        <v>0</v>
      </c>
      <c r="DF38" s="156">
        <f t="shared" si="25"/>
        <v>0</v>
      </c>
      <c r="DG38" s="146">
        <v>0</v>
      </c>
      <c r="DH38" s="146">
        <v>0</v>
      </c>
      <c r="DI38" s="146">
        <v>0</v>
      </c>
      <c r="DJ38" s="156">
        <f t="shared" si="26"/>
        <v>0</v>
      </c>
      <c r="DK38" s="146">
        <v>0</v>
      </c>
      <c r="DL38" s="146">
        <v>0</v>
      </c>
      <c r="DM38" s="156">
        <f t="shared" si="27"/>
        <v>0</v>
      </c>
      <c r="DN38" s="146">
        <v>0</v>
      </c>
      <c r="DO38" s="146">
        <v>0</v>
      </c>
      <c r="DP38" s="146">
        <v>0</v>
      </c>
      <c r="DQ38" s="146">
        <v>0</v>
      </c>
      <c r="DR38" s="146">
        <v>0</v>
      </c>
      <c r="DS38" s="156">
        <f t="shared" si="28"/>
        <v>0</v>
      </c>
      <c r="DT38" s="146">
        <v>0</v>
      </c>
      <c r="DU38" s="146">
        <v>0</v>
      </c>
      <c r="DV38" s="156">
        <f t="shared" si="29"/>
        <v>0</v>
      </c>
      <c r="DW38" s="146">
        <v>0</v>
      </c>
      <c r="DX38" s="146">
        <v>0</v>
      </c>
      <c r="DY38" s="146">
        <v>0</v>
      </c>
      <c r="DZ38" s="146">
        <v>0</v>
      </c>
      <c r="EA38" s="146">
        <v>0</v>
      </c>
      <c r="EB38" s="146">
        <v>0</v>
      </c>
      <c r="EC38" s="146">
        <v>0</v>
      </c>
      <c r="ED38" s="146">
        <v>0</v>
      </c>
      <c r="EE38" s="146">
        <v>0</v>
      </c>
      <c r="EF38" s="146">
        <v>0</v>
      </c>
      <c r="EG38" s="156">
        <f t="shared" si="30"/>
        <v>0</v>
      </c>
      <c r="EH38" s="146">
        <v>0</v>
      </c>
      <c r="EI38" s="146">
        <v>0</v>
      </c>
      <c r="EJ38" s="146">
        <v>0</v>
      </c>
      <c r="EK38" s="146">
        <v>0</v>
      </c>
      <c r="EL38" s="146">
        <v>0</v>
      </c>
      <c r="EM38" s="146">
        <v>0</v>
      </c>
      <c r="EN38" s="146">
        <v>0</v>
      </c>
      <c r="EO38" s="146">
        <v>0</v>
      </c>
      <c r="EP38" s="146">
        <v>0</v>
      </c>
      <c r="EQ38" s="156">
        <f t="shared" si="31"/>
        <v>0</v>
      </c>
      <c r="ER38" s="146">
        <v>0</v>
      </c>
      <c r="ES38" s="146">
        <v>0</v>
      </c>
      <c r="ET38" s="146">
        <v>0</v>
      </c>
      <c r="EU38" s="156">
        <f t="shared" si="32"/>
        <v>0</v>
      </c>
      <c r="EV38" s="146">
        <v>0</v>
      </c>
      <c r="EW38" s="146">
        <v>0</v>
      </c>
      <c r="EX38" s="156">
        <f t="shared" si="33"/>
        <v>0</v>
      </c>
      <c r="EY38" s="146">
        <v>0</v>
      </c>
      <c r="EZ38" s="146">
        <v>0</v>
      </c>
      <c r="FA38" s="156">
        <f t="shared" si="34"/>
        <v>0</v>
      </c>
      <c r="FB38" s="146">
        <v>0</v>
      </c>
      <c r="FC38" s="146">
        <v>0</v>
      </c>
      <c r="FD38" s="146">
        <v>0</v>
      </c>
      <c r="FE38" s="146">
        <v>0</v>
      </c>
      <c r="FF38" s="156">
        <f t="shared" si="35"/>
        <v>0</v>
      </c>
      <c r="FG38" s="146">
        <v>0</v>
      </c>
      <c r="FH38" s="146">
        <v>0</v>
      </c>
      <c r="FI38" s="146">
        <v>0</v>
      </c>
      <c r="FJ38" s="146">
        <v>0</v>
      </c>
      <c r="FK38" s="146">
        <v>0</v>
      </c>
      <c r="FL38" s="146">
        <v>0</v>
      </c>
      <c r="FM38" s="146">
        <v>0</v>
      </c>
      <c r="FN38" s="156">
        <v>0</v>
      </c>
      <c r="FO38" s="156">
        <v>0</v>
      </c>
      <c r="FP38" s="146">
        <f t="shared" si="36"/>
        <v>85770004.590000004</v>
      </c>
    </row>
    <row r="39" spans="2:172" x14ac:dyDescent="0.2">
      <c r="B39" s="226" t="s">
        <v>456</v>
      </c>
      <c r="C39" s="226"/>
      <c r="D39" s="137">
        <f>SUM(D17:D38)</f>
        <v>597870785.54049432</v>
      </c>
      <c r="E39" s="137">
        <f t="shared" ref="E39:BP39" si="37">SUM(E17:E38)</f>
        <v>1173910.1551501427</v>
      </c>
      <c r="F39" s="137">
        <f t="shared" si="37"/>
        <v>187848.67904321055</v>
      </c>
      <c r="G39" s="137">
        <f t="shared" si="37"/>
        <v>435065.7208684205</v>
      </c>
      <c r="H39" s="137">
        <f t="shared" si="37"/>
        <v>1693687.4119136687</v>
      </c>
      <c r="I39" s="137">
        <f t="shared" si="37"/>
        <v>3100323.996884597</v>
      </c>
      <c r="J39" s="137">
        <f t="shared" si="37"/>
        <v>3272362.8111691489</v>
      </c>
      <c r="K39" s="137">
        <f t="shared" si="37"/>
        <v>777281.64246524998</v>
      </c>
      <c r="L39" s="137">
        <f t="shared" si="37"/>
        <v>7182775.73139745</v>
      </c>
      <c r="M39" s="137">
        <f t="shared" si="37"/>
        <v>29112655.214393612</v>
      </c>
      <c r="N39" s="137">
        <f t="shared" si="37"/>
        <v>2769080.443104567</v>
      </c>
      <c r="O39" s="137">
        <f t="shared" si="37"/>
        <v>36364107.101198561</v>
      </c>
      <c r="P39" s="137">
        <f t="shared" si="37"/>
        <v>1345802.2676206066</v>
      </c>
      <c r="Q39" s="137">
        <f t="shared" si="37"/>
        <v>10773845.262539858</v>
      </c>
      <c r="R39" s="137">
        <f t="shared" si="37"/>
        <v>16514598.367667455</v>
      </c>
      <c r="S39" s="137">
        <f t="shared" si="37"/>
        <v>457200.12943844049</v>
      </c>
      <c r="T39" s="137">
        <f t="shared" si="37"/>
        <v>97098081.604419172</v>
      </c>
      <c r="U39" s="137">
        <f t="shared" si="37"/>
        <v>36673079.535508759</v>
      </c>
      <c r="V39" s="137">
        <f t="shared" si="37"/>
        <v>25068179.040114939</v>
      </c>
      <c r="W39" s="137">
        <f t="shared" si="37"/>
        <v>17851049.566293672</v>
      </c>
      <c r="X39" s="137">
        <f t="shared" si="37"/>
        <v>954782.66768011788</v>
      </c>
      <c r="Y39" s="137">
        <f t="shared" si="37"/>
        <v>10561410.339010164</v>
      </c>
      <c r="Z39" s="137">
        <f t="shared" si="37"/>
        <v>40314244.227127075</v>
      </c>
      <c r="AA39" s="137">
        <f t="shared" si="37"/>
        <v>8948443.433866905</v>
      </c>
      <c r="AB39" s="137">
        <f t="shared" si="37"/>
        <v>4958472.1873839712</v>
      </c>
      <c r="AC39" s="137">
        <f t="shared" si="37"/>
        <v>1046093.3946583318</v>
      </c>
      <c r="AD39" s="137">
        <f t="shared" si="37"/>
        <v>73384741.671954989</v>
      </c>
      <c r="AE39" s="137">
        <f t="shared" si="37"/>
        <v>5843211.4291180419</v>
      </c>
      <c r="AF39" s="137">
        <f t="shared" si="37"/>
        <v>150586330.60649464</v>
      </c>
      <c r="AG39" s="137">
        <f t="shared" si="37"/>
        <v>9422120.902008608</v>
      </c>
      <c r="AH39" s="137">
        <f t="shared" si="37"/>
        <v>132370269.63210128</v>
      </c>
      <c r="AI39" s="137">
        <f t="shared" si="37"/>
        <v>131258235.95640251</v>
      </c>
      <c r="AJ39" s="137">
        <f t="shared" si="37"/>
        <v>3149.7408702418147</v>
      </c>
      <c r="AK39" s="137">
        <f t="shared" si="37"/>
        <v>1108883.9348285235</v>
      </c>
      <c r="AL39" s="137">
        <f t="shared" si="37"/>
        <v>2547297028.0605288</v>
      </c>
      <c r="AM39" s="137">
        <f t="shared" si="37"/>
        <v>82065145.268713459</v>
      </c>
      <c r="AN39" s="137">
        <f t="shared" si="37"/>
        <v>4762146.1332741603</v>
      </c>
      <c r="AO39" s="137">
        <f t="shared" si="37"/>
        <v>71540651.231714964</v>
      </c>
      <c r="AP39" s="137">
        <f t="shared" si="37"/>
        <v>195334637.13317659</v>
      </c>
      <c r="AQ39" s="137">
        <f t="shared" si="37"/>
        <v>114304242.67197624</v>
      </c>
      <c r="AR39" s="137">
        <f t="shared" si="37"/>
        <v>31775503.150259975</v>
      </c>
      <c r="AS39" s="137">
        <f t="shared" si="37"/>
        <v>25524576.953707416</v>
      </c>
      <c r="AT39" s="137">
        <f t="shared" si="37"/>
        <v>97228887.490139216</v>
      </c>
      <c r="AU39" s="137">
        <f t="shared" si="37"/>
        <v>889026931.27626169</v>
      </c>
      <c r="AV39" s="137">
        <f t="shared" si="37"/>
        <v>1630367.4919162164</v>
      </c>
      <c r="AW39" s="137">
        <f t="shared" si="37"/>
        <v>41427682.378754891</v>
      </c>
      <c r="AX39" s="137">
        <f t="shared" si="37"/>
        <v>5248946.4877560046</v>
      </c>
      <c r="AY39" s="137">
        <f t="shared" si="37"/>
        <v>34474230.394130856</v>
      </c>
      <c r="AZ39" s="137">
        <f t="shared" si="37"/>
        <v>20241771.389429227</v>
      </c>
      <c r="BA39" s="137">
        <f t="shared" si="37"/>
        <v>21782054.834604267</v>
      </c>
      <c r="BB39" s="137">
        <f t="shared" si="37"/>
        <v>5506285.4019348538</v>
      </c>
      <c r="BC39" s="137">
        <f t="shared" si="37"/>
        <v>6920796.3224109197</v>
      </c>
      <c r="BD39" s="137">
        <f t="shared" si="37"/>
        <v>504895.51849458372</v>
      </c>
      <c r="BE39" s="137">
        <f t="shared" si="37"/>
        <v>218147.27459875113</v>
      </c>
      <c r="BF39" s="137">
        <f t="shared" si="37"/>
        <v>4020718.8550272584</v>
      </c>
      <c r="BG39" s="137">
        <f t="shared" si="37"/>
        <v>24498514.941830568</v>
      </c>
      <c r="BH39" s="137">
        <f t="shared" si="37"/>
        <v>10548804.383749807</v>
      </c>
      <c r="BI39" s="137">
        <f t="shared" si="37"/>
        <v>30633293.382895142</v>
      </c>
      <c r="BJ39" s="137">
        <f t="shared" si="37"/>
        <v>14836229.474723764</v>
      </c>
      <c r="BK39" s="137">
        <f t="shared" si="37"/>
        <v>3210207.97472052</v>
      </c>
      <c r="BL39" s="136">
        <f t="shared" si="37"/>
        <v>9110959.1130793765</v>
      </c>
      <c r="BM39" s="136">
        <f t="shared" si="37"/>
        <v>5381457.8860238194</v>
      </c>
      <c r="BN39" s="136">
        <f t="shared" si="37"/>
        <v>11821678.767110374</v>
      </c>
      <c r="BO39" s="136">
        <f t="shared" si="37"/>
        <v>33308448.071174704</v>
      </c>
      <c r="BP39" s="136">
        <f t="shared" si="37"/>
        <v>7523930.2736626733</v>
      </c>
      <c r="BQ39" s="136">
        <f t="shared" ref="BQ39:EC39" si="38">SUM(BQ17:BQ38)</f>
        <v>539727571.48471475</v>
      </c>
      <c r="BR39" s="136">
        <f t="shared" si="38"/>
        <v>36948843.718391791</v>
      </c>
      <c r="BS39" s="136">
        <f t="shared" si="38"/>
        <v>20745929.340799678</v>
      </c>
      <c r="BT39" s="136">
        <f t="shared" si="38"/>
        <v>9983.6257529670875</v>
      </c>
      <c r="BU39" s="136">
        <f t="shared" si="38"/>
        <v>60792.862322273213</v>
      </c>
      <c r="BV39" s="136">
        <f t="shared" si="38"/>
        <v>4001625.1629557526</v>
      </c>
      <c r="BW39" s="136">
        <f t="shared" si="38"/>
        <v>335398.20802303148</v>
      </c>
      <c r="BX39" s="136">
        <f t="shared" si="38"/>
        <v>34269968.977931134</v>
      </c>
      <c r="BY39" s="136">
        <f t="shared" si="38"/>
        <v>1736781.6297688233</v>
      </c>
      <c r="BZ39" s="136">
        <f t="shared" si="38"/>
        <v>85547973.901151925</v>
      </c>
      <c r="CA39" s="136">
        <f t="shared" si="38"/>
        <v>19500017.221464843</v>
      </c>
      <c r="CB39" s="137">
        <f t="shared" si="38"/>
        <v>98216429.98861514</v>
      </c>
      <c r="CC39" s="137">
        <f t="shared" si="38"/>
        <v>28402612.551245391</v>
      </c>
      <c r="CD39" s="136">
        <f t="shared" si="38"/>
        <v>2058921.3092703361</v>
      </c>
      <c r="CE39" s="136">
        <f t="shared" si="38"/>
        <v>21343552.991172723</v>
      </c>
      <c r="CF39" s="136">
        <f t="shared" si="38"/>
        <v>5000138.2508023344</v>
      </c>
      <c r="CG39" s="137">
        <f t="shared" si="38"/>
        <v>276565706.21663213</v>
      </c>
      <c r="CH39" s="136">
        <f t="shared" si="38"/>
        <v>0</v>
      </c>
      <c r="CI39" s="136">
        <f t="shared" si="38"/>
        <v>101156.80533844107</v>
      </c>
      <c r="CJ39" s="136">
        <f t="shared" si="38"/>
        <v>0</v>
      </c>
      <c r="CK39" s="136">
        <f t="shared" si="38"/>
        <v>894.64747008411007</v>
      </c>
      <c r="CL39" s="136">
        <f t="shared" si="38"/>
        <v>0</v>
      </c>
      <c r="CM39" s="136">
        <f t="shared" si="38"/>
        <v>0</v>
      </c>
      <c r="CN39" s="136">
        <f t="shared" si="38"/>
        <v>139936320.49263898</v>
      </c>
      <c r="CO39" s="136">
        <f t="shared" si="38"/>
        <v>15217720.238773372</v>
      </c>
      <c r="CP39" s="136">
        <f t="shared" si="38"/>
        <v>21190654.893614538</v>
      </c>
      <c r="CQ39" s="136">
        <f t="shared" si="38"/>
        <v>1975531.3828811955</v>
      </c>
      <c r="CR39" s="136">
        <f t="shared" si="38"/>
        <v>98143427.755915523</v>
      </c>
      <c r="CS39" s="136">
        <f t="shared" si="38"/>
        <v>133780315.12792954</v>
      </c>
      <c r="CT39" s="136">
        <f t="shared" si="38"/>
        <v>124940868.24686454</v>
      </c>
      <c r="CU39" s="136">
        <f t="shared" si="38"/>
        <v>8839446.8810649924</v>
      </c>
      <c r="CV39" s="136">
        <f t="shared" si="38"/>
        <v>1070463308.161163</v>
      </c>
      <c r="CW39" s="136">
        <f t="shared" si="38"/>
        <v>0</v>
      </c>
      <c r="CX39" s="136">
        <f t="shared" si="38"/>
        <v>2457760.0546909091</v>
      </c>
      <c r="CY39" s="136">
        <f t="shared" si="38"/>
        <v>259489442.91034088</v>
      </c>
      <c r="CZ39" s="136">
        <f t="shared" si="38"/>
        <v>271078526.9475863</v>
      </c>
      <c r="DA39" s="136">
        <f t="shared" si="38"/>
        <v>449575104.38404059</v>
      </c>
      <c r="DB39" s="136">
        <f t="shared" si="38"/>
        <v>36719131.782453828</v>
      </c>
      <c r="DC39" s="136">
        <f t="shared" si="38"/>
        <v>3074013.7629881306</v>
      </c>
      <c r="DD39" s="136">
        <f t="shared" si="38"/>
        <v>36041054.079365827</v>
      </c>
      <c r="DE39" s="136">
        <f t="shared" si="38"/>
        <v>12028274.239696601</v>
      </c>
      <c r="DF39" s="136">
        <f t="shared" si="38"/>
        <v>113045145.30177152</v>
      </c>
      <c r="DG39" s="136">
        <f t="shared" si="38"/>
        <v>21616121.82029232</v>
      </c>
      <c r="DH39" s="136">
        <f t="shared" si="38"/>
        <v>91070937.43492122</v>
      </c>
      <c r="DI39" s="136">
        <f t="shared" si="38"/>
        <v>358086.04655801377</v>
      </c>
      <c r="DJ39" s="136">
        <f t="shared" si="38"/>
        <v>11240732.748197975</v>
      </c>
      <c r="DK39" s="136">
        <f t="shared" si="38"/>
        <v>2385057.1577583198</v>
      </c>
      <c r="DL39" s="136">
        <f t="shared" si="38"/>
        <v>8855675.590439653</v>
      </c>
      <c r="DM39" s="136">
        <f t="shared" si="38"/>
        <v>7730943.7032190096</v>
      </c>
      <c r="DN39" s="136">
        <f t="shared" si="38"/>
        <v>5885.5822502614856</v>
      </c>
      <c r="DO39" s="136">
        <f t="shared" si="38"/>
        <v>779507.45936951542</v>
      </c>
      <c r="DP39" s="136">
        <f t="shared" si="38"/>
        <v>135635.7754461903</v>
      </c>
      <c r="DQ39" s="136">
        <f t="shared" si="38"/>
        <v>429058.75901856448</v>
      </c>
      <c r="DR39" s="136">
        <f t="shared" si="38"/>
        <v>6380856.1271344777</v>
      </c>
      <c r="DS39" s="136">
        <f t="shared" si="38"/>
        <v>1063046.352199283</v>
      </c>
      <c r="DT39" s="136">
        <f t="shared" si="38"/>
        <v>1063046.352199283</v>
      </c>
      <c r="DU39" s="136">
        <f t="shared" si="38"/>
        <v>0</v>
      </c>
      <c r="DV39" s="136">
        <f t="shared" si="38"/>
        <v>50346657.798398554</v>
      </c>
      <c r="DW39" s="136">
        <f t="shared" si="38"/>
        <v>11255222.433298655</v>
      </c>
      <c r="DX39" s="136">
        <f t="shared" si="38"/>
        <v>3696123.3312098845</v>
      </c>
      <c r="DY39" s="136">
        <f t="shared" si="38"/>
        <v>845578.56688774761</v>
      </c>
      <c r="DZ39" s="136">
        <f t="shared" si="38"/>
        <v>22799568.680708867</v>
      </c>
      <c r="EA39" s="136">
        <f t="shared" si="38"/>
        <v>413967.57753153099</v>
      </c>
      <c r="EB39" s="136">
        <f t="shared" si="38"/>
        <v>0</v>
      </c>
      <c r="EC39" s="136">
        <f t="shared" si="38"/>
        <v>101213.22176964287</v>
      </c>
      <c r="ED39" s="136">
        <f t="shared" ref="ED39:FM39" si="39">SUM(ED17:ED38)</f>
        <v>3716633.3797563128</v>
      </c>
      <c r="EE39" s="136">
        <f t="shared" si="39"/>
        <v>5613891.3229703279</v>
      </c>
      <c r="EF39" s="136">
        <f t="shared" si="39"/>
        <v>1904459.2842655876</v>
      </c>
      <c r="EG39" s="136">
        <f t="shared" si="39"/>
        <v>113787901.05779643</v>
      </c>
      <c r="EH39" s="136">
        <f t="shared" si="39"/>
        <v>24485415.63195473</v>
      </c>
      <c r="EI39" s="136">
        <f t="shared" si="39"/>
        <v>79921.339515159634</v>
      </c>
      <c r="EJ39" s="136">
        <f t="shared" si="39"/>
        <v>60061858.903337158</v>
      </c>
      <c r="EK39" s="136">
        <f t="shared" si="39"/>
        <v>108909.20929814328</v>
      </c>
      <c r="EL39" s="136">
        <f t="shared" si="39"/>
        <v>690851.54396398389</v>
      </c>
      <c r="EM39" s="136">
        <f t="shared" si="39"/>
        <v>5087754.2693297062</v>
      </c>
      <c r="EN39" s="136">
        <f t="shared" si="39"/>
        <v>5406163.8669901881</v>
      </c>
      <c r="EO39" s="136">
        <f t="shared" si="39"/>
        <v>11387179.800068477</v>
      </c>
      <c r="EP39" s="136">
        <f t="shared" si="39"/>
        <v>6479846.4933388662</v>
      </c>
      <c r="EQ39" s="136">
        <f t="shared" si="39"/>
        <v>185502700.63012907</v>
      </c>
      <c r="ER39" s="136">
        <f t="shared" si="39"/>
        <v>76885514.915600955</v>
      </c>
      <c r="ES39" s="136">
        <f t="shared" si="39"/>
        <v>108516461.58035</v>
      </c>
      <c r="ET39" s="136">
        <f t="shared" si="39"/>
        <v>100724.13417810418</v>
      </c>
      <c r="EU39" s="136">
        <f t="shared" si="39"/>
        <v>12489611.857872739</v>
      </c>
      <c r="EV39" s="136">
        <f t="shared" si="39"/>
        <v>4117831.1374118584</v>
      </c>
      <c r="EW39" s="136">
        <f t="shared" si="39"/>
        <v>8371780.7204608833</v>
      </c>
      <c r="EX39" s="136">
        <f t="shared" si="39"/>
        <v>74292215.204417929</v>
      </c>
      <c r="EY39" s="136">
        <f t="shared" si="39"/>
        <v>11304584.003455561</v>
      </c>
      <c r="EZ39" s="136">
        <f t="shared" si="39"/>
        <v>62987631.200962365</v>
      </c>
      <c r="FA39" s="136">
        <f t="shared" si="39"/>
        <v>14083391.725070024</v>
      </c>
      <c r="FB39" s="136">
        <f t="shared" si="39"/>
        <v>5266128.8437153772</v>
      </c>
      <c r="FC39" s="136">
        <f t="shared" si="39"/>
        <v>384291.6437910446</v>
      </c>
      <c r="FD39" s="136">
        <f t="shared" si="39"/>
        <v>127027.44229200973</v>
      </c>
      <c r="FE39" s="136">
        <f t="shared" si="39"/>
        <v>8305943.7952715922</v>
      </c>
      <c r="FF39" s="136">
        <f t="shared" si="39"/>
        <v>26320684.156755596</v>
      </c>
      <c r="FG39" s="136">
        <f t="shared" si="39"/>
        <v>24249.340658687594</v>
      </c>
      <c r="FH39" s="136">
        <f t="shared" si="39"/>
        <v>11150898.115908049</v>
      </c>
      <c r="FI39" s="136">
        <f t="shared" si="39"/>
        <v>7513364.3113072738</v>
      </c>
      <c r="FJ39" s="136">
        <f t="shared" si="39"/>
        <v>2575045.5632595271</v>
      </c>
      <c r="FK39" s="136">
        <f t="shared" si="39"/>
        <v>1000733.6354228631</v>
      </c>
      <c r="FL39" s="136">
        <f t="shared" si="39"/>
        <v>153371.9537186758</v>
      </c>
      <c r="FM39" s="136">
        <f t="shared" si="39"/>
        <v>3903021.2364805201</v>
      </c>
      <c r="FN39" s="136">
        <v>0</v>
      </c>
      <c r="FO39" s="136">
        <f>SUM(FO17:FO38)</f>
        <v>2929764041.0794973</v>
      </c>
      <c r="FP39" s="136">
        <f t="shared" si="36"/>
        <v>8424633526.8940353</v>
      </c>
    </row>
  </sheetData>
  <mergeCells count="4">
    <mergeCell ref="FP13:FP16"/>
    <mergeCell ref="B39:C39"/>
    <mergeCell ref="B13:C16"/>
    <mergeCell ref="FO13:FO16"/>
  </mergeCells>
  <pageMargins left="0.7" right="0.7" top="0.75" bottom="0.75" header="0.3" footer="0.3"/>
  <pageSetup paperSize="9" orientation="portrait" horizontalDpi="90" verticalDpi="90" r:id="rId1"/>
  <headerFooter>
    <oddFooter>&amp;C&amp;1#&amp;"Calibri"&amp;10&amp;K000000Uso Interno</oddFooter>
  </headerFooter>
  <ignoredErrors>
    <ignoredError sqref="AL17:AL39" formulaRange="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739B-4CA9-4ADD-989B-E7441D84C8E9}">
  <sheetPr>
    <tabColor theme="8"/>
  </sheetPr>
  <dimension ref="A1:GD186"/>
  <sheetViews>
    <sheetView showGridLines="0" zoomScale="90" zoomScaleNormal="90" workbookViewId="0">
      <selection activeCell="D18" sqref="D18"/>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3" style="112" customWidth="1"/>
    <col min="5" max="5" width="12.5" style="112" hidden="1" customWidth="1" outlineLevel="1"/>
    <col min="6" max="6" width="12.75" style="112" hidden="1" customWidth="1" outlineLevel="1"/>
    <col min="7" max="7" width="13" style="112" hidden="1" customWidth="1" outlineLevel="1"/>
    <col min="8" max="8" width="14.125" style="112" hidden="1" customWidth="1" outlineLevel="1"/>
    <col min="9" max="10" width="11" style="112" hidden="1" customWidth="1" outlineLevel="1"/>
    <col min="11" max="11" width="10.875" style="112" hidden="1" customWidth="1" outlineLevel="1"/>
    <col min="12" max="12" width="13.625" style="112" hidden="1" customWidth="1" outlineLevel="1"/>
    <col min="13" max="19" width="11" style="112" hidden="1" customWidth="1" outlineLevel="1"/>
    <col min="20" max="20" width="15.875" style="112" hidden="1" customWidth="1" outlineLevel="1"/>
    <col min="21" max="21" width="11" style="112" hidden="1" customWidth="1" outlineLevel="1"/>
    <col min="22" max="22" width="16" style="112" hidden="1" customWidth="1" outlineLevel="1"/>
    <col min="23" max="23" width="13.375" style="112" hidden="1" customWidth="1" outlineLevel="1"/>
    <col min="24" max="24" width="12.375" style="112" hidden="1" customWidth="1" outlineLevel="1"/>
    <col min="25" max="25" width="13.5" style="112" hidden="1" customWidth="1" outlineLevel="1"/>
    <col min="26" max="26" width="11" style="112" hidden="1" customWidth="1" outlineLevel="1"/>
    <col min="27" max="27" width="13.5" style="112" hidden="1" customWidth="1" outlineLevel="1"/>
    <col min="28" max="33" width="11" style="112" hidden="1" customWidth="1" outlineLevel="1"/>
    <col min="34" max="34" width="13" style="112" customWidth="1" collapsed="1"/>
    <col min="35" max="37" width="11" style="112" hidden="1" customWidth="1" outlineLevel="1"/>
    <col min="38" max="38" width="13" style="112" customWidth="1" collapsed="1"/>
    <col min="39" max="40" width="11" style="112" hidden="1" customWidth="1" outlineLevel="1"/>
    <col min="41" max="41" width="14.25" style="112" hidden="1" customWidth="1" outlineLevel="1"/>
    <col min="42" max="42" width="13" style="112" hidden="1" customWidth="1" outlineLevel="1"/>
    <col min="43" max="79" width="13.375" style="112" hidden="1" customWidth="1" outlineLevel="1"/>
    <col min="80" max="80" width="13" style="112" customWidth="1" collapsed="1"/>
    <col min="81" max="81" width="13" style="112" customWidth="1"/>
    <col min="82" max="84" width="13.375" style="112" hidden="1" customWidth="1" outlineLevel="1"/>
    <col min="85" max="85" width="13" style="112" customWidth="1" collapsed="1"/>
    <col min="86" max="86" width="13.375" style="112" hidden="1" customWidth="1" outlineLevel="1"/>
    <col min="87" max="89" width="11" style="112" hidden="1" customWidth="1" outlineLevel="1"/>
    <col min="90" max="90" width="14.375" style="112" hidden="1" customWidth="1" outlineLevel="1"/>
    <col min="91" max="91" width="11" style="112" hidden="1" customWidth="1" outlineLevel="1"/>
    <col min="92" max="92" width="14.75" style="112" hidden="1" customWidth="1" outlineLevel="1"/>
    <col min="93" max="93" width="11" style="112" hidden="1" customWidth="1" outlineLevel="1"/>
    <col min="94" max="94" width="11.125" style="112" hidden="1" customWidth="1" outlineLevel="1"/>
    <col min="95" max="95" width="11" style="112" hidden="1" customWidth="1" outlineLevel="1"/>
    <col min="96" max="96" width="11.875" style="112" hidden="1" customWidth="1" outlineLevel="1"/>
    <col min="97" max="97" width="13" style="112" customWidth="1" collapsed="1"/>
    <col min="98" max="99" width="11" style="112" hidden="1" customWidth="1" outlineLevel="1"/>
    <col min="100" max="100" width="13" style="112" customWidth="1" collapsed="1"/>
    <col min="101" max="106" width="11" style="112" hidden="1" customWidth="1" outlineLevel="1"/>
    <col min="107" max="107" width="11.125" style="112" hidden="1" customWidth="1" outlineLevel="1"/>
    <col min="108" max="109" width="11" style="112" hidden="1" customWidth="1" outlineLevel="1"/>
    <col min="110" max="110" width="13" style="112" customWidth="1" collapsed="1"/>
    <col min="111" max="111" width="11.125" style="112" hidden="1" customWidth="1" outlineLevel="1"/>
    <col min="112" max="113" width="11" style="112" hidden="1" customWidth="1" outlineLevel="1"/>
    <col min="114" max="114" width="13" style="112" customWidth="1" collapsed="1"/>
    <col min="115" max="116" width="11" style="112" hidden="1" customWidth="1" outlineLevel="1"/>
    <col min="117" max="117" width="13" style="112" customWidth="1" collapsed="1"/>
    <col min="118" max="118" width="11" style="112" hidden="1" customWidth="1" outlineLevel="1"/>
    <col min="119" max="119" width="11.125" style="112" hidden="1" customWidth="1" outlineLevel="1"/>
    <col min="120" max="121" width="11" style="112" hidden="1" customWidth="1" outlineLevel="1"/>
    <col min="122" max="122" width="11.125" style="112" hidden="1" customWidth="1" outlineLevel="1"/>
    <col min="123" max="123" width="13" style="112" customWidth="1" collapsed="1"/>
    <col min="124" max="125" width="11" style="112" hidden="1" customWidth="1" outlineLevel="1"/>
    <col min="126" max="126" width="13" style="112" customWidth="1" collapsed="1"/>
    <col min="127" max="132" width="11" style="112" hidden="1" customWidth="1" outlineLevel="1"/>
    <col min="133" max="133" width="11.125" style="112" hidden="1" customWidth="1" outlineLevel="1"/>
    <col min="134" max="136" width="11" style="112" hidden="1" customWidth="1" outlineLevel="1"/>
    <col min="137" max="137" width="13" style="112" customWidth="1" collapsed="1"/>
    <col min="138" max="139" width="11" style="112" hidden="1" customWidth="1" outlineLevel="1"/>
    <col min="140" max="140" width="11.125" style="112" hidden="1" customWidth="1" outlineLevel="1"/>
    <col min="141" max="143" width="11" style="112" hidden="1" customWidth="1" outlineLevel="1"/>
    <col min="144" max="144" width="11.125" style="112" hidden="1" customWidth="1" outlineLevel="1"/>
    <col min="145" max="146" width="11" style="112" hidden="1" customWidth="1" outlineLevel="1"/>
    <col min="147" max="147" width="13" style="112" customWidth="1" collapsed="1"/>
    <col min="148" max="149" width="11" style="112" hidden="1" customWidth="1" outlineLevel="1"/>
    <col min="150" max="150" width="11.125" style="112" hidden="1" customWidth="1" outlineLevel="1"/>
    <col min="151" max="151" width="13" style="112" customWidth="1" collapsed="1"/>
    <col min="152" max="153" width="11" style="112" hidden="1" customWidth="1" outlineLevel="1"/>
    <col min="154" max="154" width="13" style="112" customWidth="1" collapsed="1"/>
    <col min="155" max="156" width="11" style="112" hidden="1" customWidth="1" outlineLevel="1"/>
    <col min="157" max="157" width="13" style="112" customWidth="1" collapsed="1"/>
    <col min="158" max="158" width="11" style="112" hidden="1" customWidth="1" outlineLevel="1"/>
    <col min="159" max="160" width="11.125" style="112" hidden="1" customWidth="1" outlineLevel="1"/>
    <col min="161" max="161" width="11.875" style="112" hidden="1" customWidth="1" outlineLevel="1"/>
    <col min="162" max="162" width="13" style="112" customWidth="1" collapsed="1"/>
    <col min="163" max="164" width="11.125" style="112" hidden="1" customWidth="1" outlineLevel="1"/>
    <col min="165" max="165" width="11" style="112" hidden="1" customWidth="1" outlineLevel="1"/>
    <col min="166" max="166" width="13.625" style="112" hidden="1" customWidth="1" outlineLevel="1"/>
    <col min="167" max="169" width="11" style="112" hidden="1" customWidth="1" outlineLevel="1"/>
    <col min="170" max="170" width="13" style="112" customWidth="1" collapsed="1"/>
    <col min="171" max="175" width="11" style="112"/>
    <col min="176" max="176" width="12.625" style="112" bestFit="1" customWidth="1"/>
    <col min="177" max="185" width="11" style="112"/>
    <col min="186" max="186" width="13.375" style="112" customWidth="1"/>
    <col min="187" max="16384" width="11" style="112"/>
  </cols>
  <sheetData>
    <row r="1" spans="1:186"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row>
    <row r="2" spans="1:186"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9"/>
      <c r="FR2" s="128"/>
      <c r="FS2" s="128"/>
    </row>
    <row r="3" spans="1:186"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29"/>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c r="FQ3" s="129"/>
      <c r="FR3" s="128"/>
      <c r="FS3" s="128"/>
    </row>
    <row r="4" spans="1:186"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29"/>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c r="FQ4" s="129"/>
      <c r="FR4" s="128"/>
      <c r="FS4" s="128"/>
    </row>
    <row r="5" spans="1:186"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8"/>
      <c r="DT5" s="128"/>
      <c r="DU5" s="128"/>
      <c r="DV5" s="128"/>
      <c r="DW5" s="129"/>
      <c r="DX5" s="129"/>
      <c r="DY5" s="129"/>
      <c r="DZ5" s="129"/>
      <c r="EA5" s="129"/>
      <c r="EB5" s="129"/>
      <c r="EC5" s="129"/>
      <c r="ED5" s="129"/>
      <c r="EE5" s="129"/>
      <c r="EF5" s="129"/>
      <c r="EG5" s="128"/>
      <c r="EH5" s="129"/>
      <c r="EI5" s="129"/>
      <c r="EJ5" s="129"/>
      <c r="EK5" s="129"/>
      <c r="EL5" s="129"/>
      <c r="EM5" s="129"/>
      <c r="EN5" s="129"/>
      <c r="EO5" s="129"/>
      <c r="EP5" s="129"/>
      <c r="EQ5" s="128"/>
      <c r="ER5" s="129"/>
      <c r="ES5" s="129"/>
      <c r="ET5" s="129"/>
      <c r="EU5" s="128"/>
      <c r="EV5" s="129"/>
      <c r="EW5" s="129"/>
      <c r="EX5" s="128"/>
      <c r="EY5" s="129"/>
      <c r="EZ5" s="129"/>
      <c r="FA5" s="128"/>
      <c r="FB5" s="129"/>
      <c r="FC5" s="129"/>
      <c r="FD5" s="129"/>
      <c r="FE5" s="129"/>
      <c r="FF5" s="128"/>
      <c r="FG5" s="129"/>
      <c r="FH5" s="129"/>
      <c r="FI5" s="129"/>
      <c r="FJ5" s="129"/>
      <c r="FK5" s="129"/>
      <c r="FL5" s="129"/>
      <c r="FM5" s="129"/>
      <c r="FN5" s="128"/>
      <c r="FO5" s="128"/>
      <c r="FP5" s="128"/>
      <c r="FQ5" s="129"/>
      <c r="FR5" s="128"/>
      <c r="FS5" s="128"/>
    </row>
    <row r="6" spans="1:186"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32"/>
      <c r="AI6" s="127"/>
      <c r="AJ6" s="127"/>
      <c r="AK6" s="127"/>
      <c r="AL6" s="132"/>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32"/>
      <c r="CC6" s="132"/>
      <c r="CD6" s="127"/>
      <c r="CE6" s="127"/>
      <c r="CF6" s="127"/>
      <c r="CG6" s="132"/>
      <c r="CH6" s="127"/>
      <c r="CI6" s="127"/>
      <c r="CJ6" s="127"/>
      <c r="CK6" s="127"/>
      <c r="CL6" s="127"/>
      <c r="CM6" s="127"/>
      <c r="CN6" s="127"/>
      <c r="CO6" s="127"/>
      <c r="CP6" s="127"/>
      <c r="CQ6" s="127"/>
      <c r="CR6" s="127"/>
      <c r="CS6" s="132"/>
      <c r="CT6" s="127"/>
      <c r="CU6" s="127"/>
      <c r="CV6" s="132"/>
      <c r="CW6" s="127"/>
      <c r="CX6" s="127"/>
      <c r="CY6" s="127"/>
      <c r="CZ6" s="127"/>
      <c r="DA6" s="127"/>
      <c r="DB6" s="127"/>
      <c r="DC6" s="127"/>
      <c r="DD6" s="127"/>
      <c r="DE6" s="127"/>
      <c r="DF6" s="132"/>
      <c r="DG6" s="127"/>
      <c r="DH6" s="127"/>
      <c r="DI6" s="127"/>
      <c r="DJ6" s="132"/>
      <c r="DK6" s="127"/>
      <c r="DL6" s="127"/>
      <c r="DM6" s="132"/>
      <c r="DN6" s="127"/>
      <c r="DO6" s="127"/>
      <c r="DP6" s="127"/>
      <c r="DQ6" s="127"/>
      <c r="DR6" s="127"/>
      <c r="DS6" s="132"/>
      <c r="DT6" s="127"/>
      <c r="DU6" s="127"/>
      <c r="DV6" s="132"/>
      <c r="DW6" s="127"/>
      <c r="DX6" s="127"/>
      <c r="DY6" s="127"/>
      <c r="DZ6" s="127"/>
      <c r="EA6" s="127"/>
      <c r="EB6" s="127"/>
      <c r="EC6" s="127"/>
      <c r="ED6" s="127"/>
      <c r="EE6" s="127"/>
      <c r="EF6" s="127"/>
      <c r="EG6" s="132"/>
      <c r="EH6" s="127"/>
      <c r="EI6" s="127"/>
      <c r="EJ6" s="127"/>
      <c r="EK6" s="127"/>
      <c r="EL6" s="127"/>
      <c r="EM6" s="127"/>
      <c r="EN6" s="127"/>
      <c r="EO6" s="127"/>
      <c r="EP6" s="127"/>
      <c r="EQ6" s="132"/>
      <c r="ER6" s="127"/>
      <c r="ES6" s="127"/>
      <c r="ET6" s="127"/>
      <c r="EU6" s="132"/>
      <c r="EV6" s="127"/>
      <c r="EW6" s="127"/>
      <c r="EX6" s="132"/>
      <c r="EY6" s="127"/>
      <c r="EZ6" s="127"/>
      <c r="FA6" s="132"/>
      <c r="FB6" s="127"/>
      <c r="FC6" s="127"/>
      <c r="FD6" s="127"/>
      <c r="FE6" s="127"/>
      <c r="FF6" s="132"/>
      <c r="FG6" s="127"/>
      <c r="FH6" s="127"/>
      <c r="FI6" s="127"/>
      <c r="FJ6" s="127"/>
      <c r="FK6" s="127"/>
      <c r="FL6" s="127"/>
      <c r="FM6" s="127"/>
      <c r="FN6" s="132"/>
      <c r="FO6" s="127"/>
      <c r="FP6" s="127"/>
      <c r="FQ6" s="127"/>
      <c r="FR6" s="127"/>
      <c r="FS6" s="127"/>
    </row>
    <row r="7" spans="1:186" s="120" customFormat="1" ht="18.75" customHeight="1" x14ac:dyDescent="0.2">
      <c r="B7" s="121"/>
      <c r="C7" s="122"/>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33"/>
      <c r="FP7" s="133"/>
      <c r="FQ7" s="133"/>
      <c r="FR7" s="133"/>
      <c r="FS7" s="133"/>
    </row>
    <row r="8" spans="1:186"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c r="FQ8" s="133"/>
      <c r="FR8" s="133"/>
      <c r="FS8" s="133"/>
    </row>
    <row r="9" spans="1:186" s="120" customFormat="1" ht="20.25" x14ac:dyDescent="0.3">
      <c r="B9" s="115" t="s">
        <v>532</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c r="FQ9" s="133"/>
      <c r="FR9" s="133"/>
      <c r="FS9" s="133"/>
    </row>
    <row r="10" spans="1:186" ht="20.25" x14ac:dyDescent="0.3">
      <c r="B10" s="118" t="s">
        <v>693</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54"/>
      <c r="DT10" s="127"/>
      <c r="DU10" s="127"/>
      <c r="DV10" s="54"/>
      <c r="DW10" s="127"/>
      <c r="DX10" s="127"/>
      <c r="DY10" s="127"/>
      <c r="DZ10" s="127"/>
      <c r="EA10" s="127"/>
      <c r="EB10" s="127"/>
      <c r="EC10" s="127"/>
      <c r="ED10" s="127"/>
      <c r="EE10" s="127"/>
      <c r="EF10" s="127"/>
      <c r="EG10" s="54"/>
      <c r="EH10" s="127"/>
      <c r="EI10" s="127"/>
      <c r="EJ10" s="127"/>
      <c r="EK10" s="127"/>
      <c r="EL10" s="127"/>
      <c r="EM10" s="127"/>
      <c r="EN10" s="127"/>
      <c r="EO10" s="127"/>
      <c r="EP10" s="127"/>
      <c r="EQ10" s="54"/>
      <c r="ER10" s="127"/>
      <c r="ES10" s="127"/>
      <c r="ET10" s="127"/>
      <c r="EU10" s="54"/>
      <c r="EV10" s="127"/>
      <c r="EW10" s="127"/>
      <c r="EX10" s="54"/>
      <c r="EY10" s="127"/>
      <c r="EZ10" s="127"/>
      <c r="FA10" s="54"/>
      <c r="FB10" s="127"/>
      <c r="FC10" s="127"/>
      <c r="FD10" s="127"/>
      <c r="FE10" s="127"/>
      <c r="FF10" s="54"/>
      <c r="FG10" s="127"/>
      <c r="FH10" s="127"/>
      <c r="FI10" s="127"/>
      <c r="FJ10" s="127"/>
      <c r="FK10" s="127"/>
      <c r="FL10" s="127"/>
      <c r="FM10" s="127"/>
      <c r="FN10" s="54"/>
      <c r="FO10" s="127"/>
      <c r="FP10" s="127"/>
      <c r="FQ10" s="127"/>
      <c r="FR10" s="127"/>
      <c r="FS10" s="127"/>
    </row>
    <row r="11" spans="1:186" ht="20.25" x14ac:dyDescent="0.3">
      <c r="B11" s="118" t="s">
        <v>450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c r="FQ11" s="127"/>
      <c r="FR11" s="127"/>
      <c r="FS11" s="127"/>
    </row>
    <row r="12" spans="1:186"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6" ht="15.75" customHeight="1" x14ac:dyDescent="0.2">
      <c r="B13" s="210" t="s">
        <v>449</v>
      </c>
      <c r="C13" s="210"/>
      <c r="D13" s="162" t="s">
        <v>379</v>
      </c>
      <c r="E13" s="162" t="s">
        <v>379</v>
      </c>
      <c r="F13" s="162" t="s">
        <v>379</v>
      </c>
      <c r="G13" s="162" t="s">
        <v>379</v>
      </c>
      <c r="H13" s="162" t="s">
        <v>379</v>
      </c>
      <c r="I13" s="162" t="s">
        <v>379</v>
      </c>
      <c r="J13" s="162" t="s">
        <v>379</v>
      </c>
      <c r="K13" s="162" t="s">
        <v>379</v>
      </c>
      <c r="L13" s="162" t="s">
        <v>379</v>
      </c>
      <c r="M13" s="162" t="s">
        <v>379</v>
      </c>
      <c r="N13" s="162" t="s">
        <v>379</v>
      </c>
      <c r="O13" s="162" t="s">
        <v>379</v>
      </c>
      <c r="P13" s="162" t="s">
        <v>379</v>
      </c>
      <c r="Q13" s="162" t="s">
        <v>379</v>
      </c>
      <c r="R13" s="162" t="s">
        <v>379</v>
      </c>
      <c r="S13" s="162" t="s">
        <v>379</v>
      </c>
      <c r="T13" s="162" t="s">
        <v>379</v>
      </c>
      <c r="U13" s="162" t="s">
        <v>379</v>
      </c>
      <c r="V13" s="162" t="s">
        <v>379</v>
      </c>
      <c r="W13" s="162" t="s">
        <v>379</v>
      </c>
      <c r="X13" s="162" t="s">
        <v>379</v>
      </c>
      <c r="Y13" s="162" t="s">
        <v>379</v>
      </c>
      <c r="Z13" s="162" t="s">
        <v>379</v>
      </c>
      <c r="AA13" s="162" t="s">
        <v>379</v>
      </c>
      <c r="AB13" s="162" t="s">
        <v>379</v>
      </c>
      <c r="AC13" s="162" t="s">
        <v>379</v>
      </c>
      <c r="AD13" s="162" t="s">
        <v>379</v>
      </c>
      <c r="AE13" s="162" t="s">
        <v>379</v>
      </c>
      <c r="AF13" s="162" t="s">
        <v>379</v>
      </c>
      <c r="AG13" s="162" t="s">
        <v>379</v>
      </c>
      <c r="AH13" s="162" t="s">
        <v>380</v>
      </c>
      <c r="AI13" s="162" t="s">
        <v>380</v>
      </c>
      <c r="AJ13" s="162" t="s">
        <v>380</v>
      </c>
      <c r="AK13" s="162" t="s">
        <v>380</v>
      </c>
      <c r="AL13" s="162" t="s">
        <v>381</v>
      </c>
      <c r="AM13" s="162" t="s">
        <v>381</v>
      </c>
      <c r="AN13" s="162" t="s">
        <v>381</v>
      </c>
      <c r="AO13" s="162" t="s">
        <v>381</v>
      </c>
      <c r="AP13" s="162" t="s">
        <v>381</v>
      </c>
      <c r="AQ13" s="162" t="s">
        <v>381</v>
      </c>
      <c r="AR13" s="162" t="s">
        <v>381</v>
      </c>
      <c r="AS13" s="162" t="s">
        <v>381</v>
      </c>
      <c r="AT13" s="162" t="s">
        <v>381</v>
      </c>
      <c r="AU13" s="162" t="s">
        <v>381</v>
      </c>
      <c r="AV13" s="162" t="s">
        <v>381</v>
      </c>
      <c r="AW13" s="162" t="s">
        <v>381</v>
      </c>
      <c r="AX13" s="162" t="s">
        <v>381</v>
      </c>
      <c r="AY13" s="162" t="s">
        <v>381</v>
      </c>
      <c r="AZ13" s="162" t="s">
        <v>381</v>
      </c>
      <c r="BA13" s="162" t="s">
        <v>381</v>
      </c>
      <c r="BB13" s="162" t="s">
        <v>381</v>
      </c>
      <c r="BC13" s="162" t="s">
        <v>381</v>
      </c>
      <c r="BD13" s="162" t="s">
        <v>381</v>
      </c>
      <c r="BE13" s="162" t="s">
        <v>381</v>
      </c>
      <c r="BF13" s="162" t="s">
        <v>381</v>
      </c>
      <c r="BG13" s="162" t="s">
        <v>381</v>
      </c>
      <c r="BH13" s="162" t="s">
        <v>381</v>
      </c>
      <c r="BI13" s="162" t="s">
        <v>381</v>
      </c>
      <c r="BJ13" s="162" t="s">
        <v>381</v>
      </c>
      <c r="BK13" s="162" t="s">
        <v>381</v>
      </c>
      <c r="BL13" s="162" t="s">
        <v>381</v>
      </c>
      <c r="BM13" s="162" t="s">
        <v>381</v>
      </c>
      <c r="BN13" s="162" t="s">
        <v>381</v>
      </c>
      <c r="BO13" s="162" t="s">
        <v>381</v>
      </c>
      <c r="BP13" s="162" t="s">
        <v>381</v>
      </c>
      <c r="BQ13" s="162" t="s">
        <v>381</v>
      </c>
      <c r="BR13" s="162" t="s">
        <v>381</v>
      </c>
      <c r="BS13" s="162" t="s">
        <v>381</v>
      </c>
      <c r="BT13" s="162" t="s">
        <v>381</v>
      </c>
      <c r="BU13" s="162" t="s">
        <v>381</v>
      </c>
      <c r="BV13" s="162" t="s">
        <v>381</v>
      </c>
      <c r="BW13" s="162" t="s">
        <v>381</v>
      </c>
      <c r="BX13" s="162" t="s">
        <v>381</v>
      </c>
      <c r="BY13" s="162" t="s">
        <v>381</v>
      </c>
      <c r="BZ13" s="162" t="s">
        <v>381</v>
      </c>
      <c r="CA13" s="162" t="s">
        <v>381</v>
      </c>
      <c r="CB13" s="162" t="s">
        <v>382</v>
      </c>
      <c r="CC13" s="162" t="s">
        <v>383</v>
      </c>
      <c r="CD13" s="162" t="s">
        <v>383</v>
      </c>
      <c r="CE13" s="162" t="s">
        <v>383</v>
      </c>
      <c r="CF13" s="162" t="s">
        <v>383</v>
      </c>
      <c r="CG13" s="162" t="s">
        <v>384</v>
      </c>
      <c r="CH13" s="162" t="s">
        <v>384</v>
      </c>
      <c r="CI13" s="162" t="s">
        <v>384</v>
      </c>
      <c r="CJ13" s="162" t="s">
        <v>384</v>
      </c>
      <c r="CK13" s="162" t="s">
        <v>384</v>
      </c>
      <c r="CL13" s="162" t="s">
        <v>384</v>
      </c>
      <c r="CM13" s="162" t="s">
        <v>384</v>
      </c>
      <c r="CN13" s="162" t="s">
        <v>384</v>
      </c>
      <c r="CO13" s="162" t="s">
        <v>384</v>
      </c>
      <c r="CP13" s="162" t="s">
        <v>384</v>
      </c>
      <c r="CQ13" s="162" t="s">
        <v>384</v>
      </c>
      <c r="CR13" s="162" t="s">
        <v>384</v>
      </c>
      <c r="CS13" s="162" t="s">
        <v>370</v>
      </c>
      <c r="CT13" s="162" t="s">
        <v>370</v>
      </c>
      <c r="CU13" s="162" t="s">
        <v>370</v>
      </c>
      <c r="CV13" s="162" t="s">
        <v>385</v>
      </c>
      <c r="CW13" s="162" t="s">
        <v>385</v>
      </c>
      <c r="CX13" s="162" t="s">
        <v>385</v>
      </c>
      <c r="CY13" s="162" t="s">
        <v>385</v>
      </c>
      <c r="CZ13" s="162" t="s">
        <v>385</v>
      </c>
      <c r="DA13" s="162" t="s">
        <v>385</v>
      </c>
      <c r="DB13" s="162" t="s">
        <v>385</v>
      </c>
      <c r="DC13" s="162" t="s">
        <v>385</v>
      </c>
      <c r="DD13" s="162" t="s">
        <v>385</v>
      </c>
      <c r="DE13" s="162" t="s">
        <v>385</v>
      </c>
      <c r="DF13" s="162" t="s">
        <v>386</v>
      </c>
      <c r="DG13" s="162" t="s">
        <v>386</v>
      </c>
      <c r="DH13" s="162" t="s">
        <v>386</v>
      </c>
      <c r="DI13" s="162" t="s">
        <v>386</v>
      </c>
      <c r="DJ13" s="162" t="s">
        <v>387</v>
      </c>
      <c r="DK13" s="162" t="s">
        <v>387</v>
      </c>
      <c r="DL13" s="162" t="s">
        <v>387</v>
      </c>
      <c r="DM13" s="162" t="s">
        <v>388</v>
      </c>
      <c r="DN13" s="162" t="s">
        <v>388</v>
      </c>
      <c r="DO13" s="162" t="s">
        <v>388</v>
      </c>
      <c r="DP13" s="162" t="s">
        <v>388</v>
      </c>
      <c r="DQ13" s="162" t="s">
        <v>388</v>
      </c>
      <c r="DR13" s="162" t="s">
        <v>388</v>
      </c>
      <c r="DS13" s="162" t="s">
        <v>389</v>
      </c>
      <c r="DT13" s="162" t="s">
        <v>389</v>
      </c>
      <c r="DU13" s="162" t="s">
        <v>389</v>
      </c>
      <c r="DV13" s="162" t="s">
        <v>390</v>
      </c>
      <c r="DW13" s="162" t="s">
        <v>390</v>
      </c>
      <c r="DX13" s="162" t="s">
        <v>390</v>
      </c>
      <c r="DY13" s="162" t="s">
        <v>390</v>
      </c>
      <c r="DZ13" s="162" t="s">
        <v>390</v>
      </c>
      <c r="EA13" s="162" t="s">
        <v>390</v>
      </c>
      <c r="EB13" s="162" t="s">
        <v>390</v>
      </c>
      <c r="EC13" s="162" t="s">
        <v>390</v>
      </c>
      <c r="ED13" s="162" t="s">
        <v>390</v>
      </c>
      <c r="EE13" s="162" t="s">
        <v>390</v>
      </c>
      <c r="EF13" s="162" t="s">
        <v>390</v>
      </c>
      <c r="EG13" s="162" t="s">
        <v>391</v>
      </c>
      <c r="EH13" s="162" t="s">
        <v>391</v>
      </c>
      <c r="EI13" s="162" t="s">
        <v>391</v>
      </c>
      <c r="EJ13" s="162" t="s">
        <v>391</v>
      </c>
      <c r="EK13" s="162" t="s">
        <v>391</v>
      </c>
      <c r="EL13" s="162" t="s">
        <v>391</v>
      </c>
      <c r="EM13" s="162" t="s">
        <v>391</v>
      </c>
      <c r="EN13" s="162" t="s">
        <v>391</v>
      </c>
      <c r="EO13" s="162" t="s">
        <v>391</v>
      </c>
      <c r="EP13" s="162" t="s">
        <v>391</v>
      </c>
      <c r="EQ13" s="162" t="s">
        <v>392</v>
      </c>
      <c r="ER13" s="162" t="s">
        <v>392</v>
      </c>
      <c r="ES13" s="162" t="s">
        <v>392</v>
      </c>
      <c r="ET13" s="162" t="s">
        <v>392</v>
      </c>
      <c r="EU13" s="162" t="s">
        <v>326</v>
      </c>
      <c r="EV13" s="162" t="s">
        <v>326</v>
      </c>
      <c r="EW13" s="162" t="s">
        <v>326</v>
      </c>
      <c r="EX13" s="162" t="s">
        <v>393</v>
      </c>
      <c r="EY13" s="162" t="s">
        <v>393</v>
      </c>
      <c r="EZ13" s="162" t="s">
        <v>393</v>
      </c>
      <c r="FA13" s="162" t="s">
        <v>329</v>
      </c>
      <c r="FB13" s="162" t="s">
        <v>329</v>
      </c>
      <c r="FC13" s="162" t="s">
        <v>329</v>
      </c>
      <c r="FD13" s="162" t="s">
        <v>329</v>
      </c>
      <c r="FE13" s="162" t="s">
        <v>329</v>
      </c>
      <c r="FF13" s="162" t="s">
        <v>394</v>
      </c>
      <c r="FG13" s="162" t="s">
        <v>394</v>
      </c>
      <c r="FH13" s="162" t="s">
        <v>394</v>
      </c>
      <c r="FI13" s="162" t="s">
        <v>394</v>
      </c>
      <c r="FJ13" s="162" t="s">
        <v>394</v>
      </c>
      <c r="FK13" s="162" t="s">
        <v>394</v>
      </c>
      <c r="FL13" s="162" t="s">
        <v>394</v>
      </c>
      <c r="FM13" s="162" t="s">
        <v>394</v>
      </c>
      <c r="FN13" s="162" t="s">
        <v>395</v>
      </c>
      <c r="FO13" s="218" t="s">
        <v>307</v>
      </c>
      <c r="FP13" s="220" t="s">
        <v>234</v>
      </c>
      <c r="FQ13" s="217" t="s">
        <v>116</v>
      </c>
      <c r="FR13" s="220" t="s">
        <v>117</v>
      </c>
      <c r="FS13" s="220" t="s">
        <v>118</v>
      </c>
      <c r="FT13" s="113"/>
      <c r="FU13" s="113"/>
      <c r="FV13" s="113"/>
      <c r="FW13" s="113"/>
      <c r="FX13" s="113"/>
      <c r="FY13" s="113"/>
      <c r="FZ13" s="113"/>
      <c r="GA13" s="113"/>
      <c r="GB13" s="113"/>
      <c r="GC13" s="113"/>
      <c r="GD13" s="113"/>
    </row>
    <row r="14" spans="1:186" s="55" customFormat="1" ht="51.75" customHeight="1" x14ac:dyDescent="0.2">
      <c r="B14" s="210"/>
      <c r="C14" s="210"/>
      <c r="D14" s="101"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01" t="s">
        <v>396</v>
      </c>
      <c r="AI14" s="119" t="s">
        <v>146</v>
      </c>
      <c r="AJ14" s="119" t="s">
        <v>147</v>
      </c>
      <c r="AK14" s="119" t="s">
        <v>148</v>
      </c>
      <c r="AL14" s="101"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01" t="s">
        <v>189</v>
      </c>
      <c r="CC14" s="101" t="s">
        <v>399</v>
      </c>
      <c r="CD14" s="119" t="s">
        <v>539</v>
      </c>
      <c r="CE14" s="119" t="s">
        <v>540</v>
      </c>
      <c r="CF14" s="119" t="s">
        <v>541</v>
      </c>
      <c r="CG14" s="101"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01" t="s">
        <v>401</v>
      </c>
      <c r="CT14" s="119" t="s">
        <v>193</v>
      </c>
      <c r="CU14" s="119" t="s">
        <v>194</v>
      </c>
      <c r="CV14" s="101" t="s">
        <v>402</v>
      </c>
      <c r="CW14" s="119" t="s">
        <v>195</v>
      </c>
      <c r="CX14" s="119" t="s">
        <v>195</v>
      </c>
      <c r="CY14" s="119" t="s">
        <v>196</v>
      </c>
      <c r="CZ14" s="119" t="s">
        <v>197</v>
      </c>
      <c r="DA14" s="119" t="s">
        <v>544</v>
      </c>
      <c r="DB14" s="119" t="s">
        <v>545</v>
      </c>
      <c r="DC14" s="119" t="s">
        <v>199</v>
      </c>
      <c r="DD14" s="119" t="s">
        <v>546</v>
      </c>
      <c r="DE14" s="119" t="s">
        <v>198</v>
      </c>
      <c r="DF14" s="101" t="s">
        <v>403</v>
      </c>
      <c r="DG14" s="119" t="s">
        <v>200</v>
      </c>
      <c r="DH14" s="119" t="s">
        <v>201</v>
      </c>
      <c r="DI14" s="119" t="s">
        <v>203</v>
      </c>
      <c r="DJ14" s="101" t="s">
        <v>404</v>
      </c>
      <c r="DK14" s="119" t="s">
        <v>202</v>
      </c>
      <c r="DL14" s="119" t="s">
        <v>204</v>
      </c>
      <c r="DM14" s="101" t="s">
        <v>405</v>
      </c>
      <c r="DN14" s="119" t="s">
        <v>547</v>
      </c>
      <c r="DO14" s="119" t="s">
        <v>548</v>
      </c>
      <c r="DP14" s="119" t="s">
        <v>205</v>
      </c>
      <c r="DQ14" s="119" t="s">
        <v>206</v>
      </c>
      <c r="DR14" s="119" t="s">
        <v>207</v>
      </c>
      <c r="DS14" s="101" t="s">
        <v>208</v>
      </c>
      <c r="DT14" s="119" t="s">
        <v>549</v>
      </c>
      <c r="DU14" s="119" t="s">
        <v>549</v>
      </c>
      <c r="DV14" s="101" t="s">
        <v>406</v>
      </c>
      <c r="DW14" s="119" t="s">
        <v>209</v>
      </c>
      <c r="DX14" s="119" t="s">
        <v>210</v>
      </c>
      <c r="DY14" s="119" t="s">
        <v>550</v>
      </c>
      <c r="DZ14" s="119" t="s">
        <v>211</v>
      </c>
      <c r="EA14" s="119" t="s">
        <v>212</v>
      </c>
      <c r="EB14" s="119" t="s">
        <v>212</v>
      </c>
      <c r="EC14" s="119" t="s">
        <v>212</v>
      </c>
      <c r="ED14" s="119" t="s">
        <v>213</v>
      </c>
      <c r="EE14" s="119" t="s">
        <v>214</v>
      </c>
      <c r="EF14" s="119" t="s">
        <v>215</v>
      </c>
      <c r="EG14" s="101" t="s">
        <v>407</v>
      </c>
      <c r="EH14" s="119" t="s">
        <v>551</v>
      </c>
      <c r="EI14" s="119" t="s">
        <v>552</v>
      </c>
      <c r="EJ14" s="119" t="s">
        <v>553</v>
      </c>
      <c r="EK14" s="119" t="s">
        <v>554</v>
      </c>
      <c r="EL14" s="119" t="s">
        <v>216</v>
      </c>
      <c r="EM14" s="119" t="s">
        <v>217</v>
      </c>
      <c r="EN14" s="119" t="s">
        <v>218</v>
      </c>
      <c r="EO14" s="119" t="s">
        <v>219</v>
      </c>
      <c r="EP14" s="119" t="s">
        <v>220</v>
      </c>
      <c r="EQ14" s="101" t="s">
        <v>408</v>
      </c>
      <c r="ER14" s="119" t="s">
        <v>221</v>
      </c>
      <c r="ES14" s="119" t="s">
        <v>222</v>
      </c>
      <c r="ET14" s="119" t="s">
        <v>223</v>
      </c>
      <c r="EU14" s="101" t="s">
        <v>224</v>
      </c>
      <c r="EV14" s="119" t="s">
        <v>224</v>
      </c>
      <c r="EW14" s="119" t="s">
        <v>224</v>
      </c>
      <c r="EX14" s="101" t="s">
        <v>225</v>
      </c>
      <c r="EY14" s="119" t="s">
        <v>225</v>
      </c>
      <c r="EZ14" s="119" t="s">
        <v>225</v>
      </c>
      <c r="FA14" s="101" t="s">
        <v>226</v>
      </c>
      <c r="FB14" s="119" t="s">
        <v>555</v>
      </c>
      <c r="FC14" s="119" t="s">
        <v>556</v>
      </c>
      <c r="FD14" s="119" t="s">
        <v>557</v>
      </c>
      <c r="FE14" s="119" t="s">
        <v>558</v>
      </c>
      <c r="FF14" s="101" t="s">
        <v>409</v>
      </c>
      <c r="FG14" s="119" t="s">
        <v>227</v>
      </c>
      <c r="FH14" s="119" t="s">
        <v>227</v>
      </c>
      <c r="FI14" s="119" t="s">
        <v>228</v>
      </c>
      <c r="FJ14" s="119" t="s">
        <v>229</v>
      </c>
      <c r="FK14" s="119" t="s">
        <v>230</v>
      </c>
      <c r="FL14" s="119" t="s">
        <v>231</v>
      </c>
      <c r="FM14" s="119" t="s">
        <v>232</v>
      </c>
      <c r="FN14" s="101" t="s">
        <v>233</v>
      </c>
      <c r="FO14" s="218"/>
      <c r="FP14" s="220"/>
      <c r="FQ14" s="217"/>
      <c r="FR14" s="220"/>
      <c r="FS14" s="220"/>
    </row>
    <row r="15" spans="1:186" s="56" customFormat="1" ht="18" customHeight="1" x14ac:dyDescent="0.2">
      <c r="B15" s="210"/>
      <c r="C15" s="210"/>
      <c r="D15" s="163" t="s">
        <v>411</v>
      </c>
      <c r="E15" s="126" t="s">
        <v>235</v>
      </c>
      <c r="F15" s="126" t="s">
        <v>235</v>
      </c>
      <c r="G15" s="163" t="s">
        <v>235</v>
      </c>
      <c r="H15" s="163" t="s">
        <v>236</v>
      </c>
      <c r="I15" s="163" t="s">
        <v>237</v>
      </c>
      <c r="J15" s="163" t="s">
        <v>237</v>
      </c>
      <c r="K15" s="163" t="s">
        <v>237</v>
      </c>
      <c r="L15" s="163" t="s">
        <v>237</v>
      </c>
      <c r="M15" s="163" t="s">
        <v>237</v>
      </c>
      <c r="N15" s="163" t="s">
        <v>237</v>
      </c>
      <c r="O15" s="163" t="s">
        <v>238</v>
      </c>
      <c r="P15" s="163" t="s">
        <v>239</v>
      </c>
      <c r="Q15" s="163" t="s">
        <v>240</v>
      </c>
      <c r="R15" s="163" t="s">
        <v>241</v>
      </c>
      <c r="S15" s="163" t="s">
        <v>241</v>
      </c>
      <c r="T15" s="163" t="s">
        <v>241</v>
      </c>
      <c r="U15" s="163" t="s">
        <v>658</v>
      </c>
      <c r="V15" s="163" t="s">
        <v>659</v>
      </c>
      <c r="W15" s="163" t="s">
        <v>660</v>
      </c>
      <c r="X15" s="163" t="s">
        <v>661</v>
      </c>
      <c r="Y15" s="126" t="s">
        <v>662</v>
      </c>
      <c r="Z15" s="126" t="s">
        <v>663</v>
      </c>
      <c r="AA15" s="126" t="s">
        <v>664</v>
      </c>
      <c r="AB15" s="126" t="s">
        <v>665</v>
      </c>
      <c r="AC15" s="163" t="s">
        <v>242</v>
      </c>
      <c r="AD15" s="163" t="s">
        <v>243</v>
      </c>
      <c r="AE15" s="163" t="s">
        <v>666</v>
      </c>
      <c r="AF15" s="163" t="s">
        <v>667</v>
      </c>
      <c r="AG15" s="163" t="s">
        <v>668</v>
      </c>
      <c r="AH15" s="163" t="s">
        <v>412</v>
      </c>
      <c r="AI15" s="163" t="s">
        <v>453</v>
      </c>
      <c r="AJ15" s="163" t="s">
        <v>454</v>
      </c>
      <c r="AK15" s="163" t="s">
        <v>244</v>
      </c>
      <c r="AL15" s="163" t="s">
        <v>413</v>
      </c>
      <c r="AM15" s="163">
        <v>1010</v>
      </c>
      <c r="AN15" s="163">
        <v>1020</v>
      </c>
      <c r="AO15" s="163">
        <v>1030</v>
      </c>
      <c r="AP15" s="163">
        <v>1040</v>
      </c>
      <c r="AQ15" s="163">
        <v>1050</v>
      </c>
      <c r="AR15" s="163">
        <v>1061</v>
      </c>
      <c r="AS15" s="163" t="s">
        <v>559</v>
      </c>
      <c r="AT15" s="163">
        <v>1071</v>
      </c>
      <c r="AU15" s="163">
        <v>1072</v>
      </c>
      <c r="AV15" s="163">
        <v>1073</v>
      </c>
      <c r="AW15" s="163">
        <v>1079</v>
      </c>
      <c r="AX15" s="163">
        <v>1079</v>
      </c>
      <c r="AY15" s="163" t="s">
        <v>560</v>
      </c>
      <c r="AZ15" s="163">
        <v>1080</v>
      </c>
      <c r="BA15" s="163" t="s">
        <v>561</v>
      </c>
      <c r="BB15" s="163" t="s">
        <v>562</v>
      </c>
      <c r="BC15" s="163" t="s">
        <v>563</v>
      </c>
      <c r="BD15" s="163" t="s">
        <v>564</v>
      </c>
      <c r="BE15" s="163">
        <v>1520</v>
      </c>
      <c r="BF15" s="163" t="s">
        <v>565</v>
      </c>
      <c r="BG15" s="163" t="s">
        <v>566</v>
      </c>
      <c r="BH15" s="163" t="s">
        <v>567</v>
      </c>
      <c r="BI15" s="163" t="s">
        <v>568</v>
      </c>
      <c r="BJ15" s="163" t="s">
        <v>245</v>
      </c>
      <c r="BK15" s="163">
        <v>2022</v>
      </c>
      <c r="BL15" s="163">
        <v>2023</v>
      </c>
      <c r="BM15" s="163">
        <v>2100</v>
      </c>
      <c r="BN15" s="163" t="s">
        <v>569</v>
      </c>
      <c r="BO15" s="163">
        <v>2310</v>
      </c>
      <c r="BP15" s="163" t="s">
        <v>570</v>
      </c>
      <c r="BQ15" s="163" t="s">
        <v>571</v>
      </c>
      <c r="BR15" s="163" t="s">
        <v>572</v>
      </c>
      <c r="BS15" s="163" t="s">
        <v>573</v>
      </c>
      <c r="BT15" s="163" t="s">
        <v>574</v>
      </c>
      <c r="BU15" s="163" t="s">
        <v>575</v>
      </c>
      <c r="BV15" s="163" t="s">
        <v>576</v>
      </c>
      <c r="BW15" s="163" t="s">
        <v>577</v>
      </c>
      <c r="BX15" s="163">
        <v>3100</v>
      </c>
      <c r="BY15" s="163">
        <v>3250</v>
      </c>
      <c r="BZ15" s="163" t="s">
        <v>578</v>
      </c>
      <c r="CA15" s="163" t="s">
        <v>579</v>
      </c>
      <c r="CB15" s="163" t="s">
        <v>580</v>
      </c>
      <c r="CC15" s="163" t="s">
        <v>414</v>
      </c>
      <c r="CD15" s="163">
        <v>3600</v>
      </c>
      <c r="CE15" s="163">
        <v>3700</v>
      </c>
      <c r="CF15" s="163" t="s">
        <v>581</v>
      </c>
      <c r="CG15" s="163" t="s">
        <v>415</v>
      </c>
      <c r="CH15" s="163">
        <v>4100</v>
      </c>
      <c r="CI15" s="163">
        <v>4100</v>
      </c>
      <c r="CJ15" s="163">
        <v>4100</v>
      </c>
      <c r="CK15" s="163">
        <v>4100</v>
      </c>
      <c r="CL15" s="163">
        <v>4100</v>
      </c>
      <c r="CM15" s="163">
        <v>4100</v>
      </c>
      <c r="CN15" s="163">
        <v>4210</v>
      </c>
      <c r="CO15" s="163">
        <v>4210</v>
      </c>
      <c r="CP15" s="163" t="s">
        <v>582</v>
      </c>
      <c r="CQ15" s="163" t="s">
        <v>582</v>
      </c>
      <c r="CR15" s="163" t="s">
        <v>583</v>
      </c>
      <c r="CS15" s="163" t="s">
        <v>416</v>
      </c>
      <c r="CT15" s="163" t="s">
        <v>584</v>
      </c>
      <c r="CU15" s="163">
        <v>4520</v>
      </c>
      <c r="CV15" s="163" t="s">
        <v>417</v>
      </c>
      <c r="CW15" s="163" t="s">
        <v>585</v>
      </c>
      <c r="CX15" s="163" t="s">
        <v>585</v>
      </c>
      <c r="CY15" s="163" t="s">
        <v>586</v>
      </c>
      <c r="CZ15" s="163">
        <v>4922</v>
      </c>
      <c r="DA15" s="163" t="s">
        <v>587</v>
      </c>
      <c r="DB15" s="163" t="s">
        <v>588</v>
      </c>
      <c r="DC15" s="163">
        <v>5210</v>
      </c>
      <c r="DD15" s="163" t="s">
        <v>589</v>
      </c>
      <c r="DE15" s="163" t="s">
        <v>590</v>
      </c>
      <c r="DF15" s="163" t="s">
        <v>418</v>
      </c>
      <c r="DG15" s="163" t="s">
        <v>591</v>
      </c>
      <c r="DH15" s="163" t="s">
        <v>592</v>
      </c>
      <c r="DI15" s="163" t="s">
        <v>593</v>
      </c>
      <c r="DJ15" s="163" t="s">
        <v>419</v>
      </c>
      <c r="DK15" s="163" t="s">
        <v>594</v>
      </c>
      <c r="DL15" s="163" t="s">
        <v>595</v>
      </c>
      <c r="DM15" s="163" t="s">
        <v>420</v>
      </c>
      <c r="DN15" s="163">
        <v>6411</v>
      </c>
      <c r="DO15" s="163">
        <v>6419</v>
      </c>
      <c r="DP15" s="163" t="s">
        <v>596</v>
      </c>
      <c r="DQ15" s="163" t="s">
        <v>597</v>
      </c>
      <c r="DR15" s="163" t="s">
        <v>598</v>
      </c>
      <c r="DS15" s="163" t="s">
        <v>421</v>
      </c>
      <c r="DT15" s="163" t="s">
        <v>599</v>
      </c>
      <c r="DU15" s="163" t="s">
        <v>599</v>
      </c>
      <c r="DV15" s="163" t="s">
        <v>422</v>
      </c>
      <c r="DW15" s="163">
        <v>6910</v>
      </c>
      <c r="DX15" s="163">
        <v>6920</v>
      </c>
      <c r="DY15" s="163" t="s">
        <v>600</v>
      </c>
      <c r="DZ15" s="163" t="s">
        <v>601</v>
      </c>
      <c r="EA15" s="163" t="s">
        <v>602</v>
      </c>
      <c r="EB15" s="163" t="s">
        <v>602</v>
      </c>
      <c r="EC15" s="163" t="s">
        <v>602</v>
      </c>
      <c r="ED15" s="163" t="s">
        <v>603</v>
      </c>
      <c r="EE15" s="163" t="s">
        <v>604</v>
      </c>
      <c r="EF15" s="163">
        <v>7500</v>
      </c>
      <c r="EG15" s="163" t="s">
        <v>423</v>
      </c>
      <c r="EH15" s="163">
        <v>7710</v>
      </c>
      <c r="EI15" s="163" t="s">
        <v>605</v>
      </c>
      <c r="EJ15" s="163">
        <v>7730</v>
      </c>
      <c r="EK15" s="163">
        <v>7740</v>
      </c>
      <c r="EL15" s="163" t="s">
        <v>246</v>
      </c>
      <c r="EM15" s="163" t="s">
        <v>247</v>
      </c>
      <c r="EN15" s="163" t="s">
        <v>248</v>
      </c>
      <c r="EO15" s="163" t="s">
        <v>249</v>
      </c>
      <c r="EP15" s="163" t="s">
        <v>250</v>
      </c>
      <c r="EQ15" s="163" t="s">
        <v>424</v>
      </c>
      <c r="ER15" s="163" t="s">
        <v>251</v>
      </c>
      <c r="ES15" s="163" t="s">
        <v>252</v>
      </c>
      <c r="ET15" s="163">
        <v>8430</v>
      </c>
      <c r="EU15" s="163" t="s">
        <v>425</v>
      </c>
      <c r="EV15" s="163" t="s">
        <v>253</v>
      </c>
      <c r="EW15" s="163" t="s">
        <v>253</v>
      </c>
      <c r="EX15" s="163" t="s">
        <v>426</v>
      </c>
      <c r="EY15" s="163" t="s">
        <v>254</v>
      </c>
      <c r="EZ15" s="163" t="s">
        <v>254</v>
      </c>
      <c r="FA15" s="163" t="s">
        <v>606</v>
      </c>
      <c r="FB15" s="163">
        <v>9000</v>
      </c>
      <c r="FC15" s="163" t="s">
        <v>607</v>
      </c>
      <c r="FD15" s="163">
        <v>9200</v>
      </c>
      <c r="FE15" s="163" t="s">
        <v>608</v>
      </c>
      <c r="FF15" s="163" t="s">
        <v>427</v>
      </c>
      <c r="FG15" s="163" t="s">
        <v>255</v>
      </c>
      <c r="FH15" s="163" t="s">
        <v>255</v>
      </c>
      <c r="FI15" s="163" t="s">
        <v>609</v>
      </c>
      <c r="FJ15" s="163">
        <v>9601</v>
      </c>
      <c r="FK15" s="163">
        <v>9602</v>
      </c>
      <c r="FL15" s="163">
        <v>9603</v>
      </c>
      <c r="FM15" s="163">
        <v>9609</v>
      </c>
      <c r="FN15" s="163">
        <v>9700</v>
      </c>
      <c r="FO15" s="218"/>
      <c r="FP15" s="220"/>
      <c r="FQ15" s="217"/>
      <c r="FR15" s="220"/>
      <c r="FS15" s="220"/>
    </row>
    <row r="16" spans="1:186" s="57" customFormat="1" ht="16.5" customHeight="1" x14ac:dyDescent="0.2">
      <c r="B16" s="199"/>
      <c r="C16" s="199"/>
      <c r="D16" s="162" t="s">
        <v>428</v>
      </c>
      <c r="E16" s="162" t="s">
        <v>0</v>
      </c>
      <c r="F16" s="162" t="s">
        <v>1</v>
      </c>
      <c r="G16" s="162" t="s">
        <v>2</v>
      </c>
      <c r="H16" s="162" t="s">
        <v>3</v>
      </c>
      <c r="I16" s="162" t="s">
        <v>4</v>
      </c>
      <c r="J16" s="162" t="s">
        <v>5</v>
      </c>
      <c r="K16" s="162" t="s">
        <v>6</v>
      </c>
      <c r="L16" s="162" t="s">
        <v>7</v>
      </c>
      <c r="M16" s="162" t="s">
        <v>8</v>
      </c>
      <c r="N16" s="162" t="s">
        <v>9</v>
      </c>
      <c r="O16" s="162" t="s">
        <v>10</v>
      </c>
      <c r="P16" s="162" t="s">
        <v>11</v>
      </c>
      <c r="Q16" s="162" t="s">
        <v>12</v>
      </c>
      <c r="R16" s="162" t="s">
        <v>13</v>
      </c>
      <c r="S16" s="162" t="s">
        <v>14</v>
      </c>
      <c r="T16" s="162" t="s">
        <v>15</v>
      </c>
      <c r="U16" s="162" t="s">
        <v>16</v>
      </c>
      <c r="V16" s="162" t="s">
        <v>17</v>
      </c>
      <c r="W16" s="162" t="s">
        <v>18</v>
      </c>
      <c r="X16" s="162" t="s">
        <v>19</v>
      </c>
      <c r="Y16" s="162" t="s">
        <v>20</v>
      </c>
      <c r="Z16" s="162" t="s">
        <v>21</v>
      </c>
      <c r="AA16" s="162" t="s">
        <v>22</v>
      </c>
      <c r="AB16" s="162" t="s">
        <v>23</v>
      </c>
      <c r="AC16" s="162" t="s">
        <v>24</v>
      </c>
      <c r="AD16" s="162" t="s">
        <v>25</v>
      </c>
      <c r="AE16" s="162" t="s">
        <v>26</v>
      </c>
      <c r="AF16" s="162" t="s">
        <v>27</v>
      </c>
      <c r="AG16" s="162" t="s">
        <v>28</v>
      </c>
      <c r="AH16" s="162" t="s">
        <v>429</v>
      </c>
      <c r="AI16" s="162" t="s">
        <v>29</v>
      </c>
      <c r="AJ16" s="162" t="s">
        <v>30</v>
      </c>
      <c r="AK16" s="162" t="s">
        <v>31</v>
      </c>
      <c r="AL16" s="162" t="s">
        <v>610</v>
      </c>
      <c r="AM16" s="162" t="s">
        <v>36</v>
      </c>
      <c r="AN16" s="162" t="s">
        <v>37</v>
      </c>
      <c r="AO16" s="162" t="s">
        <v>38</v>
      </c>
      <c r="AP16" s="162" t="s">
        <v>39</v>
      </c>
      <c r="AQ16" s="162" t="s">
        <v>40</v>
      </c>
      <c r="AR16" s="162" t="s">
        <v>32</v>
      </c>
      <c r="AS16" s="162" t="s">
        <v>41</v>
      </c>
      <c r="AT16" s="162" t="s">
        <v>42</v>
      </c>
      <c r="AU16" s="162" t="s">
        <v>33</v>
      </c>
      <c r="AV16" s="162" t="s">
        <v>43</v>
      </c>
      <c r="AW16" s="162" t="s">
        <v>34</v>
      </c>
      <c r="AX16" s="162" t="s">
        <v>35</v>
      </c>
      <c r="AY16" s="162" t="s">
        <v>44</v>
      </c>
      <c r="AZ16" s="162" t="s">
        <v>45</v>
      </c>
      <c r="BA16" s="162" t="s">
        <v>46</v>
      </c>
      <c r="BB16" s="162" t="s">
        <v>47</v>
      </c>
      <c r="BC16" s="162" t="s">
        <v>48</v>
      </c>
      <c r="BD16" s="162" t="s">
        <v>49</v>
      </c>
      <c r="BE16" s="162" t="s">
        <v>50</v>
      </c>
      <c r="BF16" s="162" t="s">
        <v>51</v>
      </c>
      <c r="BG16" s="162" t="s">
        <v>57</v>
      </c>
      <c r="BH16" s="162" t="s">
        <v>58</v>
      </c>
      <c r="BI16" s="162" t="s">
        <v>611</v>
      </c>
      <c r="BJ16" s="162" t="s">
        <v>612</v>
      </c>
      <c r="BK16" s="162" t="s">
        <v>53</v>
      </c>
      <c r="BL16" s="162" t="s">
        <v>54</v>
      </c>
      <c r="BM16" s="162" t="s">
        <v>613</v>
      </c>
      <c r="BN16" s="162" t="s">
        <v>55</v>
      </c>
      <c r="BO16" s="162" t="s">
        <v>614</v>
      </c>
      <c r="BP16" s="162" t="s">
        <v>59</v>
      </c>
      <c r="BQ16" s="162" t="s">
        <v>60</v>
      </c>
      <c r="BR16" s="162" t="s">
        <v>56</v>
      </c>
      <c r="BS16" s="162" t="s">
        <v>61</v>
      </c>
      <c r="BT16" s="162" t="s">
        <v>62</v>
      </c>
      <c r="BU16" s="162" t="s">
        <v>63</v>
      </c>
      <c r="BV16" s="162" t="s">
        <v>64</v>
      </c>
      <c r="BW16" s="162" t="s">
        <v>615</v>
      </c>
      <c r="BX16" s="162" t="s">
        <v>616</v>
      </c>
      <c r="BY16" s="162" t="s">
        <v>52</v>
      </c>
      <c r="BZ16" s="162" t="s">
        <v>65</v>
      </c>
      <c r="CA16" s="162" t="s">
        <v>66</v>
      </c>
      <c r="CB16" s="162" t="s">
        <v>67</v>
      </c>
      <c r="CC16" s="162" t="s">
        <v>617</v>
      </c>
      <c r="CD16" s="162" t="s">
        <v>68</v>
      </c>
      <c r="CE16" s="162" t="s">
        <v>69</v>
      </c>
      <c r="CF16" s="162" t="s">
        <v>70</v>
      </c>
      <c r="CG16" s="162" t="s">
        <v>618</v>
      </c>
      <c r="CH16" s="162" t="s">
        <v>71</v>
      </c>
      <c r="CI16" s="162" t="s">
        <v>73</v>
      </c>
      <c r="CJ16" s="162" t="s">
        <v>72</v>
      </c>
      <c r="CK16" s="163" t="s">
        <v>74</v>
      </c>
      <c r="CL16" s="163" t="s">
        <v>619</v>
      </c>
      <c r="CM16" s="163" t="s">
        <v>75</v>
      </c>
      <c r="CN16" s="163" t="s">
        <v>76</v>
      </c>
      <c r="CO16" s="163" t="s">
        <v>77</v>
      </c>
      <c r="CP16" s="163" t="s">
        <v>620</v>
      </c>
      <c r="CQ16" s="163" t="s">
        <v>621</v>
      </c>
      <c r="CR16" s="163" t="s">
        <v>78</v>
      </c>
      <c r="CS16" s="162" t="s">
        <v>622</v>
      </c>
      <c r="CT16" s="163" t="s">
        <v>79</v>
      </c>
      <c r="CU16" s="163" t="s">
        <v>80</v>
      </c>
      <c r="CV16" s="162" t="s">
        <v>623</v>
      </c>
      <c r="CW16" s="163" t="s">
        <v>81</v>
      </c>
      <c r="CX16" s="163" t="s">
        <v>685</v>
      </c>
      <c r="CY16" s="163" t="s">
        <v>82</v>
      </c>
      <c r="CZ16" s="163" t="s">
        <v>83</v>
      </c>
      <c r="DA16" s="163" t="s">
        <v>85</v>
      </c>
      <c r="DB16" s="163" t="s">
        <v>86</v>
      </c>
      <c r="DC16" s="163" t="s">
        <v>87</v>
      </c>
      <c r="DD16" s="163" t="s">
        <v>84</v>
      </c>
      <c r="DE16" s="163" t="s">
        <v>88</v>
      </c>
      <c r="DF16" s="162" t="s">
        <v>624</v>
      </c>
      <c r="DG16" s="163" t="s">
        <v>89</v>
      </c>
      <c r="DH16" s="163" t="s">
        <v>91</v>
      </c>
      <c r="DI16" s="163" t="s">
        <v>90</v>
      </c>
      <c r="DJ16" s="162" t="s">
        <v>625</v>
      </c>
      <c r="DK16" s="163" t="s">
        <v>92</v>
      </c>
      <c r="DL16" s="163" t="s">
        <v>93</v>
      </c>
      <c r="DM16" s="162" t="s">
        <v>626</v>
      </c>
      <c r="DN16" s="163" t="s">
        <v>94</v>
      </c>
      <c r="DO16" s="163" t="s">
        <v>95</v>
      </c>
      <c r="DP16" s="163" t="s">
        <v>96</v>
      </c>
      <c r="DQ16" s="163" t="s">
        <v>627</v>
      </c>
      <c r="DR16" s="163" t="s">
        <v>97</v>
      </c>
      <c r="DS16" s="162" t="s">
        <v>628</v>
      </c>
      <c r="DT16" s="162" t="s">
        <v>629</v>
      </c>
      <c r="DU16" s="162" t="s">
        <v>630</v>
      </c>
      <c r="DV16" s="162" t="s">
        <v>631</v>
      </c>
      <c r="DW16" s="163" t="s">
        <v>98</v>
      </c>
      <c r="DX16" s="163" t="s">
        <v>99</v>
      </c>
      <c r="DY16" s="163" t="s">
        <v>632</v>
      </c>
      <c r="DZ16" s="163" t="s">
        <v>100</v>
      </c>
      <c r="EA16" s="163" t="s">
        <v>633</v>
      </c>
      <c r="EB16" s="163" t="s">
        <v>634</v>
      </c>
      <c r="EC16" s="163" t="s">
        <v>635</v>
      </c>
      <c r="ED16" s="163" t="s">
        <v>101</v>
      </c>
      <c r="EE16" s="163" t="s">
        <v>102</v>
      </c>
      <c r="EF16" s="163" t="s">
        <v>103</v>
      </c>
      <c r="EG16" s="162" t="s">
        <v>636</v>
      </c>
      <c r="EH16" s="163" t="s">
        <v>104</v>
      </c>
      <c r="EI16" s="163" t="s">
        <v>105</v>
      </c>
      <c r="EJ16" s="163" t="s">
        <v>106</v>
      </c>
      <c r="EK16" s="163" t="s">
        <v>107</v>
      </c>
      <c r="EL16" s="163" t="s">
        <v>108</v>
      </c>
      <c r="EM16" s="163" t="s">
        <v>109</v>
      </c>
      <c r="EN16" s="163" t="s">
        <v>110</v>
      </c>
      <c r="EO16" s="163" t="s">
        <v>637</v>
      </c>
      <c r="EP16" s="163" t="s">
        <v>638</v>
      </c>
      <c r="EQ16" s="162" t="s">
        <v>639</v>
      </c>
      <c r="ER16" s="163" t="s">
        <v>111</v>
      </c>
      <c r="ES16" s="163" t="s">
        <v>640</v>
      </c>
      <c r="ET16" s="163" t="s">
        <v>112</v>
      </c>
      <c r="EU16" s="162" t="s">
        <v>641</v>
      </c>
      <c r="EV16" s="163" t="s">
        <v>642</v>
      </c>
      <c r="EW16" s="163" t="s">
        <v>643</v>
      </c>
      <c r="EX16" s="162" t="s">
        <v>644</v>
      </c>
      <c r="EY16" s="163" t="s">
        <v>645</v>
      </c>
      <c r="EZ16" s="163" t="s">
        <v>646</v>
      </c>
      <c r="FA16" s="162" t="s">
        <v>647</v>
      </c>
      <c r="FB16" s="163" t="s">
        <v>113</v>
      </c>
      <c r="FC16" s="163" t="s">
        <v>114</v>
      </c>
      <c r="FD16" s="163" t="s">
        <v>115</v>
      </c>
      <c r="FE16" s="163" t="s">
        <v>648</v>
      </c>
      <c r="FF16" s="162" t="s">
        <v>649</v>
      </c>
      <c r="FG16" s="163" t="s">
        <v>650</v>
      </c>
      <c r="FH16" s="163" t="s">
        <v>651</v>
      </c>
      <c r="FI16" s="163" t="s">
        <v>652</v>
      </c>
      <c r="FJ16" s="163" t="s">
        <v>653</v>
      </c>
      <c r="FK16" s="163" t="s">
        <v>654</v>
      </c>
      <c r="FL16" s="163" t="s">
        <v>655</v>
      </c>
      <c r="FM16" s="163" t="s">
        <v>656</v>
      </c>
      <c r="FN16" s="162" t="s">
        <v>657</v>
      </c>
      <c r="FO16" s="219"/>
      <c r="FP16" s="220"/>
      <c r="FQ16" s="217"/>
      <c r="FR16" s="220"/>
      <c r="FS16" s="220"/>
    </row>
    <row r="17" spans="2:176" ht="14.25" customHeight="1" x14ac:dyDescent="0.2">
      <c r="B17" s="87" t="s">
        <v>457</v>
      </c>
      <c r="C17" s="166" t="s">
        <v>256</v>
      </c>
      <c r="D17" s="71"/>
      <c r="E17" s="71"/>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1"/>
      <c r="AI17" s="72"/>
      <c r="AJ17" s="72"/>
      <c r="AK17" s="72"/>
      <c r="AL17" s="71"/>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1"/>
      <c r="CC17" s="71"/>
      <c r="CD17" s="72"/>
      <c r="CE17" s="72"/>
      <c r="CF17" s="72"/>
      <c r="CG17" s="71"/>
      <c r="CH17" s="72"/>
      <c r="CI17" s="72"/>
      <c r="CJ17" s="72"/>
      <c r="CK17" s="72"/>
      <c r="CL17" s="72"/>
      <c r="CM17" s="72"/>
      <c r="CN17" s="72"/>
      <c r="CO17" s="72"/>
      <c r="CP17" s="72"/>
      <c r="CQ17" s="72"/>
      <c r="CR17" s="72"/>
      <c r="CS17" s="71"/>
      <c r="CT17" s="72"/>
      <c r="CU17" s="72"/>
      <c r="CV17" s="71"/>
      <c r="CW17" s="72"/>
      <c r="CX17" s="72"/>
      <c r="CY17" s="72"/>
      <c r="CZ17" s="72"/>
      <c r="DA17" s="72"/>
      <c r="DB17" s="72"/>
      <c r="DC17" s="72"/>
      <c r="DD17" s="72"/>
      <c r="DE17" s="72"/>
      <c r="DF17" s="71"/>
      <c r="DG17" s="72"/>
      <c r="DH17" s="72"/>
      <c r="DI17" s="72"/>
      <c r="DJ17" s="71"/>
      <c r="DK17" s="72"/>
      <c r="DL17" s="72"/>
      <c r="DM17" s="71"/>
      <c r="DN17" s="72"/>
      <c r="DO17" s="72"/>
      <c r="DP17" s="72"/>
      <c r="DQ17" s="72"/>
      <c r="DR17" s="72"/>
      <c r="DS17" s="71"/>
      <c r="DT17" s="72"/>
      <c r="DU17" s="72"/>
      <c r="DV17" s="71"/>
      <c r="DW17" s="72"/>
      <c r="DX17" s="72"/>
      <c r="DY17" s="72"/>
      <c r="DZ17" s="72"/>
      <c r="EA17" s="72"/>
      <c r="EB17" s="72"/>
      <c r="EC17" s="72"/>
      <c r="ED17" s="72"/>
      <c r="EE17" s="72"/>
      <c r="EF17" s="72"/>
      <c r="EG17" s="71"/>
      <c r="EH17" s="72"/>
      <c r="EI17" s="72"/>
      <c r="EJ17" s="72"/>
      <c r="EK17" s="72"/>
      <c r="EL17" s="72"/>
      <c r="EM17" s="72"/>
      <c r="EN17" s="72"/>
      <c r="EO17" s="72"/>
      <c r="EP17" s="72"/>
      <c r="EQ17" s="71"/>
      <c r="ER17" s="72"/>
      <c r="ES17" s="72"/>
      <c r="ET17" s="72"/>
      <c r="EU17" s="71"/>
      <c r="EV17" s="72"/>
      <c r="EW17" s="72"/>
      <c r="EX17" s="71"/>
      <c r="EY17" s="72"/>
      <c r="EZ17" s="72"/>
      <c r="FA17" s="71"/>
      <c r="FB17" s="71"/>
      <c r="FC17" s="71"/>
      <c r="FD17" s="71"/>
      <c r="FE17" s="71"/>
      <c r="FF17" s="71"/>
      <c r="FG17" s="72"/>
      <c r="FH17" s="72"/>
      <c r="FI17" s="72"/>
      <c r="FJ17" s="72"/>
      <c r="FK17" s="72"/>
      <c r="FL17" s="72"/>
      <c r="FM17" s="72"/>
      <c r="FN17" s="71"/>
      <c r="FO17" s="72"/>
      <c r="FP17" s="72"/>
      <c r="FQ17" s="72"/>
      <c r="FR17" s="3">
        <f>+FR18+FR22+FR27</f>
        <v>128214.70099382146</v>
      </c>
      <c r="FS17" s="3">
        <f>+FS18+FS22+FS27</f>
        <v>128214.70099382146</v>
      </c>
      <c r="FT17" s="134"/>
    </row>
    <row r="18" spans="2:176" ht="14.25" customHeight="1" x14ac:dyDescent="0.2">
      <c r="B18" s="88"/>
      <c r="C18" s="89" t="s">
        <v>257</v>
      </c>
      <c r="D18" s="65"/>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65"/>
      <c r="AI18" s="73"/>
      <c r="AJ18" s="73"/>
      <c r="AK18" s="73"/>
      <c r="AL18" s="65"/>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65"/>
      <c r="CC18" s="65"/>
      <c r="CD18" s="73"/>
      <c r="CE18" s="73"/>
      <c r="CF18" s="73"/>
      <c r="CG18" s="65"/>
      <c r="CH18" s="73"/>
      <c r="CI18" s="73"/>
      <c r="CJ18" s="73"/>
      <c r="CK18" s="73"/>
      <c r="CL18" s="73"/>
      <c r="CM18" s="73"/>
      <c r="CN18" s="73"/>
      <c r="CO18" s="73"/>
      <c r="CP18" s="73"/>
      <c r="CQ18" s="73"/>
      <c r="CR18" s="73"/>
      <c r="CS18" s="65"/>
      <c r="CT18" s="73"/>
      <c r="CU18" s="73"/>
      <c r="CV18" s="65"/>
      <c r="CW18" s="73"/>
      <c r="CX18" s="73"/>
      <c r="CY18" s="73"/>
      <c r="CZ18" s="73"/>
      <c r="DA18" s="73"/>
      <c r="DB18" s="73"/>
      <c r="DC18" s="73"/>
      <c r="DD18" s="73"/>
      <c r="DE18" s="73"/>
      <c r="DF18" s="65"/>
      <c r="DG18" s="73"/>
      <c r="DH18" s="73"/>
      <c r="DI18" s="73"/>
      <c r="DJ18" s="65"/>
      <c r="DK18" s="73"/>
      <c r="DL18" s="73"/>
      <c r="DM18" s="65"/>
      <c r="DN18" s="73"/>
      <c r="DO18" s="73"/>
      <c r="DP18" s="73"/>
      <c r="DQ18" s="73"/>
      <c r="DR18" s="73"/>
      <c r="DS18" s="65"/>
      <c r="DT18" s="73"/>
      <c r="DU18" s="73"/>
      <c r="DV18" s="65"/>
      <c r="DW18" s="73"/>
      <c r="DX18" s="73"/>
      <c r="DY18" s="73"/>
      <c r="DZ18" s="73"/>
      <c r="EA18" s="73"/>
      <c r="EB18" s="73"/>
      <c r="EC18" s="73"/>
      <c r="ED18" s="73"/>
      <c r="EE18" s="73"/>
      <c r="EF18" s="73"/>
      <c r="EG18" s="65"/>
      <c r="EH18" s="73"/>
      <c r="EI18" s="73"/>
      <c r="EJ18" s="73"/>
      <c r="EK18" s="73"/>
      <c r="EL18" s="73"/>
      <c r="EM18" s="73"/>
      <c r="EN18" s="73"/>
      <c r="EO18" s="73"/>
      <c r="EP18" s="73"/>
      <c r="EQ18" s="65"/>
      <c r="ER18" s="73"/>
      <c r="ES18" s="73"/>
      <c r="ET18" s="73"/>
      <c r="EU18" s="65"/>
      <c r="EV18" s="73"/>
      <c r="EW18" s="73"/>
      <c r="EX18" s="65"/>
      <c r="EY18" s="73"/>
      <c r="EZ18" s="73"/>
      <c r="FA18" s="65"/>
      <c r="FB18" s="73"/>
      <c r="FC18" s="73"/>
      <c r="FD18" s="73"/>
      <c r="FE18" s="73"/>
      <c r="FF18" s="65"/>
      <c r="FG18" s="73"/>
      <c r="FH18" s="73"/>
      <c r="FI18" s="73"/>
      <c r="FJ18" s="73"/>
      <c r="FK18" s="73"/>
      <c r="FL18" s="73"/>
      <c r="FM18" s="73"/>
      <c r="FN18" s="65"/>
      <c r="FO18" s="73"/>
      <c r="FP18" s="73"/>
      <c r="FQ18" s="74"/>
      <c r="FR18" s="69">
        <f>+FR19+FR20+FR21</f>
        <v>4950.5567373318372</v>
      </c>
      <c r="FS18" s="6">
        <f>+FS19+FS20+FS21</f>
        <v>4950.5567373318372</v>
      </c>
      <c r="FT18" s="134"/>
    </row>
    <row r="19" spans="2:176" ht="14.25" customHeight="1" x14ac:dyDescent="0.2">
      <c r="B19" s="164" t="s">
        <v>430</v>
      </c>
      <c r="C19" s="67" t="s">
        <v>258</v>
      </c>
      <c r="D19" s="58"/>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8"/>
      <c r="AI19" s="5"/>
      <c r="AJ19" s="5"/>
      <c r="AK19" s="5"/>
      <c r="AL19" s="58"/>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8"/>
      <c r="CC19" s="58"/>
      <c r="CD19" s="5"/>
      <c r="CE19" s="5"/>
      <c r="CF19" s="5"/>
      <c r="CG19" s="58"/>
      <c r="CH19" s="5"/>
      <c r="CI19" s="5"/>
      <c r="CJ19" s="5"/>
      <c r="CK19" s="5"/>
      <c r="CL19" s="5"/>
      <c r="CM19" s="5"/>
      <c r="CN19" s="5"/>
      <c r="CO19" s="5"/>
      <c r="CP19" s="5"/>
      <c r="CQ19" s="5"/>
      <c r="CR19" s="5"/>
      <c r="CS19" s="58"/>
      <c r="CT19" s="5"/>
      <c r="CU19" s="5"/>
      <c r="CV19" s="58"/>
      <c r="CW19" s="5"/>
      <c r="CX19" s="5"/>
      <c r="CY19" s="5"/>
      <c r="CZ19" s="5"/>
      <c r="DA19" s="5"/>
      <c r="DB19" s="5"/>
      <c r="DC19" s="5"/>
      <c r="DD19" s="5"/>
      <c r="DE19" s="5"/>
      <c r="DF19" s="58"/>
      <c r="DG19" s="5"/>
      <c r="DH19" s="5"/>
      <c r="DI19" s="5"/>
      <c r="DJ19" s="58"/>
      <c r="DK19" s="5"/>
      <c r="DL19" s="5"/>
      <c r="DM19" s="58"/>
      <c r="DN19" s="5"/>
      <c r="DO19" s="5"/>
      <c r="DP19" s="5"/>
      <c r="DQ19" s="5"/>
      <c r="DR19" s="5"/>
      <c r="DS19" s="58"/>
      <c r="DT19" s="5"/>
      <c r="DU19" s="5"/>
      <c r="DV19" s="58"/>
      <c r="DW19" s="5"/>
      <c r="DX19" s="5"/>
      <c r="DY19" s="5"/>
      <c r="DZ19" s="5"/>
      <c r="EA19" s="5"/>
      <c r="EB19" s="5"/>
      <c r="EC19" s="5"/>
      <c r="ED19" s="5"/>
      <c r="EE19" s="5"/>
      <c r="EF19" s="5"/>
      <c r="EG19" s="58"/>
      <c r="EH19" s="5"/>
      <c r="EI19" s="5"/>
      <c r="EJ19" s="5"/>
      <c r="EK19" s="5"/>
      <c r="EL19" s="5"/>
      <c r="EM19" s="5"/>
      <c r="EN19" s="5"/>
      <c r="EO19" s="5"/>
      <c r="EP19" s="5"/>
      <c r="EQ19" s="58"/>
      <c r="ER19" s="5"/>
      <c r="ES19" s="5"/>
      <c r="ET19" s="5"/>
      <c r="EU19" s="58"/>
      <c r="EV19" s="5"/>
      <c r="EW19" s="5"/>
      <c r="EX19" s="58"/>
      <c r="EY19" s="5"/>
      <c r="EZ19" s="5"/>
      <c r="FA19" s="58"/>
      <c r="FB19" s="5"/>
      <c r="FC19" s="5"/>
      <c r="FD19" s="5"/>
      <c r="FE19" s="5"/>
      <c r="FF19" s="58"/>
      <c r="FG19" s="5"/>
      <c r="FH19" s="5"/>
      <c r="FI19" s="5"/>
      <c r="FJ19" s="5"/>
      <c r="FK19" s="5"/>
      <c r="FL19" s="5"/>
      <c r="FM19" s="5"/>
      <c r="FN19" s="58"/>
      <c r="FO19" s="5"/>
      <c r="FP19" s="5"/>
      <c r="FQ19" s="75"/>
      <c r="FR19" s="70">
        <v>0</v>
      </c>
      <c r="FS19" s="59">
        <f>FR19</f>
        <v>0</v>
      </c>
      <c r="FT19" s="134"/>
    </row>
    <row r="20" spans="2:176" ht="14.25" customHeight="1" x14ac:dyDescent="0.2">
      <c r="B20" s="164" t="s">
        <v>431</v>
      </c>
      <c r="C20" s="67" t="s">
        <v>260</v>
      </c>
      <c r="D20" s="58"/>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8"/>
      <c r="AI20" s="5"/>
      <c r="AJ20" s="5"/>
      <c r="AK20" s="5"/>
      <c r="AL20" s="58"/>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8"/>
      <c r="CC20" s="58"/>
      <c r="CD20" s="5"/>
      <c r="CE20" s="5"/>
      <c r="CF20" s="5"/>
      <c r="CG20" s="58"/>
      <c r="CH20" s="5"/>
      <c r="CI20" s="5"/>
      <c r="CJ20" s="5"/>
      <c r="CK20" s="5"/>
      <c r="CL20" s="5"/>
      <c r="CM20" s="5"/>
      <c r="CN20" s="5"/>
      <c r="CO20" s="5"/>
      <c r="CP20" s="5"/>
      <c r="CQ20" s="5"/>
      <c r="CR20" s="5"/>
      <c r="CS20" s="58"/>
      <c r="CT20" s="5"/>
      <c r="CU20" s="5"/>
      <c r="CV20" s="58"/>
      <c r="CW20" s="5"/>
      <c r="CX20" s="5"/>
      <c r="CY20" s="5"/>
      <c r="CZ20" s="5"/>
      <c r="DA20" s="5"/>
      <c r="DB20" s="5"/>
      <c r="DC20" s="5"/>
      <c r="DD20" s="5"/>
      <c r="DE20" s="5"/>
      <c r="DF20" s="58"/>
      <c r="DG20" s="5"/>
      <c r="DH20" s="5"/>
      <c r="DI20" s="5"/>
      <c r="DJ20" s="58"/>
      <c r="DK20" s="5"/>
      <c r="DL20" s="5"/>
      <c r="DM20" s="58"/>
      <c r="DN20" s="5"/>
      <c r="DO20" s="5"/>
      <c r="DP20" s="5"/>
      <c r="DQ20" s="5"/>
      <c r="DR20" s="5"/>
      <c r="DS20" s="58"/>
      <c r="DT20" s="5"/>
      <c r="DU20" s="5"/>
      <c r="DV20" s="58"/>
      <c r="DW20" s="5"/>
      <c r="DX20" s="5"/>
      <c r="DY20" s="5"/>
      <c r="DZ20" s="5"/>
      <c r="EA20" s="5"/>
      <c r="EB20" s="5"/>
      <c r="EC20" s="5"/>
      <c r="ED20" s="5"/>
      <c r="EE20" s="5"/>
      <c r="EF20" s="5"/>
      <c r="EG20" s="58"/>
      <c r="EH20" s="5"/>
      <c r="EI20" s="5"/>
      <c r="EJ20" s="5"/>
      <c r="EK20" s="5"/>
      <c r="EL20" s="5"/>
      <c r="EM20" s="5"/>
      <c r="EN20" s="5"/>
      <c r="EO20" s="5"/>
      <c r="EP20" s="5"/>
      <c r="EQ20" s="58"/>
      <c r="ER20" s="5"/>
      <c r="ES20" s="5"/>
      <c r="ET20" s="5"/>
      <c r="EU20" s="58"/>
      <c r="EV20" s="5"/>
      <c r="EW20" s="5"/>
      <c r="EX20" s="58"/>
      <c r="EY20" s="5"/>
      <c r="EZ20" s="5"/>
      <c r="FA20" s="58"/>
      <c r="FB20" s="5"/>
      <c r="FC20" s="5"/>
      <c r="FD20" s="5"/>
      <c r="FE20" s="5"/>
      <c r="FF20" s="58"/>
      <c r="FG20" s="5"/>
      <c r="FH20" s="5"/>
      <c r="FI20" s="5"/>
      <c r="FJ20" s="5"/>
      <c r="FK20" s="5"/>
      <c r="FL20" s="5"/>
      <c r="FM20" s="5"/>
      <c r="FN20" s="58"/>
      <c r="FO20" s="5"/>
      <c r="FP20" s="5"/>
      <c r="FQ20" s="75"/>
      <c r="FR20" s="70">
        <v>0</v>
      </c>
      <c r="FS20" s="59">
        <f t="shared" ref="FS20:FS32" si="0">FR20</f>
        <v>0</v>
      </c>
      <c r="FT20" s="134"/>
    </row>
    <row r="21" spans="2:176" ht="14.25" customHeight="1" x14ac:dyDescent="0.2">
      <c r="B21" s="164" t="s">
        <v>432</v>
      </c>
      <c r="C21" s="67" t="s">
        <v>261</v>
      </c>
      <c r="D21" s="58"/>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8"/>
      <c r="AI21" s="5"/>
      <c r="AJ21" s="5"/>
      <c r="AK21" s="5"/>
      <c r="AL21" s="58"/>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8"/>
      <c r="CC21" s="58"/>
      <c r="CD21" s="5"/>
      <c r="CE21" s="5"/>
      <c r="CF21" s="5"/>
      <c r="CG21" s="58"/>
      <c r="CH21" s="5"/>
      <c r="CI21" s="5"/>
      <c r="CJ21" s="5"/>
      <c r="CK21" s="5"/>
      <c r="CL21" s="5"/>
      <c r="CM21" s="5"/>
      <c r="CN21" s="5"/>
      <c r="CO21" s="5"/>
      <c r="CP21" s="5"/>
      <c r="CQ21" s="5"/>
      <c r="CR21" s="5"/>
      <c r="CS21" s="58"/>
      <c r="CT21" s="5"/>
      <c r="CU21" s="5"/>
      <c r="CV21" s="58"/>
      <c r="CW21" s="5"/>
      <c r="CX21" s="5"/>
      <c r="CY21" s="5"/>
      <c r="CZ21" s="5"/>
      <c r="DA21" s="5"/>
      <c r="DB21" s="5"/>
      <c r="DC21" s="5"/>
      <c r="DD21" s="5"/>
      <c r="DE21" s="5"/>
      <c r="DF21" s="58"/>
      <c r="DG21" s="5"/>
      <c r="DH21" s="5"/>
      <c r="DI21" s="5"/>
      <c r="DJ21" s="58"/>
      <c r="DK21" s="5"/>
      <c r="DL21" s="5"/>
      <c r="DM21" s="58"/>
      <c r="DN21" s="5"/>
      <c r="DO21" s="5"/>
      <c r="DP21" s="5"/>
      <c r="DQ21" s="5"/>
      <c r="DR21" s="5"/>
      <c r="DS21" s="58"/>
      <c r="DT21" s="5"/>
      <c r="DU21" s="5"/>
      <c r="DV21" s="58"/>
      <c r="DW21" s="5"/>
      <c r="DX21" s="5"/>
      <c r="DY21" s="5"/>
      <c r="DZ21" s="5"/>
      <c r="EA21" s="5"/>
      <c r="EB21" s="5"/>
      <c r="EC21" s="5"/>
      <c r="ED21" s="5"/>
      <c r="EE21" s="5"/>
      <c r="EF21" s="5"/>
      <c r="EG21" s="58"/>
      <c r="EH21" s="5"/>
      <c r="EI21" s="5"/>
      <c r="EJ21" s="5"/>
      <c r="EK21" s="5"/>
      <c r="EL21" s="5"/>
      <c r="EM21" s="5"/>
      <c r="EN21" s="5"/>
      <c r="EO21" s="5"/>
      <c r="EP21" s="5"/>
      <c r="EQ21" s="58"/>
      <c r="ER21" s="5"/>
      <c r="ES21" s="5"/>
      <c r="ET21" s="5"/>
      <c r="EU21" s="58"/>
      <c r="EV21" s="5"/>
      <c r="EW21" s="5"/>
      <c r="EX21" s="58"/>
      <c r="EY21" s="5"/>
      <c r="EZ21" s="5"/>
      <c r="FA21" s="58"/>
      <c r="FB21" s="5"/>
      <c r="FC21" s="5"/>
      <c r="FD21" s="5"/>
      <c r="FE21" s="5"/>
      <c r="FF21" s="58"/>
      <c r="FG21" s="5"/>
      <c r="FH21" s="5"/>
      <c r="FI21" s="5"/>
      <c r="FJ21" s="5"/>
      <c r="FK21" s="5"/>
      <c r="FL21" s="5"/>
      <c r="FM21" s="5"/>
      <c r="FN21" s="58"/>
      <c r="FO21" s="5"/>
      <c r="FP21" s="5"/>
      <c r="FQ21" s="75"/>
      <c r="FR21" s="70">
        <v>4950.5567373318372</v>
      </c>
      <c r="FS21" s="59">
        <f t="shared" si="0"/>
        <v>4950.5567373318372</v>
      </c>
      <c r="FT21" s="134"/>
    </row>
    <row r="22" spans="2:176" ht="14.25" customHeight="1" x14ac:dyDescent="0.2">
      <c r="B22" s="88"/>
      <c r="C22" s="90" t="s">
        <v>262</v>
      </c>
      <c r="D22" s="58"/>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8"/>
      <c r="AI22" s="5"/>
      <c r="AJ22" s="5"/>
      <c r="AK22" s="5"/>
      <c r="AL22" s="58"/>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8"/>
      <c r="CC22" s="58"/>
      <c r="CD22" s="5"/>
      <c r="CE22" s="5"/>
      <c r="CF22" s="5"/>
      <c r="CG22" s="58"/>
      <c r="CH22" s="5"/>
      <c r="CI22" s="5"/>
      <c r="CJ22" s="5"/>
      <c r="CK22" s="5"/>
      <c r="CL22" s="5"/>
      <c r="CM22" s="5"/>
      <c r="CN22" s="5"/>
      <c r="CO22" s="5"/>
      <c r="CP22" s="5"/>
      <c r="CQ22" s="5"/>
      <c r="CR22" s="5"/>
      <c r="CS22" s="58"/>
      <c r="CT22" s="5"/>
      <c r="CU22" s="5"/>
      <c r="CV22" s="58"/>
      <c r="CW22" s="5"/>
      <c r="CX22" s="5"/>
      <c r="CY22" s="5"/>
      <c r="CZ22" s="5"/>
      <c r="DA22" s="5"/>
      <c r="DB22" s="5"/>
      <c r="DC22" s="5"/>
      <c r="DD22" s="5"/>
      <c r="DE22" s="5"/>
      <c r="DF22" s="58"/>
      <c r="DG22" s="5"/>
      <c r="DH22" s="5"/>
      <c r="DI22" s="5"/>
      <c r="DJ22" s="58"/>
      <c r="DK22" s="5"/>
      <c r="DL22" s="5"/>
      <c r="DM22" s="58"/>
      <c r="DN22" s="5"/>
      <c r="DO22" s="5"/>
      <c r="DP22" s="5"/>
      <c r="DQ22" s="5"/>
      <c r="DR22" s="5"/>
      <c r="DS22" s="58"/>
      <c r="DT22" s="5"/>
      <c r="DU22" s="5"/>
      <c r="DV22" s="58"/>
      <c r="DW22" s="5"/>
      <c r="DX22" s="5"/>
      <c r="DY22" s="5"/>
      <c r="DZ22" s="5"/>
      <c r="EA22" s="5"/>
      <c r="EB22" s="5"/>
      <c r="EC22" s="5"/>
      <c r="ED22" s="5"/>
      <c r="EE22" s="5"/>
      <c r="EF22" s="5"/>
      <c r="EG22" s="58"/>
      <c r="EH22" s="5"/>
      <c r="EI22" s="5"/>
      <c r="EJ22" s="5"/>
      <c r="EK22" s="5"/>
      <c r="EL22" s="5"/>
      <c r="EM22" s="5"/>
      <c r="EN22" s="5"/>
      <c r="EO22" s="5"/>
      <c r="EP22" s="5"/>
      <c r="EQ22" s="58"/>
      <c r="ER22" s="5"/>
      <c r="ES22" s="5"/>
      <c r="ET22" s="5"/>
      <c r="EU22" s="58"/>
      <c r="EV22" s="5"/>
      <c r="EW22" s="5"/>
      <c r="EX22" s="58"/>
      <c r="EY22" s="5"/>
      <c r="EZ22" s="5"/>
      <c r="FA22" s="58"/>
      <c r="FB22" s="5"/>
      <c r="FC22" s="5"/>
      <c r="FD22" s="5"/>
      <c r="FE22" s="5"/>
      <c r="FF22" s="58"/>
      <c r="FG22" s="5"/>
      <c r="FH22" s="5"/>
      <c r="FI22" s="5"/>
      <c r="FJ22" s="5"/>
      <c r="FK22" s="5"/>
      <c r="FL22" s="5"/>
      <c r="FM22" s="5"/>
      <c r="FN22" s="58"/>
      <c r="FO22" s="5"/>
      <c r="FP22" s="5"/>
      <c r="FQ22" s="75"/>
      <c r="FR22" s="69">
        <f>+FR23+FR24+FR25+FR26</f>
        <v>109133.10144947286</v>
      </c>
      <c r="FS22" s="6">
        <f>+FS23+FS24+FS25+FS26</f>
        <v>109133.10144947286</v>
      </c>
      <c r="FT22" s="134"/>
    </row>
    <row r="23" spans="2:176" ht="14.25" customHeight="1" x14ac:dyDescent="0.2">
      <c r="B23" s="164" t="s">
        <v>433</v>
      </c>
      <c r="C23" s="67" t="s">
        <v>263</v>
      </c>
      <c r="D23" s="58"/>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8"/>
      <c r="AI23" s="5"/>
      <c r="AJ23" s="5"/>
      <c r="AK23" s="5"/>
      <c r="AL23" s="58"/>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8"/>
      <c r="CC23" s="58"/>
      <c r="CD23" s="5"/>
      <c r="CE23" s="5"/>
      <c r="CF23" s="5"/>
      <c r="CG23" s="58"/>
      <c r="CH23" s="5"/>
      <c r="CI23" s="5"/>
      <c r="CJ23" s="5"/>
      <c r="CK23" s="5"/>
      <c r="CL23" s="5"/>
      <c r="CM23" s="5"/>
      <c r="CN23" s="5"/>
      <c r="CO23" s="5"/>
      <c r="CP23" s="5"/>
      <c r="CQ23" s="5"/>
      <c r="CR23" s="5"/>
      <c r="CS23" s="58"/>
      <c r="CT23" s="5"/>
      <c r="CU23" s="5"/>
      <c r="CV23" s="58"/>
      <c r="CW23" s="5"/>
      <c r="CX23" s="5"/>
      <c r="CY23" s="5"/>
      <c r="CZ23" s="5"/>
      <c r="DA23" s="5"/>
      <c r="DB23" s="5"/>
      <c r="DC23" s="5"/>
      <c r="DD23" s="5"/>
      <c r="DE23" s="5"/>
      <c r="DF23" s="58"/>
      <c r="DG23" s="5"/>
      <c r="DH23" s="5"/>
      <c r="DI23" s="5"/>
      <c r="DJ23" s="58"/>
      <c r="DK23" s="5"/>
      <c r="DL23" s="5"/>
      <c r="DM23" s="58"/>
      <c r="DN23" s="5"/>
      <c r="DO23" s="5"/>
      <c r="DP23" s="5"/>
      <c r="DQ23" s="5"/>
      <c r="DR23" s="5"/>
      <c r="DS23" s="58"/>
      <c r="DT23" s="5"/>
      <c r="DU23" s="5"/>
      <c r="DV23" s="58"/>
      <c r="DW23" s="5"/>
      <c r="DX23" s="5"/>
      <c r="DY23" s="5"/>
      <c r="DZ23" s="5"/>
      <c r="EA23" s="5"/>
      <c r="EB23" s="5"/>
      <c r="EC23" s="5"/>
      <c r="ED23" s="5"/>
      <c r="EE23" s="5"/>
      <c r="EF23" s="5"/>
      <c r="EG23" s="58"/>
      <c r="EH23" s="5"/>
      <c r="EI23" s="5"/>
      <c r="EJ23" s="5"/>
      <c r="EK23" s="5"/>
      <c r="EL23" s="5"/>
      <c r="EM23" s="5"/>
      <c r="EN23" s="5"/>
      <c r="EO23" s="5"/>
      <c r="EP23" s="5"/>
      <c r="EQ23" s="58"/>
      <c r="ER23" s="5"/>
      <c r="ES23" s="5"/>
      <c r="ET23" s="5"/>
      <c r="EU23" s="58"/>
      <c r="EV23" s="5"/>
      <c r="EW23" s="5"/>
      <c r="EX23" s="58"/>
      <c r="EY23" s="5"/>
      <c r="EZ23" s="5"/>
      <c r="FA23" s="58"/>
      <c r="FB23" s="5"/>
      <c r="FC23" s="5"/>
      <c r="FD23" s="5"/>
      <c r="FE23" s="5"/>
      <c r="FF23" s="58"/>
      <c r="FG23" s="5"/>
      <c r="FH23" s="5"/>
      <c r="FI23" s="5"/>
      <c r="FJ23" s="5"/>
      <c r="FK23" s="5"/>
      <c r="FL23" s="5"/>
      <c r="FM23" s="5"/>
      <c r="FN23" s="58"/>
      <c r="FO23" s="5"/>
      <c r="FP23" s="5"/>
      <c r="FQ23" s="75"/>
      <c r="FR23" s="70">
        <v>33107.583532485995</v>
      </c>
      <c r="FS23" s="59">
        <f t="shared" si="0"/>
        <v>33107.583532485995</v>
      </c>
      <c r="FT23" s="134"/>
    </row>
    <row r="24" spans="2:176" ht="14.25" customHeight="1" x14ac:dyDescent="0.2">
      <c r="B24" s="164">
        <v>8000</v>
      </c>
      <c r="C24" s="67" t="s">
        <v>458</v>
      </c>
      <c r="D24" s="58"/>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8"/>
      <c r="AI24" s="5"/>
      <c r="AJ24" s="5"/>
      <c r="AK24" s="5"/>
      <c r="AL24" s="58"/>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8"/>
      <c r="CC24" s="58"/>
      <c r="CD24" s="5"/>
      <c r="CE24" s="5"/>
      <c r="CF24" s="5"/>
      <c r="CG24" s="58"/>
      <c r="CH24" s="5"/>
      <c r="CI24" s="5"/>
      <c r="CJ24" s="5"/>
      <c r="CK24" s="5"/>
      <c r="CL24" s="5"/>
      <c r="CM24" s="5"/>
      <c r="CN24" s="5"/>
      <c r="CO24" s="5"/>
      <c r="CP24" s="5"/>
      <c r="CQ24" s="5"/>
      <c r="CR24" s="5"/>
      <c r="CS24" s="58"/>
      <c r="CT24" s="5"/>
      <c r="CU24" s="5"/>
      <c r="CV24" s="58"/>
      <c r="CW24" s="5"/>
      <c r="CX24" s="5"/>
      <c r="CY24" s="5"/>
      <c r="CZ24" s="5"/>
      <c r="DA24" s="5"/>
      <c r="DB24" s="5"/>
      <c r="DC24" s="5"/>
      <c r="DD24" s="5"/>
      <c r="DE24" s="5"/>
      <c r="DF24" s="58"/>
      <c r="DG24" s="5"/>
      <c r="DH24" s="5"/>
      <c r="DI24" s="5"/>
      <c r="DJ24" s="58"/>
      <c r="DK24" s="5"/>
      <c r="DL24" s="5"/>
      <c r="DM24" s="58"/>
      <c r="DN24" s="5"/>
      <c r="DO24" s="5"/>
      <c r="DP24" s="5"/>
      <c r="DQ24" s="5"/>
      <c r="DR24" s="5"/>
      <c r="DS24" s="58"/>
      <c r="DT24" s="5"/>
      <c r="DU24" s="5"/>
      <c r="DV24" s="58"/>
      <c r="DW24" s="5"/>
      <c r="DX24" s="5"/>
      <c r="DY24" s="5"/>
      <c r="DZ24" s="5"/>
      <c r="EA24" s="5"/>
      <c r="EB24" s="5"/>
      <c r="EC24" s="5"/>
      <c r="ED24" s="5"/>
      <c r="EE24" s="5"/>
      <c r="EF24" s="5"/>
      <c r="EG24" s="58"/>
      <c r="EH24" s="5"/>
      <c r="EI24" s="5"/>
      <c r="EJ24" s="5"/>
      <c r="EK24" s="5"/>
      <c r="EL24" s="5"/>
      <c r="EM24" s="5"/>
      <c r="EN24" s="5"/>
      <c r="EO24" s="5"/>
      <c r="EP24" s="5"/>
      <c r="EQ24" s="58"/>
      <c r="ER24" s="5"/>
      <c r="ES24" s="5"/>
      <c r="ET24" s="5"/>
      <c r="EU24" s="58"/>
      <c r="EV24" s="5"/>
      <c r="EW24" s="5"/>
      <c r="EX24" s="58"/>
      <c r="EY24" s="5"/>
      <c r="EZ24" s="5"/>
      <c r="FA24" s="58"/>
      <c r="FB24" s="5"/>
      <c r="FC24" s="5"/>
      <c r="FD24" s="5"/>
      <c r="FE24" s="5"/>
      <c r="FF24" s="58"/>
      <c r="FG24" s="5"/>
      <c r="FH24" s="5"/>
      <c r="FI24" s="5"/>
      <c r="FJ24" s="5"/>
      <c r="FK24" s="5"/>
      <c r="FL24" s="5"/>
      <c r="FM24" s="5"/>
      <c r="FN24" s="58"/>
      <c r="FO24" s="5"/>
      <c r="FP24" s="5"/>
      <c r="FQ24" s="75"/>
      <c r="FR24" s="70">
        <v>70065.311989058056</v>
      </c>
      <c r="FS24" s="59">
        <f t="shared" si="0"/>
        <v>70065.311989058056</v>
      </c>
      <c r="FT24" s="134"/>
    </row>
    <row r="25" spans="2:176" ht="14.25" customHeight="1" x14ac:dyDescent="0.2">
      <c r="B25" s="164" t="s">
        <v>433</v>
      </c>
      <c r="C25" s="67" t="s">
        <v>264</v>
      </c>
      <c r="D25" s="58"/>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8"/>
      <c r="AI25" s="5"/>
      <c r="AJ25" s="5"/>
      <c r="AK25" s="5"/>
      <c r="AL25" s="58"/>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8"/>
      <c r="CC25" s="58"/>
      <c r="CD25" s="5"/>
      <c r="CE25" s="5"/>
      <c r="CF25" s="5"/>
      <c r="CG25" s="58"/>
      <c r="CH25" s="5"/>
      <c r="CI25" s="5"/>
      <c r="CJ25" s="5"/>
      <c r="CK25" s="5"/>
      <c r="CL25" s="5"/>
      <c r="CM25" s="5"/>
      <c r="CN25" s="5"/>
      <c r="CO25" s="5"/>
      <c r="CP25" s="5"/>
      <c r="CQ25" s="5"/>
      <c r="CR25" s="5"/>
      <c r="CS25" s="58"/>
      <c r="CT25" s="5"/>
      <c r="CU25" s="5"/>
      <c r="CV25" s="58"/>
      <c r="CW25" s="5"/>
      <c r="CX25" s="5"/>
      <c r="CY25" s="5"/>
      <c r="CZ25" s="5"/>
      <c r="DA25" s="5"/>
      <c r="DB25" s="5"/>
      <c r="DC25" s="5"/>
      <c r="DD25" s="5"/>
      <c r="DE25" s="5"/>
      <c r="DF25" s="58"/>
      <c r="DG25" s="5"/>
      <c r="DH25" s="5"/>
      <c r="DI25" s="5"/>
      <c r="DJ25" s="58"/>
      <c r="DK25" s="5"/>
      <c r="DL25" s="5"/>
      <c r="DM25" s="58"/>
      <c r="DN25" s="5"/>
      <c r="DO25" s="5"/>
      <c r="DP25" s="5"/>
      <c r="DQ25" s="5"/>
      <c r="DR25" s="5"/>
      <c r="DS25" s="58"/>
      <c r="DT25" s="5"/>
      <c r="DU25" s="5"/>
      <c r="DV25" s="58"/>
      <c r="DW25" s="5"/>
      <c r="DX25" s="5"/>
      <c r="DY25" s="5"/>
      <c r="DZ25" s="5"/>
      <c r="EA25" s="5"/>
      <c r="EB25" s="5"/>
      <c r="EC25" s="5"/>
      <c r="ED25" s="5"/>
      <c r="EE25" s="5"/>
      <c r="EF25" s="5"/>
      <c r="EG25" s="58"/>
      <c r="EH25" s="5"/>
      <c r="EI25" s="5"/>
      <c r="EJ25" s="5"/>
      <c r="EK25" s="5"/>
      <c r="EL25" s="5"/>
      <c r="EM25" s="5"/>
      <c r="EN25" s="5"/>
      <c r="EO25" s="5"/>
      <c r="EP25" s="5"/>
      <c r="EQ25" s="58"/>
      <c r="ER25" s="5"/>
      <c r="ES25" s="5"/>
      <c r="ET25" s="5"/>
      <c r="EU25" s="58"/>
      <c r="EV25" s="5"/>
      <c r="EW25" s="5"/>
      <c r="EX25" s="58"/>
      <c r="EY25" s="5"/>
      <c r="EZ25" s="5"/>
      <c r="FA25" s="58"/>
      <c r="FB25" s="5"/>
      <c r="FC25" s="5"/>
      <c r="FD25" s="5"/>
      <c r="FE25" s="5"/>
      <c r="FF25" s="58"/>
      <c r="FG25" s="5"/>
      <c r="FH25" s="5"/>
      <c r="FI25" s="5"/>
      <c r="FJ25" s="5"/>
      <c r="FK25" s="5"/>
      <c r="FL25" s="5"/>
      <c r="FM25" s="5"/>
      <c r="FN25" s="58"/>
      <c r="FO25" s="5"/>
      <c r="FP25" s="5"/>
      <c r="FQ25" s="75"/>
      <c r="FR25" s="70">
        <v>5663.8785528000008</v>
      </c>
      <c r="FS25" s="59">
        <f t="shared" si="0"/>
        <v>5663.8785528000008</v>
      </c>
      <c r="FT25" s="134"/>
    </row>
    <row r="26" spans="2:176" ht="14.25" customHeight="1" x14ac:dyDescent="0.2">
      <c r="B26" s="164" t="s">
        <v>433</v>
      </c>
      <c r="C26" s="67" t="s">
        <v>265</v>
      </c>
      <c r="D26" s="58"/>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8"/>
      <c r="AI26" s="5"/>
      <c r="AJ26" s="5"/>
      <c r="AK26" s="5"/>
      <c r="AL26" s="58"/>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8"/>
      <c r="CC26" s="58"/>
      <c r="CD26" s="5"/>
      <c r="CE26" s="5"/>
      <c r="CF26" s="5"/>
      <c r="CG26" s="58"/>
      <c r="CH26" s="5"/>
      <c r="CI26" s="5"/>
      <c r="CJ26" s="5"/>
      <c r="CK26" s="5"/>
      <c r="CL26" s="5"/>
      <c r="CM26" s="5"/>
      <c r="CN26" s="5"/>
      <c r="CO26" s="5"/>
      <c r="CP26" s="5"/>
      <c r="CQ26" s="5"/>
      <c r="CR26" s="5"/>
      <c r="CS26" s="58"/>
      <c r="CT26" s="5"/>
      <c r="CU26" s="5"/>
      <c r="CV26" s="58"/>
      <c r="CW26" s="5"/>
      <c r="CX26" s="5"/>
      <c r="CY26" s="5"/>
      <c r="CZ26" s="5"/>
      <c r="DA26" s="5"/>
      <c r="DB26" s="5"/>
      <c r="DC26" s="5"/>
      <c r="DD26" s="5"/>
      <c r="DE26" s="5"/>
      <c r="DF26" s="58"/>
      <c r="DG26" s="5"/>
      <c r="DH26" s="5"/>
      <c r="DI26" s="5"/>
      <c r="DJ26" s="58"/>
      <c r="DK26" s="5"/>
      <c r="DL26" s="5"/>
      <c r="DM26" s="58"/>
      <c r="DN26" s="5"/>
      <c r="DO26" s="5"/>
      <c r="DP26" s="5"/>
      <c r="DQ26" s="5"/>
      <c r="DR26" s="5"/>
      <c r="DS26" s="58"/>
      <c r="DT26" s="5"/>
      <c r="DU26" s="5"/>
      <c r="DV26" s="58"/>
      <c r="DW26" s="5"/>
      <c r="DX26" s="5"/>
      <c r="DY26" s="5"/>
      <c r="DZ26" s="5"/>
      <c r="EA26" s="5"/>
      <c r="EB26" s="5"/>
      <c r="EC26" s="5"/>
      <c r="ED26" s="5"/>
      <c r="EE26" s="5"/>
      <c r="EF26" s="5"/>
      <c r="EG26" s="58"/>
      <c r="EH26" s="5"/>
      <c r="EI26" s="5"/>
      <c r="EJ26" s="5"/>
      <c r="EK26" s="5"/>
      <c r="EL26" s="5"/>
      <c r="EM26" s="5"/>
      <c r="EN26" s="5"/>
      <c r="EO26" s="5"/>
      <c r="EP26" s="5"/>
      <c r="EQ26" s="58"/>
      <c r="ER26" s="5"/>
      <c r="ES26" s="5"/>
      <c r="ET26" s="5"/>
      <c r="EU26" s="58"/>
      <c r="EV26" s="5"/>
      <c r="EW26" s="5"/>
      <c r="EX26" s="58"/>
      <c r="EY26" s="5"/>
      <c r="EZ26" s="5"/>
      <c r="FA26" s="58"/>
      <c r="FB26" s="5"/>
      <c r="FC26" s="5"/>
      <c r="FD26" s="5"/>
      <c r="FE26" s="5"/>
      <c r="FF26" s="58"/>
      <c r="FG26" s="5"/>
      <c r="FH26" s="5"/>
      <c r="FI26" s="5"/>
      <c r="FJ26" s="5"/>
      <c r="FK26" s="5"/>
      <c r="FL26" s="5"/>
      <c r="FM26" s="5"/>
      <c r="FN26" s="58"/>
      <c r="FO26" s="5"/>
      <c r="FP26" s="5"/>
      <c r="FQ26" s="75"/>
      <c r="FR26" s="70">
        <v>296.32737512880004</v>
      </c>
      <c r="FS26" s="59">
        <f t="shared" si="0"/>
        <v>296.32737512880004</v>
      </c>
      <c r="FT26" s="134"/>
    </row>
    <row r="27" spans="2:176" ht="14.25" customHeight="1" x14ac:dyDescent="0.2">
      <c r="B27" s="88"/>
      <c r="C27" s="91" t="s">
        <v>266</v>
      </c>
      <c r="D27" s="58"/>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8"/>
      <c r="AI27" s="5"/>
      <c r="AJ27" s="5"/>
      <c r="AK27" s="5"/>
      <c r="AL27" s="58"/>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8"/>
      <c r="CC27" s="58"/>
      <c r="CD27" s="5"/>
      <c r="CE27" s="5"/>
      <c r="CF27" s="5"/>
      <c r="CG27" s="58"/>
      <c r="CH27" s="5"/>
      <c r="CI27" s="5"/>
      <c r="CJ27" s="5"/>
      <c r="CK27" s="5"/>
      <c r="CL27" s="5"/>
      <c r="CM27" s="5"/>
      <c r="CN27" s="5"/>
      <c r="CO27" s="5"/>
      <c r="CP27" s="5"/>
      <c r="CQ27" s="5"/>
      <c r="CR27" s="5"/>
      <c r="CS27" s="58"/>
      <c r="CT27" s="5"/>
      <c r="CU27" s="5"/>
      <c r="CV27" s="58"/>
      <c r="CW27" s="5"/>
      <c r="CX27" s="5"/>
      <c r="CY27" s="5"/>
      <c r="CZ27" s="5"/>
      <c r="DA27" s="5"/>
      <c r="DB27" s="5"/>
      <c r="DC27" s="5"/>
      <c r="DD27" s="5"/>
      <c r="DE27" s="5"/>
      <c r="DF27" s="58"/>
      <c r="DG27" s="5"/>
      <c r="DH27" s="5"/>
      <c r="DI27" s="5"/>
      <c r="DJ27" s="58"/>
      <c r="DK27" s="5"/>
      <c r="DL27" s="5"/>
      <c r="DM27" s="58"/>
      <c r="DN27" s="5"/>
      <c r="DO27" s="5"/>
      <c r="DP27" s="5"/>
      <c r="DQ27" s="5"/>
      <c r="DR27" s="5"/>
      <c r="DS27" s="58"/>
      <c r="DT27" s="5"/>
      <c r="DU27" s="5"/>
      <c r="DV27" s="58"/>
      <c r="DW27" s="5"/>
      <c r="DX27" s="5"/>
      <c r="DY27" s="5"/>
      <c r="DZ27" s="5"/>
      <c r="EA27" s="5"/>
      <c r="EB27" s="5"/>
      <c r="EC27" s="5"/>
      <c r="ED27" s="5"/>
      <c r="EE27" s="5"/>
      <c r="EF27" s="5"/>
      <c r="EG27" s="58"/>
      <c r="EH27" s="5"/>
      <c r="EI27" s="5"/>
      <c r="EJ27" s="5"/>
      <c r="EK27" s="5"/>
      <c r="EL27" s="5"/>
      <c r="EM27" s="5"/>
      <c r="EN27" s="5"/>
      <c r="EO27" s="5"/>
      <c r="EP27" s="5"/>
      <c r="EQ27" s="58"/>
      <c r="ER27" s="5"/>
      <c r="ES27" s="5"/>
      <c r="ET27" s="5"/>
      <c r="EU27" s="58"/>
      <c r="EV27" s="5"/>
      <c r="EW27" s="5"/>
      <c r="EX27" s="58"/>
      <c r="EY27" s="5"/>
      <c r="EZ27" s="5"/>
      <c r="FA27" s="58"/>
      <c r="FB27" s="5"/>
      <c r="FC27" s="5"/>
      <c r="FD27" s="5"/>
      <c r="FE27" s="5"/>
      <c r="FF27" s="58"/>
      <c r="FG27" s="5"/>
      <c r="FH27" s="5"/>
      <c r="FI27" s="5"/>
      <c r="FJ27" s="5"/>
      <c r="FK27" s="5"/>
      <c r="FL27" s="5"/>
      <c r="FM27" s="5"/>
      <c r="FN27" s="58"/>
      <c r="FO27" s="5"/>
      <c r="FP27" s="5"/>
      <c r="FQ27" s="75"/>
      <c r="FR27" s="69">
        <f>+FR28+FR29+FR30+FR31+FR32</f>
        <v>14131.042807016764</v>
      </c>
      <c r="FS27" s="6">
        <f>+FS28+FS29+FS30+FS31+FS32</f>
        <v>14131.042807016764</v>
      </c>
      <c r="FT27" s="134"/>
    </row>
    <row r="28" spans="2:176" ht="14.25" customHeight="1" x14ac:dyDescent="0.2">
      <c r="B28" s="164" t="s">
        <v>434</v>
      </c>
      <c r="C28" s="67" t="s">
        <v>267</v>
      </c>
      <c r="D28" s="58"/>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8"/>
      <c r="AI28" s="5"/>
      <c r="AJ28" s="5"/>
      <c r="AK28" s="5"/>
      <c r="AL28" s="58"/>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8"/>
      <c r="CC28" s="58"/>
      <c r="CD28" s="5"/>
      <c r="CE28" s="5"/>
      <c r="CF28" s="5"/>
      <c r="CG28" s="58"/>
      <c r="CH28" s="5"/>
      <c r="CI28" s="5"/>
      <c r="CJ28" s="5"/>
      <c r="CK28" s="5"/>
      <c r="CL28" s="5"/>
      <c r="CM28" s="5"/>
      <c r="CN28" s="5"/>
      <c r="CO28" s="5"/>
      <c r="CP28" s="5"/>
      <c r="CQ28" s="5"/>
      <c r="CR28" s="5"/>
      <c r="CS28" s="58"/>
      <c r="CT28" s="5"/>
      <c r="CU28" s="5"/>
      <c r="CV28" s="58"/>
      <c r="CW28" s="5"/>
      <c r="CX28" s="5"/>
      <c r="CY28" s="5"/>
      <c r="CZ28" s="5"/>
      <c r="DA28" s="5"/>
      <c r="DB28" s="5"/>
      <c r="DC28" s="5"/>
      <c r="DD28" s="5"/>
      <c r="DE28" s="5"/>
      <c r="DF28" s="58"/>
      <c r="DG28" s="5"/>
      <c r="DH28" s="5"/>
      <c r="DI28" s="5"/>
      <c r="DJ28" s="58"/>
      <c r="DK28" s="5"/>
      <c r="DL28" s="5"/>
      <c r="DM28" s="58"/>
      <c r="DN28" s="5"/>
      <c r="DO28" s="5"/>
      <c r="DP28" s="5"/>
      <c r="DQ28" s="5"/>
      <c r="DR28" s="5"/>
      <c r="DS28" s="58"/>
      <c r="DT28" s="5"/>
      <c r="DU28" s="5"/>
      <c r="DV28" s="58"/>
      <c r="DW28" s="5"/>
      <c r="DX28" s="5"/>
      <c r="DY28" s="5"/>
      <c r="DZ28" s="5"/>
      <c r="EA28" s="5"/>
      <c r="EB28" s="5"/>
      <c r="EC28" s="5"/>
      <c r="ED28" s="5"/>
      <c r="EE28" s="5"/>
      <c r="EF28" s="5"/>
      <c r="EG28" s="58"/>
      <c r="EH28" s="5"/>
      <c r="EI28" s="5"/>
      <c r="EJ28" s="5"/>
      <c r="EK28" s="5"/>
      <c r="EL28" s="5"/>
      <c r="EM28" s="5"/>
      <c r="EN28" s="5"/>
      <c r="EO28" s="5"/>
      <c r="EP28" s="5"/>
      <c r="EQ28" s="58"/>
      <c r="ER28" s="5"/>
      <c r="ES28" s="5"/>
      <c r="ET28" s="5"/>
      <c r="EU28" s="58"/>
      <c r="EV28" s="5"/>
      <c r="EW28" s="5"/>
      <c r="EX28" s="58"/>
      <c r="EY28" s="5"/>
      <c r="EZ28" s="5"/>
      <c r="FA28" s="58"/>
      <c r="FB28" s="5"/>
      <c r="FC28" s="5"/>
      <c r="FD28" s="5"/>
      <c r="FE28" s="5"/>
      <c r="FF28" s="58"/>
      <c r="FG28" s="5"/>
      <c r="FH28" s="5"/>
      <c r="FI28" s="5"/>
      <c r="FJ28" s="5"/>
      <c r="FK28" s="5"/>
      <c r="FL28" s="5"/>
      <c r="FM28" s="5"/>
      <c r="FN28" s="58"/>
      <c r="FO28" s="5"/>
      <c r="FP28" s="5"/>
      <c r="FQ28" s="75"/>
      <c r="FR28" s="70">
        <v>10180.72695288883</v>
      </c>
      <c r="FS28" s="59">
        <f t="shared" si="0"/>
        <v>10180.72695288883</v>
      </c>
      <c r="FT28" s="134"/>
    </row>
    <row r="29" spans="2:176" ht="14.25" customHeight="1" x14ac:dyDescent="0.2">
      <c r="B29" s="164" t="s">
        <v>435</v>
      </c>
      <c r="C29" s="67" t="s">
        <v>268</v>
      </c>
      <c r="D29" s="58"/>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8"/>
      <c r="AI29" s="5"/>
      <c r="AJ29" s="5"/>
      <c r="AK29" s="5"/>
      <c r="AL29" s="58"/>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8"/>
      <c r="CC29" s="58"/>
      <c r="CD29" s="5"/>
      <c r="CE29" s="5"/>
      <c r="CF29" s="5"/>
      <c r="CG29" s="58"/>
      <c r="CH29" s="5"/>
      <c r="CI29" s="5"/>
      <c r="CJ29" s="5"/>
      <c r="CK29" s="5"/>
      <c r="CL29" s="5"/>
      <c r="CM29" s="5"/>
      <c r="CN29" s="5"/>
      <c r="CO29" s="5"/>
      <c r="CP29" s="5"/>
      <c r="CQ29" s="5"/>
      <c r="CR29" s="5"/>
      <c r="CS29" s="58"/>
      <c r="CT29" s="5"/>
      <c r="CU29" s="5"/>
      <c r="CV29" s="58"/>
      <c r="CW29" s="5"/>
      <c r="CX29" s="5"/>
      <c r="CY29" s="5"/>
      <c r="CZ29" s="5"/>
      <c r="DA29" s="5"/>
      <c r="DB29" s="5"/>
      <c r="DC29" s="5"/>
      <c r="DD29" s="5"/>
      <c r="DE29" s="5"/>
      <c r="DF29" s="58"/>
      <c r="DG29" s="5"/>
      <c r="DH29" s="5"/>
      <c r="DI29" s="5"/>
      <c r="DJ29" s="58"/>
      <c r="DK29" s="5"/>
      <c r="DL29" s="5"/>
      <c r="DM29" s="58"/>
      <c r="DN29" s="5"/>
      <c r="DO29" s="5"/>
      <c r="DP29" s="5"/>
      <c r="DQ29" s="5"/>
      <c r="DR29" s="5"/>
      <c r="DS29" s="58"/>
      <c r="DT29" s="5"/>
      <c r="DU29" s="5"/>
      <c r="DV29" s="58"/>
      <c r="DW29" s="5"/>
      <c r="DX29" s="5"/>
      <c r="DY29" s="5"/>
      <c r="DZ29" s="5"/>
      <c r="EA29" s="5"/>
      <c r="EB29" s="5"/>
      <c r="EC29" s="5"/>
      <c r="ED29" s="5"/>
      <c r="EE29" s="5"/>
      <c r="EF29" s="5"/>
      <c r="EG29" s="58"/>
      <c r="EH29" s="5"/>
      <c r="EI29" s="5"/>
      <c r="EJ29" s="5"/>
      <c r="EK29" s="5"/>
      <c r="EL29" s="5"/>
      <c r="EM29" s="5"/>
      <c r="EN29" s="5"/>
      <c r="EO29" s="5"/>
      <c r="EP29" s="5"/>
      <c r="EQ29" s="58"/>
      <c r="ER29" s="5"/>
      <c r="ES29" s="5"/>
      <c r="ET29" s="5"/>
      <c r="EU29" s="58"/>
      <c r="EV29" s="5"/>
      <c r="EW29" s="5"/>
      <c r="EX29" s="58"/>
      <c r="EY29" s="5"/>
      <c r="EZ29" s="5"/>
      <c r="FA29" s="58"/>
      <c r="FB29" s="5"/>
      <c r="FC29" s="5"/>
      <c r="FD29" s="5"/>
      <c r="FE29" s="5"/>
      <c r="FF29" s="58"/>
      <c r="FG29" s="5"/>
      <c r="FH29" s="5"/>
      <c r="FI29" s="5"/>
      <c r="FJ29" s="5"/>
      <c r="FK29" s="5"/>
      <c r="FL29" s="5"/>
      <c r="FM29" s="5"/>
      <c r="FN29" s="58"/>
      <c r="FO29" s="5"/>
      <c r="FP29" s="5"/>
      <c r="FQ29" s="75"/>
      <c r="FR29" s="70">
        <v>426.24978610108218</v>
      </c>
      <c r="FS29" s="59">
        <f t="shared" si="0"/>
        <v>426.24978610108218</v>
      </c>
      <c r="FT29" s="134"/>
    </row>
    <row r="30" spans="2:176" ht="14.25" customHeight="1" x14ac:dyDescent="0.2">
      <c r="B30" s="164" t="s">
        <v>435</v>
      </c>
      <c r="C30" s="67" t="s">
        <v>269</v>
      </c>
      <c r="D30" s="58"/>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8"/>
      <c r="AI30" s="5"/>
      <c r="AJ30" s="5"/>
      <c r="AK30" s="5"/>
      <c r="AL30" s="58"/>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8"/>
      <c r="CC30" s="58"/>
      <c r="CD30" s="5"/>
      <c r="CE30" s="5"/>
      <c r="CF30" s="5"/>
      <c r="CG30" s="58"/>
      <c r="CH30" s="5"/>
      <c r="CI30" s="5"/>
      <c r="CJ30" s="5"/>
      <c r="CK30" s="5"/>
      <c r="CL30" s="5"/>
      <c r="CM30" s="5"/>
      <c r="CN30" s="5"/>
      <c r="CO30" s="5"/>
      <c r="CP30" s="5"/>
      <c r="CQ30" s="5"/>
      <c r="CR30" s="5"/>
      <c r="CS30" s="58"/>
      <c r="CT30" s="5"/>
      <c r="CU30" s="5"/>
      <c r="CV30" s="58"/>
      <c r="CW30" s="5"/>
      <c r="CX30" s="5"/>
      <c r="CY30" s="5"/>
      <c r="CZ30" s="5"/>
      <c r="DA30" s="5"/>
      <c r="DB30" s="5"/>
      <c r="DC30" s="5"/>
      <c r="DD30" s="5"/>
      <c r="DE30" s="5"/>
      <c r="DF30" s="58"/>
      <c r="DG30" s="5"/>
      <c r="DH30" s="5"/>
      <c r="DI30" s="5"/>
      <c r="DJ30" s="58"/>
      <c r="DK30" s="5"/>
      <c r="DL30" s="5"/>
      <c r="DM30" s="58"/>
      <c r="DN30" s="5"/>
      <c r="DO30" s="5"/>
      <c r="DP30" s="5"/>
      <c r="DQ30" s="5"/>
      <c r="DR30" s="5"/>
      <c r="DS30" s="58"/>
      <c r="DT30" s="5"/>
      <c r="DU30" s="5"/>
      <c r="DV30" s="58"/>
      <c r="DW30" s="5"/>
      <c r="DX30" s="5"/>
      <c r="DY30" s="5"/>
      <c r="DZ30" s="5"/>
      <c r="EA30" s="5"/>
      <c r="EB30" s="5"/>
      <c r="EC30" s="5"/>
      <c r="ED30" s="5"/>
      <c r="EE30" s="5"/>
      <c r="EF30" s="5"/>
      <c r="EG30" s="58"/>
      <c r="EH30" s="5"/>
      <c r="EI30" s="5"/>
      <c r="EJ30" s="5"/>
      <c r="EK30" s="5"/>
      <c r="EL30" s="5"/>
      <c r="EM30" s="5"/>
      <c r="EN30" s="5"/>
      <c r="EO30" s="5"/>
      <c r="EP30" s="5"/>
      <c r="EQ30" s="58"/>
      <c r="ER30" s="5"/>
      <c r="ES30" s="5"/>
      <c r="ET30" s="5"/>
      <c r="EU30" s="58"/>
      <c r="EV30" s="5"/>
      <c r="EW30" s="5"/>
      <c r="EX30" s="58"/>
      <c r="EY30" s="5"/>
      <c r="EZ30" s="5"/>
      <c r="FA30" s="58"/>
      <c r="FB30" s="5"/>
      <c r="FC30" s="5"/>
      <c r="FD30" s="5"/>
      <c r="FE30" s="5"/>
      <c r="FF30" s="58"/>
      <c r="FG30" s="5"/>
      <c r="FH30" s="5"/>
      <c r="FI30" s="5"/>
      <c r="FJ30" s="5"/>
      <c r="FK30" s="5"/>
      <c r="FL30" s="5"/>
      <c r="FM30" s="5"/>
      <c r="FN30" s="58"/>
      <c r="FO30" s="5"/>
      <c r="FP30" s="5"/>
      <c r="FQ30" s="75"/>
      <c r="FR30" s="70">
        <v>2794.5175489388771</v>
      </c>
      <c r="FS30" s="59">
        <f t="shared" si="0"/>
        <v>2794.5175489388771</v>
      </c>
      <c r="FT30" s="134"/>
    </row>
    <row r="31" spans="2:176" ht="14.25" customHeight="1" x14ac:dyDescent="0.2">
      <c r="B31" s="164" t="s">
        <v>436</v>
      </c>
      <c r="C31" s="67" t="s">
        <v>270</v>
      </c>
      <c r="D31" s="58"/>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8"/>
      <c r="AI31" s="5"/>
      <c r="AJ31" s="5"/>
      <c r="AK31" s="5"/>
      <c r="AL31" s="58"/>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8"/>
      <c r="CC31" s="58"/>
      <c r="CD31" s="5"/>
      <c r="CE31" s="5"/>
      <c r="CF31" s="5"/>
      <c r="CG31" s="58"/>
      <c r="CH31" s="5"/>
      <c r="CI31" s="5"/>
      <c r="CJ31" s="5"/>
      <c r="CK31" s="5"/>
      <c r="CL31" s="5"/>
      <c r="CM31" s="5"/>
      <c r="CN31" s="5"/>
      <c r="CO31" s="5"/>
      <c r="CP31" s="5"/>
      <c r="CQ31" s="5"/>
      <c r="CR31" s="5"/>
      <c r="CS31" s="58"/>
      <c r="CT31" s="5"/>
      <c r="CU31" s="5"/>
      <c r="CV31" s="58"/>
      <c r="CW31" s="5"/>
      <c r="CX31" s="5"/>
      <c r="CY31" s="5"/>
      <c r="CZ31" s="5"/>
      <c r="DA31" s="5"/>
      <c r="DB31" s="5"/>
      <c r="DC31" s="5"/>
      <c r="DD31" s="5"/>
      <c r="DE31" s="5"/>
      <c r="DF31" s="58"/>
      <c r="DG31" s="5"/>
      <c r="DH31" s="5"/>
      <c r="DI31" s="5"/>
      <c r="DJ31" s="58"/>
      <c r="DK31" s="5"/>
      <c r="DL31" s="5"/>
      <c r="DM31" s="58"/>
      <c r="DN31" s="5"/>
      <c r="DO31" s="5"/>
      <c r="DP31" s="5"/>
      <c r="DQ31" s="5"/>
      <c r="DR31" s="5"/>
      <c r="DS31" s="58"/>
      <c r="DT31" s="5"/>
      <c r="DU31" s="5"/>
      <c r="DV31" s="58"/>
      <c r="DW31" s="5"/>
      <c r="DX31" s="5"/>
      <c r="DY31" s="5"/>
      <c r="DZ31" s="5"/>
      <c r="EA31" s="5"/>
      <c r="EB31" s="5"/>
      <c r="EC31" s="5"/>
      <c r="ED31" s="5"/>
      <c r="EE31" s="5"/>
      <c r="EF31" s="5"/>
      <c r="EG31" s="58"/>
      <c r="EH31" s="5"/>
      <c r="EI31" s="5"/>
      <c r="EJ31" s="5"/>
      <c r="EK31" s="5"/>
      <c r="EL31" s="5"/>
      <c r="EM31" s="5"/>
      <c r="EN31" s="5"/>
      <c r="EO31" s="5"/>
      <c r="EP31" s="5"/>
      <c r="EQ31" s="58"/>
      <c r="ER31" s="5"/>
      <c r="ES31" s="5"/>
      <c r="ET31" s="5"/>
      <c r="EU31" s="58"/>
      <c r="EV31" s="5"/>
      <c r="EW31" s="5"/>
      <c r="EX31" s="58"/>
      <c r="EY31" s="5"/>
      <c r="EZ31" s="5"/>
      <c r="FA31" s="58"/>
      <c r="FB31" s="5"/>
      <c r="FC31" s="5"/>
      <c r="FD31" s="5"/>
      <c r="FE31" s="5"/>
      <c r="FF31" s="58"/>
      <c r="FG31" s="5"/>
      <c r="FH31" s="5"/>
      <c r="FI31" s="5"/>
      <c r="FJ31" s="5"/>
      <c r="FK31" s="5"/>
      <c r="FL31" s="5"/>
      <c r="FM31" s="5"/>
      <c r="FN31" s="58"/>
      <c r="FO31" s="5"/>
      <c r="FP31" s="5"/>
      <c r="FQ31" s="75"/>
      <c r="FR31" s="70">
        <v>17.40154723862069</v>
      </c>
      <c r="FS31" s="59">
        <f t="shared" si="0"/>
        <v>17.40154723862069</v>
      </c>
      <c r="FT31" s="134"/>
    </row>
    <row r="32" spans="2:176" ht="14.25" customHeight="1" x14ac:dyDescent="0.2">
      <c r="B32" s="165"/>
      <c r="C32" s="68" t="s">
        <v>459</v>
      </c>
      <c r="D32" s="6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66"/>
      <c r="AI32" s="76"/>
      <c r="AJ32" s="76"/>
      <c r="AK32" s="76"/>
      <c r="AL32" s="6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66"/>
      <c r="CC32" s="66"/>
      <c r="CD32" s="76"/>
      <c r="CE32" s="76"/>
      <c r="CF32" s="76"/>
      <c r="CG32" s="66"/>
      <c r="CH32" s="76"/>
      <c r="CI32" s="76"/>
      <c r="CJ32" s="76"/>
      <c r="CK32" s="76"/>
      <c r="CL32" s="76"/>
      <c r="CM32" s="76"/>
      <c r="CN32" s="76"/>
      <c r="CO32" s="76"/>
      <c r="CP32" s="76"/>
      <c r="CQ32" s="76"/>
      <c r="CR32" s="76"/>
      <c r="CS32" s="66"/>
      <c r="CT32" s="76"/>
      <c r="CU32" s="76"/>
      <c r="CV32" s="66"/>
      <c r="CW32" s="76"/>
      <c r="CX32" s="76"/>
      <c r="CY32" s="76"/>
      <c r="CZ32" s="76"/>
      <c r="DA32" s="76"/>
      <c r="DB32" s="76"/>
      <c r="DC32" s="76"/>
      <c r="DD32" s="76"/>
      <c r="DE32" s="76"/>
      <c r="DF32" s="66"/>
      <c r="DG32" s="76"/>
      <c r="DH32" s="76"/>
      <c r="DI32" s="76"/>
      <c r="DJ32" s="66"/>
      <c r="DK32" s="76"/>
      <c r="DL32" s="76"/>
      <c r="DM32" s="66"/>
      <c r="DN32" s="76"/>
      <c r="DO32" s="76"/>
      <c r="DP32" s="76"/>
      <c r="DQ32" s="76"/>
      <c r="DR32" s="76"/>
      <c r="DS32" s="66"/>
      <c r="DT32" s="76"/>
      <c r="DU32" s="76"/>
      <c r="DV32" s="66"/>
      <c r="DW32" s="76"/>
      <c r="DX32" s="76"/>
      <c r="DY32" s="76"/>
      <c r="DZ32" s="76"/>
      <c r="EA32" s="76"/>
      <c r="EB32" s="76"/>
      <c r="EC32" s="76"/>
      <c r="ED32" s="76"/>
      <c r="EE32" s="76"/>
      <c r="EF32" s="76"/>
      <c r="EG32" s="66"/>
      <c r="EH32" s="76"/>
      <c r="EI32" s="76"/>
      <c r="EJ32" s="76"/>
      <c r="EK32" s="76"/>
      <c r="EL32" s="76"/>
      <c r="EM32" s="76"/>
      <c r="EN32" s="76"/>
      <c r="EO32" s="76"/>
      <c r="EP32" s="76"/>
      <c r="EQ32" s="66"/>
      <c r="ER32" s="76"/>
      <c r="ES32" s="76"/>
      <c r="ET32" s="76"/>
      <c r="EU32" s="66"/>
      <c r="EV32" s="76"/>
      <c r="EW32" s="76"/>
      <c r="EX32" s="66"/>
      <c r="EY32" s="76"/>
      <c r="EZ32" s="76"/>
      <c r="FA32" s="66"/>
      <c r="FB32" s="76"/>
      <c r="FC32" s="76"/>
      <c r="FD32" s="76"/>
      <c r="FE32" s="76"/>
      <c r="FF32" s="66"/>
      <c r="FG32" s="76"/>
      <c r="FH32" s="76"/>
      <c r="FI32" s="76"/>
      <c r="FJ32" s="76"/>
      <c r="FK32" s="76"/>
      <c r="FL32" s="76"/>
      <c r="FM32" s="76"/>
      <c r="FN32" s="66"/>
      <c r="FO32" s="76"/>
      <c r="FP32" s="76"/>
      <c r="FQ32" s="77"/>
      <c r="FR32" s="70">
        <v>712.14697184935494</v>
      </c>
      <c r="FS32" s="59">
        <f t="shared" si="0"/>
        <v>712.14697184935494</v>
      </c>
      <c r="FT32" s="134"/>
    </row>
    <row r="33" spans="2:176" ht="14.25" customHeight="1" x14ac:dyDescent="0.2">
      <c r="B33" s="92"/>
      <c r="C33" s="93" t="s">
        <v>271</v>
      </c>
      <c r="D33" s="8">
        <f>SUM(E33:AG33)</f>
        <v>5088.3402599800802</v>
      </c>
      <c r="E33" s="8">
        <f t="shared" ref="E33:BP33" si="1">+E34</f>
        <v>0</v>
      </c>
      <c r="F33" s="8">
        <f t="shared" si="1"/>
        <v>0</v>
      </c>
      <c r="G33" s="8">
        <f t="shared" si="1"/>
        <v>0</v>
      </c>
      <c r="H33" s="8">
        <f t="shared" si="1"/>
        <v>0</v>
      </c>
      <c r="I33" s="8">
        <f t="shared" si="1"/>
        <v>0</v>
      </c>
      <c r="J33" s="8">
        <f t="shared" si="1"/>
        <v>0</v>
      </c>
      <c r="K33" s="8">
        <f t="shared" si="1"/>
        <v>0</v>
      </c>
      <c r="L33" s="8">
        <f t="shared" si="1"/>
        <v>0</v>
      </c>
      <c r="M33" s="8">
        <f t="shared" si="1"/>
        <v>0</v>
      </c>
      <c r="N33" s="8">
        <f t="shared" si="1"/>
        <v>0</v>
      </c>
      <c r="O33" s="8">
        <f t="shared" si="1"/>
        <v>0</v>
      </c>
      <c r="P33" s="8">
        <f t="shared" si="1"/>
        <v>0</v>
      </c>
      <c r="Q33" s="8">
        <f t="shared" si="1"/>
        <v>0</v>
      </c>
      <c r="R33" s="8">
        <f t="shared" si="1"/>
        <v>0</v>
      </c>
      <c r="S33" s="8">
        <f t="shared" si="1"/>
        <v>0</v>
      </c>
      <c r="T33" s="8">
        <f t="shared" si="1"/>
        <v>0</v>
      </c>
      <c r="U33" s="8">
        <f t="shared" si="1"/>
        <v>93.849561038420092</v>
      </c>
      <c r="V33" s="8">
        <f t="shared" si="1"/>
        <v>0</v>
      </c>
      <c r="W33" s="8">
        <f t="shared" si="1"/>
        <v>0</v>
      </c>
      <c r="X33" s="8">
        <f t="shared" si="1"/>
        <v>0</v>
      </c>
      <c r="Y33" s="8">
        <f t="shared" si="1"/>
        <v>0</v>
      </c>
      <c r="Z33" s="8">
        <f t="shared" si="1"/>
        <v>12.863653805869895</v>
      </c>
      <c r="AA33" s="8">
        <f t="shared" si="1"/>
        <v>4.5244022820413798</v>
      </c>
      <c r="AB33" s="8">
        <f t="shared" si="1"/>
        <v>1.5661392514758621</v>
      </c>
      <c r="AC33" s="8">
        <f t="shared" si="1"/>
        <v>0</v>
      </c>
      <c r="AD33" s="8">
        <f t="shared" si="1"/>
        <v>0</v>
      </c>
      <c r="AE33" s="8">
        <f t="shared" si="1"/>
        <v>4975.5365036022731</v>
      </c>
      <c r="AF33" s="8">
        <f t="shared" si="1"/>
        <v>0</v>
      </c>
      <c r="AG33" s="8">
        <f t="shared" si="1"/>
        <v>0</v>
      </c>
      <c r="AH33" s="8">
        <f>SUM(AI33:AK33)</f>
        <v>0</v>
      </c>
      <c r="AI33" s="8">
        <f t="shared" si="1"/>
        <v>0</v>
      </c>
      <c r="AJ33" s="8">
        <f t="shared" si="1"/>
        <v>0</v>
      </c>
      <c r="AK33" s="8">
        <f t="shared" si="1"/>
        <v>0</v>
      </c>
      <c r="AL33" s="8">
        <f>SUM(AM33:CA33)</f>
        <v>15593.329645041855</v>
      </c>
      <c r="AM33" s="8">
        <f t="shared" si="1"/>
        <v>1.2181083067034484</v>
      </c>
      <c r="AN33" s="8">
        <f t="shared" si="1"/>
        <v>0</v>
      </c>
      <c r="AO33" s="8">
        <f t="shared" si="1"/>
        <v>0</v>
      </c>
      <c r="AP33" s="8">
        <f t="shared" si="1"/>
        <v>0</v>
      </c>
      <c r="AQ33" s="8">
        <f t="shared" si="1"/>
        <v>0</v>
      </c>
      <c r="AR33" s="8">
        <f t="shared" si="1"/>
        <v>2794.5175489388771</v>
      </c>
      <c r="AS33" s="8">
        <f t="shared" si="1"/>
        <v>0</v>
      </c>
      <c r="AT33" s="8">
        <f t="shared" si="1"/>
        <v>0</v>
      </c>
      <c r="AU33" s="8">
        <f t="shared" si="1"/>
        <v>11483.328630828697</v>
      </c>
      <c r="AV33" s="8">
        <f t="shared" si="1"/>
        <v>0</v>
      </c>
      <c r="AW33" s="8">
        <f t="shared" si="1"/>
        <v>426.24978610108218</v>
      </c>
      <c r="AX33" s="8">
        <f t="shared" si="1"/>
        <v>0</v>
      </c>
      <c r="AY33" s="8">
        <f t="shared" si="1"/>
        <v>0</v>
      </c>
      <c r="AZ33" s="8">
        <f t="shared" si="1"/>
        <v>0</v>
      </c>
      <c r="BA33" s="8">
        <f t="shared" si="1"/>
        <v>0</v>
      </c>
      <c r="BB33" s="8">
        <f t="shared" si="1"/>
        <v>0</v>
      </c>
      <c r="BC33" s="8">
        <f t="shared" si="1"/>
        <v>0</v>
      </c>
      <c r="BD33" s="8">
        <f t="shared" si="1"/>
        <v>0</v>
      </c>
      <c r="BE33" s="8">
        <f t="shared" si="1"/>
        <v>0</v>
      </c>
      <c r="BF33" s="8">
        <f t="shared" si="1"/>
        <v>0</v>
      </c>
      <c r="BG33" s="8">
        <f t="shared" si="1"/>
        <v>0</v>
      </c>
      <c r="BH33" s="8">
        <f t="shared" si="1"/>
        <v>0</v>
      </c>
      <c r="BI33" s="8">
        <f t="shared" si="1"/>
        <v>888.01557086649586</v>
      </c>
      <c r="BJ33" s="8">
        <f t="shared" si="1"/>
        <v>0</v>
      </c>
      <c r="BK33" s="8">
        <f t="shared" si="1"/>
        <v>0</v>
      </c>
      <c r="BL33" s="8">
        <f t="shared" si="1"/>
        <v>0</v>
      </c>
      <c r="BM33" s="8">
        <f t="shared" si="1"/>
        <v>0</v>
      </c>
      <c r="BN33" s="8">
        <f t="shared" si="1"/>
        <v>0</v>
      </c>
      <c r="BO33" s="8">
        <f t="shared" si="1"/>
        <v>0</v>
      </c>
      <c r="BP33" s="8">
        <f t="shared" si="1"/>
        <v>0</v>
      </c>
      <c r="BQ33" s="8">
        <f t="shared" ref="BQ33:EC33" si="2">+BQ34</f>
        <v>0</v>
      </c>
      <c r="BR33" s="8">
        <f t="shared" si="2"/>
        <v>0</v>
      </c>
      <c r="BS33" s="8">
        <f t="shared" si="2"/>
        <v>0</v>
      </c>
      <c r="BT33" s="8">
        <f t="shared" si="2"/>
        <v>0</v>
      </c>
      <c r="BU33" s="8">
        <f t="shared" si="2"/>
        <v>0</v>
      </c>
      <c r="BV33" s="8">
        <f t="shared" si="2"/>
        <v>0</v>
      </c>
      <c r="BW33" s="8">
        <f t="shared" si="2"/>
        <v>0</v>
      </c>
      <c r="BX33" s="8">
        <f t="shared" si="2"/>
        <v>0</v>
      </c>
      <c r="BY33" s="8">
        <f t="shared" si="2"/>
        <v>0</v>
      </c>
      <c r="BZ33" s="8">
        <f t="shared" si="2"/>
        <v>0</v>
      </c>
      <c r="CA33" s="8">
        <f t="shared" si="2"/>
        <v>0</v>
      </c>
      <c r="CB33" s="8">
        <f t="shared" si="2"/>
        <v>92054.714393337839</v>
      </c>
      <c r="CC33" s="8">
        <f>SUM(CD33:CF33)</f>
        <v>0</v>
      </c>
      <c r="CD33" s="8">
        <f t="shared" si="2"/>
        <v>0</v>
      </c>
      <c r="CE33" s="8">
        <f t="shared" si="2"/>
        <v>0</v>
      </c>
      <c r="CF33" s="8">
        <f t="shared" si="2"/>
        <v>0</v>
      </c>
      <c r="CG33" s="8">
        <f>SUM(CH33:CR33)</f>
        <v>0</v>
      </c>
      <c r="CH33" s="8">
        <f t="shared" si="2"/>
        <v>0</v>
      </c>
      <c r="CI33" s="8">
        <f t="shared" si="2"/>
        <v>0</v>
      </c>
      <c r="CJ33" s="8">
        <f t="shared" si="2"/>
        <v>0</v>
      </c>
      <c r="CK33" s="8">
        <f t="shared" si="2"/>
        <v>0</v>
      </c>
      <c r="CL33" s="8">
        <f t="shared" si="2"/>
        <v>0</v>
      </c>
      <c r="CM33" s="8">
        <f t="shared" si="2"/>
        <v>0</v>
      </c>
      <c r="CN33" s="8">
        <f t="shared" si="2"/>
        <v>0</v>
      </c>
      <c r="CO33" s="8">
        <f t="shared" si="2"/>
        <v>0</v>
      </c>
      <c r="CP33" s="8">
        <f t="shared" si="2"/>
        <v>0</v>
      </c>
      <c r="CQ33" s="8">
        <f t="shared" si="2"/>
        <v>0</v>
      </c>
      <c r="CR33" s="8">
        <f t="shared" si="2"/>
        <v>0</v>
      </c>
      <c r="CS33" s="8">
        <f>SUM(CT33:CU33)</f>
        <v>0</v>
      </c>
      <c r="CT33" s="8">
        <f t="shared" si="2"/>
        <v>0</v>
      </c>
      <c r="CU33" s="8">
        <f t="shared" si="2"/>
        <v>0</v>
      </c>
      <c r="CV33" s="8">
        <f>SUM(CW33:DE33)</f>
        <v>0</v>
      </c>
      <c r="CW33" s="8">
        <f t="shared" si="2"/>
        <v>0</v>
      </c>
      <c r="CX33" s="8">
        <f t="shared" si="2"/>
        <v>0</v>
      </c>
      <c r="CY33" s="8">
        <f t="shared" si="2"/>
        <v>0</v>
      </c>
      <c r="CZ33" s="8">
        <f t="shared" si="2"/>
        <v>0</v>
      </c>
      <c r="DA33" s="8">
        <f t="shared" si="2"/>
        <v>0</v>
      </c>
      <c r="DB33" s="8">
        <f t="shared" si="2"/>
        <v>0</v>
      </c>
      <c r="DC33" s="8">
        <f t="shared" si="2"/>
        <v>0</v>
      </c>
      <c r="DD33" s="8">
        <f t="shared" si="2"/>
        <v>0</v>
      </c>
      <c r="DE33" s="8">
        <f t="shared" si="2"/>
        <v>0</v>
      </c>
      <c r="DF33" s="8">
        <f>SUM(DG33:DI33)</f>
        <v>0</v>
      </c>
      <c r="DG33" s="8">
        <f t="shared" si="2"/>
        <v>0</v>
      </c>
      <c r="DH33" s="8">
        <f t="shared" si="2"/>
        <v>0</v>
      </c>
      <c r="DI33" s="8">
        <f t="shared" si="2"/>
        <v>0</v>
      </c>
      <c r="DJ33" s="8">
        <f>SUM(DK33:DL33)</f>
        <v>0</v>
      </c>
      <c r="DK33" s="8">
        <f t="shared" si="2"/>
        <v>0</v>
      </c>
      <c r="DL33" s="8">
        <f t="shared" si="2"/>
        <v>0</v>
      </c>
      <c r="DM33" s="8">
        <f>SUM(DN33:DR33)</f>
        <v>0</v>
      </c>
      <c r="DN33" s="8">
        <f t="shared" si="2"/>
        <v>0</v>
      </c>
      <c r="DO33" s="8">
        <f t="shared" si="2"/>
        <v>0</v>
      </c>
      <c r="DP33" s="8">
        <f t="shared" si="2"/>
        <v>0</v>
      </c>
      <c r="DQ33" s="8">
        <f t="shared" si="2"/>
        <v>0</v>
      </c>
      <c r="DR33" s="8">
        <f t="shared" si="2"/>
        <v>0</v>
      </c>
      <c r="DS33" s="8">
        <f>SUM(DT33:DU33)</f>
        <v>0</v>
      </c>
      <c r="DT33" s="8">
        <f t="shared" si="2"/>
        <v>0</v>
      </c>
      <c r="DU33" s="8">
        <f t="shared" si="2"/>
        <v>0</v>
      </c>
      <c r="DV33" s="8">
        <f>SUM(DW33:EF33)</f>
        <v>0</v>
      </c>
      <c r="DW33" s="8">
        <f t="shared" si="2"/>
        <v>0</v>
      </c>
      <c r="DX33" s="8">
        <f t="shared" si="2"/>
        <v>0</v>
      </c>
      <c r="DY33" s="8">
        <f t="shared" si="2"/>
        <v>0</v>
      </c>
      <c r="DZ33" s="8">
        <f t="shared" si="2"/>
        <v>0</v>
      </c>
      <c r="EA33" s="8">
        <f t="shared" si="2"/>
        <v>0</v>
      </c>
      <c r="EB33" s="8">
        <f t="shared" si="2"/>
        <v>0</v>
      </c>
      <c r="EC33" s="8">
        <f t="shared" si="2"/>
        <v>0</v>
      </c>
      <c r="ED33" s="8">
        <f t="shared" ref="ED33:FR33" si="3">+ED34</f>
        <v>0</v>
      </c>
      <c r="EE33" s="8">
        <f t="shared" si="3"/>
        <v>0</v>
      </c>
      <c r="EF33" s="8">
        <f t="shared" si="3"/>
        <v>0</v>
      </c>
      <c r="EG33" s="8">
        <f>SUM(EH33:EP33)</f>
        <v>0</v>
      </c>
      <c r="EH33" s="8">
        <f t="shared" si="3"/>
        <v>0</v>
      </c>
      <c r="EI33" s="8">
        <f t="shared" si="3"/>
        <v>0</v>
      </c>
      <c r="EJ33" s="8">
        <f t="shared" si="3"/>
        <v>0</v>
      </c>
      <c r="EK33" s="8">
        <f t="shared" si="3"/>
        <v>0</v>
      </c>
      <c r="EL33" s="8">
        <f t="shared" si="3"/>
        <v>0</v>
      </c>
      <c r="EM33" s="8">
        <f t="shared" si="3"/>
        <v>0</v>
      </c>
      <c r="EN33" s="8">
        <f t="shared" si="3"/>
        <v>0</v>
      </c>
      <c r="EO33" s="8">
        <f t="shared" si="3"/>
        <v>0</v>
      </c>
      <c r="EP33" s="8">
        <f t="shared" si="3"/>
        <v>0</v>
      </c>
      <c r="EQ33" s="8">
        <f>SUM(ER33:ET33)</f>
        <v>0</v>
      </c>
      <c r="ER33" s="8">
        <f t="shared" si="3"/>
        <v>0</v>
      </c>
      <c r="ES33" s="8">
        <f t="shared" si="3"/>
        <v>0</v>
      </c>
      <c r="ET33" s="8">
        <f t="shared" si="3"/>
        <v>0</v>
      </c>
      <c r="EU33" s="8">
        <f>SUM(EV33:EW33)</f>
        <v>0</v>
      </c>
      <c r="EV33" s="8">
        <f>+EV34</f>
        <v>0</v>
      </c>
      <c r="EW33" s="8">
        <f t="shared" si="3"/>
        <v>0</v>
      </c>
      <c r="EX33" s="8">
        <f>SUM(EY33:EZ33)</f>
        <v>0</v>
      </c>
      <c r="EY33" s="8">
        <f t="shared" si="3"/>
        <v>0</v>
      </c>
      <c r="EZ33" s="8">
        <f t="shared" si="3"/>
        <v>0</v>
      </c>
      <c r="FA33" s="8">
        <f>SUM(FB33:FE33)</f>
        <v>0</v>
      </c>
      <c r="FB33" s="8">
        <f t="shared" si="3"/>
        <v>0</v>
      </c>
      <c r="FC33" s="8">
        <f t="shared" si="3"/>
        <v>0</v>
      </c>
      <c r="FD33" s="8">
        <f t="shared" si="3"/>
        <v>0</v>
      </c>
      <c r="FE33" s="8">
        <f t="shared" si="3"/>
        <v>0</v>
      </c>
      <c r="FF33" s="8">
        <f>SUM(FG33:FM33)</f>
        <v>0</v>
      </c>
      <c r="FG33" s="8">
        <f t="shared" si="3"/>
        <v>0</v>
      </c>
      <c r="FH33" s="8">
        <f t="shared" si="3"/>
        <v>0</v>
      </c>
      <c r="FI33" s="8">
        <f t="shared" si="3"/>
        <v>0</v>
      </c>
      <c r="FJ33" s="8">
        <f t="shared" si="3"/>
        <v>0</v>
      </c>
      <c r="FK33" s="8">
        <f t="shared" si="3"/>
        <v>0</v>
      </c>
      <c r="FL33" s="8">
        <f t="shared" si="3"/>
        <v>0</v>
      </c>
      <c r="FM33" s="8">
        <f t="shared" si="3"/>
        <v>0</v>
      </c>
      <c r="FN33" s="8">
        <f t="shared" si="3"/>
        <v>0</v>
      </c>
      <c r="FO33" s="8">
        <f t="shared" si="3"/>
        <v>0</v>
      </c>
      <c r="FP33" s="8">
        <f t="shared" si="3"/>
        <v>0</v>
      </c>
      <c r="FQ33" s="8">
        <f t="shared" si="3"/>
        <v>120102.24962357455</v>
      </c>
      <c r="FR33" s="8">
        <f t="shared" si="3"/>
        <v>0</v>
      </c>
      <c r="FS33" s="8">
        <f>+FS34</f>
        <v>232838.63392193426</v>
      </c>
      <c r="FT33" s="134"/>
    </row>
    <row r="34" spans="2:176" ht="14.25" customHeight="1" x14ac:dyDescent="0.2">
      <c r="B34" s="94"/>
      <c r="C34" s="94" t="s">
        <v>272</v>
      </c>
      <c r="D34" s="6">
        <f t="shared" ref="D34:D77" si="4">SUM(E34:AG34)</f>
        <v>5088.3402599800802</v>
      </c>
      <c r="E34" s="6">
        <f t="shared" ref="E34:AG34" si="5">SUM(E35:E61)</f>
        <v>0</v>
      </c>
      <c r="F34" s="6">
        <f t="shared" si="5"/>
        <v>0</v>
      </c>
      <c r="G34" s="6">
        <f t="shared" si="5"/>
        <v>0</v>
      </c>
      <c r="H34" s="6">
        <f t="shared" si="5"/>
        <v>0</v>
      </c>
      <c r="I34" s="6">
        <f t="shared" si="5"/>
        <v>0</v>
      </c>
      <c r="J34" s="6">
        <f t="shared" si="5"/>
        <v>0</v>
      </c>
      <c r="K34" s="6">
        <f t="shared" si="5"/>
        <v>0</v>
      </c>
      <c r="L34" s="6">
        <f t="shared" si="5"/>
        <v>0</v>
      </c>
      <c r="M34" s="6">
        <f t="shared" si="5"/>
        <v>0</v>
      </c>
      <c r="N34" s="6">
        <f t="shared" si="5"/>
        <v>0</v>
      </c>
      <c r="O34" s="6">
        <f t="shared" si="5"/>
        <v>0</v>
      </c>
      <c r="P34" s="6">
        <f t="shared" si="5"/>
        <v>0</v>
      </c>
      <c r="Q34" s="6">
        <f t="shared" si="5"/>
        <v>0</v>
      </c>
      <c r="R34" s="6">
        <f t="shared" si="5"/>
        <v>0</v>
      </c>
      <c r="S34" s="6">
        <f t="shared" si="5"/>
        <v>0</v>
      </c>
      <c r="T34" s="6">
        <f t="shared" si="5"/>
        <v>0</v>
      </c>
      <c r="U34" s="6">
        <f t="shared" si="5"/>
        <v>93.849561038420092</v>
      </c>
      <c r="V34" s="6">
        <f t="shared" si="5"/>
        <v>0</v>
      </c>
      <c r="W34" s="6">
        <f t="shared" si="5"/>
        <v>0</v>
      </c>
      <c r="X34" s="6">
        <f t="shared" si="5"/>
        <v>0</v>
      </c>
      <c r="Y34" s="6">
        <f t="shared" si="5"/>
        <v>0</v>
      </c>
      <c r="Z34" s="6">
        <f t="shared" si="5"/>
        <v>12.863653805869895</v>
      </c>
      <c r="AA34" s="6">
        <f t="shared" si="5"/>
        <v>4.5244022820413798</v>
      </c>
      <c r="AB34" s="6">
        <f t="shared" si="5"/>
        <v>1.5661392514758621</v>
      </c>
      <c r="AC34" s="6">
        <f t="shared" si="5"/>
        <v>0</v>
      </c>
      <c r="AD34" s="6">
        <f t="shared" si="5"/>
        <v>0</v>
      </c>
      <c r="AE34" s="6">
        <f t="shared" si="5"/>
        <v>4975.5365036022731</v>
      </c>
      <c r="AF34" s="6">
        <f t="shared" si="5"/>
        <v>0</v>
      </c>
      <c r="AG34" s="6">
        <f t="shared" si="5"/>
        <v>0</v>
      </c>
      <c r="AH34" s="6">
        <f t="shared" ref="AH34:AH77" si="6">SUM(AI34:AK34)</f>
        <v>0</v>
      </c>
      <c r="AI34" s="6">
        <f t="shared" ref="AI34:AK34" si="7">SUM(AI35:AI61)</f>
        <v>0</v>
      </c>
      <c r="AJ34" s="6">
        <f t="shared" si="7"/>
        <v>0</v>
      </c>
      <c r="AK34" s="6">
        <f t="shared" si="7"/>
        <v>0</v>
      </c>
      <c r="AL34" s="6">
        <f t="shared" ref="AL34:AL77" si="8">SUM(AM34:CA34)</f>
        <v>15593.329645041855</v>
      </c>
      <c r="AM34" s="6">
        <f t="shared" ref="AM34:CB34" si="9">SUM(AM35:AM61)</f>
        <v>1.2181083067034484</v>
      </c>
      <c r="AN34" s="6">
        <f t="shared" si="9"/>
        <v>0</v>
      </c>
      <c r="AO34" s="6">
        <f t="shared" si="9"/>
        <v>0</v>
      </c>
      <c r="AP34" s="6">
        <f t="shared" si="9"/>
        <v>0</v>
      </c>
      <c r="AQ34" s="6">
        <f t="shared" si="9"/>
        <v>0</v>
      </c>
      <c r="AR34" s="6">
        <f t="shared" si="9"/>
        <v>2794.5175489388771</v>
      </c>
      <c r="AS34" s="6">
        <f t="shared" si="9"/>
        <v>0</v>
      </c>
      <c r="AT34" s="6">
        <f t="shared" si="9"/>
        <v>0</v>
      </c>
      <c r="AU34" s="6">
        <f t="shared" si="9"/>
        <v>11483.328630828697</v>
      </c>
      <c r="AV34" s="6">
        <f t="shared" si="9"/>
        <v>0</v>
      </c>
      <c r="AW34" s="6">
        <f t="shared" si="9"/>
        <v>426.24978610108218</v>
      </c>
      <c r="AX34" s="6">
        <f t="shared" si="9"/>
        <v>0</v>
      </c>
      <c r="AY34" s="6">
        <f t="shared" si="9"/>
        <v>0</v>
      </c>
      <c r="AZ34" s="6">
        <f t="shared" si="9"/>
        <v>0</v>
      </c>
      <c r="BA34" s="6">
        <f t="shared" si="9"/>
        <v>0</v>
      </c>
      <c r="BB34" s="6">
        <f t="shared" si="9"/>
        <v>0</v>
      </c>
      <c r="BC34" s="6">
        <f t="shared" si="9"/>
        <v>0</v>
      </c>
      <c r="BD34" s="6">
        <f t="shared" si="9"/>
        <v>0</v>
      </c>
      <c r="BE34" s="6">
        <f t="shared" si="9"/>
        <v>0</v>
      </c>
      <c r="BF34" s="6">
        <f t="shared" si="9"/>
        <v>0</v>
      </c>
      <c r="BG34" s="6">
        <f t="shared" si="9"/>
        <v>0</v>
      </c>
      <c r="BH34" s="6">
        <f t="shared" si="9"/>
        <v>0</v>
      </c>
      <c r="BI34" s="6">
        <f t="shared" si="9"/>
        <v>888.01557086649586</v>
      </c>
      <c r="BJ34" s="6">
        <f t="shared" si="9"/>
        <v>0</v>
      </c>
      <c r="BK34" s="6">
        <f t="shared" si="9"/>
        <v>0</v>
      </c>
      <c r="BL34" s="6">
        <f t="shared" si="9"/>
        <v>0</v>
      </c>
      <c r="BM34" s="6">
        <f t="shared" si="9"/>
        <v>0</v>
      </c>
      <c r="BN34" s="6">
        <f t="shared" si="9"/>
        <v>0</v>
      </c>
      <c r="BO34" s="6">
        <f t="shared" si="9"/>
        <v>0</v>
      </c>
      <c r="BP34" s="6">
        <f t="shared" si="9"/>
        <v>0</v>
      </c>
      <c r="BQ34" s="6">
        <f t="shared" si="9"/>
        <v>0</v>
      </c>
      <c r="BR34" s="6">
        <f t="shared" si="9"/>
        <v>0</v>
      </c>
      <c r="BS34" s="6">
        <f t="shared" si="9"/>
        <v>0</v>
      </c>
      <c r="BT34" s="6">
        <f t="shared" si="9"/>
        <v>0</v>
      </c>
      <c r="BU34" s="6">
        <f t="shared" si="9"/>
        <v>0</v>
      </c>
      <c r="BV34" s="6">
        <f t="shared" si="9"/>
        <v>0</v>
      </c>
      <c r="BW34" s="6">
        <f t="shared" si="9"/>
        <v>0</v>
      </c>
      <c r="BX34" s="6">
        <f t="shared" si="9"/>
        <v>0</v>
      </c>
      <c r="BY34" s="6">
        <f t="shared" si="9"/>
        <v>0</v>
      </c>
      <c r="BZ34" s="6">
        <f t="shared" si="9"/>
        <v>0</v>
      </c>
      <c r="CA34" s="6">
        <f t="shared" si="9"/>
        <v>0</v>
      </c>
      <c r="CB34" s="6">
        <f t="shared" si="9"/>
        <v>92054.714393337839</v>
      </c>
      <c r="CC34" s="6">
        <f t="shared" ref="CC34:CC77" si="10">SUM(CD34:CF34)</f>
        <v>0</v>
      </c>
      <c r="CD34" s="6">
        <f t="shared" ref="CD34:CF34" si="11">SUM(CD35:CD61)</f>
        <v>0</v>
      </c>
      <c r="CE34" s="6">
        <f t="shared" si="11"/>
        <v>0</v>
      </c>
      <c r="CF34" s="6">
        <f t="shared" si="11"/>
        <v>0</v>
      </c>
      <c r="CG34" s="6">
        <f t="shared" ref="CG34:CG75" si="12">SUM(CH34:CR34)</f>
        <v>0</v>
      </c>
      <c r="CH34" s="6">
        <f t="shared" ref="CH34:CR34" si="13">SUM(CH35:CH61)</f>
        <v>0</v>
      </c>
      <c r="CI34" s="6">
        <f t="shared" si="13"/>
        <v>0</v>
      </c>
      <c r="CJ34" s="6">
        <f t="shared" si="13"/>
        <v>0</v>
      </c>
      <c r="CK34" s="6">
        <f t="shared" si="13"/>
        <v>0</v>
      </c>
      <c r="CL34" s="6">
        <f t="shared" si="13"/>
        <v>0</v>
      </c>
      <c r="CM34" s="6">
        <f t="shared" si="13"/>
        <v>0</v>
      </c>
      <c r="CN34" s="6">
        <f t="shared" si="13"/>
        <v>0</v>
      </c>
      <c r="CO34" s="6">
        <f t="shared" si="13"/>
        <v>0</v>
      </c>
      <c r="CP34" s="6">
        <f t="shared" si="13"/>
        <v>0</v>
      </c>
      <c r="CQ34" s="6">
        <f t="shared" si="13"/>
        <v>0</v>
      </c>
      <c r="CR34" s="6">
        <f t="shared" si="13"/>
        <v>0</v>
      </c>
      <c r="CS34" s="6">
        <f t="shared" ref="CS34:CS77" si="14">SUM(CT34:CU34)</f>
        <v>0</v>
      </c>
      <c r="CT34" s="6">
        <f t="shared" ref="CT34:CU34" si="15">SUM(CT35:CT61)</f>
        <v>0</v>
      </c>
      <c r="CU34" s="6">
        <f t="shared" si="15"/>
        <v>0</v>
      </c>
      <c r="CV34" s="6">
        <f t="shared" ref="CV34:CV77" si="16">SUM(CW34:DE34)</f>
        <v>0</v>
      </c>
      <c r="CW34" s="6">
        <f t="shared" ref="CW34:DE34" si="17">SUM(CW35:CW61)</f>
        <v>0</v>
      </c>
      <c r="CX34" s="6">
        <f t="shared" si="17"/>
        <v>0</v>
      </c>
      <c r="CY34" s="6">
        <f t="shared" si="17"/>
        <v>0</v>
      </c>
      <c r="CZ34" s="6">
        <f t="shared" si="17"/>
        <v>0</v>
      </c>
      <c r="DA34" s="6">
        <f t="shared" si="17"/>
        <v>0</v>
      </c>
      <c r="DB34" s="6">
        <f t="shared" si="17"/>
        <v>0</v>
      </c>
      <c r="DC34" s="6">
        <f t="shared" si="17"/>
        <v>0</v>
      </c>
      <c r="DD34" s="6">
        <f t="shared" si="17"/>
        <v>0</v>
      </c>
      <c r="DE34" s="6">
        <f t="shared" si="17"/>
        <v>0</v>
      </c>
      <c r="DF34" s="6">
        <f t="shared" ref="DF34:DF77" si="18">SUM(DG34:DI34)</f>
        <v>0</v>
      </c>
      <c r="DG34" s="6">
        <f t="shared" ref="DG34:DI34" si="19">SUM(DG35:DG61)</f>
        <v>0</v>
      </c>
      <c r="DH34" s="6">
        <f t="shared" si="19"/>
        <v>0</v>
      </c>
      <c r="DI34" s="6">
        <f t="shared" si="19"/>
        <v>0</v>
      </c>
      <c r="DJ34" s="6">
        <f t="shared" ref="DJ34:DJ77" si="20">SUM(DK34:DL34)</f>
        <v>0</v>
      </c>
      <c r="DK34" s="6">
        <f t="shared" ref="DK34:DL34" si="21">SUM(DK35:DK61)</f>
        <v>0</v>
      </c>
      <c r="DL34" s="6">
        <f t="shared" si="21"/>
        <v>0</v>
      </c>
      <c r="DM34" s="6">
        <f t="shared" ref="DM34:DM77" si="22">SUM(DN34:DR34)</f>
        <v>0</v>
      </c>
      <c r="DN34" s="6">
        <f t="shared" ref="DN34:DR34" si="23">SUM(DN35:DN61)</f>
        <v>0</v>
      </c>
      <c r="DO34" s="6">
        <f t="shared" si="23"/>
        <v>0</v>
      </c>
      <c r="DP34" s="6">
        <f t="shared" si="23"/>
        <v>0</v>
      </c>
      <c r="DQ34" s="6">
        <f t="shared" si="23"/>
        <v>0</v>
      </c>
      <c r="DR34" s="6">
        <f t="shared" si="23"/>
        <v>0</v>
      </c>
      <c r="DS34" s="6">
        <f t="shared" ref="DS34:DS77" si="24">SUM(DT34:DU34)</f>
        <v>0</v>
      </c>
      <c r="DT34" s="6">
        <f t="shared" ref="DT34:DU34" si="25">SUM(DT35:DT61)</f>
        <v>0</v>
      </c>
      <c r="DU34" s="6">
        <f t="shared" si="25"/>
        <v>0</v>
      </c>
      <c r="DV34" s="6">
        <f>SUM(DW34:EF34)</f>
        <v>0</v>
      </c>
      <c r="DW34" s="6">
        <f t="shared" ref="DW34:EF34" si="26">SUM(DW35:DW61)</f>
        <v>0</v>
      </c>
      <c r="DX34" s="6">
        <f t="shared" si="26"/>
        <v>0</v>
      </c>
      <c r="DY34" s="6">
        <f t="shared" si="26"/>
        <v>0</v>
      </c>
      <c r="DZ34" s="6">
        <f t="shared" si="26"/>
        <v>0</v>
      </c>
      <c r="EA34" s="6">
        <f t="shared" si="26"/>
        <v>0</v>
      </c>
      <c r="EB34" s="6">
        <f t="shared" si="26"/>
        <v>0</v>
      </c>
      <c r="EC34" s="6">
        <f t="shared" si="26"/>
        <v>0</v>
      </c>
      <c r="ED34" s="6">
        <f t="shared" si="26"/>
        <v>0</v>
      </c>
      <c r="EE34" s="6">
        <f t="shared" si="26"/>
        <v>0</v>
      </c>
      <c r="EF34" s="6">
        <f t="shared" si="26"/>
        <v>0</v>
      </c>
      <c r="EG34" s="6">
        <f t="shared" ref="EG34:EG77" si="27">SUM(EH34:EP34)</f>
        <v>0</v>
      </c>
      <c r="EH34" s="6">
        <f t="shared" ref="EH34:EP34" si="28">SUM(EH35:EH61)</f>
        <v>0</v>
      </c>
      <c r="EI34" s="6">
        <f t="shared" si="28"/>
        <v>0</v>
      </c>
      <c r="EJ34" s="6">
        <f t="shared" si="28"/>
        <v>0</v>
      </c>
      <c r="EK34" s="6">
        <f t="shared" si="28"/>
        <v>0</v>
      </c>
      <c r="EL34" s="6">
        <f t="shared" si="28"/>
        <v>0</v>
      </c>
      <c r="EM34" s="6">
        <f t="shared" si="28"/>
        <v>0</v>
      </c>
      <c r="EN34" s="6">
        <f t="shared" si="28"/>
        <v>0</v>
      </c>
      <c r="EO34" s="6">
        <f t="shared" si="28"/>
        <v>0</v>
      </c>
      <c r="EP34" s="6">
        <f t="shared" si="28"/>
        <v>0</v>
      </c>
      <c r="EQ34" s="6">
        <f t="shared" ref="EQ34:EQ77" si="29">SUM(ER34:ET34)</f>
        <v>0</v>
      </c>
      <c r="ER34" s="6">
        <f t="shared" ref="ER34:ET34" si="30">SUM(ER35:ER61)</f>
        <v>0</v>
      </c>
      <c r="ES34" s="6">
        <f t="shared" si="30"/>
        <v>0</v>
      </c>
      <c r="ET34" s="6">
        <f t="shared" si="30"/>
        <v>0</v>
      </c>
      <c r="EU34" s="6">
        <f t="shared" ref="EU34:EU77" si="31">SUM(EV34:EW34)</f>
        <v>0</v>
      </c>
      <c r="EV34" s="6">
        <f t="shared" ref="EV34:EW34" si="32">SUM(EV35:EV61)</f>
        <v>0</v>
      </c>
      <c r="EW34" s="6">
        <f t="shared" si="32"/>
        <v>0</v>
      </c>
      <c r="EX34" s="6">
        <f t="shared" ref="EX34:EX77" si="33">SUM(EY34:EZ34)</f>
        <v>0</v>
      </c>
      <c r="EY34" s="6">
        <f t="shared" ref="EY34:EZ34" si="34">SUM(EY35:EY61)</f>
        <v>0</v>
      </c>
      <c r="EZ34" s="6">
        <f t="shared" si="34"/>
        <v>0</v>
      </c>
      <c r="FA34" s="6">
        <f t="shared" ref="FA34:FA77" si="35">SUM(FB34:FE34)</f>
        <v>0</v>
      </c>
      <c r="FB34" s="6">
        <f t="shared" ref="FB34:FE34" si="36">SUM(FB35:FB61)</f>
        <v>0</v>
      </c>
      <c r="FC34" s="6">
        <f t="shared" si="36"/>
        <v>0</v>
      </c>
      <c r="FD34" s="6">
        <f t="shared" si="36"/>
        <v>0</v>
      </c>
      <c r="FE34" s="6">
        <f t="shared" si="36"/>
        <v>0</v>
      </c>
      <c r="FF34" s="6">
        <f t="shared" ref="FF34:FF77" si="37">SUM(FG34:FM34)</f>
        <v>0</v>
      </c>
      <c r="FG34" s="6">
        <f t="shared" ref="FG34:FQ34" si="38">SUM(FG35:FG61)</f>
        <v>0</v>
      </c>
      <c r="FH34" s="6">
        <f t="shared" si="38"/>
        <v>0</v>
      </c>
      <c r="FI34" s="6">
        <f t="shared" si="38"/>
        <v>0</v>
      </c>
      <c r="FJ34" s="6">
        <f t="shared" si="38"/>
        <v>0</v>
      </c>
      <c r="FK34" s="6">
        <f t="shared" si="38"/>
        <v>0</v>
      </c>
      <c r="FL34" s="6">
        <f t="shared" si="38"/>
        <v>0</v>
      </c>
      <c r="FM34" s="6">
        <f t="shared" si="38"/>
        <v>0</v>
      </c>
      <c r="FN34" s="6">
        <f t="shared" si="38"/>
        <v>0</v>
      </c>
      <c r="FO34" s="6">
        <f t="shared" si="38"/>
        <v>0</v>
      </c>
      <c r="FP34" s="6">
        <f t="shared" si="38"/>
        <v>0</v>
      </c>
      <c r="FQ34" s="6">
        <f t="shared" si="38"/>
        <v>120102.24962357455</v>
      </c>
      <c r="FR34" s="6">
        <f>SUM(FR35:FR61)</f>
        <v>0</v>
      </c>
      <c r="FS34" s="6">
        <f>SUM(FS35:FS61)</f>
        <v>232838.63392193426</v>
      </c>
      <c r="FT34" s="134"/>
    </row>
    <row r="35" spans="2:176" ht="14.25" customHeight="1" x14ac:dyDescent="0.2">
      <c r="B35" s="164" t="s">
        <v>430</v>
      </c>
      <c r="C35" s="164" t="s">
        <v>258</v>
      </c>
      <c r="D35" s="150">
        <f t="shared" si="4"/>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150">
        <f t="shared" si="6"/>
        <v>0</v>
      </c>
      <c r="AI35" s="59">
        <v>0</v>
      </c>
      <c r="AJ35" s="59">
        <v>0</v>
      </c>
      <c r="AK35" s="59">
        <v>0</v>
      </c>
      <c r="AL35" s="150">
        <f t="shared" si="8"/>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150">
        <v>0</v>
      </c>
      <c r="CC35" s="150">
        <f t="shared" si="10"/>
        <v>0</v>
      </c>
      <c r="CD35" s="59">
        <v>0</v>
      </c>
      <c r="CE35" s="59">
        <v>0</v>
      </c>
      <c r="CF35" s="59">
        <v>0</v>
      </c>
      <c r="CG35" s="150">
        <f t="shared" si="12"/>
        <v>0</v>
      </c>
      <c r="CH35" s="59">
        <v>0</v>
      </c>
      <c r="CI35" s="59">
        <v>0</v>
      </c>
      <c r="CJ35" s="59">
        <v>0</v>
      </c>
      <c r="CK35" s="59">
        <v>0</v>
      </c>
      <c r="CL35" s="59">
        <v>0</v>
      </c>
      <c r="CM35" s="59">
        <v>0</v>
      </c>
      <c r="CN35" s="59">
        <v>0</v>
      </c>
      <c r="CO35" s="59">
        <v>0</v>
      </c>
      <c r="CP35" s="59">
        <v>0</v>
      </c>
      <c r="CQ35" s="59">
        <v>0</v>
      </c>
      <c r="CR35" s="59">
        <v>0</v>
      </c>
      <c r="CS35" s="150">
        <f t="shared" si="14"/>
        <v>0</v>
      </c>
      <c r="CT35" s="59">
        <v>0</v>
      </c>
      <c r="CU35" s="59">
        <v>0</v>
      </c>
      <c r="CV35" s="150">
        <f t="shared" si="16"/>
        <v>0</v>
      </c>
      <c r="CW35" s="59">
        <v>0</v>
      </c>
      <c r="CX35" s="59">
        <v>0</v>
      </c>
      <c r="CY35" s="59">
        <v>0</v>
      </c>
      <c r="CZ35" s="59">
        <v>0</v>
      </c>
      <c r="DA35" s="59">
        <v>0</v>
      </c>
      <c r="DB35" s="59">
        <v>0</v>
      </c>
      <c r="DC35" s="59">
        <v>0</v>
      </c>
      <c r="DD35" s="59">
        <v>0</v>
      </c>
      <c r="DE35" s="59">
        <v>0</v>
      </c>
      <c r="DF35" s="150">
        <f t="shared" si="18"/>
        <v>0</v>
      </c>
      <c r="DG35" s="59">
        <v>0</v>
      </c>
      <c r="DH35" s="59">
        <v>0</v>
      </c>
      <c r="DI35" s="59">
        <v>0</v>
      </c>
      <c r="DJ35" s="150">
        <f t="shared" si="20"/>
        <v>0</v>
      </c>
      <c r="DK35" s="59">
        <v>0</v>
      </c>
      <c r="DL35" s="59">
        <v>0</v>
      </c>
      <c r="DM35" s="150">
        <f t="shared" si="22"/>
        <v>0</v>
      </c>
      <c r="DN35" s="59">
        <v>0</v>
      </c>
      <c r="DO35" s="59">
        <v>0</v>
      </c>
      <c r="DP35" s="59">
        <v>0</v>
      </c>
      <c r="DQ35" s="59">
        <v>0</v>
      </c>
      <c r="DR35" s="59">
        <v>0</v>
      </c>
      <c r="DS35" s="150">
        <f t="shared" si="24"/>
        <v>0</v>
      </c>
      <c r="DT35" s="59">
        <v>0</v>
      </c>
      <c r="DU35" s="59">
        <v>0</v>
      </c>
      <c r="DV35" s="150">
        <f t="shared" ref="DV35:DV77" si="39">SUM(DW35:EF35)</f>
        <v>0</v>
      </c>
      <c r="DW35" s="59">
        <v>0</v>
      </c>
      <c r="DX35" s="59">
        <v>0</v>
      </c>
      <c r="DY35" s="59">
        <v>0</v>
      </c>
      <c r="DZ35" s="59">
        <v>0</v>
      </c>
      <c r="EA35" s="59">
        <v>0</v>
      </c>
      <c r="EB35" s="59">
        <v>0</v>
      </c>
      <c r="EC35" s="59">
        <v>0</v>
      </c>
      <c r="ED35" s="59">
        <v>0</v>
      </c>
      <c r="EE35" s="59">
        <v>0</v>
      </c>
      <c r="EF35" s="59">
        <v>0</v>
      </c>
      <c r="EG35" s="150">
        <f t="shared" si="27"/>
        <v>0</v>
      </c>
      <c r="EH35" s="59">
        <v>0</v>
      </c>
      <c r="EI35" s="59">
        <v>0</v>
      </c>
      <c r="EJ35" s="59">
        <v>0</v>
      </c>
      <c r="EK35" s="59">
        <v>0</v>
      </c>
      <c r="EL35" s="59">
        <v>0</v>
      </c>
      <c r="EM35" s="59">
        <v>0</v>
      </c>
      <c r="EN35" s="59">
        <v>0</v>
      </c>
      <c r="EO35" s="59">
        <v>0</v>
      </c>
      <c r="EP35" s="59">
        <v>0</v>
      </c>
      <c r="EQ35" s="150">
        <f t="shared" si="29"/>
        <v>0</v>
      </c>
      <c r="ER35" s="59">
        <v>0</v>
      </c>
      <c r="ES35" s="59">
        <v>0</v>
      </c>
      <c r="ET35" s="59">
        <v>0</v>
      </c>
      <c r="EU35" s="150">
        <f t="shared" si="31"/>
        <v>0</v>
      </c>
      <c r="EV35" s="59">
        <v>0</v>
      </c>
      <c r="EW35" s="59">
        <v>0</v>
      </c>
      <c r="EX35" s="150">
        <f t="shared" si="33"/>
        <v>0</v>
      </c>
      <c r="EY35" s="59">
        <v>0</v>
      </c>
      <c r="EZ35" s="59">
        <v>0</v>
      </c>
      <c r="FA35" s="150">
        <f t="shared" si="35"/>
        <v>0</v>
      </c>
      <c r="FB35" s="59">
        <v>0</v>
      </c>
      <c r="FC35" s="59">
        <v>0</v>
      </c>
      <c r="FD35" s="59">
        <v>0</v>
      </c>
      <c r="FE35" s="59">
        <v>0</v>
      </c>
      <c r="FF35" s="150">
        <f t="shared" si="37"/>
        <v>0</v>
      </c>
      <c r="FG35" s="59">
        <v>0</v>
      </c>
      <c r="FH35" s="59">
        <v>0</v>
      </c>
      <c r="FI35" s="59">
        <v>0</v>
      </c>
      <c r="FJ35" s="59">
        <v>0</v>
      </c>
      <c r="FK35" s="59">
        <v>0</v>
      </c>
      <c r="FL35" s="59">
        <v>0</v>
      </c>
      <c r="FM35" s="59">
        <v>0</v>
      </c>
      <c r="FN35" s="150">
        <v>0</v>
      </c>
      <c r="FO35" s="5"/>
      <c r="FP35" s="5"/>
      <c r="FQ35" s="59">
        <v>0</v>
      </c>
      <c r="FR35" s="5"/>
      <c r="FS35" s="59">
        <f>D35+AH35+AL35+CB35+CC35+CG35+CS35+CV35+DF35+DJ35+DM35+DS35+DV35+EG35+EQ35+EU35+EX35+FA35+FF35+FN35+FQ35</f>
        <v>0</v>
      </c>
      <c r="FT35" s="134"/>
    </row>
    <row r="36" spans="2:176" ht="14.25" customHeight="1" x14ac:dyDescent="0.2">
      <c r="B36" s="164" t="s">
        <v>431</v>
      </c>
      <c r="C36" s="164" t="s">
        <v>260</v>
      </c>
      <c r="D36" s="150">
        <f t="shared" si="4"/>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150">
        <f t="shared" si="6"/>
        <v>0</v>
      </c>
      <c r="AI36" s="59">
        <v>0</v>
      </c>
      <c r="AJ36" s="59">
        <v>0</v>
      </c>
      <c r="AK36" s="59">
        <v>0</v>
      </c>
      <c r="AL36" s="150">
        <f t="shared" si="8"/>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150">
        <v>0</v>
      </c>
      <c r="CC36" s="150">
        <f t="shared" si="10"/>
        <v>0</v>
      </c>
      <c r="CD36" s="59">
        <v>0</v>
      </c>
      <c r="CE36" s="59">
        <v>0</v>
      </c>
      <c r="CF36" s="59">
        <v>0</v>
      </c>
      <c r="CG36" s="150">
        <f t="shared" si="12"/>
        <v>0</v>
      </c>
      <c r="CH36" s="59">
        <v>0</v>
      </c>
      <c r="CI36" s="59">
        <v>0</v>
      </c>
      <c r="CJ36" s="59">
        <v>0</v>
      </c>
      <c r="CK36" s="59">
        <v>0</v>
      </c>
      <c r="CL36" s="59">
        <v>0</v>
      </c>
      <c r="CM36" s="59">
        <v>0</v>
      </c>
      <c r="CN36" s="59">
        <v>0</v>
      </c>
      <c r="CO36" s="59">
        <v>0</v>
      </c>
      <c r="CP36" s="59">
        <v>0</v>
      </c>
      <c r="CQ36" s="59">
        <v>0</v>
      </c>
      <c r="CR36" s="59">
        <v>0</v>
      </c>
      <c r="CS36" s="150">
        <f t="shared" si="14"/>
        <v>0</v>
      </c>
      <c r="CT36" s="59">
        <v>0</v>
      </c>
      <c r="CU36" s="59">
        <v>0</v>
      </c>
      <c r="CV36" s="150">
        <f t="shared" si="16"/>
        <v>0</v>
      </c>
      <c r="CW36" s="59">
        <v>0</v>
      </c>
      <c r="CX36" s="59">
        <v>0</v>
      </c>
      <c r="CY36" s="59">
        <v>0</v>
      </c>
      <c r="CZ36" s="59">
        <v>0</v>
      </c>
      <c r="DA36" s="59">
        <v>0</v>
      </c>
      <c r="DB36" s="59">
        <v>0</v>
      </c>
      <c r="DC36" s="59">
        <v>0</v>
      </c>
      <c r="DD36" s="59">
        <v>0</v>
      </c>
      <c r="DE36" s="59">
        <v>0</v>
      </c>
      <c r="DF36" s="150">
        <f t="shared" si="18"/>
        <v>0</v>
      </c>
      <c r="DG36" s="59">
        <v>0</v>
      </c>
      <c r="DH36" s="59">
        <v>0</v>
      </c>
      <c r="DI36" s="59">
        <v>0</v>
      </c>
      <c r="DJ36" s="150">
        <f t="shared" si="20"/>
        <v>0</v>
      </c>
      <c r="DK36" s="59">
        <v>0</v>
      </c>
      <c r="DL36" s="59">
        <v>0</v>
      </c>
      <c r="DM36" s="150">
        <f t="shared" si="22"/>
        <v>0</v>
      </c>
      <c r="DN36" s="59">
        <v>0</v>
      </c>
      <c r="DO36" s="59">
        <v>0</v>
      </c>
      <c r="DP36" s="59">
        <v>0</v>
      </c>
      <c r="DQ36" s="59">
        <v>0</v>
      </c>
      <c r="DR36" s="59">
        <v>0</v>
      </c>
      <c r="DS36" s="150">
        <f t="shared" si="24"/>
        <v>0</v>
      </c>
      <c r="DT36" s="59">
        <v>0</v>
      </c>
      <c r="DU36" s="59">
        <v>0</v>
      </c>
      <c r="DV36" s="150">
        <f t="shared" si="39"/>
        <v>0</v>
      </c>
      <c r="DW36" s="59">
        <v>0</v>
      </c>
      <c r="DX36" s="59">
        <v>0</v>
      </c>
      <c r="DY36" s="59">
        <v>0</v>
      </c>
      <c r="DZ36" s="59">
        <v>0</v>
      </c>
      <c r="EA36" s="59">
        <v>0</v>
      </c>
      <c r="EB36" s="59">
        <v>0</v>
      </c>
      <c r="EC36" s="59">
        <v>0</v>
      </c>
      <c r="ED36" s="59">
        <v>0</v>
      </c>
      <c r="EE36" s="59">
        <v>0</v>
      </c>
      <c r="EF36" s="59">
        <v>0</v>
      </c>
      <c r="EG36" s="150">
        <f t="shared" si="27"/>
        <v>0</v>
      </c>
      <c r="EH36" s="59">
        <v>0</v>
      </c>
      <c r="EI36" s="59">
        <v>0</v>
      </c>
      <c r="EJ36" s="59">
        <v>0</v>
      </c>
      <c r="EK36" s="59">
        <v>0</v>
      </c>
      <c r="EL36" s="59">
        <v>0</v>
      </c>
      <c r="EM36" s="59">
        <v>0</v>
      </c>
      <c r="EN36" s="59">
        <v>0</v>
      </c>
      <c r="EO36" s="59">
        <v>0</v>
      </c>
      <c r="EP36" s="59">
        <v>0</v>
      </c>
      <c r="EQ36" s="150">
        <f t="shared" si="29"/>
        <v>0</v>
      </c>
      <c r="ER36" s="59">
        <v>0</v>
      </c>
      <c r="ES36" s="59">
        <v>0</v>
      </c>
      <c r="ET36" s="59">
        <v>0</v>
      </c>
      <c r="EU36" s="150">
        <f t="shared" si="31"/>
        <v>0</v>
      </c>
      <c r="EV36" s="59">
        <v>0</v>
      </c>
      <c r="EW36" s="59">
        <v>0</v>
      </c>
      <c r="EX36" s="150">
        <f t="shared" si="33"/>
        <v>0</v>
      </c>
      <c r="EY36" s="59">
        <v>0</v>
      </c>
      <c r="EZ36" s="59">
        <v>0</v>
      </c>
      <c r="FA36" s="150">
        <f t="shared" si="35"/>
        <v>0</v>
      </c>
      <c r="FB36" s="59">
        <v>0</v>
      </c>
      <c r="FC36" s="59">
        <v>0</v>
      </c>
      <c r="FD36" s="59">
        <v>0</v>
      </c>
      <c r="FE36" s="59">
        <v>0</v>
      </c>
      <c r="FF36" s="150">
        <f t="shared" si="37"/>
        <v>0</v>
      </c>
      <c r="FG36" s="59">
        <v>0</v>
      </c>
      <c r="FH36" s="59">
        <v>0</v>
      </c>
      <c r="FI36" s="59">
        <v>0</v>
      </c>
      <c r="FJ36" s="59">
        <v>0</v>
      </c>
      <c r="FK36" s="59">
        <v>0</v>
      </c>
      <c r="FL36" s="59">
        <v>0</v>
      </c>
      <c r="FM36" s="59">
        <v>0</v>
      </c>
      <c r="FN36" s="150">
        <v>0</v>
      </c>
      <c r="FO36" s="5"/>
      <c r="FP36" s="5"/>
      <c r="FQ36" s="59">
        <v>674.634940164</v>
      </c>
      <c r="FR36" s="5"/>
      <c r="FS36" s="59">
        <f t="shared" ref="FS36:FS61" si="40">D36+AH36+AL36+CB36+CC36+CG36+CS36+CV36+DF36+DJ36+DM36+DS36+DV36+EG36+EQ36+EU36+EX36+FA36+FF36+FN36+FQ36</f>
        <v>674.634940164</v>
      </c>
      <c r="FT36" s="134"/>
    </row>
    <row r="37" spans="2:176" ht="14.25" customHeight="1" x14ac:dyDescent="0.2">
      <c r="B37" s="164" t="s">
        <v>432</v>
      </c>
      <c r="C37" s="164" t="s">
        <v>261</v>
      </c>
      <c r="D37" s="150">
        <f t="shared" si="4"/>
        <v>4950.5567373318372</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4950.5567373318372</v>
      </c>
      <c r="AF37" s="59">
        <v>0</v>
      </c>
      <c r="AG37" s="59">
        <v>0</v>
      </c>
      <c r="AH37" s="150">
        <f t="shared" si="6"/>
        <v>0</v>
      </c>
      <c r="AI37" s="59">
        <v>0</v>
      </c>
      <c r="AJ37" s="59">
        <v>0</v>
      </c>
      <c r="AK37" s="59">
        <v>0</v>
      </c>
      <c r="AL37" s="150">
        <f t="shared" si="8"/>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150">
        <v>0</v>
      </c>
      <c r="CC37" s="150">
        <f t="shared" si="10"/>
        <v>0</v>
      </c>
      <c r="CD37" s="59">
        <v>0</v>
      </c>
      <c r="CE37" s="59">
        <v>0</v>
      </c>
      <c r="CF37" s="59">
        <v>0</v>
      </c>
      <c r="CG37" s="150">
        <f t="shared" si="12"/>
        <v>0</v>
      </c>
      <c r="CH37" s="59">
        <v>0</v>
      </c>
      <c r="CI37" s="59">
        <v>0</v>
      </c>
      <c r="CJ37" s="59">
        <v>0</v>
      </c>
      <c r="CK37" s="59">
        <v>0</v>
      </c>
      <c r="CL37" s="59">
        <v>0</v>
      </c>
      <c r="CM37" s="59">
        <v>0</v>
      </c>
      <c r="CN37" s="59">
        <v>0</v>
      </c>
      <c r="CO37" s="59">
        <v>0</v>
      </c>
      <c r="CP37" s="59">
        <v>0</v>
      </c>
      <c r="CQ37" s="59">
        <v>0</v>
      </c>
      <c r="CR37" s="59">
        <v>0</v>
      </c>
      <c r="CS37" s="150">
        <f t="shared" si="14"/>
        <v>0</v>
      </c>
      <c r="CT37" s="59">
        <v>0</v>
      </c>
      <c r="CU37" s="59">
        <v>0</v>
      </c>
      <c r="CV37" s="150">
        <f t="shared" si="16"/>
        <v>0</v>
      </c>
      <c r="CW37" s="59">
        <v>0</v>
      </c>
      <c r="CX37" s="59">
        <v>0</v>
      </c>
      <c r="CY37" s="59">
        <v>0</v>
      </c>
      <c r="CZ37" s="59">
        <v>0</v>
      </c>
      <c r="DA37" s="59">
        <v>0</v>
      </c>
      <c r="DB37" s="59">
        <v>0</v>
      </c>
      <c r="DC37" s="59">
        <v>0</v>
      </c>
      <c r="DD37" s="59">
        <v>0</v>
      </c>
      <c r="DE37" s="59">
        <v>0</v>
      </c>
      <c r="DF37" s="150">
        <f t="shared" si="18"/>
        <v>0</v>
      </c>
      <c r="DG37" s="59">
        <v>0</v>
      </c>
      <c r="DH37" s="59">
        <v>0</v>
      </c>
      <c r="DI37" s="59">
        <v>0</v>
      </c>
      <c r="DJ37" s="150">
        <f t="shared" si="20"/>
        <v>0</v>
      </c>
      <c r="DK37" s="59">
        <v>0</v>
      </c>
      <c r="DL37" s="59">
        <v>0</v>
      </c>
      <c r="DM37" s="150">
        <f t="shared" si="22"/>
        <v>0</v>
      </c>
      <c r="DN37" s="59">
        <v>0</v>
      </c>
      <c r="DO37" s="59">
        <v>0</v>
      </c>
      <c r="DP37" s="59">
        <v>0</v>
      </c>
      <c r="DQ37" s="59">
        <v>0</v>
      </c>
      <c r="DR37" s="59">
        <v>0</v>
      </c>
      <c r="DS37" s="150">
        <f t="shared" si="24"/>
        <v>0</v>
      </c>
      <c r="DT37" s="59">
        <v>0</v>
      </c>
      <c r="DU37" s="59">
        <v>0</v>
      </c>
      <c r="DV37" s="150">
        <f t="shared" si="39"/>
        <v>0</v>
      </c>
      <c r="DW37" s="59">
        <v>0</v>
      </c>
      <c r="DX37" s="59">
        <v>0</v>
      </c>
      <c r="DY37" s="59">
        <v>0</v>
      </c>
      <c r="DZ37" s="59">
        <v>0</v>
      </c>
      <c r="EA37" s="59">
        <v>0</v>
      </c>
      <c r="EB37" s="59">
        <v>0</v>
      </c>
      <c r="EC37" s="59">
        <v>0</v>
      </c>
      <c r="ED37" s="59">
        <v>0</v>
      </c>
      <c r="EE37" s="59">
        <v>0</v>
      </c>
      <c r="EF37" s="59">
        <v>0</v>
      </c>
      <c r="EG37" s="150">
        <f t="shared" si="27"/>
        <v>0</v>
      </c>
      <c r="EH37" s="59">
        <v>0</v>
      </c>
      <c r="EI37" s="59">
        <v>0</v>
      </c>
      <c r="EJ37" s="59">
        <v>0</v>
      </c>
      <c r="EK37" s="59">
        <v>0</v>
      </c>
      <c r="EL37" s="59">
        <v>0</v>
      </c>
      <c r="EM37" s="59">
        <v>0</v>
      </c>
      <c r="EN37" s="59">
        <v>0</v>
      </c>
      <c r="EO37" s="59">
        <v>0</v>
      </c>
      <c r="EP37" s="59">
        <v>0</v>
      </c>
      <c r="EQ37" s="150">
        <f t="shared" si="29"/>
        <v>0</v>
      </c>
      <c r="ER37" s="59">
        <v>0</v>
      </c>
      <c r="ES37" s="59">
        <v>0</v>
      </c>
      <c r="ET37" s="59">
        <v>0</v>
      </c>
      <c r="EU37" s="150">
        <f t="shared" si="31"/>
        <v>0</v>
      </c>
      <c r="EV37" s="59">
        <v>0</v>
      </c>
      <c r="EW37" s="59">
        <v>0</v>
      </c>
      <c r="EX37" s="150">
        <f t="shared" si="33"/>
        <v>0</v>
      </c>
      <c r="EY37" s="59">
        <v>0</v>
      </c>
      <c r="EZ37" s="59">
        <v>0</v>
      </c>
      <c r="FA37" s="150">
        <f t="shared" si="35"/>
        <v>0</v>
      </c>
      <c r="FB37" s="59">
        <v>0</v>
      </c>
      <c r="FC37" s="59">
        <v>0</v>
      </c>
      <c r="FD37" s="59">
        <v>0</v>
      </c>
      <c r="FE37" s="59">
        <v>0</v>
      </c>
      <c r="FF37" s="150">
        <f t="shared" si="37"/>
        <v>0</v>
      </c>
      <c r="FG37" s="59">
        <v>0</v>
      </c>
      <c r="FH37" s="59">
        <v>0</v>
      </c>
      <c r="FI37" s="59">
        <v>0</v>
      </c>
      <c r="FJ37" s="59">
        <v>0</v>
      </c>
      <c r="FK37" s="59">
        <v>0</v>
      </c>
      <c r="FL37" s="59">
        <v>0</v>
      </c>
      <c r="FM37" s="59">
        <v>0</v>
      </c>
      <c r="FN37" s="150">
        <v>0</v>
      </c>
      <c r="FO37" s="5"/>
      <c r="FP37" s="5"/>
      <c r="FQ37" s="59">
        <v>0.55506023999999998</v>
      </c>
      <c r="FR37" s="5"/>
      <c r="FS37" s="59">
        <f t="shared" si="40"/>
        <v>4951.1117975718371</v>
      </c>
      <c r="FT37" s="134"/>
    </row>
    <row r="38" spans="2:176" ht="14.25" customHeight="1" x14ac:dyDescent="0.2">
      <c r="B38" s="164" t="s">
        <v>434</v>
      </c>
      <c r="C38" s="164" t="s">
        <v>267</v>
      </c>
      <c r="D38" s="150">
        <f t="shared" si="4"/>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150">
        <f t="shared" si="6"/>
        <v>0</v>
      </c>
      <c r="AI38" s="59">
        <v>0</v>
      </c>
      <c r="AJ38" s="59">
        <v>0</v>
      </c>
      <c r="AK38" s="59">
        <v>0</v>
      </c>
      <c r="AL38" s="150">
        <f t="shared" si="8"/>
        <v>10180.72695288883</v>
      </c>
      <c r="AM38" s="59">
        <v>0</v>
      </c>
      <c r="AN38" s="59">
        <v>0</v>
      </c>
      <c r="AO38" s="59">
        <v>0</v>
      </c>
      <c r="AP38" s="59">
        <v>0</v>
      </c>
      <c r="AQ38" s="59">
        <v>0</v>
      </c>
      <c r="AR38" s="59">
        <v>0</v>
      </c>
      <c r="AS38" s="59">
        <v>0</v>
      </c>
      <c r="AT38" s="59">
        <v>0</v>
      </c>
      <c r="AU38" s="59">
        <v>10180.72695288883</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150">
        <v>0</v>
      </c>
      <c r="CC38" s="150">
        <f t="shared" si="10"/>
        <v>0</v>
      </c>
      <c r="CD38" s="59">
        <v>0</v>
      </c>
      <c r="CE38" s="59">
        <v>0</v>
      </c>
      <c r="CF38" s="59">
        <v>0</v>
      </c>
      <c r="CG38" s="150">
        <f t="shared" si="12"/>
        <v>0</v>
      </c>
      <c r="CH38" s="59">
        <v>0</v>
      </c>
      <c r="CI38" s="59">
        <v>0</v>
      </c>
      <c r="CJ38" s="59">
        <v>0</v>
      </c>
      <c r="CK38" s="59">
        <v>0</v>
      </c>
      <c r="CL38" s="59">
        <v>0</v>
      </c>
      <c r="CM38" s="59">
        <v>0</v>
      </c>
      <c r="CN38" s="59">
        <v>0</v>
      </c>
      <c r="CO38" s="59">
        <v>0</v>
      </c>
      <c r="CP38" s="59">
        <v>0</v>
      </c>
      <c r="CQ38" s="59">
        <v>0</v>
      </c>
      <c r="CR38" s="59">
        <v>0</v>
      </c>
      <c r="CS38" s="150">
        <f t="shared" si="14"/>
        <v>0</v>
      </c>
      <c r="CT38" s="59">
        <v>0</v>
      </c>
      <c r="CU38" s="59">
        <v>0</v>
      </c>
      <c r="CV38" s="150">
        <f t="shared" si="16"/>
        <v>0</v>
      </c>
      <c r="CW38" s="59">
        <v>0</v>
      </c>
      <c r="CX38" s="59">
        <v>0</v>
      </c>
      <c r="CY38" s="59">
        <v>0</v>
      </c>
      <c r="CZ38" s="59">
        <v>0</v>
      </c>
      <c r="DA38" s="59">
        <v>0</v>
      </c>
      <c r="DB38" s="59">
        <v>0</v>
      </c>
      <c r="DC38" s="59">
        <v>0</v>
      </c>
      <c r="DD38" s="59">
        <v>0</v>
      </c>
      <c r="DE38" s="59">
        <v>0</v>
      </c>
      <c r="DF38" s="150">
        <f t="shared" si="18"/>
        <v>0</v>
      </c>
      <c r="DG38" s="59">
        <v>0</v>
      </c>
      <c r="DH38" s="59">
        <v>0</v>
      </c>
      <c r="DI38" s="59">
        <v>0</v>
      </c>
      <c r="DJ38" s="150">
        <f t="shared" si="20"/>
        <v>0</v>
      </c>
      <c r="DK38" s="59">
        <v>0</v>
      </c>
      <c r="DL38" s="59">
        <v>0</v>
      </c>
      <c r="DM38" s="150">
        <f t="shared" si="22"/>
        <v>0</v>
      </c>
      <c r="DN38" s="59">
        <v>0</v>
      </c>
      <c r="DO38" s="59">
        <v>0</v>
      </c>
      <c r="DP38" s="59">
        <v>0</v>
      </c>
      <c r="DQ38" s="59">
        <v>0</v>
      </c>
      <c r="DR38" s="59">
        <v>0</v>
      </c>
      <c r="DS38" s="150">
        <f t="shared" si="24"/>
        <v>0</v>
      </c>
      <c r="DT38" s="59">
        <v>0</v>
      </c>
      <c r="DU38" s="59">
        <v>0</v>
      </c>
      <c r="DV38" s="150">
        <f t="shared" si="39"/>
        <v>0</v>
      </c>
      <c r="DW38" s="59">
        <v>0</v>
      </c>
      <c r="DX38" s="59">
        <v>0</v>
      </c>
      <c r="DY38" s="59">
        <v>0</v>
      </c>
      <c r="DZ38" s="59">
        <v>0</v>
      </c>
      <c r="EA38" s="59">
        <v>0</v>
      </c>
      <c r="EB38" s="59">
        <v>0</v>
      </c>
      <c r="EC38" s="59">
        <v>0</v>
      </c>
      <c r="ED38" s="59">
        <v>0</v>
      </c>
      <c r="EE38" s="59">
        <v>0</v>
      </c>
      <c r="EF38" s="59">
        <v>0</v>
      </c>
      <c r="EG38" s="150">
        <f t="shared" si="27"/>
        <v>0</v>
      </c>
      <c r="EH38" s="59">
        <v>0</v>
      </c>
      <c r="EI38" s="59">
        <v>0</v>
      </c>
      <c r="EJ38" s="59">
        <v>0</v>
      </c>
      <c r="EK38" s="59">
        <v>0</v>
      </c>
      <c r="EL38" s="59">
        <v>0</v>
      </c>
      <c r="EM38" s="59">
        <v>0</v>
      </c>
      <c r="EN38" s="59">
        <v>0</v>
      </c>
      <c r="EO38" s="59">
        <v>0</v>
      </c>
      <c r="EP38" s="59">
        <v>0</v>
      </c>
      <c r="EQ38" s="150">
        <f t="shared" si="29"/>
        <v>0</v>
      </c>
      <c r="ER38" s="59">
        <v>0</v>
      </c>
      <c r="ES38" s="59">
        <v>0</v>
      </c>
      <c r="ET38" s="59">
        <v>0</v>
      </c>
      <c r="EU38" s="150">
        <f t="shared" si="31"/>
        <v>0</v>
      </c>
      <c r="EV38" s="59">
        <v>0</v>
      </c>
      <c r="EW38" s="59">
        <v>0</v>
      </c>
      <c r="EX38" s="150">
        <f t="shared" si="33"/>
        <v>0</v>
      </c>
      <c r="EY38" s="59">
        <v>0</v>
      </c>
      <c r="EZ38" s="59">
        <v>0</v>
      </c>
      <c r="FA38" s="150">
        <f t="shared" si="35"/>
        <v>0</v>
      </c>
      <c r="FB38" s="59">
        <v>0</v>
      </c>
      <c r="FC38" s="59">
        <v>0</v>
      </c>
      <c r="FD38" s="59">
        <v>0</v>
      </c>
      <c r="FE38" s="59">
        <v>0</v>
      </c>
      <c r="FF38" s="150">
        <f t="shared" si="37"/>
        <v>0</v>
      </c>
      <c r="FG38" s="59">
        <v>0</v>
      </c>
      <c r="FH38" s="59">
        <v>0</v>
      </c>
      <c r="FI38" s="59">
        <v>0</v>
      </c>
      <c r="FJ38" s="59">
        <v>0</v>
      </c>
      <c r="FK38" s="59">
        <v>0</v>
      </c>
      <c r="FL38" s="59">
        <v>0</v>
      </c>
      <c r="FM38" s="59">
        <v>0</v>
      </c>
      <c r="FN38" s="150">
        <v>0</v>
      </c>
      <c r="FO38" s="5"/>
      <c r="FP38" s="5"/>
      <c r="FQ38" s="59">
        <v>0</v>
      </c>
      <c r="FR38" s="5"/>
      <c r="FS38" s="59">
        <f t="shared" si="40"/>
        <v>10180.72695288883</v>
      </c>
      <c r="FT38" s="134"/>
    </row>
    <row r="39" spans="2:176" ht="14.25" customHeight="1" x14ac:dyDescent="0.2">
      <c r="B39" s="164" t="s">
        <v>435</v>
      </c>
      <c r="C39" s="164" t="s">
        <v>268</v>
      </c>
      <c r="D39" s="150">
        <f t="shared" si="4"/>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150">
        <f t="shared" si="6"/>
        <v>0</v>
      </c>
      <c r="AI39" s="59">
        <v>0</v>
      </c>
      <c r="AJ39" s="59">
        <v>0</v>
      </c>
      <c r="AK39" s="59">
        <v>0</v>
      </c>
      <c r="AL39" s="150">
        <f t="shared" si="8"/>
        <v>426.24978610108218</v>
      </c>
      <c r="AM39" s="59">
        <v>0</v>
      </c>
      <c r="AN39" s="59">
        <v>0</v>
      </c>
      <c r="AO39" s="59">
        <v>0</v>
      </c>
      <c r="AP39" s="59">
        <v>0</v>
      </c>
      <c r="AQ39" s="59">
        <v>0</v>
      </c>
      <c r="AR39" s="59">
        <v>0</v>
      </c>
      <c r="AS39" s="59">
        <v>0</v>
      </c>
      <c r="AT39" s="59">
        <v>0</v>
      </c>
      <c r="AU39" s="59">
        <v>0</v>
      </c>
      <c r="AV39" s="59">
        <v>0</v>
      </c>
      <c r="AW39" s="59">
        <v>426.24978610108218</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150">
        <v>0</v>
      </c>
      <c r="CC39" s="150">
        <f t="shared" si="10"/>
        <v>0</v>
      </c>
      <c r="CD39" s="59">
        <v>0</v>
      </c>
      <c r="CE39" s="59">
        <v>0</v>
      </c>
      <c r="CF39" s="59">
        <v>0</v>
      </c>
      <c r="CG39" s="150">
        <f t="shared" si="12"/>
        <v>0</v>
      </c>
      <c r="CH39" s="59">
        <v>0</v>
      </c>
      <c r="CI39" s="59">
        <v>0</v>
      </c>
      <c r="CJ39" s="59">
        <v>0</v>
      </c>
      <c r="CK39" s="59">
        <v>0</v>
      </c>
      <c r="CL39" s="59">
        <v>0</v>
      </c>
      <c r="CM39" s="59">
        <v>0</v>
      </c>
      <c r="CN39" s="59">
        <v>0</v>
      </c>
      <c r="CO39" s="59">
        <v>0</v>
      </c>
      <c r="CP39" s="59">
        <v>0</v>
      </c>
      <c r="CQ39" s="59">
        <v>0</v>
      </c>
      <c r="CR39" s="59">
        <v>0</v>
      </c>
      <c r="CS39" s="150">
        <f t="shared" si="14"/>
        <v>0</v>
      </c>
      <c r="CT39" s="59">
        <v>0</v>
      </c>
      <c r="CU39" s="59">
        <v>0</v>
      </c>
      <c r="CV39" s="150">
        <f t="shared" si="16"/>
        <v>0</v>
      </c>
      <c r="CW39" s="59">
        <v>0</v>
      </c>
      <c r="CX39" s="59">
        <v>0</v>
      </c>
      <c r="CY39" s="59">
        <v>0</v>
      </c>
      <c r="CZ39" s="59">
        <v>0</v>
      </c>
      <c r="DA39" s="59">
        <v>0</v>
      </c>
      <c r="DB39" s="59">
        <v>0</v>
      </c>
      <c r="DC39" s="59">
        <v>0</v>
      </c>
      <c r="DD39" s="59">
        <v>0</v>
      </c>
      <c r="DE39" s="59">
        <v>0</v>
      </c>
      <c r="DF39" s="150">
        <f t="shared" si="18"/>
        <v>0</v>
      </c>
      <c r="DG39" s="59">
        <v>0</v>
      </c>
      <c r="DH39" s="59">
        <v>0</v>
      </c>
      <c r="DI39" s="59">
        <v>0</v>
      </c>
      <c r="DJ39" s="150">
        <f t="shared" si="20"/>
        <v>0</v>
      </c>
      <c r="DK39" s="59">
        <v>0</v>
      </c>
      <c r="DL39" s="59">
        <v>0</v>
      </c>
      <c r="DM39" s="150">
        <f t="shared" si="22"/>
        <v>0</v>
      </c>
      <c r="DN39" s="59">
        <v>0</v>
      </c>
      <c r="DO39" s="59">
        <v>0</v>
      </c>
      <c r="DP39" s="59">
        <v>0</v>
      </c>
      <c r="DQ39" s="59">
        <v>0</v>
      </c>
      <c r="DR39" s="59">
        <v>0</v>
      </c>
      <c r="DS39" s="150">
        <f t="shared" si="24"/>
        <v>0</v>
      </c>
      <c r="DT39" s="59">
        <v>0</v>
      </c>
      <c r="DU39" s="59">
        <v>0</v>
      </c>
      <c r="DV39" s="150">
        <f t="shared" si="39"/>
        <v>0</v>
      </c>
      <c r="DW39" s="59">
        <v>0</v>
      </c>
      <c r="DX39" s="59">
        <v>0</v>
      </c>
      <c r="DY39" s="59">
        <v>0</v>
      </c>
      <c r="DZ39" s="59">
        <v>0</v>
      </c>
      <c r="EA39" s="59">
        <v>0</v>
      </c>
      <c r="EB39" s="59">
        <v>0</v>
      </c>
      <c r="EC39" s="59">
        <v>0</v>
      </c>
      <c r="ED39" s="59">
        <v>0</v>
      </c>
      <c r="EE39" s="59">
        <v>0</v>
      </c>
      <c r="EF39" s="59">
        <v>0</v>
      </c>
      <c r="EG39" s="150">
        <f t="shared" si="27"/>
        <v>0</v>
      </c>
      <c r="EH39" s="59">
        <v>0</v>
      </c>
      <c r="EI39" s="59">
        <v>0</v>
      </c>
      <c r="EJ39" s="59">
        <v>0</v>
      </c>
      <c r="EK39" s="59">
        <v>0</v>
      </c>
      <c r="EL39" s="59">
        <v>0</v>
      </c>
      <c r="EM39" s="59">
        <v>0</v>
      </c>
      <c r="EN39" s="59">
        <v>0</v>
      </c>
      <c r="EO39" s="59">
        <v>0</v>
      </c>
      <c r="EP39" s="59">
        <v>0</v>
      </c>
      <c r="EQ39" s="150">
        <f t="shared" si="29"/>
        <v>0</v>
      </c>
      <c r="ER39" s="59">
        <v>0</v>
      </c>
      <c r="ES39" s="59">
        <v>0</v>
      </c>
      <c r="ET39" s="59">
        <v>0</v>
      </c>
      <c r="EU39" s="150">
        <f t="shared" si="31"/>
        <v>0</v>
      </c>
      <c r="EV39" s="59">
        <v>0</v>
      </c>
      <c r="EW39" s="59">
        <v>0</v>
      </c>
      <c r="EX39" s="150">
        <f t="shared" si="33"/>
        <v>0</v>
      </c>
      <c r="EY39" s="59">
        <v>0</v>
      </c>
      <c r="EZ39" s="59">
        <v>0</v>
      </c>
      <c r="FA39" s="150">
        <f t="shared" si="35"/>
        <v>0</v>
      </c>
      <c r="FB39" s="59">
        <v>0</v>
      </c>
      <c r="FC39" s="59">
        <v>0</v>
      </c>
      <c r="FD39" s="59">
        <v>0</v>
      </c>
      <c r="FE39" s="59">
        <v>0</v>
      </c>
      <c r="FF39" s="150">
        <f t="shared" si="37"/>
        <v>0</v>
      </c>
      <c r="FG39" s="59">
        <v>0</v>
      </c>
      <c r="FH39" s="59">
        <v>0</v>
      </c>
      <c r="FI39" s="59">
        <v>0</v>
      </c>
      <c r="FJ39" s="59">
        <v>0</v>
      </c>
      <c r="FK39" s="59">
        <v>0</v>
      </c>
      <c r="FL39" s="59">
        <v>0</v>
      </c>
      <c r="FM39" s="59">
        <v>0</v>
      </c>
      <c r="FN39" s="150">
        <v>0</v>
      </c>
      <c r="FO39" s="5"/>
      <c r="FP39" s="5"/>
      <c r="FQ39" s="59">
        <v>0</v>
      </c>
      <c r="FR39" s="5"/>
      <c r="FS39" s="59">
        <f t="shared" si="40"/>
        <v>426.24978610108218</v>
      </c>
      <c r="FT39" s="134"/>
    </row>
    <row r="40" spans="2:176" ht="14.25" customHeight="1" x14ac:dyDescent="0.2">
      <c r="B40" s="164" t="s">
        <v>435</v>
      </c>
      <c r="C40" s="164" t="s">
        <v>269</v>
      </c>
      <c r="D40" s="150">
        <f t="shared" si="4"/>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150">
        <f t="shared" si="6"/>
        <v>0</v>
      </c>
      <c r="AI40" s="59">
        <v>0</v>
      </c>
      <c r="AJ40" s="59">
        <v>0</v>
      </c>
      <c r="AK40" s="59">
        <v>0</v>
      </c>
      <c r="AL40" s="150">
        <f t="shared" si="8"/>
        <v>2794.5175489388771</v>
      </c>
      <c r="AM40" s="59">
        <v>0</v>
      </c>
      <c r="AN40" s="59">
        <v>0</v>
      </c>
      <c r="AO40" s="59">
        <v>0</v>
      </c>
      <c r="AP40" s="59">
        <v>0</v>
      </c>
      <c r="AQ40" s="59">
        <v>0</v>
      </c>
      <c r="AR40" s="59">
        <v>2794.5175489388771</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150">
        <v>0</v>
      </c>
      <c r="CC40" s="150">
        <f t="shared" si="10"/>
        <v>0</v>
      </c>
      <c r="CD40" s="59">
        <v>0</v>
      </c>
      <c r="CE40" s="59">
        <v>0</v>
      </c>
      <c r="CF40" s="59">
        <v>0</v>
      </c>
      <c r="CG40" s="150">
        <f t="shared" si="12"/>
        <v>0</v>
      </c>
      <c r="CH40" s="59">
        <v>0</v>
      </c>
      <c r="CI40" s="59">
        <v>0</v>
      </c>
      <c r="CJ40" s="59">
        <v>0</v>
      </c>
      <c r="CK40" s="59">
        <v>0</v>
      </c>
      <c r="CL40" s="59">
        <v>0</v>
      </c>
      <c r="CM40" s="59">
        <v>0</v>
      </c>
      <c r="CN40" s="59">
        <v>0</v>
      </c>
      <c r="CO40" s="59">
        <v>0</v>
      </c>
      <c r="CP40" s="59">
        <v>0</v>
      </c>
      <c r="CQ40" s="59">
        <v>0</v>
      </c>
      <c r="CR40" s="59">
        <v>0</v>
      </c>
      <c r="CS40" s="150">
        <f t="shared" si="14"/>
        <v>0</v>
      </c>
      <c r="CT40" s="59">
        <v>0</v>
      </c>
      <c r="CU40" s="59">
        <v>0</v>
      </c>
      <c r="CV40" s="150">
        <f t="shared" si="16"/>
        <v>0</v>
      </c>
      <c r="CW40" s="59">
        <v>0</v>
      </c>
      <c r="CX40" s="59">
        <v>0</v>
      </c>
      <c r="CY40" s="59">
        <v>0</v>
      </c>
      <c r="CZ40" s="59">
        <v>0</v>
      </c>
      <c r="DA40" s="59">
        <v>0</v>
      </c>
      <c r="DB40" s="59">
        <v>0</v>
      </c>
      <c r="DC40" s="59">
        <v>0</v>
      </c>
      <c r="DD40" s="59">
        <v>0</v>
      </c>
      <c r="DE40" s="59">
        <v>0</v>
      </c>
      <c r="DF40" s="150">
        <f t="shared" si="18"/>
        <v>0</v>
      </c>
      <c r="DG40" s="59">
        <v>0</v>
      </c>
      <c r="DH40" s="59">
        <v>0</v>
      </c>
      <c r="DI40" s="59">
        <v>0</v>
      </c>
      <c r="DJ40" s="150">
        <f t="shared" si="20"/>
        <v>0</v>
      </c>
      <c r="DK40" s="59">
        <v>0</v>
      </c>
      <c r="DL40" s="59">
        <v>0</v>
      </c>
      <c r="DM40" s="150">
        <f t="shared" si="22"/>
        <v>0</v>
      </c>
      <c r="DN40" s="59">
        <v>0</v>
      </c>
      <c r="DO40" s="59">
        <v>0</v>
      </c>
      <c r="DP40" s="59">
        <v>0</v>
      </c>
      <c r="DQ40" s="59">
        <v>0</v>
      </c>
      <c r="DR40" s="59">
        <v>0</v>
      </c>
      <c r="DS40" s="150">
        <f t="shared" si="24"/>
        <v>0</v>
      </c>
      <c r="DT40" s="59">
        <v>0</v>
      </c>
      <c r="DU40" s="59">
        <v>0</v>
      </c>
      <c r="DV40" s="150">
        <f t="shared" si="39"/>
        <v>0</v>
      </c>
      <c r="DW40" s="59">
        <v>0</v>
      </c>
      <c r="DX40" s="59">
        <v>0</v>
      </c>
      <c r="DY40" s="59">
        <v>0</v>
      </c>
      <c r="DZ40" s="59">
        <v>0</v>
      </c>
      <c r="EA40" s="59">
        <v>0</v>
      </c>
      <c r="EB40" s="59">
        <v>0</v>
      </c>
      <c r="EC40" s="59">
        <v>0</v>
      </c>
      <c r="ED40" s="59">
        <v>0</v>
      </c>
      <c r="EE40" s="59">
        <v>0</v>
      </c>
      <c r="EF40" s="59">
        <v>0</v>
      </c>
      <c r="EG40" s="150">
        <f t="shared" si="27"/>
        <v>0</v>
      </c>
      <c r="EH40" s="59">
        <v>0</v>
      </c>
      <c r="EI40" s="59">
        <v>0</v>
      </c>
      <c r="EJ40" s="59">
        <v>0</v>
      </c>
      <c r="EK40" s="59">
        <v>0</v>
      </c>
      <c r="EL40" s="59">
        <v>0</v>
      </c>
      <c r="EM40" s="59">
        <v>0</v>
      </c>
      <c r="EN40" s="59">
        <v>0</v>
      </c>
      <c r="EO40" s="59">
        <v>0</v>
      </c>
      <c r="EP40" s="59">
        <v>0</v>
      </c>
      <c r="EQ40" s="150">
        <f t="shared" si="29"/>
        <v>0</v>
      </c>
      <c r="ER40" s="59">
        <v>0</v>
      </c>
      <c r="ES40" s="59">
        <v>0</v>
      </c>
      <c r="ET40" s="59">
        <v>0</v>
      </c>
      <c r="EU40" s="150">
        <f t="shared" si="31"/>
        <v>0</v>
      </c>
      <c r="EV40" s="59">
        <v>0</v>
      </c>
      <c r="EW40" s="59">
        <v>0</v>
      </c>
      <c r="EX40" s="150">
        <f t="shared" si="33"/>
        <v>0</v>
      </c>
      <c r="EY40" s="59">
        <v>0</v>
      </c>
      <c r="EZ40" s="59">
        <v>0</v>
      </c>
      <c r="FA40" s="150">
        <f t="shared" si="35"/>
        <v>0</v>
      </c>
      <c r="FB40" s="59">
        <v>0</v>
      </c>
      <c r="FC40" s="59">
        <v>0</v>
      </c>
      <c r="FD40" s="59">
        <v>0</v>
      </c>
      <c r="FE40" s="59">
        <v>0</v>
      </c>
      <c r="FF40" s="150">
        <f t="shared" si="37"/>
        <v>0</v>
      </c>
      <c r="FG40" s="59">
        <v>0</v>
      </c>
      <c r="FH40" s="59">
        <v>0</v>
      </c>
      <c r="FI40" s="59">
        <v>0</v>
      </c>
      <c r="FJ40" s="59">
        <v>0</v>
      </c>
      <c r="FK40" s="59">
        <v>0</v>
      </c>
      <c r="FL40" s="59">
        <v>0</v>
      </c>
      <c r="FM40" s="59">
        <v>0</v>
      </c>
      <c r="FN40" s="150">
        <v>0</v>
      </c>
      <c r="FO40" s="5"/>
      <c r="FP40" s="5"/>
      <c r="FQ40" s="59">
        <v>0</v>
      </c>
      <c r="FR40" s="5"/>
      <c r="FS40" s="59">
        <f t="shared" si="40"/>
        <v>2794.5175489388771</v>
      </c>
      <c r="FT40" s="134"/>
    </row>
    <row r="41" spans="2:176" ht="14.25" customHeight="1" x14ac:dyDescent="0.2">
      <c r="B41" s="164" t="s">
        <v>436</v>
      </c>
      <c r="C41" s="164" t="s">
        <v>270</v>
      </c>
      <c r="D41" s="150">
        <f t="shared" si="4"/>
        <v>16.183438931917244</v>
      </c>
      <c r="E41" s="59">
        <v>0</v>
      </c>
      <c r="F41" s="59">
        <v>0</v>
      </c>
      <c r="G41" s="59">
        <v>0</v>
      </c>
      <c r="H41" s="59">
        <v>0</v>
      </c>
      <c r="I41" s="59">
        <v>0</v>
      </c>
      <c r="J41" s="59">
        <v>0</v>
      </c>
      <c r="K41" s="59">
        <v>0</v>
      </c>
      <c r="L41" s="59">
        <v>0</v>
      </c>
      <c r="M41" s="59">
        <v>0</v>
      </c>
      <c r="N41" s="59">
        <v>0</v>
      </c>
      <c r="O41" s="59">
        <v>0</v>
      </c>
      <c r="P41" s="59">
        <v>0</v>
      </c>
      <c r="Q41" s="59">
        <v>0</v>
      </c>
      <c r="R41" s="59">
        <v>0</v>
      </c>
      <c r="S41" s="59">
        <v>0</v>
      </c>
      <c r="T41" s="59">
        <v>0</v>
      </c>
      <c r="U41" s="59">
        <v>0</v>
      </c>
      <c r="V41" s="59">
        <v>0</v>
      </c>
      <c r="W41" s="59">
        <v>0</v>
      </c>
      <c r="X41" s="59">
        <v>0</v>
      </c>
      <c r="Y41" s="59">
        <v>0</v>
      </c>
      <c r="Z41" s="59">
        <v>10.0928973984</v>
      </c>
      <c r="AA41" s="59">
        <v>4.5244022820413798</v>
      </c>
      <c r="AB41" s="59">
        <v>1.5661392514758621</v>
      </c>
      <c r="AC41" s="59">
        <v>0</v>
      </c>
      <c r="AD41" s="59">
        <v>0</v>
      </c>
      <c r="AE41" s="59">
        <v>0</v>
      </c>
      <c r="AF41" s="59">
        <v>0</v>
      </c>
      <c r="AG41" s="59">
        <v>0</v>
      </c>
      <c r="AH41" s="150">
        <f t="shared" si="6"/>
        <v>0</v>
      </c>
      <c r="AI41" s="59">
        <v>0</v>
      </c>
      <c r="AJ41" s="59">
        <v>0</v>
      </c>
      <c r="AK41" s="59">
        <v>0</v>
      </c>
      <c r="AL41" s="150">
        <f t="shared" si="8"/>
        <v>1.2181083067034484</v>
      </c>
      <c r="AM41" s="59">
        <v>1.2181083067034484</v>
      </c>
      <c r="AN41" s="59">
        <v>0</v>
      </c>
      <c r="AO41" s="59">
        <v>0</v>
      </c>
      <c r="AP41" s="59">
        <v>0</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v>
      </c>
      <c r="BV41" s="59">
        <v>0</v>
      </c>
      <c r="BW41" s="59">
        <v>0</v>
      </c>
      <c r="BX41" s="59">
        <v>0</v>
      </c>
      <c r="BY41" s="59">
        <v>0</v>
      </c>
      <c r="BZ41" s="59">
        <v>0</v>
      </c>
      <c r="CA41" s="59">
        <v>0</v>
      </c>
      <c r="CB41" s="150">
        <v>0</v>
      </c>
      <c r="CC41" s="150">
        <f t="shared" si="10"/>
        <v>0</v>
      </c>
      <c r="CD41" s="59">
        <v>0</v>
      </c>
      <c r="CE41" s="59">
        <v>0</v>
      </c>
      <c r="CF41" s="59">
        <v>0</v>
      </c>
      <c r="CG41" s="150">
        <f t="shared" si="12"/>
        <v>0</v>
      </c>
      <c r="CH41" s="59">
        <v>0</v>
      </c>
      <c r="CI41" s="59">
        <v>0</v>
      </c>
      <c r="CJ41" s="59">
        <v>0</v>
      </c>
      <c r="CK41" s="59">
        <v>0</v>
      </c>
      <c r="CL41" s="59">
        <v>0</v>
      </c>
      <c r="CM41" s="59">
        <v>0</v>
      </c>
      <c r="CN41" s="59">
        <v>0</v>
      </c>
      <c r="CO41" s="59">
        <v>0</v>
      </c>
      <c r="CP41" s="59">
        <v>0</v>
      </c>
      <c r="CQ41" s="59">
        <v>0</v>
      </c>
      <c r="CR41" s="59">
        <v>0</v>
      </c>
      <c r="CS41" s="150">
        <f t="shared" si="14"/>
        <v>0</v>
      </c>
      <c r="CT41" s="59">
        <v>0</v>
      </c>
      <c r="CU41" s="59">
        <v>0</v>
      </c>
      <c r="CV41" s="150">
        <f t="shared" si="16"/>
        <v>0</v>
      </c>
      <c r="CW41" s="59">
        <v>0</v>
      </c>
      <c r="CX41" s="59">
        <v>0</v>
      </c>
      <c r="CY41" s="59">
        <v>0</v>
      </c>
      <c r="CZ41" s="59">
        <v>0</v>
      </c>
      <c r="DA41" s="59">
        <v>0</v>
      </c>
      <c r="DB41" s="59">
        <v>0</v>
      </c>
      <c r="DC41" s="59">
        <v>0</v>
      </c>
      <c r="DD41" s="59">
        <v>0</v>
      </c>
      <c r="DE41" s="59">
        <v>0</v>
      </c>
      <c r="DF41" s="150">
        <f t="shared" si="18"/>
        <v>0</v>
      </c>
      <c r="DG41" s="59">
        <v>0</v>
      </c>
      <c r="DH41" s="59">
        <v>0</v>
      </c>
      <c r="DI41" s="59">
        <v>0</v>
      </c>
      <c r="DJ41" s="150">
        <f t="shared" si="20"/>
        <v>0</v>
      </c>
      <c r="DK41" s="59">
        <v>0</v>
      </c>
      <c r="DL41" s="59">
        <v>0</v>
      </c>
      <c r="DM41" s="150">
        <f t="shared" si="22"/>
        <v>0</v>
      </c>
      <c r="DN41" s="59">
        <v>0</v>
      </c>
      <c r="DO41" s="59">
        <v>0</v>
      </c>
      <c r="DP41" s="59">
        <v>0</v>
      </c>
      <c r="DQ41" s="59">
        <v>0</v>
      </c>
      <c r="DR41" s="59">
        <v>0</v>
      </c>
      <c r="DS41" s="150">
        <f t="shared" si="24"/>
        <v>0</v>
      </c>
      <c r="DT41" s="59">
        <v>0</v>
      </c>
      <c r="DU41" s="59">
        <v>0</v>
      </c>
      <c r="DV41" s="150">
        <f t="shared" si="39"/>
        <v>0</v>
      </c>
      <c r="DW41" s="59">
        <v>0</v>
      </c>
      <c r="DX41" s="59">
        <v>0</v>
      </c>
      <c r="DY41" s="59">
        <v>0</v>
      </c>
      <c r="DZ41" s="59">
        <v>0</v>
      </c>
      <c r="EA41" s="59">
        <v>0</v>
      </c>
      <c r="EB41" s="59">
        <v>0</v>
      </c>
      <c r="EC41" s="59">
        <v>0</v>
      </c>
      <c r="ED41" s="59">
        <v>0</v>
      </c>
      <c r="EE41" s="59">
        <v>0</v>
      </c>
      <c r="EF41" s="59">
        <v>0</v>
      </c>
      <c r="EG41" s="150">
        <f t="shared" si="27"/>
        <v>0</v>
      </c>
      <c r="EH41" s="59">
        <v>0</v>
      </c>
      <c r="EI41" s="59">
        <v>0</v>
      </c>
      <c r="EJ41" s="59">
        <v>0</v>
      </c>
      <c r="EK41" s="59">
        <v>0</v>
      </c>
      <c r="EL41" s="59">
        <v>0</v>
      </c>
      <c r="EM41" s="59">
        <v>0</v>
      </c>
      <c r="EN41" s="59">
        <v>0</v>
      </c>
      <c r="EO41" s="59">
        <v>0</v>
      </c>
      <c r="EP41" s="59">
        <v>0</v>
      </c>
      <c r="EQ41" s="150">
        <f t="shared" si="29"/>
        <v>0</v>
      </c>
      <c r="ER41" s="59">
        <v>0</v>
      </c>
      <c r="ES41" s="59">
        <v>0</v>
      </c>
      <c r="ET41" s="59">
        <v>0</v>
      </c>
      <c r="EU41" s="150">
        <f t="shared" si="31"/>
        <v>0</v>
      </c>
      <c r="EV41" s="59">
        <v>0</v>
      </c>
      <c r="EW41" s="59">
        <v>0</v>
      </c>
      <c r="EX41" s="150">
        <f t="shared" si="33"/>
        <v>0</v>
      </c>
      <c r="EY41" s="59">
        <v>0</v>
      </c>
      <c r="EZ41" s="59">
        <v>0</v>
      </c>
      <c r="FA41" s="150">
        <f t="shared" si="35"/>
        <v>0</v>
      </c>
      <c r="FB41" s="59">
        <v>0</v>
      </c>
      <c r="FC41" s="59">
        <v>0</v>
      </c>
      <c r="FD41" s="59">
        <v>0</v>
      </c>
      <c r="FE41" s="59">
        <v>0</v>
      </c>
      <c r="FF41" s="150">
        <f t="shared" si="37"/>
        <v>0</v>
      </c>
      <c r="FG41" s="59">
        <v>0</v>
      </c>
      <c r="FH41" s="59">
        <v>0</v>
      </c>
      <c r="FI41" s="59">
        <v>0</v>
      </c>
      <c r="FJ41" s="59">
        <v>0</v>
      </c>
      <c r="FK41" s="59">
        <v>0</v>
      </c>
      <c r="FL41" s="59">
        <v>0</v>
      </c>
      <c r="FM41" s="59">
        <v>0</v>
      </c>
      <c r="FN41" s="150">
        <v>0</v>
      </c>
      <c r="FO41" s="5"/>
      <c r="FP41" s="5"/>
      <c r="FQ41" s="59">
        <v>0</v>
      </c>
      <c r="FR41" s="5"/>
      <c r="FS41" s="59">
        <f t="shared" si="40"/>
        <v>17.401547238620694</v>
      </c>
      <c r="FT41" s="134"/>
    </row>
    <row r="42" spans="2:176" ht="14.25" customHeight="1" x14ac:dyDescent="0.2">
      <c r="B42" s="164" t="s">
        <v>437</v>
      </c>
      <c r="C42" s="164" t="s">
        <v>312</v>
      </c>
      <c r="D42" s="150">
        <f t="shared" si="4"/>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150">
        <f t="shared" si="6"/>
        <v>0</v>
      </c>
      <c r="AI42" s="59">
        <v>0</v>
      </c>
      <c r="AJ42" s="59">
        <v>0</v>
      </c>
      <c r="AK42" s="59">
        <v>0</v>
      </c>
      <c r="AL42" s="150">
        <f t="shared" si="8"/>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150">
        <v>0</v>
      </c>
      <c r="CC42" s="150">
        <f t="shared" si="10"/>
        <v>0</v>
      </c>
      <c r="CD42" s="59">
        <v>0</v>
      </c>
      <c r="CE42" s="59">
        <v>0</v>
      </c>
      <c r="CF42" s="59">
        <v>0</v>
      </c>
      <c r="CG42" s="150">
        <f t="shared" si="12"/>
        <v>0</v>
      </c>
      <c r="CH42" s="59">
        <v>0</v>
      </c>
      <c r="CI42" s="59">
        <v>0</v>
      </c>
      <c r="CJ42" s="59">
        <v>0</v>
      </c>
      <c r="CK42" s="59">
        <v>0</v>
      </c>
      <c r="CL42" s="59">
        <v>0</v>
      </c>
      <c r="CM42" s="59">
        <v>0</v>
      </c>
      <c r="CN42" s="59">
        <v>0</v>
      </c>
      <c r="CO42" s="59">
        <v>0</v>
      </c>
      <c r="CP42" s="59">
        <v>0</v>
      </c>
      <c r="CQ42" s="59">
        <v>0</v>
      </c>
      <c r="CR42" s="59">
        <v>0</v>
      </c>
      <c r="CS42" s="150">
        <f t="shared" si="14"/>
        <v>0</v>
      </c>
      <c r="CT42" s="59">
        <v>0</v>
      </c>
      <c r="CU42" s="59">
        <v>0</v>
      </c>
      <c r="CV42" s="150">
        <f t="shared" si="16"/>
        <v>0</v>
      </c>
      <c r="CW42" s="59">
        <v>0</v>
      </c>
      <c r="CX42" s="59">
        <v>0</v>
      </c>
      <c r="CY42" s="59">
        <v>0</v>
      </c>
      <c r="CZ42" s="59">
        <v>0</v>
      </c>
      <c r="DA42" s="59">
        <v>0</v>
      </c>
      <c r="DB42" s="59">
        <v>0</v>
      </c>
      <c r="DC42" s="59">
        <v>0</v>
      </c>
      <c r="DD42" s="59">
        <v>0</v>
      </c>
      <c r="DE42" s="59">
        <v>0</v>
      </c>
      <c r="DF42" s="150">
        <f t="shared" si="18"/>
        <v>0</v>
      </c>
      <c r="DG42" s="59">
        <v>0</v>
      </c>
      <c r="DH42" s="59">
        <v>0</v>
      </c>
      <c r="DI42" s="59">
        <v>0</v>
      </c>
      <c r="DJ42" s="150">
        <f t="shared" si="20"/>
        <v>0</v>
      </c>
      <c r="DK42" s="59">
        <v>0</v>
      </c>
      <c r="DL42" s="59">
        <v>0</v>
      </c>
      <c r="DM42" s="150">
        <f t="shared" si="22"/>
        <v>0</v>
      </c>
      <c r="DN42" s="59">
        <v>0</v>
      </c>
      <c r="DO42" s="59">
        <v>0</v>
      </c>
      <c r="DP42" s="59">
        <v>0</v>
      </c>
      <c r="DQ42" s="59">
        <v>0</v>
      </c>
      <c r="DR42" s="59">
        <v>0</v>
      </c>
      <c r="DS42" s="150">
        <f t="shared" si="24"/>
        <v>0</v>
      </c>
      <c r="DT42" s="59">
        <v>0</v>
      </c>
      <c r="DU42" s="59">
        <v>0</v>
      </c>
      <c r="DV42" s="150">
        <f t="shared" si="39"/>
        <v>0</v>
      </c>
      <c r="DW42" s="59">
        <v>0</v>
      </c>
      <c r="DX42" s="59">
        <v>0</v>
      </c>
      <c r="DY42" s="59">
        <v>0</v>
      </c>
      <c r="DZ42" s="59">
        <v>0</v>
      </c>
      <c r="EA42" s="59">
        <v>0</v>
      </c>
      <c r="EB42" s="59">
        <v>0</v>
      </c>
      <c r="EC42" s="59">
        <v>0</v>
      </c>
      <c r="ED42" s="59">
        <v>0</v>
      </c>
      <c r="EE42" s="59">
        <v>0</v>
      </c>
      <c r="EF42" s="59">
        <v>0</v>
      </c>
      <c r="EG42" s="150">
        <f t="shared" si="27"/>
        <v>0</v>
      </c>
      <c r="EH42" s="59">
        <v>0</v>
      </c>
      <c r="EI42" s="59">
        <v>0</v>
      </c>
      <c r="EJ42" s="59">
        <v>0</v>
      </c>
      <c r="EK42" s="59">
        <v>0</v>
      </c>
      <c r="EL42" s="59">
        <v>0</v>
      </c>
      <c r="EM42" s="59">
        <v>0</v>
      </c>
      <c r="EN42" s="59">
        <v>0</v>
      </c>
      <c r="EO42" s="59">
        <v>0</v>
      </c>
      <c r="EP42" s="59">
        <v>0</v>
      </c>
      <c r="EQ42" s="150">
        <f t="shared" si="29"/>
        <v>0</v>
      </c>
      <c r="ER42" s="59">
        <v>0</v>
      </c>
      <c r="ES42" s="59">
        <v>0</v>
      </c>
      <c r="ET42" s="59">
        <v>0</v>
      </c>
      <c r="EU42" s="150">
        <f t="shared" si="31"/>
        <v>0</v>
      </c>
      <c r="EV42" s="59">
        <v>0</v>
      </c>
      <c r="EW42" s="59">
        <v>0</v>
      </c>
      <c r="EX42" s="150">
        <f t="shared" si="33"/>
        <v>0</v>
      </c>
      <c r="EY42" s="59">
        <v>0</v>
      </c>
      <c r="EZ42" s="59">
        <v>0</v>
      </c>
      <c r="FA42" s="150">
        <f t="shared" si="35"/>
        <v>0</v>
      </c>
      <c r="FB42" s="59">
        <v>0</v>
      </c>
      <c r="FC42" s="59">
        <v>0</v>
      </c>
      <c r="FD42" s="59">
        <v>0</v>
      </c>
      <c r="FE42" s="59">
        <v>0</v>
      </c>
      <c r="FF42" s="150">
        <f t="shared" si="37"/>
        <v>0</v>
      </c>
      <c r="FG42" s="59">
        <v>0</v>
      </c>
      <c r="FH42" s="59">
        <v>0</v>
      </c>
      <c r="FI42" s="59">
        <v>0</v>
      </c>
      <c r="FJ42" s="59">
        <v>0</v>
      </c>
      <c r="FK42" s="59">
        <v>0</v>
      </c>
      <c r="FL42" s="59">
        <v>0</v>
      </c>
      <c r="FM42" s="59">
        <v>0</v>
      </c>
      <c r="FN42" s="150">
        <v>0</v>
      </c>
      <c r="FO42" s="5"/>
      <c r="FP42" s="5"/>
      <c r="FQ42" s="59">
        <v>4090.8871947541684</v>
      </c>
      <c r="FR42" s="5"/>
      <c r="FS42" s="59">
        <f t="shared" si="40"/>
        <v>4090.8871947541684</v>
      </c>
      <c r="FT42" s="134"/>
    </row>
    <row r="43" spans="2:176" ht="14.25" customHeight="1" x14ac:dyDescent="0.2">
      <c r="B43" s="164" t="s">
        <v>438</v>
      </c>
      <c r="C43" s="164" t="s">
        <v>275</v>
      </c>
      <c r="D43" s="150">
        <f t="shared" si="4"/>
        <v>24.979766270436095</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24.979766270436095</v>
      </c>
      <c r="AF43" s="59">
        <v>0</v>
      </c>
      <c r="AG43" s="59">
        <v>0</v>
      </c>
      <c r="AH43" s="150">
        <f t="shared" si="6"/>
        <v>0</v>
      </c>
      <c r="AI43" s="59">
        <v>0</v>
      </c>
      <c r="AJ43" s="59">
        <v>0</v>
      </c>
      <c r="AK43" s="59">
        <v>0</v>
      </c>
      <c r="AL43" s="150">
        <f t="shared" si="8"/>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150">
        <v>0</v>
      </c>
      <c r="CC43" s="150">
        <f t="shared" si="10"/>
        <v>0</v>
      </c>
      <c r="CD43" s="59">
        <v>0</v>
      </c>
      <c r="CE43" s="59">
        <v>0</v>
      </c>
      <c r="CF43" s="59">
        <v>0</v>
      </c>
      <c r="CG43" s="150">
        <f t="shared" si="12"/>
        <v>0</v>
      </c>
      <c r="CH43" s="59">
        <v>0</v>
      </c>
      <c r="CI43" s="59">
        <v>0</v>
      </c>
      <c r="CJ43" s="59">
        <v>0</v>
      </c>
      <c r="CK43" s="59">
        <v>0</v>
      </c>
      <c r="CL43" s="59">
        <v>0</v>
      </c>
      <c r="CM43" s="59">
        <v>0</v>
      </c>
      <c r="CN43" s="59">
        <v>0</v>
      </c>
      <c r="CO43" s="59">
        <v>0</v>
      </c>
      <c r="CP43" s="59">
        <v>0</v>
      </c>
      <c r="CQ43" s="59">
        <v>0</v>
      </c>
      <c r="CR43" s="59">
        <v>0</v>
      </c>
      <c r="CS43" s="150">
        <f t="shared" si="14"/>
        <v>0</v>
      </c>
      <c r="CT43" s="59">
        <v>0</v>
      </c>
      <c r="CU43" s="59">
        <v>0</v>
      </c>
      <c r="CV43" s="150">
        <f t="shared" si="16"/>
        <v>0</v>
      </c>
      <c r="CW43" s="59">
        <v>0</v>
      </c>
      <c r="CX43" s="59">
        <v>0</v>
      </c>
      <c r="CY43" s="59">
        <v>0</v>
      </c>
      <c r="CZ43" s="59">
        <v>0</v>
      </c>
      <c r="DA43" s="59">
        <v>0</v>
      </c>
      <c r="DB43" s="59">
        <v>0</v>
      </c>
      <c r="DC43" s="59">
        <v>0</v>
      </c>
      <c r="DD43" s="59">
        <v>0</v>
      </c>
      <c r="DE43" s="59">
        <v>0</v>
      </c>
      <c r="DF43" s="150">
        <f t="shared" si="18"/>
        <v>0</v>
      </c>
      <c r="DG43" s="59">
        <v>0</v>
      </c>
      <c r="DH43" s="59">
        <v>0</v>
      </c>
      <c r="DI43" s="59">
        <v>0</v>
      </c>
      <c r="DJ43" s="150">
        <f t="shared" si="20"/>
        <v>0</v>
      </c>
      <c r="DK43" s="59">
        <v>0</v>
      </c>
      <c r="DL43" s="59">
        <v>0</v>
      </c>
      <c r="DM43" s="150">
        <f t="shared" si="22"/>
        <v>0</v>
      </c>
      <c r="DN43" s="59">
        <v>0</v>
      </c>
      <c r="DO43" s="59">
        <v>0</v>
      </c>
      <c r="DP43" s="59">
        <v>0</v>
      </c>
      <c r="DQ43" s="59">
        <v>0</v>
      </c>
      <c r="DR43" s="59">
        <v>0</v>
      </c>
      <c r="DS43" s="150">
        <f t="shared" si="24"/>
        <v>0</v>
      </c>
      <c r="DT43" s="59">
        <v>0</v>
      </c>
      <c r="DU43" s="59">
        <v>0</v>
      </c>
      <c r="DV43" s="150">
        <f t="shared" si="39"/>
        <v>0</v>
      </c>
      <c r="DW43" s="59">
        <v>0</v>
      </c>
      <c r="DX43" s="59">
        <v>0</v>
      </c>
      <c r="DY43" s="59">
        <v>0</v>
      </c>
      <c r="DZ43" s="59">
        <v>0</v>
      </c>
      <c r="EA43" s="59">
        <v>0</v>
      </c>
      <c r="EB43" s="59">
        <v>0</v>
      </c>
      <c r="EC43" s="59">
        <v>0</v>
      </c>
      <c r="ED43" s="59">
        <v>0</v>
      </c>
      <c r="EE43" s="59">
        <v>0</v>
      </c>
      <c r="EF43" s="59">
        <v>0</v>
      </c>
      <c r="EG43" s="150">
        <f t="shared" si="27"/>
        <v>0</v>
      </c>
      <c r="EH43" s="59">
        <v>0</v>
      </c>
      <c r="EI43" s="59">
        <v>0</v>
      </c>
      <c r="EJ43" s="59">
        <v>0</v>
      </c>
      <c r="EK43" s="59">
        <v>0</v>
      </c>
      <c r="EL43" s="59">
        <v>0</v>
      </c>
      <c r="EM43" s="59">
        <v>0</v>
      </c>
      <c r="EN43" s="59">
        <v>0</v>
      </c>
      <c r="EO43" s="59">
        <v>0</v>
      </c>
      <c r="EP43" s="59">
        <v>0</v>
      </c>
      <c r="EQ43" s="150">
        <f t="shared" si="29"/>
        <v>0</v>
      </c>
      <c r="ER43" s="59">
        <v>0</v>
      </c>
      <c r="ES43" s="59">
        <v>0</v>
      </c>
      <c r="ET43" s="59">
        <v>0</v>
      </c>
      <c r="EU43" s="150">
        <f t="shared" si="31"/>
        <v>0</v>
      </c>
      <c r="EV43" s="59">
        <v>0</v>
      </c>
      <c r="EW43" s="59">
        <v>0</v>
      </c>
      <c r="EX43" s="150">
        <f t="shared" si="33"/>
        <v>0</v>
      </c>
      <c r="EY43" s="59">
        <v>0</v>
      </c>
      <c r="EZ43" s="59">
        <v>0</v>
      </c>
      <c r="FA43" s="150">
        <f t="shared" si="35"/>
        <v>0</v>
      </c>
      <c r="FB43" s="59">
        <v>0</v>
      </c>
      <c r="FC43" s="59">
        <v>0</v>
      </c>
      <c r="FD43" s="59">
        <v>0</v>
      </c>
      <c r="FE43" s="59">
        <v>0</v>
      </c>
      <c r="FF43" s="150">
        <f t="shared" si="37"/>
        <v>0</v>
      </c>
      <c r="FG43" s="59">
        <v>0</v>
      </c>
      <c r="FH43" s="59">
        <v>0</v>
      </c>
      <c r="FI43" s="59">
        <v>0</v>
      </c>
      <c r="FJ43" s="59">
        <v>0</v>
      </c>
      <c r="FK43" s="59">
        <v>0</v>
      </c>
      <c r="FL43" s="59">
        <v>0</v>
      </c>
      <c r="FM43" s="59">
        <v>0</v>
      </c>
      <c r="FN43" s="150">
        <v>0</v>
      </c>
      <c r="FO43" s="5"/>
      <c r="FP43" s="5"/>
      <c r="FQ43" s="59">
        <v>53.287566492359993</v>
      </c>
      <c r="FR43" s="5"/>
      <c r="FS43" s="59">
        <f t="shared" si="40"/>
        <v>78.267332762796087</v>
      </c>
      <c r="FT43" s="134"/>
    </row>
    <row r="44" spans="2:176" ht="14.25" customHeight="1" x14ac:dyDescent="0.2">
      <c r="B44" s="164" t="s">
        <v>439</v>
      </c>
      <c r="C44" s="164" t="s">
        <v>276</v>
      </c>
      <c r="D44" s="150">
        <f t="shared" si="4"/>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150">
        <f t="shared" si="6"/>
        <v>0</v>
      </c>
      <c r="AI44" s="59">
        <v>0</v>
      </c>
      <c r="AJ44" s="59">
        <v>0</v>
      </c>
      <c r="AK44" s="59">
        <v>0</v>
      </c>
      <c r="AL44" s="150">
        <f t="shared" si="8"/>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150">
        <v>0</v>
      </c>
      <c r="CC44" s="150">
        <f t="shared" si="10"/>
        <v>0</v>
      </c>
      <c r="CD44" s="59">
        <v>0</v>
      </c>
      <c r="CE44" s="59">
        <v>0</v>
      </c>
      <c r="CF44" s="59">
        <v>0</v>
      </c>
      <c r="CG44" s="150">
        <f t="shared" si="12"/>
        <v>0</v>
      </c>
      <c r="CH44" s="59">
        <v>0</v>
      </c>
      <c r="CI44" s="59">
        <v>0</v>
      </c>
      <c r="CJ44" s="59">
        <v>0</v>
      </c>
      <c r="CK44" s="59">
        <v>0</v>
      </c>
      <c r="CL44" s="59">
        <v>0</v>
      </c>
      <c r="CM44" s="59">
        <v>0</v>
      </c>
      <c r="CN44" s="59">
        <v>0</v>
      </c>
      <c r="CO44" s="59">
        <v>0</v>
      </c>
      <c r="CP44" s="59">
        <v>0</v>
      </c>
      <c r="CQ44" s="59">
        <v>0</v>
      </c>
      <c r="CR44" s="59">
        <v>0</v>
      </c>
      <c r="CS44" s="150">
        <f t="shared" si="14"/>
        <v>0</v>
      </c>
      <c r="CT44" s="59">
        <v>0</v>
      </c>
      <c r="CU44" s="59">
        <v>0</v>
      </c>
      <c r="CV44" s="150">
        <f t="shared" si="16"/>
        <v>0</v>
      </c>
      <c r="CW44" s="59">
        <v>0</v>
      </c>
      <c r="CX44" s="59">
        <v>0</v>
      </c>
      <c r="CY44" s="59">
        <v>0</v>
      </c>
      <c r="CZ44" s="59">
        <v>0</v>
      </c>
      <c r="DA44" s="59">
        <v>0</v>
      </c>
      <c r="DB44" s="59">
        <v>0</v>
      </c>
      <c r="DC44" s="59">
        <v>0</v>
      </c>
      <c r="DD44" s="59">
        <v>0</v>
      </c>
      <c r="DE44" s="59">
        <v>0</v>
      </c>
      <c r="DF44" s="150">
        <f t="shared" si="18"/>
        <v>0</v>
      </c>
      <c r="DG44" s="59">
        <v>0</v>
      </c>
      <c r="DH44" s="59">
        <v>0</v>
      </c>
      <c r="DI44" s="59">
        <v>0</v>
      </c>
      <c r="DJ44" s="150">
        <f t="shared" si="20"/>
        <v>0</v>
      </c>
      <c r="DK44" s="59">
        <v>0</v>
      </c>
      <c r="DL44" s="59">
        <v>0</v>
      </c>
      <c r="DM44" s="150">
        <f t="shared" si="22"/>
        <v>0</v>
      </c>
      <c r="DN44" s="59">
        <v>0</v>
      </c>
      <c r="DO44" s="59">
        <v>0</v>
      </c>
      <c r="DP44" s="59">
        <v>0</v>
      </c>
      <c r="DQ44" s="59">
        <v>0</v>
      </c>
      <c r="DR44" s="59">
        <v>0</v>
      </c>
      <c r="DS44" s="150">
        <f t="shared" si="24"/>
        <v>0</v>
      </c>
      <c r="DT44" s="59">
        <v>0</v>
      </c>
      <c r="DU44" s="59">
        <v>0</v>
      </c>
      <c r="DV44" s="150">
        <f t="shared" si="39"/>
        <v>0</v>
      </c>
      <c r="DW44" s="59">
        <v>0</v>
      </c>
      <c r="DX44" s="59">
        <v>0</v>
      </c>
      <c r="DY44" s="59">
        <v>0</v>
      </c>
      <c r="DZ44" s="59">
        <v>0</v>
      </c>
      <c r="EA44" s="59">
        <v>0</v>
      </c>
      <c r="EB44" s="59">
        <v>0</v>
      </c>
      <c r="EC44" s="59">
        <v>0</v>
      </c>
      <c r="ED44" s="59">
        <v>0</v>
      </c>
      <c r="EE44" s="59">
        <v>0</v>
      </c>
      <c r="EF44" s="59">
        <v>0</v>
      </c>
      <c r="EG44" s="150">
        <f t="shared" si="27"/>
        <v>0</v>
      </c>
      <c r="EH44" s="59">
        <v>0</v>
      </c>
      <c r="EI44" s="59">
        <v>0</v>
      </c>
      <c r="EJ44" s="59">
        <v>0</v>
      </c>
      <c r="EK44" s="59">
        <v>0</v>
      </c>
      <c r="EL44" s="59">
        <v>0</v>
      </c>
      <c r="EM44" s="59">
        <v>0</v>
      </c>
      <c r="EN44" s="59">
        <v>0</v>
      </c>
      <c r="EO44" s="59">
        <v>0</v>
      </c>
      <c r="EP44" s="59">
        <v>0</v>
      </c>
      <c r="EQ44" s="150">
        <f t="shared" si="29"/>
        <v>0</v>
      </c>
      <c r="ER44" s="59">
        <v>0</v>
      </c>
      <c r="ES44" s="59">
        <v>0</v>
      </c>
      <c r="ET44" s="59">
        <v>0</v>
      </c>
      <c r="EU44" s="150">
        <f t="shared" si="31"/>
        <v>0</v>
      </c>
      <c r="EV44" s="59">
        <v>0</v>
      </c>
      <c r="EW44" s="59">
        <v>0</v>
      </c>
      <c r="EX44" s="150">
        <f t="shared" si="33"/>
        <v>0</v>
      </c>
      <c r="EY44" s="59">
        <v>0</v>
      </c>
      <c r="EZ44" s="59">
        <v>0</v>
      </c>
      <c r="FA44" s="150">
        <f t="shared" si="35"/>
        <v>0</v>
      </c>
      <c r="FB44" s="59">
        <v>0</v>
      </c>
      <c r="FC44" s="59">
        <v>0</v>
      </c>
      <c r="FD44" s="59">
        <v>0</v>
      </c>
      <c r="FE44" s="59">
        <v>0</v>
      </c>
      <c r="FF44" s="150">
        <f t="shared" si="37"/>
        <v>0</v>
      </c>
      <c r="FG44" s="59">
        <v>0</v>
      </c>
      <c r="FH44" s="59">
        <v>0</v>
      </c>
      <c r="FI44" s="59">
        <v>0</v>
      </c>
      <c r="FJ44" s="59">
        <v>0</v>
      </c>
      <c r="FK44" s="59">
        <v>0</v>
      </c>
      <c r="FL44" s="59">
        <v>0</v>
      </c>
      <c r="FM44" s="59">
        <v>0</v>
      </c>
      <c r="FN44" s="150">
        <v>0</v>
      </c>
      <c r="FO44" s="5"/>
      <c r="FP44" s="5"/>
      <c r="FQ44" s="59">
        <v>9575.5505198866813</v>
      </c>
      <c r="FR44" s="5"/>
      <c r="FS44" s="59">
        <f t="shared" si="40"/>
        <v>9575.5505198866813</v>
      </c>
      <c r="FT44" s="134"/>
    </row>
    <row r="45" spans="2:176" ht="14.25" customHeight="1" x14ac:dyDescent="0.2">
      <c r="B45" s="164" t="s">
        <v>440</v>
      </c>
      <c r="C45" s="164" t="s">
        <v>277</v>
      </c>
      <c r="D45" s="150">
        <f t="shared" si="4"/>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150">
        <f t="shared" si="6"/>
        <v>0</v>
      </c>
      <c r="AI45" s="59">
        <v>0</v>
      </c>
      <c r="AJ45" s="59">
        <v>0</v>
      </c>
      <c r="AK45" s="59">
        <v>0</v>
      </c>
      <c r="AL45" s="150">
        <f t="shared" si="8"/>
        <v>43.953146739999895</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43.953146739999895</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150">
        <v>0</v>
      </c>
      <c r="CC45" s="150">
        <f t="shared" si="10"/>
        <v>0</v>
      </c>
      <c r="CD45" s="59">
        <v>0</v>
      </c>
      <c r="CE45" s="59">
        <v>0</v>
      </c>
      <c r="CF45" s="59">
        <v>0</v>
      </c>
      <c r="CG45" s="150">
        <f t="shared" si="12"/>
        <v>0</v>
      </c>
      <c r="CH45" s="59">
        <v>0</v>
      </c>
      <c r="CI45" s="59">
        <v>0</v>
      </c>
      <c r="CJ45" s="59">
        <v>0</v>
      </c>
      <c r="CK45" s="59">
        <v>0</v>
      </c>
      <c r="CL45" s="59">
        <v>0</v>
      </c>
      <c r="CM45" s="59">
        <v>0</v>
      </c>
      <c r="CN45" s="59">
        <v>0</v>
      </c>
      <c r="CO45" s="59">
        <v>0</v>
      </c>
      <c r="CP45" s="59">
        <v>0</v>
      </c>
      <c r="CQ45" s="59">
        <v>0</v>
      </c>
      <c r="CR45" s="59">
        <v>0</v>
      </c>
      <c r="CS45" s="150">
        <f t="shared" si="14"/>
        <v>0</v>
      </c>
      <c r="CT45" s="59">
        <v>0</v>
      </c>
      <c r="CU45" s="59">
        <v>0</v>
      </c>
      <c r="CV45" s="150">
        <f t="shared" si="16"/>
        <v>0</v>
      </c>
      <c r="CW45" s="59">
        <v>0</v>
      </c>
      <c r="CX45" s="59">
        <v>0</v>
      </c>
      <c r="CY45" s="59">
        <v>0</v>
      </c>
      <c r="CZ45" s="59">
        <v>0</v>
      </c>
      <c r="DA45" s="59">
        <v>0</v>
      </c>
      <c r="DB45" s="59">
        <v>0</v>
      </c>
      <c r="DC45" s="59">
        <v>0</v>
      </c>
      <c r="DD45" s="59">
        <v>0</v>
      </c>
      <c r="DE45" s="59">
        <v>0</v>
      </c>
      <c r="DF45" s="150">
        <f t="shared" si="18"/>
        <v>0</v>
      </c>
      <c r="DG45" s="59">
        <v>0</v>
      </c>
      <c r="DH45" s="59">
        <v>0</v>
      </c>
      <c r="DI45" s="59">
        <v>0</v>
      </c>
      <c r="DJ45" s="150">
        <f t="shared" si="20"/>
        <v>0</v>
      </c>
      <c r="DK45" s="59">
        <v>0</v>
      </c>
      <c r="DL45" s="59">
        <v>0</v>
      </c>
      <c r="DM45" s="150">
        <f t="shared" si="22"/>
        <v>0</v>
      </c>
      <c r="DN45" s="59">
        <v>0</v>
      </c>
      <c r="DO45" s="59">
        <v>0</v>
      </c>
      <c r="DP45" s="59">
        <v>0</v>
      </c>
      <c r="DQ45" s="59">
        <v>0</v>
      </c>
      <c r="DR45" s="59">
        <v>0</v>
      </c>
      <c r="DS45" s="150">
        <f t="shared" si="24"/>
        <v>0</v>
      </c>
      <c r="DT45" s="59">
        <v>0</v>
      </c>
      <c r="DU45" s="59">
        <v>0</v>
      </c>
      <c r="DV45" s="150">
        <f t="shared" si="39"/>
        <v>0</v>
      </c>
      <c r="DW45" s="59">
        <v>0</v>
      </c>
      <c r="DX45" s="59">
        <v>0</v>
      </c>
      <c r="DY45" s="59">
        <v>0</v>
      </c>
      <c r="DZ45" s="59">
        <v>0</v>
      </c>
      <c r="EA45" s="59">
        <v>0</v>
      </c>
      <c r="EB45" s="59">
        <v>0</v>
      </c>
      <c r="EC45" s="59">
        <v>0</v>
      </c>
      <c r="ED45" s="59">
        <v>0</v>
      </c>
      <c r="EE45" s="59">
        <v>0</v>
      </c>
      <c r="EF45" s="59">
        <v>0</v>
      </c>
      <c r="EG45" s="150">
        <f t="shared" si="27"/>
        <v>0</v>
      </c>
      <c r="EH45" s="59">
        <v>0</v>
      </c>
      <c r="EI45" s="59">
        <v>0</v>
      </c>
      <c r="EJ45" s="59">
        <v>0</v>
      </c>
      <c r="EK45" s="59">
        <v>0</v>
      </c>
      <c r="EL45" s="59">
        <v>0</v>
      </c>
      <c r="EM45" s="59">
        <v>0</v>
      </c>
      <c r="EN45" s="59">
        <v>0</v>
      </c>
      <c r="EO45" s="59">
        <v>0</v>
      </c>
      <c r="EP45" s="59">
        <v>0</v>
      </c>
      <c r="EQ45" s="150">
        <f t="shared" si="29"/>
        <v>0</v>
      </c>
      <c r="ER45" s="59">
        <v>0</v>
      </c>
      <c r="ES45" s="59">
        <v>0</v>
      </c>
      <c r="ET45" s="59">
        <v>0</v>
      </c>
      <c r="EU45" s="150">
        <f t="shared" si="31"/>
        <v>0</v>
      </c>
      <c r="EV45" s="59">
        <v>0</v>
      </c>
      <c r="EW45" s="59">
        <v>0</v>
      </c>
      <c r="EX45" s="150">
        <f t="shared" si="33"/>
        <v>0</v>
      </c>
      <c r="EY45" s="59">
        <v>0</v>
      </c>
      <c r="EZ45" s="59">
        <v>0</v>
      </c>
      <c r="FA45" s="150">
        <f t="shared" si="35"/>
        <v>0</v>
      </c>
      <c r="FB45" s="59">
        <v>0</v>
      </c>
      <c r="FC45" s="59">
        <v>0</v>
      </c>
      <c r="FD45" s="59">
        <v>0</v>
      </c>
      <c r="FE45" s="59">
        <v>0</v>
      </c>
      <c r="FF45" s="150">
        <f t="shared" si="37"/>
        <v>0</v>
      </c>
      <c r="FG45" s="59">
        <v>0</v>
      </c>
      <c r="FH45" s="59">
        <v>0</v>
      </c>
      <c r="FI45" s="59">
        <v>0</v>
      </c>
      <c r="FJ45" s="59">
        <v>0</v>
      </c>
      <c r="FK45" s="59">
        <v>0</v>
      </c>
      <c r="FL45" s="59">
        <v>0</v>
      </c>
      <c r="FM45" s="59">
        <v>0</v>
      </c>
      <c r="FN45" s="150">
        <v>0</v>
      </c>
      <c r="FO45" s="5"/>
      <c r="FP45" s="5"/>
      <c r="FQ45" s="59">
        <v>21997.529342491613</v>
      </c>
      <c r="FR45" s="5"/>
      <c r="FS45" s="59">
        <f t="shared" si="40"/>
        <v>22041.482489231614</v>
      </c>
      <c r="FT45" s="134"/>
    </row>
    <row r="46" spans="2:176" ht="14.25" customHeight="1" x14ac:dyDescent="0.2">
      <c r="B46" s="164" t="s">
        <v>440</v>
      </c>
      <c r="C46" s="164" t="s">
        <v>278</v>
      </c>
      <c r="D46" s="150">
        <f t="shared" si="4"/>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150">
        <f t="shared" si="6"/>
        <v>0</v>
      </c>
      <c r="AI46" s="59">
        <v>0</v>
      </c>
      <c r="AJ46" s="59">
        <v>0</v>
      </c>
      <c r="AK46" s="59">
        <v>0</v>
      </c>
      <c r="AL46" s="150">
        <f t="shared" si="8"/>
        <v>39.638630039999562</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39.638630039999562</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150">
        <v>0</v>
      </c>
      <c r="CC46" s="150">
        <f t="shared" si="10"/>
        <v>0</v>
      </c>
      <c r="CD46" s="59">
        <v>0</v>
      </c>
      <c r="CE46" s="59">
        <v>0</v>
      </c>
      <c r="CF46" s="59">
        <v>0</v>
      </c>
      <c r="CG46" s="150">
        <f t="shared" si="12"/>
        <v>0</v>
      </c>
      <c r="CH46" s="59">
        <v>0</v>
      </c>
      <c r="CI46" s="59">
        <v>0</v>
      </c>
      <c r="CJ46" s="59">
        <v>0</v>
      </c>
      <c r="CK46" s="59">
        <v>0</v>
      </c>
      <c r="CL46" s="59">
        <v>0</v>
      </c>
      <c r="CM46" s="59">
        <v>0</v>
      </c>
      <c r="CN46" s="59">
        <v>0</v>
      </c>
      <c r="CO46" s="59">
        <v>0</v>
      </c>
      <c r="CP46" s="59">
        <v>0</v>
      </c>
      <c r="CQ46" s="59">
        <v>0</v>
      </c>
      <c r="CR46" s="59">
        <v>0</v>
      </c>
      <c r="CS46" s="150">
        <f t="shared" si="14"/>
        <v>0</v>
      </c>
      <c r="CT46" s="59">
        <v>0</v>
      </c>
      <c r="CU46" s="59">
        <v>0</v>
      </c>
      <c r="CV46" s="150">
        <f t="shared" si="16"/>
        <v>0</v>
      </c>
      <c r="CW46" s="59">
        <v>0</v>
      </c>
      <c r="CX46" s="59">
        <v>0</v>
      </c>
      <c r="CY46" s="59">
        <v>0</v>
      </c>
      <c r="CZ46" s="59">
        <v>0</v>
      </c>
      <c r="DA46" s="59">
        <v>0</v>
      </c>
      <c r="DB46" s="59">
        <v>0</v>
      </c>
      <c r="DC46" s="59">
        <v>0</v>
      </c>
      <c r="DD46" s="59">
        <v>0</v>
      </c>
      <c r="DE46" s="59">
        <v>0</v>
      </c>
      <c r="DF46" s="150">
        <f t="shared" si="18"/>
        <v>0</v>
      </c>
      <c r="DG46" s="59">
        <v>0</v>
      </c>
      <c r="DH46" s="59">
        <v>0</v>
      </c>
      <c r="DI46" s="59">
        <v>0</v>
      </c>
      <c r="DJ46" s="150">
        <f t="shared" si="20"/>
        <v>0</v>
      </c>
      <c r="DK46" s="59">
        <v>0</v>
      </c>
      <c r="DL46" s="59">
        <v>0</v>
      </c>
      <c r="DM46" s="150">
        <f t="shared" si="22"/>
        <v>0</v>
      </c>
      <c r="DN46" s="59">
        <v>0</v>
      </c>
      <c r="DO46" s="59">
        <v>0</v>
      </c>
      <c r="DP46" s="59">
        <v>0</v>
      </c>
      <c r="DQ46" s="59">
        <v>0</v>
      </c>
      <c r="DR46" s="59">
        <v>0</v>
      </c>
      <c r="DS46" s="150">
        <f t="shared" si="24"/>
        <v>0</v>
      </c>
      <c r="DT46" s="59">
        <v>0</v>
      </c>
      <c r="DU46" s="59">
        <v>0</v>
      </c>
      <c r="DV46" s="150">
        <f t="shared" si="39"/>
        <v>0</v>
      </c>
      <c r="DW46" s="59">
        <v>0</v>
      </c>
      <c r="DX46" s="59">
        <v>0</v>
      </c>
      <c r="DY46" s="59">
        <v>0</v>
      </c>
      <c r="DZ46" s="59">
        <v>0</v>
      </c>
      <c r="EA46" s="59">
        <v>0</v>
      </c>
      <c r="EB46" s="59">
        <v>0</v>
      </c>
      <c r="EC46" s="59">
        <v>0</v>
      </c>
      <c r="ED46" s="59">
        <v>0</v>
      </c>
      <c r="EE46" s="59">
        <v>0</v>
      </c>
      <c r="EF46" s="59">
        <v>0</v>
      </c>
      <c r="EG46" s="150">
        <f t="shared" si="27"/>
        <v>0</v>
      </c>
      <c r="EH46" s="59">
        <v>0</v>
      </c>
      <c r="EI46" s="59">
        <v>0</v>
      </c>
      <c r="EJ46" s="59">
        <v>0</v>
      </c>
      <c r="EK46" s="59">
        <v>0</v>
      </c>
      <c r="EL46" s="59">
        <v>0</v>
      </c>
      <c r="EM46" s="59">
        <v>0</v>
      </c>
      <c r="EN46" s="59">
        <v>0</v>
      </c>
      <c r="EO46" s="59">
        <v>0</v>
      </c>
      <c r="EP46" s="59">
        <v>0</v>
      </c>
      <c r="EQ46" s="150">
        <f t="shared" si="29"/>
        <v>0</v>
      </c>
      <c r="ER46" s="59">
        <v>0</v>
      </c>
      <c r="ES46" s="59">
        <v>0</v>
      </c>
      <c r="ET46" s="59">
        <v>0</v>
      </c>
      <c r="EU46" s="150">
        <f t="shared" si="31"/>
        <v>0</v>
      </c>
      <c r="EV46" s="59">
        <v>0</v>
      </c>
      <c r="EW46" s="59">
        <v>0</v>
      </c>
      <c r="EX46" s="150">
        <f t="shared" si="33"/>
        <v>0</v>
      </c>
      <c r="EY46" s="59">
        <v>0</v>
      </c>
      <c r="EZ46" s="59">
        <v>0</v>
      </c>
      <c r="FA46" s="150">
        <f t="shared" si="35"/>
        <v>0</v>
      </c>
      <c r="FB46" s="59">
        <v>0</v>
      </c>
      <c r="FC46" s="59">
        <v>0</v>
      </c>
      <c r="FD46" s="59">
        <v>0</v>
      </c>
      <c r="FE46" s="59">
        <v>0</v>
      </c>
      <c r="FF46" s="150">
        <f t="shared" si="37"/>
        <v>0</v>
      </c>
      <c r="FG46" s="59">
        <v>0</v>
      </c>
      <c r="FH46" s="59">
        <v>0</v>
      </c>
      <c r="FI46" s="59">
        <v>0</v>
      </c>
      <c r="FJ46" s="59">
        <v>0</v>
      </c>
      <c r="FK46" s="59">
        <v>0</v>
      </c>
      <c r="FL46" s="59">
        <v>0</v>
      </c>
      <c r="FM46" s="59">
        <v>0</v>
      </c>
      <c r="FN46" s="150">
        <v>0</v>
      </c>
      <c r="FO46" s="5"/>
      <c r="FP46" s="5"/>
      <c r="FQ46" s="59">
        <v>21959.723551192896</v>
      </c>
      <c r="FR46" s="5"/>
      <c r="FS46" s="59">
        <f t="shared" si="40"/>
        <v>21999.362181232897</v>
      </c>
      <c r="FT46" s="134"/>
    </row>
    <row r="47" spans="2:176" ht="14.25" customHeight="1" x14ac:dyDescent="0.2">
      <c r="B47" s="164">
        <v>4400</v>
      </c>
      <c r="C47" s="164" t="s">
        <v>686</v>
      </c>
      <c r="D47" s="150"/>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150"/>
      <c r="AI47" s="59">
        <v>0</v>
      </c>
      <c r="AJ47" s="59">
        <v>0</v>
      </c>
      <c r="AK47" s="59">
        <v>0</v>
      </c>
      <c r="AL47" s="150"/>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59">
        <v>0</v>
      </c>
      <c r="BQ47" s="59">
        <v>0</v>
      </c>
      <c r="BR47" s="59">
        <v>0</v>
      </c>
      <c r="BS47" s="59">
        <v>0</v>
      </c>
      <c r="BT47" s="59">
        <v>0</v>
      </c>
      <c r="BU47" s="59">
        <v>0</v>
      </c>
      <c r="BV47" s="59">
        <v>0</v>
      </c>
      <c r="BW47" s="59">
        <v>0</v>
      </c>
      <c r="BX47" s="59">
        <v>0</v>
      </c>
      <c r="BY47" s="59">
        <v>0</v>
      </c>
      <c r="BZ47" s="59">
        <v>0</v>
      </c>
      <c r="CA47" s="59">
        <v>0</v>
      </c>
      <c r="CB47" s="150">
        <v>0</v>
      </c>
      <c r="CC47" s="150"/>
      <c r="CD47" s="59">
        <v>0</v>
      </c>
      <c r="CE47" s="59">
        <v>0</v>
      </c>
      <c r="CF47" s="59">
        <v>0</v>
      </c>
      <c r="CG47" s="150"/>
      <c r="CH47" s="59">
        <v>0</v>
      </c>
      <c r="CI47" s="59">
        <v>0</v>
      </c>
      <c r="CJ47" s="59">
        <v>0</v>
      </c>
      <c r="CK47" s="59">
        <v>0</v>
      </c>
      <c r="CL47" s="59">
        <v>0</v>
      </c>
      <c r="CM47" s="59">
        <v>0</v>
      </c>
      <c r="CN47" s="59">
        <v>0</v>
      </c>
      <c r="CO47" s="59">
        <v>0</v>
      </c>
      <c r="CP47" s="59">
        <v>0</v>
      </c>
      <c r="CQ47" s="59">
        <v>0</v>
      </c>
      <c r="CR47" s="59">
        <v>0</v>
      </c>
      <c r="CS47" s="150"/>
      <c r="CT47" s="59">
        <v>0</v>
      </c>
      <c r="CU47" s="59">
        <v>0</v>
      </c>
      <c r="CV47" s="150"/>
      <c r="CW47" s="59">
        <v>0</v>
      </c>
      <c r="CX47" s="59">
        <v>0</v>
      </c>
      <c r="CY47" s="59">
        <v>0</v>
      </c>
      <c r="CZ47" s="59">
        <v>0</v>
      </c>
      <c r="DA47" s="59">
        <v>0</v>
      </c>
      <c r="DB47" s="59">
        <v>0</v>
      </c>
      <c r="DC47" s="59">
        <v>0</v>
      </c>
      <c r="DD47" s="59">
        <v>0</v>
      </c>
      <c r="DE47" s="59">
        <v>0</v>
      </c>
      <c r="DF47" s="150"/>
      <c r="DG47" s="59">
        <v>0</v>
      </c>
      <c r="DH47" s="59">
        <v>0</v>
      </c>
      <c r="DI47" s="59">
        <v>0</v>
      </c>
      <c r="DJ47" s="150"/>
      <c r="DK47" s="59">
        <v>0</v>
      </c>
      <c r="DL47" s="59">
        <v>0</v>
      </c>
      <c r="DM47" s="150"/>
      <c r="DN47" s="59">
        <v>0</v>
      </c>
      <c r="DO47" s="59">
        <v>0</v>
      </c>
      <c r="DP47" s="59">
        <v>0</v>
      </c>
      <c r="DQ47" s="59">
        <v>0</v>
      </c>
      <c r="DR47" s="59">
        <v>0</v>
      </c>
      <c r="DS47" s="150"/>
      <c r="DT47" s="59">
        <v>0</v>
      </c>
      <c r="DU47" s="59">
        <v>0</v>
      </c>
      <c r="DV47" s="150"/>
      <c r="DW47" s="59">
        <v>0</v>
      </c>
      <c r="DX47" s="59">
        <v>0</v>
      </c>
      <c r="DY47" s="59">
        <v>0</v>
      </c>
      <c r="DZ47" s="59">
        <v>0</v>
      </c>
      <c r="EA47" s="59">
        <v>0</v>
      </c>
      <c r="EB47" s="59">
        <v>0</v>
      </c>
      <c r="EC47" s="59">
        <v>0</v>
      </c>
      <c r="ED47" s="59">
        <v>0</v>
      </c>
      <c r="EE47" s="59">
        <v>0</v>
      </c>
      <c r="EF47" s="59">
        <v>0</v>
      </c>
      <c r="EG47" s="150"/>
      <c r="EH47" s="59">
        <v>0</v>
      </c>
      <c r="EI47" s="59">
        <v>0</v>
      </c>
      <c r="EJ47" s="59">
        <v>0</v>
      </c>
      <c r="EK47" s="59">
        <v>0</v>
      </c>
      <c r="EL47" s="59">
        <v>0</v>
      </c>
      <c r="EM47" s="59">
        <v>0</v>
      </c>
      <c r="EN47" s="59">
        <v>0</v>
      </c>
      <c r="EO47" s="59">
        <v>0</v>
      </c>
      <c r="EP47" s="59">
        <v>0</v>
      </c>
      <c r="EQ47" s="150"/>
      <c r="ER47" s="59">
        <v>0</v>
      </c>
      <c r="ES47" s="59">
        <v>0</v>
      </c>
      <c r="ET47" s="59">
        <v>0</v>
      </c>
      <c r="EU47" s="150"/>
      <c r="EV47" s="59">
        <v>0</v>
      </c>
      <c r="EW47" s="59">
        <v>0</v>
      </c>
      <c r="EX47" s="150"/>
      <c r="EY47" s="59">
        <v>0</v>
      </c>
      <c r="EZ47" s="59">
        <v>0</v>
      </c>
      <c r="FA47" s="150"/>
      <c r="FB47" s="59">
        <v>0</v>
      </c>
      <c r="FC47" s="59">
        <v>0</v>
      </c>
      <c r="FD47" s="59">
        <v>0</v>
      </c>
      <c r="FE47" s="59">
        <v>0</v>
      </c>
      <c r="FF47" s="150"/>
      <c r="FG47" s="59">
        <v>0</v>
      </c>
      <c r="FH47" s="59">
        <v>0</v>
      </c>
      <c r="FI47" s="59">
        <v>0</v>
      </c>
      <c r="FJ47" s="59">
        <v>0</v>
      </c>
      <c r="FK47" s="59">
        <v>0</v>
      </c>
      <c r="FL47" s="59">
        <v>0</v>
      </c>
      <c r="FM47" s="59">
        <v>0</v>
      </c>
      <c r="FN47" s="150">
        <v>0</v>
      </c>
      <c r="FO47" s="5"/>
      <c r="FP47" s="5"/>
      <c r="FQ47" s="59">
        <v>213.84443123687583</v>
      </c>
      <c r="FR47" s="5"/>
      <c r="FS47" s="59">
        <f t="shared" si="40"/>
        <v>213.84443123687583</v>
      </c>
      <c r="FT47" s="134"/>
    </row>
    <row r="48" spans="2:176" ht="14.25" customHeight="1" x14ac:dyDescent="0.2">
      <c r="B48" s="164" t="s">
        <v>441</v>
      </c>
      <c r="C48" s="164" t="s">
        <v>279</v>
      </c>
      <c r="D48" s="150">
        <f t="shared" si="4"/>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150">
        <f t="shared" si="6"/>
        <v>0</v>
      </c>
      <c r="AI48" s="59">
        <v>0</v>
      </c>
      <c r="AJ48" s="59">
        <v>0</v>
      </c>
      <c r="AK48" s="59">
        <v>0</v>
      </c>
      <c r="AL48" s="150">
        <f t="shared" si="8"/>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150">
        <v>0</v>
      </c>
      <c r="CC48" s="150">
        <f t="shared" si="10"/>
        <v>0</v>
      </c>
      <c r="CD48" s="59">
        <v>0</v>
      </c>
      <c r="CE48" s="59">
        <v>0</v>
      </c>
      <c r="CF48" s="59">
        <v>0</v>
      </c>
      <c r="CG48" s="150">
        <f t="shared" si="12"/>
        <v>0</v>
      </c>
      <c r="CH48" s="59">
        <v>0</v>
      </c>
      <c r="CI48" s="59">
        <v>0</v>
      </c>
      <c r="CJ48" s="59">
        <v>0</v>
      </c>
      <c r="CK48" s="59">
        <v>0</v>
      </c>
      <c r="CL48" s="59">
        <v>0</v>
      </c>
      <c r="CM48" s="59">
        <v>0</v>
      </c>
      <c r="CN48" s="59">
        <v>0</v>
      </c>
      <c r="CO48" s="59">
        <v>0</v>
      </c>
      <c r="CP48" s="59">
        <v>0</v>
      </c>
      <c r="CQ48" s="59">
        <v>0</v>
      </c>
      <c r="CR48" s="59">
        <v>0</v>
      </c>
      <c r="CS48" s="150">
        <f t="shared" si="14"/>
        <v>0</v>
      </c>
      <c r="CT48" s="59">
        <v>0</v>
      </c>
      <c r="CU48" s="59">
        <v>0</v>
      </c>
      <c r="CV48" s="150">
        <f t="shared" si="16"/>
        <v>0</v>
      </c>
      <c r="CW48" s="59">
        <v>0</v>
      </c>
      <c r="CX48" s="59">
        <v>0</v>
      </c>
      <c r="CY48" s="59">
        <v>0</v>
      </c>
      <c r="CZ48" s="59">
        <v>0</v>
      </c>
      <c r="DA48" s="59">
        <v>0</v>
      </c>
      <c r="DB48" s="59">
        <v>0</v>
      </c>
      <c r="DC48" s="59">
        <v>0</v>
      </c>
      <c r="DD48" s="59">
        <v>0</v>
      </c>
      <c r="DE48" s="59">
        <v>0</v>
      </c>
      <c r="DF48" s="150">
        <f t="shared" si="18"/>
        <v>0</v>
      </c>
      <c r="DG48" s="59">
        <v>0</v>
      </c>
      <c r="DH48" s="59">
        <v>0</v>
      </c>
      <c r="DI48" s="59">
        <v>0</v>
      </c>
      <c r="DJ48" s="150">
        <f t="shared" si="20"/>
        <v>0</v>
      </c>
      <c r="DK48" s="59">
        <v>0</v>
      </c>
      <c r="DL48" s="59">
        <v>0</v>
      </c>
      <c r="DM48" s="150">
        <f t="shared" si="22"/>
        <v>0</v>
      </c>
      <c r="DN48" s="59">
        <v>0</v>
      </c>
      <c r="DO48" s="59">
        <v>0</v>
      </c>
      <c r="DP48" s="59">
        <v>0</v>
      </c>
      <c r="DQ48" s="59">
        <v>0</v>
      </c>
      <c r="DR48" s="59">
        <v>0</v>
      </c>
      <c r="DS48" s="150">
        <f t="shared" si="24"/>
        <v>0</v>
      </c>
      <c r="DT48" s="59">
        <v>0</v>
      </c>
      <c r="DU48" s="59">
        <v>0</v>
      </c>
      <c r="DV48" s="150">
        <f t="shared" si="39"/>
        <v>0</v>
      </c>
      <c r="DW48" s="59">
        <v>0</v>
      </c>
      <c r="DX48" s="59">
        <v>0</v>
      </c>
      <c r="DY48" s="59">
        <v>0</v>
      </c>
      <c r="DZ48" s="59">
        <v>0</v>
      </c>
      <c r="EA48" s="59">
        <v>0</v>
      </c>
      <c r="EB48" s="59">
        <v>0</v>
      </c>
      <c r="EC48" s="59">
        <v>0</v>
      </c>
      <c r="ED48" s="59">
        <v>0</v>
      </c>
      <c r="EE48" s="59">
        <v>0</v>
      </c>
      <c r="EF48" s="59">
        <v>0</v>
      </c>
      <c r="EG48" s="150">
        <f t="shared" si="27"/>
        <v>0</v>
      </c>
      <c r="EH48" s="59">
        <v>0</v>
      </c>
      <c r="EI48" s="59">
        <v>0</v>
      </c>
      <c r="EJ48" s="59">
        <v>0</v>
      </c>
      <c r="EK48" s="59">
        <v>0</v>
      </c>
      <c r="EL48" s="59">
        <v>0</v>
      </c>
      <c r="EM48" s="59">
        <v>0</v>
      </c>
      <c r="EN48" s="59">
        <v>0</v>
      </c>
      <c r="EO48" s="59">
        <v>0</v>
      </c>
      <c r="EP48" s="59">
        <v>0</v>
      </c>
      <c r="EQ48" s="150">
        <f t="shared" si="29"/>
        <v>0</v>
      </c>
      <c r="ER48" s="59">
        <v>0</v>
      </c>
      <c r="ES48" s="59">
        <v>0</v>
      </c>
      <c r="ET48" s="59">
        <v>0</v>
      </c>
      <c r="EU48" s="150">
        <f t="shared" si="31"/>
        <v>0</v>
      </c>
      <c r="EV48" s="59">
        <v>0</v>
      </c>
      <c r="EW48" s="59">
        <v>0</v>
      </c>
      <c r="EX48" s="150">
        <f t="shared" si="33"/>
        <v>0</v>
      </c>
      <c r="EY48" s="59">
        <v>0</v>
      </c>
      <c r="EZ48" s="59">
        <v>0</v>
      </c>
      <c r="FA48" s="150">
        <f t="shared" si="35"/>
        <v>0</v>
      </c>
      <c r="FB48" s="59">
        <v>0</v>
      </c>
      <c r="FC48" s="59">
        <v>0</v>
      </c>
      <c r="FD48" s="59">
        <v>0</v>
      </c>
      <c r="FE48" s="59">
        <v>0</v>
      </c>
      <c r="FF48" s="150">
        <f t="shared" si="37"/>
        <v>0</v>
      </c>
      <c r="FG48" s="59">
        <v>0</v>
      </c>
      <c r="FH48" s="59">
        <v>0</v>
      </c>
      <c r="FI48" s="59">
        <v>0</v>
      </c>
      <c r="FJ48" s="59">
        <v>0</v>
      </c>
      <c r="FK48" s="59">
        <v>0</v>
      </c>
      <c r="FL48" s="59">
        <v>0</v>
      </c>
      <c r="FM48" s="59">
        <v>0</v>
      </c>
      <c r="FN48" s="150">
        <v>0</v>
      </c>
      <c r="FO48" s="5"/>
      <c r="FP48" s="5"/>
      <c r="FQ48" s="59">
        <v>44.824607733092591</v>
      </c>
      <c r="FR48" s="5"/>
      <c r="FS48" s="59">
        <f t="shared" si="40"/>
        <v>44.824607733092591</v>
      </c>
      <c r="FT48" s="134"/>
    </row>
    <row r="49" spans="2:176" ht="14.25" customHeight="1" x14ac:dyDescent="0.2">
      <c r="B49" s="164" t="s">
        <v>442</v>
      </c>
      <c r="C49" s="164" t="s">
        <v>280</v>
      </c>
      <c r="D49" s="150">
        <f t="shared" si="4"/>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v>0</v>
      </c>
      <c r="W49" s="59">
        <v>0</v>
      </c>
      <c r="X49" s="59">
        <v>0</v>
      </c>
      <c r="Y49" s="59">
        <v>0</v>
      </c>
      <c r="Z49" s="59">
        <v>0</v>
      </c>
      <c r="AA49" s="59">
        <v>0</v>
      </c>
      <c r="AB49" s="59">
        <v>0</v>
      </c>
      <c r="AC49" s="59">
        <v>0</v>
      </c>
      <c r="AD49" s="59">
        <v>0</v>
      </c>
      <c r="AE49" s="59">
        <v>0</v>
      </c>
      <c r="AF49" s="59">
        <v>0</v>
      </c>
      <c r="AG49" s="59">
        <v>0</v>
      </c>
      <c r="AH49" s="150">
        <f t="shared" si="6"/>
        <v>0</v>
      </c>
      <c r="AI49" s="59">
        <v>0</v>
      </c>
      <c r="AJ49" s="59">
        <v>0</v>
      </c>
      <c r="AK49" s="59">
        <v>0</v>
      </c>
      <c r="AL49" s="150">
        <f t="shared" si="8"/>
        <v>165.31525471103996</v>
      </c>
      <c r="AM49" s="59">
        <v>0</v>
      </c>
      <c r="AN49" s="59">
        <v>0</v>
      </c>
      <c r="AO49" s="59">
        <v>0</v>
      </c>
      <c r="AP49" s="59">
        <v>0</v>
      </c>
      <c r="AQ49" s="59">
        <v>0</v>
      </c>
      <c r="AR49" s="59">
        <v>0</v>
      </c>
      <c r="AS49" s="59">
        <v>0</v>
      </c>
      <c r="AT49" s="59">
        <v>0</v>
      </c>
      <c r="AU49" s="59">
        <v>0</v>
      </c>
      <c r="AV49" s="59">
        <v>0</v>
      </c>
      <c r="AW49" s="59">
        <v>0</v>
      </c>
      <c r="AX49" s="59">
        <v>0</v>
      </c>
      <c r="AY49" s="59">
        <v>0</v>
      </c>
      <c r="AZ49" s="59">
        <v>0</v>
      </c>
      <c r="BA49" s="59">
        <v>0</v>
      </c>
      <c r="BB49" s="59">
        <v>0</v>
      </c>
      <c r="BC49" s="59">
        <v>0</v>
      </c>
      <c r="BD49" s="59">
        <v>0</v>
      </c>
      <c r="BE49" s="59">
        <v>0</v>
      </c>
      <c r="BF49" s="59">
        <v>0</v>
      </c>
      <c r="BG49" s="59">
        <v>0</v>
      </c>
      <c r="BH49" s="59">
        <v>0</v>
      </c>
      <c r="BI49" s="59">
        <v>165.31525471103996</v>
      </c>
      <c r="BJ49" s="59">
        <v>0</v>
      </c>
      <c r="BK49" s="59">
        <v>0</v>
      </c>
      <c r="BL49" s="59">
        <v>0</v>
      </c>
      <c r="BM49" s="59">
        <v>0</v>
      </c>
      <c r="BN49" s="59">
        <v>0</v>
      </c>
      <c r="BO49" s="59">
        <v>0</v>
      </c>
      <c r="BP49" s="59">
        <v>0</v>
      </c>
      <c r="BQ49" s="59">
        <v>0</v>
      </c>
      <c r="BR49" s="59">
        <v>0</v>
      </c>
      <c r="BS49" s="59">
        <v>0</v>
      </c>
      <c r="BT49" s="59">
        <v>0</v>
      </c>
      <c r="BU49" s="59">
        <v>0</v>
      </c>
      <c r="BV49" s="59">
        <v>0</v>
      </c>
      <c r="BW49" s="59">
        <v>0</v>
      </c>
      <c r="BX49" s="59">
        <v>0</v>
      </c>
      <c r="BY49" s="59">
        <v>0</v>
      </c>
      <c r="BZ49" s="59">
        <v>0</v>
      </c>
      <c r="CA49" s="59">
        <v>0</v>
      </c>
      <c r="CB49" s="150">
        <v>0</v>
      </c>
      <c r="CC49" s="150">
        <f t="shared" si="10"/>
        <v>0</v>
      </c>
      <c r="CD49" s="59">
        <v>0</v>
      </c>
      <c r="CE49" s="59">
        <v>0</v>
      </c>
      <c r="CF49" s="59">
        <v>0</v>
      </c>
      <c r="CG49" s="150">
        <f t="shared" si="12"/>
        <v>0</v>
      </c>
      <c r="CH49" s="59">
        <v>0</v>
      </c>
      <c r="CI49" s="59">
        <v>0</v>
      </c>
      <c r="CJ49" s="59">
        <v>0</v>
      </c>
      <c r="CK49" s="59">
        <v>0</v>
      </c>
      <c r="CL49" s="59">
        <v>0</v>
      </c>
      <c r="CM49" s="59">
        <v>0</v>
      </c>
      <c r="CN49" s="59">
        <v>0</v>
      </c>
      <c r="CO49" s="59">
        <v>0</v>
      </c>
      <c r="CP49" s="59">
        <v>0</v>
      </c>
      <c r="CQ49" s="59">
        <v>0</v>
      </c>
      <c r="CR49" s="59">
        <v>0</v>
      </c>
      <c r="CS49" s="150">
        <f t="shared" si="14"/>
        <v>0</v>
      </c>
      <c r="CT49" s="59">
        <v>0</v>
      </c>
      <c r="CU49" s="59">
        <v>0</v>
      </c>
      <c r="CV49" s="150">
        <f t="shared" si="16"/>
        <v>0</v>
      </c>
      <c r="CW49" s="59">
        <v>0</v>
      </c>
      <c r="CX49" s="59">
        <v>0</v>
      </c>
      <c r="CY49" s="59">
        <v>0</v>
      </c>
      <c r="CZ49" s="59">
        <v>0</v>
      </c>
      <c r="DA49" s="59">
        <v>0</v>
      </c>
      <c r="DB49" s="59">
        <v>0</v>
      </c>
      <c r="DC49" s="59">
        <v>0</v>
      </c>
      <c r="DD49" s="59">
        <v>0</v>
      </c>
      <c r="DE49" s="59">
        <v>0</v>
      </c>
      <c r="DF49" s="150">
        <f t="shared" si="18"/>
        <v>0</v>
      </c>
      <c r="DG49" s="59">
        <v>0</v>
      </c>
      <c r="DH49" s="59">
        <v>0</v>
      </c>
      <c r="DI49" s="59">
        <v>0</v>
      </c>
      <c r="DJ49" s="150">
        <f t="shared" si="20"/>
        <v>0</v>
      </c>
      <c r="DK49" s="59">
        <v>0</v>
      </c>
      <c r="DL49" s="59">
        <v>0</v>
      </c>
      <c r="DM49" s="150">
        <f t="shared" si="22"/>
        <v>0</v>
      </c>
      <c r="DN49" s="59">
        <v>0</v>
      </c>
      <c r="DO49" s="59">
        <v>0</v>
      </c>
      <c r="DP49" s="59">
        <v>0</v>
      </c>
      <c r="DQ49" s="59">
        <v>0</v>
      </c>
      <c r="DR49" s="59">
        <v>0</v>
      </c>
      <c r="DS49" s="150">
        <f t="shared" si="24"/>
        <v>0</v>
      </c>
      <c r="DT49" s="59">
        <v>0</v>
      </c>
      <c r="DU49" s="59">
        <v>0</v>
      </c>
      <c r="DV49" s="150">
        <f t="shared" si="39"/>
        <v>0</v>
      </c>
      <c r="DW49" s="59">
        <v>0</v>
      </c>
      <c r="DX49" s="59">
        <v>0</v>
      </c>
      <c r="DY49" s="59">
        <v>0</v>
      </c>
      <c r="DZ49" s="59">
        <v>0</v>
      </c>
      <c r="EA49" s="59">
        <v>0</v>
      </c>
      <c r="EB49" s="59">
        <v>0</v>
      </c>
      <c r="EC49" s="59">
        <v>0</v>
      </c>
      <c r="ED49" s="59">
        <v>0</v>
      </c>
      <c r="EE49" s="59">
        <v>0</v>
      </c>
      <c r="EF49" s="59">
        <v>0</v>
      </c>
      <c r="EG49" s="150">
        <f t="shared" si="27"/>
        <v>0</v>
      </c>
      <c r="EH49" s="59">
        <v>0</v>
      </c>
      <c r="EI49" s="59">
        <v>0</v>
      </c>
      <c r="EJ49" s="59">
        <v>0</v>
      </c>
      <c r="EK49" s="59">
        <v>0</v>
      </c>
      <c r="EL49" s="59">
        <v>0</v>
      </c>
      <c r="EM49" s="59">
        <v>0</v>
      </c>
      <c r="EN49" s="59">
        <v>0</v>
      </c>
      <c r="EO49" s="59">
        <v>0</v>
      </c>
      <c r="EP49" s="59">
        <v>0</v>
      </c>
      <c r="EQ49" s="150">
        <f t="shared" si="29"/>
        <v>0</v>
      </c>
      <c r="ER49" s="59">
        <v>0</v>
      </c>
      <c r="ES49" s="59">
        <v>0</v>
      </c>
      <c r="ET49" s="59">
        <v>0</v>
      </c>
      <c r="EU49" s="150">
        <f t="shared" si="31"/>
        <v>0</v>
      </c>
      <c r="EV49" s="59">
        <v>0</v>
      </c>
      <c r="EW49" s="59">
        <v>0</v>
      </c>
      <c r="EX49" s="150">
        <f t="shared" si="33"/>
        <v>0</v>
      </c>
      <c r="EY49" s="59">
        <v>0</v>
      </c>
      <c r="EZ49" s="59">
        <v>0</v>
      </c>
      <c r="FA49" s="150">
        <f t="shared" si="35"/>
        <v>0</v>
      </c>
      <c r="FB49" s="59">
        <v>0</v>
      </c>
      <c r="FC49" s="59">
        <v>0</v>
      </c>
      <c r="FD49" s="59">
        <v>0</v>
      </c>
      <c r="FE49" s="59">
        <v>0</v>
      </c>
      <c r="FF49" s="150">
        <f t="shared" si="37"/>
        <v>0</v>
      </c>
      <c r="FG49" s="59">
        <v>0</v>
      </c>
      <c r="FH49" s="59">
        <v>0</v>
      </c>
      <c r="FI49" s="59">
        <v>0</v>
      </c>
      <c r="FJ49" s="59">
        <v>0</v>
      </c>
      <c r="FK49" s="59">
        <v>0</v>
      </c>
      <c r="FL49" s="59">
        <v>0</v>
      </c>
      <c r="FM49" s="59">
        <v>0</v>
      </c>
      <c r="FN49" s="150">
        <v>0</v>
      </c>
      <c r="FO49" s="5"/>
      <c r="FP49" s="5"/>
      <c r="FQ49" s="59">
        <v>0</v>
      </c>
      <c r="FR49" s="5"/>
      <c r="FS49" s="59">
        <f t="shared" si="40"/>
        <v>165.31525471103996</v>
      </c>
      <c r="FT49" s="134"/>
    </row>
    <row r="50" spans="2:176" ht="14.25" customHeight="1" x14ac:dyDescent="0.2">
      <c r="B50" s="164">
        <v>4661</v>
      </c>
      <c r="C50" s="164" t="s">
        <v>281</v>
      </c>
      <c r="D50" s="150">
        <f t="shared" si="4"/>
        <v>0</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150">
        <f t="shared" si="6"/>
        <v>0</v>
      </c>
      <c r="AI50" s="59">
        <v>0</v>
      </c>
      <c r="AJ50" s="59">
        <v>0</v>
      </c>
      <c r="AK50" s="59">
        <v>0</v>
      </c>
      <c r="AL50" s="150">
        <f t="shared" si="8"/>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150">
        <v>0</v>
      </c>
      <c r="CC50" s="150">
        <f t="shared" si="10"/>
        <v>0</v>
      </c>
      <c r="CD50" s="59">
        <v>0</v>
      </c>
      <c r="CE50" s="59">
        <v>0</v>
      </c>
      <c r="CF50" s="59">
        <v>0</v>
      </c>
      <c r="CG50" s="150">
        <f t="shared" si="12"/>
        <v>0</v>
      </c>
      <c r="CH50" s="59">
        <v>0</v>
      </c>
      <c r="CI50" s="59">
        <v>0</v>
      </c>
      <c r="CJ50" s="59">
        <v>0</v>
      </c>
      <c r="CK50" s="59">
        <v>0</v>
      </c>
      <c r="CL50" s="59">
        <v>0</v>
      </c>
      <c r="CM50" s="59">
        <v>0</v>
      </c>
      <c r="CN50" s="59">
        <v>0</v>
      </c>
      <c r="CO50" s="59">
        <v>0</v>
      </c>
      <c r="CP50" s="59">
        <v>0</v>
      </c>
      <c r="CQ50" s="59">
        <v>0</v>
      </c>
      <c r="CR50" s="59">
        <v>0</v>
      </c>
      <c r="CS50" s="150">
        <f t="shared" si="14"/>
        <v>0</v>
      </c>
      <c r="CT50" s="59">
        <v>0</v>
      </c>
      <c r="CU50" s="59">
        <v>0</v>
      </c>
      <c r="CV50" s="150">
        <f t="shared" si="16"/>
        <v>0</v>
      </c>
      <c r="CW50" s="59">
        <v>0</v>
      </c>
      <c r="CX50" s="59">
        <v>0</v>
      </c>
      <c r="CY50" s="59">
        <v>0</v>
      </c>
      <c r="CZ50" s="59">
        <v>0</v>
      </c>
      <c r="DA50" s="59">
        <v>0</v>
      </c>
      <c r="DB50" s="59">
        <v>0</v>
      </c>
      <c r="DC50" s="59">
        <v>0</v>
      </c>
      <c r="DD50" s="59">
        <v>0</v>
      </c>
      <c r="DE50" s="59">
        <v>0</v>
      </c>
      <c r="DF50" s="150">
        <f t="shared" si="18"/>
        <v>0</v>
      </c>
      <c r="DG50" s="59">
        <v>0</v>
      </c>
      <c r="DH50" s="59">
        <v>0</v>
      </c>
      <c r="DI50" s="59">
        <v>0</v>
      </c>
      <c r="DJ50" s="150">
        <f t="shared" si="20"/>
        <v>0</v>
      </c>
      <c r="DK50" s="59">
        <v>0</v>
      </c>
      <c r="DL50" s="59">
        <v>0</v>
      </c>
      <c r="DM50" s="150">
        <f t="shared" si="22"/>
        <v>0</v>
      </c>
      <c r="DN50" s="59">
        <v>0</v>
      </c>
      <c r="DO50" s="59">
        <v>0</v>
      </c>
      <c r="DP50" s="59">
        <v>0</v>
      </c>
      <c r="DQ50" s="59">
        <v>0</v>
      </c>
      <c r="DR50" s="59">
        <v>0</v>
      </c>
      <c r="DS50" s="150">
        <f t="shared" si="24"/>
        <v>0</v>
      </c>
      <c r="DT50" s="59">
        <v>0</v>
      </c>
      <c r="DU50" s="59">
        <v>0</v>
      </c>
      <c r="DV50" s="150">
        <f t="shared" si="39"/>
        <v>0</v>
      </c>
      <c r="DW50" s="59">
        <v>0</v>
      </c>
      <c r="DX50" s="59">
        <v>0</v>
      </c>
      <c r="DY50" s="59">
        <v>0</v>
      </c>
      <c r="DZ50" s="59">
        <v>0</v>
      </c>
      <c r="EA50" s="59">
        <v>0</v>
      </c>
      <c r="EB50" s="59">
        <v>0</v>
      </c>
      <c r="EC50" s="59">
        <v>0</v>
      </c>
      <c r="ED50" s="59">
        <v>0</v>
      </c>
      <c r="EE50" s="59">
        <v>0</v>
      </c>
      <c r="EF50" s="59">
        <v>0</v>
      </c>
      <c r="EG50" s="150">
        <f t="shared" si="27"/>
        <v>0</v>
      </c>
      <c r="EH50" s="59">
        <v>0</v>
      </c>
      <c r="EI50" s="59">
        <v>0</v>
      </c>
      <c r="EJ50" s="59">
        <v>0</v>
      </c>
      <c r="EK50" s="59">
        <v>0</v>
      </c>
      <c r="EL50" s="59">
        <v>0</v>
      </c>
      <c r="EM50" s="59">
        <v>0</v>
      </c>
      <c r="EN50" s="59">
        <v>0</v>
      </c>
      <c r="EO50" s="59">
        <v>0</v>
      </c>
      <c r="EP50" s="59">
        <v>0</v>
      </c>
      <c r="EQ50" s="150">
        <f t="shared" si="29"/>
        <v>0</v>
      </c>
      <c r="ER50" s="59">
        <v>0</v>
      </c>
      <c r="ES50" s="59">
        <v>0</v>
      </c>
      <c r="ET50" s="59">
        <v>0</v>
      </c>
      <c r="EU50" s="150">
        <f t="shared" si="31"/>
        <v>0</v>
      </c>
      <c r="EV50" s="59">
        <v>0</v>
      </c>
      <c r="EW50" s="59">
        <v>0</v>
      </c>
      <c r="EX50" s="150">
        <f t="shared" si="33"/>
        <v>0</v>
      </c>
      <c r="EY50" s="59">
        <v>0</v>
      </c>
      <c r="EZ50" s="59">
        <v>0</v>
      </c>
      <c r="FA50" s="150">
        <f t="shared" si="35"/>
        <v>0</v>
      </c>
      <c r="FB50" s="59">
        <v>0</v>
      </c>
      <c r="FC50" s="59">
        <v>0</v>
      </c>
      <c r="FD50" s="59">
        <v>0</v>
      </c>
      <c r="FE50" s="59">
        <v>0</v>
      </c>
      <c r="FF50" s="150">
        <f t="shared" si="37"/>
        <v>0</v>
      </c>
      <c r="FG50" s="59">
        <v>0</v>
      </c>
      <c r="FH50" s="59">
        <v>0</v>
      </c>
      <c r="FI50" s="59">
        <v>0</v>
      </c>
      <c r="FJ50" s="59">
        <v>0</v>
      </c>
      <c r="FK50" s="59">
        <v>0</v>
      </c>
      <c r="FL50" s="59">
        <v>0</v>
      </c>
      <c r="FM50" s="59">
        <v>0</v>
      </c>
      <c r="FN50" s="150">
        <v>0</v>
      </c>
      <c r="FO50" s="5"/>
      <c r="FP50" s="5"/>
      <c r="FQ50" s="59">
        <v>7789.8835895010498</v>
      </c>
      <c r="FR50" s="5"/>
      <c r="FS50" s="59">
        <f t="shared" si="40"/>
        <v>7789.8835895010498</v>
      </c>
      <c r="FT50" s="134"/>
    </row>
    <row r="51" spans="2:176" ht="14.25" customHeight="1" x14ac:dyDescent="0.2">
      <c r="B51" s="164" t="s">
        <v>443</v>
      </c>
      <c r="C51" s="164" t="s">
        <v>282</v>
      </c>
      <c r="D51" s="150">
        <f t="shared" si="4"/>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150">
        <f t="shared" si="6"/>
        <v>0</v>
      </c>
      <c r="AI51" s="59">
        <v>0</v>
      </c>
      <c r="AJ51" s="59">
        <v>0</v>
      </c>
      <c r="AK51" s="59">
        <v>0</v>
      </c>
      <c r="AL51" s="150">
        <f t="shared" si="8"/>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v>0</v>
      </c>
      <c r="BN51" s="59">
        <v>0</v>
      </c>
      <c r="BO51" s="59">
        <v>0</v>
      </c>
      <c r="BP51" s="59">
        <v>0</v>
      </c>
      <c r="BQ51" s="59">
        <v>0</v>
      </c>
      <c r="BR51" s="59">
        <v>0</v>
      </c>
      <c r="BS51" s="59">
        <v>0</v>
      </c>
      <c r="BT51" s="59">
        <v>0</v>
      </c>
      <c r="BU51" s="59">
        <v>0</v>
      </c>
      <c r="BV51" s="59">
        <v>0</v>
      </c>
      <c r="BW51" s="59">
        <v>0</v>
      </c>
      <c r="BX51" s="59">
        <v>0</v>
      </c>
      <c r="BY51" s="59">
        <v>0</v>
      </c>
      <c r="BZ51" s="59">
        <v>0</v>
      </c>
      <c r="CA51" s="59">
        <v>0</v>
      </c>
      <c r="CB51" s="150">
        <v>0</v>
      </c>
      <c r="CC51" s="150">
        <f t="shared" si="10"/>
        <v>0</v>
      </c>
      <c r="CD51" s="59">
        <v>0</v>
      </c>
      <c r="CE51" s="59">
        <v>0</v>
      </c>
      <c r="CF51" s="59">
        <v>0</v>
      </c>
      <c r="CG51" s="150">
        <f t="shared" si="12"/>
        <v>0</v>
      </c>
      <c r="CH51" s="59">
        <v>0</v>
      </c>
      <c r="CI51" s="59">
        <v>0</v>
      </c>
      <c r="CJ51" s="59">
        <v>0</v>
      </c>
      <c r="CK51" s="59">
        <v>0</v>
      </c>
      <c r="CL51" s="59">
        <v>0</v>
      </c>
      <c r="CM51" s="59">
        <v>0</v>
      </c>
      <c r="CN51" s="59">
        <v>0</v>
      </c>
      <c r="CO51" s="59">
        <v>0</v>
      </c>
      <c r="CP51" s="59">
        <v>0</v>
      </c>
      <c r="CQ51" s="59">
        <v>0</v>
      </c>
      <c r="CR51" s="59">
        <v>0</v>
      </c>
      <c r="CS51" s="150">
        <f t="shared" si="14"/>
        <v>0</v>
      </c>
      <c r="CT51" s="59">
        <v>0</v>
      </c>
      <c r="CU51" s="59">
        <v>0</v>
      </c>
      <c r="CV51" s="150">
        <f t="shared" si="16"/>
        <v>0</v>
      </c>
      <c r="CW51" s="59">
        <v>0</v>
      </c>
      <c r="CX51" s="59">
        <v>0</v>
      </c>
      <c r="CY51" s="59">
        <v>0</v>
      </c>
      <c r="CZ51" s="59">
        <v>0</v>
      </c>
      <c r="DA51" s="59">
        <v>0</v>
      </c>
      <c r="DB51" s="59">
        <v>0</v>
      </c>
      <c r="DC51" s="59">
        <v>0</v>
      </c>
      <c r="DD51" s="59">
        <v>0</v>
      </c>
      <c r="DE51" s="59">
        <v>0</v>
      </c>
      <c r="DF51" s="150">
        <f t="shared" si="18"/>
        <v>0</v>
      </c>
      <c r="DG51" s="59">
        <v>0</v>
      </c>
      <c r="DH51" s="59">
        <v>0</v>
      </c>
      <c r="DI51" s="59">
        <v>0</v>
      </c>
      <c r="DJ51" s="150">
        <f t="shared" si="20"/>
        <v>0</v>
      </c>
      <c r="DK51" s="59">
        <v>0</v>
      </c>
      <c r="DL51" s="59">
        <v>0</v>
      </c>
      <c r="DM51" s="150">
        <f t="shared" si="22"/>
        <v>0</v>
      </c>
      <c r="DN51" s="59">
        <v>0</v>
      </c>
      <c r="DO51" s="59">
        <v>0</v>
      </c>
      <c r="DP51" s="59">
        <v>0</v>
      </c>
      <c r="DQ51" s="59">
        <v>0</v>
      </c>
      <c r="DR51" s="59">
        <v>0</v>
      </c>
      <c r="DS51" s="150">
        <f t="shared" si="24"/>
        <v>0</v>
      </c>
      <c r="DT51" s="59">
        <v>0</v>
      </c>
      <c r="DU51" s="59">
        <v>0</v>
      </c>
      <c r="DV51" s="150">
        <f t="shared" si="39"/>
        <v>0</v>
      </c>
      <c r="DW51" s="59">
        <v>0</v>
      </c>
      <c r="DX51" s="59">
        <v>0</v>
      </c>
      <c r="DY51" s="59">
        <v>0</v>
      </c>
      <c r="DZ51" s="59">
        <v>0</v>
      </c>
      <c r="EA51" s="59">
        <v>0</v>
      </c>
      <c r="EB51" s="59">
        <v>0</v>
      </c>
      <c r="EC51" s="59">
        <v>0</v>
      </c>
      <c r="ED51" s="59">
        <v>0</v>
      </c>
      <c r="EE51" s="59">
        <v>0</v>
      </c>
      <c r="EF51" s="59">
        <v>0</v>
      </c>
      <c r="EG51" s="150">
        <f t="shared" si="27"/>
        <v>0</v>
      </c>
      <c r="EH51" s="59">
        <v>0</v>
      </c>
      <c r="EI51" s="59">
        <v>0</v>
      </c>
      <c r="EJ51" s="59">
        <v>0</v>
      </c>
      <c r="EK51" s="59">
        <v>0</v>
      </c>
      <c r="EL51" s="59">
        <v>0</v>
      </c>
      <c r="EM51" s="59">
        <v>0</v>
      </c>
      <c r="EN51" s="59">
        <v>0</v>
      </c>
      <c r="EO51" s="59">
        <v>0</v>
      </c>
      <c r="EP51" s="59">
        <v>0</v>
      </c>
      <c r="EQ51" s="150">
        <f t="shared" si="29"/>
        <v>0</v>
      </c>
      <c r="ER51" s="59">
        <v>0</v>
      </c>
      <c r="ES51" s="59">
        <v>0</v>
      </c>
      <c r="ET51" s="59">
        <v>0</v>
      </c>
      <c r="EU51" s="150">
        <f t="shared" si="31"/>
        <v>0</v>
      </c>
      <c r="EV51" s="59">
        <v>0</v>
      </c>
      <c r="EW51" s="59">
        <v>0</v>
      </c>
      <c r="EX51" s="150">
        <f t="shared" si="33"/>
        <v>0</v>
      </c>
      <c r="EY51" s="59">
        <v>0</v>
      </c>
      <c r="EZ51" s="59">
        <v>0</v>
      </c>
      <c r="FA51" s="150">
        <f t="shared" si="35"/>
        <v>0</v>
      </c>
      <c r="FB51" s="59">
        <v>0</v>
      </c>
      <c r="FC51" s="59">
        <v>0</v>
      </c>
      <c r="FD51" s="59">
        <v>0</v>
      </c>
      <c r="FE51" s="59">
        <v>0</v>
      </c>
      <c r="FF51" s="150">
        <f t="shared" si="37"/>
        <v>0</v>
      </c>
      <c r="FG51" s="59">
        <v>0</v>
      </c>
      <c r="FH51" s="59">
        <v>0</v>
      </c>
      <c r="FI51" s="59">
        <v>0</v>
      </c>
      <c r="FJ51" s="59">
        <v>0</v>
      </c>
      <c r="FK51" s="59">
        <v>0</v>
      </c>
      <c r="FL51" s="59">
        <v>0</v>
      </c>
      <c r="FM51" s="59">
        <v>0</v>
      </c>
      <c r="FN51" s="150">
        <v>0</v>
      </c>
      <c r="FO51" s="5"/>
      <c r="FP51" s="5"/>
      <c r="FQ51" s="59">
        <v>46584.404726864414</v>
      </c>
      <c r="FR51" s="5"/>
      <c r="FS51" s="59">
        <f t="shared" si="40"/>
        <v>46584.404726864414</v>
      </c>
      <c r="FT51" s="134"/>
    </row>
    <row r="52" spans="2:176" ht="14.25" customHeight="1" x14ac:dyDescent="0.2">
      <c r="B52" s="164" t="s">
        <v>444</v>
      </c>
      <c r="C52" s="164" t="s">
        <v>283</v>
      </c>
      <c r="D52" s="150">
        <f t="shared" si="4"/>
        <v>0</v>
      </c>
      <c r="E52" s="59">
        <v>0</v>
      </c>
      <c r="F52" s="59">
        <v>0</v>
      </c>
      <c r="G52" s="59">
        <v>0</v>
      </c>
      <c r="H52" s="59">
        <v>0</v>
      </c>
      <c r="I52" s="59">
        <v>0</v>
      </c>
      <c r="J52" s="59">
        <v>0</v>
      </c>
      <c r="K52" s="59">
        <v>0</v>
      </c>
      <c r="L52" s="59">
        <v>0</v>
      </c>
      <c r="M52" s="59">
        <v>0</v>
      </c>
      <c r="N52" s="59">
        <v>0</v>
      </c>
      <c r="O52" s="59">
        <v>0</v>
      </c>
      <c r="P52" s="59">
        <v>0</v>
      </c>
      <c r="Q52" s="59">
        <v>0</v>
      </c>
      <c r="R52" s="59">
        <v>0</v>
      </c>
      <c r="S52" s="59">
        <v>0</v>
      </c>
      <c r="T52" s="59">
        <v>0</v>
      </c>
      <c r="U52" s="59">
        <v>0</v>
      </c>
      <c r="V52" s="59">
        <v>0</v>
      </c>
      <c r="W52" s="59">
        <v>0</v>
      </c>
      <c r="X52" s="59">
        <v>0</v>
      </c>
      <c r="Y52" s="59">
        <v>0</v>
      </c>
      <c r="Z52" s="59">
        <v>0</v>
      </c>
      <c r="AA52" s="59">
        <v>0</v>
      </c>
      <c r="AB52" s="59">
        <v>0</v>
      </c>
      <c r="AC52" s="59">
        <v>0</v>
      </c>
      <c r="AD52" s="59">
        <v>0</v>
      </c>
      <c r="AE52" s="59">
        <v>0</v>
      </c>
      <c r="AF52" s="59">
        <v>0</v>
      </c>
      <c r="AG52" s="59">
        <v>0</v>
      </c>
      <c r="AH52" s="150">
        <f t="shared" si="6"/>
        <v>0</v>
      </c>
      <c r="AI52" s="59">
        <v>0</v>
      </c>
      <c r="AJ52" s="59">
        <v>0</v>
      </c>
      <c r="AK52" s="59">
        <v>0</v>
      </c>
      <c r="AL52" s="150">
        <f t="shared" si="8"/>
        <v>253.8057949</v>
      </c>
      <c r="AM52" s="59">
        <v>0</v>
      </c>
      <c r="AN52" s="59">
        <v>0</v>
      </c>
      <c r="AO52" s="59">
        <v>0</v>
      </c>
      <c r="AP52" s="59">
        <v>0</v>
      </c>
      <c r="AQ52" s="59">
        <v>0</v>
      </c>
      <c r="AR52" s="59">
        <v>0</v>
      </c>
      <c r="AS52" s="59">
        <v>0</v>
      </c>
      <c r="AT52" s="59">
        <v>0</v>
      </c>
      <c r="AU52" s="59">
        <v>0</v>
      </c>
      <c r="AV52" s="59">
        <v>0</v>
      </c>
      <c r="AW52" s="59">
        <v>0</v>
      </c>
      <c r="AX52" s="59">
        <v>0</v>
      </c>
      <c r="AY52" s="59">
        <v>0</v>
      </c>
      <c r="AZ52" s="59">
        <v>0</v>
      </c>
      <c r="BA52" s="59">
        <v>0</v>
      </c>
      <c r="BB52" s="59">
        <v>0</v>
      </c>
      <c r="BC52" s="59">
        <v>0</v>
      </c>
      <c r="BD52" s="59">
        <v>0</v>
      </c>
      <c r="BE52" s="59">
        <v>0</v>
      </c>
      <c r="BF52" s="59">
        <v>0</v>
      </c>
      <c r="BG52" s="59">
        <v>0</v>
      </c>
      <c r="BH52" s="59">
        <v>0</v>
      </c>
      <c r="BI52" s="59">
        <v>253.8057949</v>
      </c>
      <c r="BJ52" s="59">
        <v>0</v>
      </c>
      <c r="BK52" s="59">
        <v>0</v>
      </c>
      <c r="BL52" s="59">
        <v>0</v>
      </c>
      <c r="BM52" s="59">
        <v>0</v>
      </c>
      <c r="BN52" s="59">
        <v>0</v>
      </c>
      <c r="BO52" s="59">
        <v>0</v>
      </c>
      <c r="BP52" s="59">
        <v>0</v>
      </c>
      <c r="BQ52" s="59">
        <v>0</v>
      </c>
      <c r="BR52" s="59">
        <v>0</v>
      </c>
      <c r="BS52" s="59">
        <v>0</v>
      </c>
      <c r="BT52" s="59">
        <v>0</v>
      </c>
      <c r="BU52" s="59">
        <v>0</v>
      </c>
      <c r="BV52" s="59">
        <v>0</v>
      </c>
      <c r="BW52" s="59">
        <v>0</v>
      </c>
      <c r="BX52" s="59">
        <v>0</v>
      </c>
      <c r="BY52" s="59">
        <v>0</v>
      </c>
      <c r="BZ52" s="59">
        <v>0</v>
      </c>
      <c r="CA52" s="59">
        <v>0</v>
      </c>
      <c r="CB52" s="150">
        <v>0</v>
      </c>
      <c r="CC52" s="150">
        <f t="shared" si="10"/>
        <v>0</v>
      </c>
      <c r="CD52" s="59">
        <v>0</v>
      </c>
      <c r="CE52" s="59">
        <v>0</v>
      </c>
      <c r="CF52" s="59">
        <v>0</v>
      </c>
      <c r="CG52" s="150">
        <f t="shared" si="12"/>
        <v>0</v>
      </c>
      <c r="CH52" s="59">
        <v>0</v>
      </c>
      <c r="CI52" s="59">
        <v>0</v>
      </c>
      <c r="CJ52" s="59">
        <v>0</v>
      </c>
      <c r="CK52" s="59">
        <v>0</v>
      </c>
      <c r="CL52" s="59">
        <v>0</v>
      </c>
      <c r="CM52" s="59">
        <v>0</v>
      </c>
      <c r="CN52" s="59">
        <v>0</v>
      </c>
      <c r="CO52" s="59">
        <v>0</v>
      </c>
      <c r="CP52" s="59">
        <v>0</v>
      </c>
      <c r="CQ52" s="59">
        <v>0</v>
      </c>
      <c r="CR52" s="59">
        <v>0</v>
      </c>
      <c r="CS52" s="150">
        <f t="shared" si="14"/>
        <v>0</v>
      </c>
      <c r="CT52" s="59">
        <v>0</v>
      </c>
      <c r="CU52" s="59">
        <v>0</v>
      </c>
      <c r="CV52" s="150">
        <f t="shared" si="16"/>
        <v>0</v>
      </c>
      <c r="CW52" s="59">
        <v>0</v>
      </c>
      <c r="CX52" s="59">
        <v>0</v>
      </c>
      <c r="CY52" s="59">
        <v>0</v>
      </c>
      <c r="CZ52" s="59">
        <v>0</v>
      </c>
      <c r="DA52" s="59">
        <v>0</v>
      </c>
      <c r="DB52" s="59">
        <v>0</v>
      </c>
      <c r="DC52" s="59">
        <v>0</v>
      </c>
      <c r="DD52" s="59">
        <v>0</v>
      </c>
      <c r="DE52" s="59">
        <v>0</v>
      </c>
      <c r="DF52" s="150">
        <f t="shared" si="18"/>
        <v>0</v>
      </c>
      <c r="DG52" s="59">
        <v>0</v>
      </c>
      <c r="DH52" s="59">
        <v>0</v>
      </c>
      <c r="DI52" s="59">
        <v>0</v>
      </c>
      <c r="DJ52" s="150">
        <f t="shared" si="20"/>
        <v>0</v>
      </c>
      <c r="DK52" s="59">
        <v>0</v>
      </c>
      <c r="DL52" s="59">
        <v>0</v>
      </c>
      <c r="DM52" s="150">
        <f t="shared" si="22"/>
        <v>0</v>
      </c>
      <c r="DN52" s="59">
        <v>0</v>
      </c>
      <c r="DO52" s="59">
        <v>0</v>
      </c>
      <c r="DP52" s="59">
        <v>0</v>
      </c>
      <c r="DQ52" s="59">
        <v>0</v>
      </c>
      <c r="DR52" s="59">
        <v>0</v>
      </c>
      <c r="DS52" s="150">
        <f t="shared" si="24"/>
        <v>0</v>
      </c>
      <c r="DT52" s="59">
        <v>0</v>
      </c>
      <c r="DU52" s="59">
        <v>0</v>
      </c>
      <c r="DV52" s="150">
        <f t="shared" si="39"/>
        <v>0</v>
      </c>
      <c r="DW52" s="59">
        <v>0</v>
      </c>
      <c r="DX52" s="59">
        <v>0</v>
      </c>
      <c r="DY52" s="59">
        <v>0</v>
      </c>
      <c r="DZ52" s="59">
        <v>0</v>
      </c>
      <c r="EA52" s="59">
        <v>0</v>
      </c>
      <c r="EB52" s="59">
        <v>0</v>
      </c>
      <c r="EC52" s="59">
        <v>0</v>
      </c>
      <c r="ED52" s="59">
        <v>0</v>
      </c>
      <c r="EE52" s="59">
        <v>0</v>
      </c>
      <c r="EF52" s="59">
        <v>0</v>
      </c>
      <c r="EG52" s="150">
        <f t="shared" si="27"/>
        <v>0</v>
      </c>
      <c r="EH52" s="59">
        <v>0</v>
      </c>
      <c r="EI52" s="59">
        <v>0</v>
      </c>
      <c r="EJ52" s="59">
        <v>0</v>
      </c>
      <c r="EK52" s="59">
        <v>0</v>
      </c>
      <c r="EL52" s="59">
        <v>0</v>
      </c>
      <c r="EM52" s="59">
        <v>0</v>
      </c>
      <c r="EN52" s="59">
        <v>0</v>
      </c>
      <c r="EO52" s="59">
        <v>0</v>
      </c>
      <c r="EP52" s="59">
        <v>0</v>
      </c>
      <c r="EQ52" s="150">
        <f t="shared" si="29"/>
        <v>0</v>
      </c>
      <c r="ER52" s="59">
        <v>0</v>
      </c>
      <c r="ES52" s="59">
        <v>0</v>
      </c>
      <c r="ET52" s="59">
        <v>0</v>
      </c>
      <c r="EU52" s="150">
        <f t="shared" si="31"/>
        <v>0</v>
      </c>
      <c r="EV52" s="59">
        <v>0</v>
      </c>
      <c r="EW52" s="59">
        <v>0</v>
      </c>
      <c r="EX52" s="150">
        <f t="shared" si="33"/>
        <v>0</v>
      </c>
      <c r="EY52" s="59">
        <v>0</v>
      </c>
      <c r="EZ52" s="59">
        <v>0</v>
      </c>
      <c r="FA52" s="150">
        <f t="shared" si="35"/>
        <v>0</v>
      </c>
      <c r="FB52" s="59">
        <v>0</v>
      </c>
      <c r="FC52" s="59">
        <v>0</v>
      </c>
      <c r="FD52" s="59">
        <v>0</v>
      </c>
      <c r="FE52" s="59">
        <v>0</v>
      </c>
      <c r="FF52" s="150">
        <f t="shared" si="37"/>
        <v>0</v>
      </c>
      <c r="FG52" s="59">
        <v>0</v>
      </c>
      <c r="FH52" s="59">
        <v>0</v>
      </c>
      <c r="FI52" s="59">
        <v>0</v>
      </c>
      <c r="FJ52" s="59">
        <v>0</v>
      </c>
      <c r="FK52" s="59">
        <v>0</v>
      </c>
      <c r="FL52" s="59">
        <v>0</v>
      </c>
      <c r="FM52" s="59">
        <v>0</v>
      </c>
      <c r="FN52" s="150">
        <v>0</v>
      </c>
      <c r="FO52" s="5"/>
      <c r="FP52" s="5"/>
      <c r="FQ52" s="59">
        <v>0</v>
      </c>
      <c r="FR52" s="5"/>
      <c r="FS52" s="59">
        <f t="shared" si="40"/>
        <v>253.8057949</v>
      </c>
      <c r="FT52" s="134"/>
    </row>
    <row r="53" spans="2:176" ht="14.25" customHeight="1" x14ac:dyDescent="0.2">
      <c r="B53" s="164" t="s">
        <v>445</v>
      </c>
      <c r="C53" s="164" t="s">
        <v>284</v>
      </c>
      <c r="D53" s="150">
        <f t="shared" si="4"/>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150">
        <f t="shared" si="6"/>
        <v>0</v>
      </c>
      <c r="AI53" s="59">
        <v>0</v>
      </c>
      <c r="AJ53" s="59">
        <v>0</v>
      </c>
      <c r="AK53" s="59">
        <v>0</v>
      </c>
      <c r="AL53" s="150">
        <f t="shared" si="8"/>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150">
        <v>0</v>
      </c>
      <c r="CC53" s="150">
        <f t="shared" si="10"/>
        <v>0</v>
      </c>
      <c r="CD53" s="59">
        <v>0</v>
      </c>
      <c r="CE53" s="59">
        <v>0</v>
      </c>
      <c r="CF53" s="59">
        <v>0</v>
      </c>
      <c r="CG53" s="150">
        <f t="shared" si="12"/>
        <v>0</v>
      </c>
      <c r="CH53" s="59">
        <v>0</v>
      </c>
      <c r="CI53" s="59">
        <v>0</v>
      </c>
      <c r="CJ53" s="59">
        <v>0</v>
      </c>
      <c r="CK53" s="59">
        <v>0</v>
      </c>
      <c r="CL53" s="59">
        <v>0</v>
      </c>
      <c r="CM53" s="59">
        <v>0</v>
      </c>
      <c r="CN53" s="59">
        <v>0</v>
      </c>
      <c r="CO53" s="59">
        <v>0</v>
      </c>
      <c r="CP53" s="59">
        <v>0</v>
      </c>
      <c r="CQ53" s="59">
        <v>0</v>
      </c>
      <c r="CR53" s="59">
        <v>0</v>
      </c>
      <c r="CS53" s="150">
        <f t="shared" si="14"/>
        <v>0</v>
      </c>
      <c r="CT53" s="59">
        <v>0</v>
      </c>
      <c r="CU53" s="59">
        <v>0</v>
      </c>
      <c r="CV53" s="150">
        <f t="shared" si="16"/>
        <v>0</v>
      </c>
      <c r="CW53" s="59">
        <v>0</v>
      </c>
      <c r="CX53" s="59">
        <v>0</v>
      </c>
      <c r="CY53" s="59">
        <v>0</v>
      </c>
      <c r="CZ53" s="59">
        <v>0</v>
      </c>
      <c r="DA53" s="59">
        <v>0</v>
      </c>
      <c r="DB53" s="59">
        <v>0</v>
      </c>
      <c r="DC53" s="59">
        <v>0</v>
      </c>
      <c r="DD53" s="59">
        <v>0</v>
      </c>
      <c r="DE53" s="59">
        <v>0</v>
      </c>
      <c r="DF53" s="150">
        <f t="shared" si="18"/>
        <v>0</v>
      </c>
      <c r="DG53" s="59">
        <v>0</v>
      </c>
      <c r="DH53" s="59">
        <v>0</v>
      </c>
      <c r="DI53" s="59">
        <v>0</v>
      </c>
      <c r="DJ53" s="150">
        <f t="shared" si="20"/>
        <v>0</v>
      </c>
      <c r="DK53" s="59">
        <v>0</v>
      </c>
      <c r="DL53" s="59">
        <v>0</v>
      </c>
      <c r="DM53" s="150">
        <f t="shared" si="22"/>
        <v>0</v>
      </c>
      <c r="DN53" s="59">
        <v>0</v>
      </c>
      <c r="DO53" s="59">
        <v>0</v>
      </c>
      <c r="DP53" s="59">
        <v>0</v>
      </c>
      <c r="DQ53" s="59">
        <v>0</v>
      </c>
      <c r="DR53" s="59">
        <v>0</v>
      </c>
      <c r="DS53" s="150">
        <f t="shared" si="24"/>
        <v>0</v>
      </c>
      <c r="DT53" s="59">
        <v>0</v>
      </c>
      <c r="DU53" s="59">
        <v>0</v>
      </c>
      <c r="DV53" s="150">
        <f t="shared" si="39"/>
        <v>0</v>
      </c>
      <c r="DW53" s="59">
        <v>0</v>
      </c>
      <c r="DX53" s="59">
        <v>0</v>
      </c>
      <c r="DY53" s="59">
        <v>0</v>
      </c>
      <c r="DZ53" s="59">
        <v>0</v>
      </c>
      <c r="EA53" s="59">
        <v>0</v>
      </c>
      <c r="EB53" s="59">
        <v>0</v>
      </c>
      <c r="EC53" s="59">
        <v>0</v>
      </c>
      <c r="ED53" s="59">
        <v>0</v>
      </c>
      <c r="EE53" s="59">
        <v>0</v>
      </c>
      <c r="EF53" s="59">
        <v>0</v>
      </c>
      <c r="EG53" s="150">
        <f t="shared" si="27"/>
        <v>0</v>
      </c>
      <c r="EH53" s="59">
        <v>0</v>
      </c>
      <c r="EI53" s="59">
        <v>0</v>
      </c>
      <c r="EJ53" s="59">
        <v>0</v>
      </c>
      <c r="EK53" s="59">
        <v>0</v>
      </c>
      <c r="EL53" s="59">
        <v>0</v>
      </c>
      <c r="EM53" s="59">
        <v>0</v>
      </c>
      <c r="EN53" s="59">
        <v>0</v>
      </c>
      <c r="EO53" s="59">
        <v>0</v>
      </c>
      <c r="EP53" s="59">
        <v>0</v>
      </c>
      <c r="EQ53" s="150">
        <f t="shared" si="29"/>
        <v>0</v>
      </c>
      <c r="ER53" s="59">
        <v>0</v>
      </c>
      <c r="ES53" s="59">
        <v>0</v>
      </c>
      <c r="ET53" s="59">
        <v>0</v>
      </c>
      <c r="EU53" s="150">
        <f t="shared" si="31"/>
        <v>0</v>
      </c>
      <c r="EV53" s="59">
        <v>0</v>
      </c>
      <c r="EW53" s="59">
        <v>0</v>
      </c>
      <c r="EX53" s="150">
        <f t="shared" si="33"/>
        <v>0</v>
      </c>
      <c r="EY53" s="59">
        <v>0</v>
      </c>
      <c r="EZ53" s="59">
        <v>0</v>
      </c>
      <c r="FA53" s="150">
        <f t="shared" si="35"/>
        <v>0</v>
      </c>
      <c r="FB53" s="59">
        <v>0</v>
      </c>
      <c r="FC53" s="59">
        <v>0</v>
      </c>
      <c r="FD53" s="59">
        <v>0</v>
      </c>
      <c r="FE53" s="59">
        <v>0</v>
      </c>
      <c r="FF53" s="150">
        <f t="shared" si="37"/>
        <v>0</v>
      </c>
      <c r="FG53" s="59">
        <v>0</v>
      </c>
      <c r="FH53" s="59">
        <v>0</v>
      </c>
      <c r="FI53" s="59">
        <v>0</v>
      </c>
      <c r="FJ53" s="59">
        <v>0</v>
      </c>
      <c r="FK53" s="59">
        <v>0</v>
      </c>
      <c r="FL53" s="59">
        <v>0</v>
      </c>
      <c r="FM53" s="59">
        <v>0</v>
      </c>
      <c r="FN53" s="150">
        <v>0</v>
      </c>
      <c r="FO53" s="5"/>
      <c r="FP53" s="5"/>
      <c r="FQ53" s="59">
        <v>0</v>
      </c>
      <c r="FR53" s="5"/>
      <c r="FS53" s="59">
        <f t="shared" si="40"/>
        <v>0</v>
      </c>
      <c r="FT53" s="134"/>
    </row>
    <row r="54" spans="2:176" ht="14.25" customHeight="1" x14ac:dyDescent="0.2">
      <c r="B54" s="164" t="s">
        <v>445</v>
      </c>
      <c r="C54" s="164" t="s">
        <v>285</v>
      </c>
      <c r="D54" s="150">
        <f t="shared" si="4"/>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150">
        <f t="shared" si="6"/>
        <v>0</v>
      </c>
      <c r="AI54" s="59">
        <v>0</v>
      </c>
      <c r="AJ54" s="59">
        <v>0</v>
      </c>
      <c r="AK54" s="59">
        <v>0</v>
      </c>
      <c r="AL54" s="150">
        <f t="shared" si="8"/>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150">
        <v>0</v>
      </c>
      <c r="CC54" s="150">
        <f t="shared" si="10"/>
        <v>0</v>
      </c>
      <c r="CD54" s="59">
        <v>0</v>
      </c>
      <c r="CE54" s="59">
        <v>0</v>
      </c>
      <c r="CF54" s="59">
        <v>0</v>
      </c>
      <c r="CG54" s="150">
        <f t="shared" si="12"/>
        <v>0</v>
      </c>
      <c r="CH54" s="59">
        <v>0</v>
      </c>
      <c r="CI54" s="59">
        <v>0</v>
      </c>
      <c r="CJ54" s="59">
        <v>0</v>
      </c>
      <c r="CK54" s="59">
        <v>0</v>
      </c>
      <c r="CL54" s="59">
        <v>0</v>
      </c>
      <c r="CM54" s="59">
        <v>0</v>
      </c>
      <c r="CN54" s="59">
        <v>0</v>
      </c>
      <c r="CO54" s="59">
        <v>0</v>
      </c>
      <c r="CP54" s="59">
        <v>0</v>
      </c>
      <c r="CQ54" s="59">
        <v>0</v>
      </c>
      <c r="CR54" s="59">
        <v>0</v>
      </c>
      <c r="CS54" s="150">
        <f t="shared" si="14"/>
        <v>0</v>
      </c>
      <c r="CT54" s="59">
        <v>0</v>
      </c>
      <c r="CU54" s="59">
        <v>0</v>
      </c>
      <c r="CV54" s="150">
        <f t="shared" si="16"/>
        <v>0</v>
      </c>
      <c r="CW54" s="59">
        <v>0</v>
      </c>
      <c r="CX54" s="59">
        <v>0</v>
      </c>
      <c r="CY54" s="59">
        <v>0</v>
      </c>
      <c r="CZ54" s="59">
        <v>0</v>
      </c>
      <c r="DA54" s="59">
        <v>0</v>
      </c>
      <c r="DB54" s="59">
        <v>0</v>
      </c>
      <c r="DC54" s="59">
        <v>0</v>
      </c>
      <c r="DD54" s="59">
        <v>0</v>
      </c>
      <c r="DE54" s="59">
        <v>0</v>
      </c>
      <c r="DF54" s="150">
        <f t="shared" si="18"/>
        <v>0</v>
      </c>
      <c r="DG54" s="59">
        <v>0</v>
      </c>
      <c r="DH54" s="59">
        <v>0</v>
      </c>
      <c r="DI54" s="59">
        <v>0</v>
      </c>
      <c r="DJ54" s="150">
        <f t="shared" si="20"/>
        <v>0</v>
      </c>
      <c r="DK54" s="59">
        <v>0</v>
      </c>
      <c r="DL54" s="59">
        <v>0</v>
      </c>
      <c r="DM54" s="150">
        <f t="shared" si="22"/>
        <v>0</v>
      </c>
      <c r="DN54" s="59">
        <v>0</v>
      </c>
      <c r="DO54" s="59">
        <v>0</v>
      </c>
      <c r="DP54" s="59">
        <v>0</v>
      </c>
      <c r="DQ54" s="59">
        <v>0</v>
      </c>
      <c r="DR54" s="59">
        <v>0</v>
      </c>
      <c r="DS54" s="150">
        <f t="shared" si="24"/>
        <v>0</v>
      </c>
      <c r="DT54" s="59">
        <v>0</v>
      </c>
      <c r="DU54" s="59">
        <v>0</v>
      </c>
      <c r="DV54" s="150">
        <f t="shared" si="39"/>
        <v>0</v>
      </c>
      <c r="DW54" s="59">
        <v>0</v>
      </c>
      <c r="DX54" s="59">
        <v>0</v>
      </c>
      <c r="DY54" s="59">
        <v>0</v>
      </c>
      <c r="DZ54" s="59">
        <v>0</v>
      </c>
      <c r="EA54" s="59">
        <v>0</v>
      </c>
      <c r="EB54" s="59">
        <v>0</v>
      </c>
      <c r="EC54" s="59">
        <v>0</v>
      </c>
      <c r="ED54" s="59">
        <v>0</v>
      </c>
      <c r="EE54" s="59">
        <v>0</v>
      </c>
      <c r="EF54" s="59">
        <v>0</v>
      </c>
      <c r="EG54" s="150">
        <f t="shared" si="27"/>
        <v>0</v>
      </c>
      <c r="EH54" s="59">
        <v>0</v>
      </c>
      <c r="EI54" s="59">
        <v>0</v>
      </c>
      <c r="EJ54" s="59">
        <v>0</v>
      </c>
      <c r="EK54" s="59">
        <v>0</v>
      </c>
      <c r="EL54" s="59">
        <v>0</v>
      </c>
      <c r="EM54" s="59">
        <v>0</v>
      </c>
      <c r="EN54" s="59">
        <v>0</v>
      </c>
      <c r="EO54" s="59">
        <v>0</v>
      </c>
      <c r="EP54" s="59">
        <v>0</v>
      </c>
      <c r="EQ54" s="150">
        <f t="shared" si="29"/>
        <v>0</v>
      </c>
      <c r="ER54" s="59">
        <v>0</v>
      </c>
      <c r="ES54" s="59">
        <v>0</v>
      </c>
      <c r="ET54" s="59">
        <v>0</v>
      </c>
      <c r="EU54" s="150">
        <f t="shared" si="31"/>
        <v>0</v>
      </c>
      <c r="EV54" s="59">
        <v>0</v>
      </c>
      <c r="EW54" s="59">
        <v>0</v>
      </c>
      <c r="EX54" s="150">
        <f t="shared" si="33"/>
        <v>0</v>
      </c>
      <c r="EY54" s="59">
        <v>0</v>
      </c>
      <c r="EZ54" s="59">
        <v>0</v>
      </c>
      <c r="FA54" s="150">
        <f t="shared" si="35"/>
        <v>0</v>
      </c>
      <c r="FB54" s="59">
        <v>0</v>
      </c>
      <c r="FC54" s="59">
        <v>0</v>
      </c>
      <c r="FD54" s="59">
        <v>0</v>
      </c>
      <c r="FE54" s="59">
        <v>0</v>
      </c>
      <c r="FF54" s="150">
        <f t="shared" si="37"/>
        <v>0</v>
      </c>
      <c r="FG54" s="59">
        <v>0</v>
      </c>
      <c r="FH54" s="59">
        <v>0</v>
      </c>
      <c r="FI54" s="59">
        <v>0</v>
      </c>
      <c r="FJ54" s="59">
        <v>0</v>
      </c>
      <c r="FK54" s="59">
        <v>0</v>
      </c>
      <c r="FL54" s="59">
        <v>0</v>
      </c>
      <c r="FM54" s="59">
        <v>0</v>
      </c>
      <c r="FN54" s="150">
        <v>0</v>
      </c>
      <c r="FO54" s="5"/>
      <c r="FP54" s="5"/>
      <c r="FQ54" s="59">
        <v>4330.6024530636605</v>
      </c>
      <c r="FR54" s="5"/>
      <c r="FS54" s="59">
        <f t="shared" si="40"/>
        <v>4330.6024530636605</v>
      </c>
      <c r="FT54" s="134"/>
    </row>
    <row r="55" spans="2:176" ht="14.25" customHeight="1" x14ac:dyDescent="0.2">
      <c r="B55" s="164" t="s">
        <v>687</v>
      </c>
      <c r="C55" s="164" t="s">
        <v>688</v>
      </c>
      <c r="D55" s="150"/>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150"/>
      <c r="AI55" s="59">
        <v>0</v>
      </c>
      <c r="AJ55" s="59">
        <v>0</v>
      </c>
      <c r="AK55" s="59">
        <v>0</v>
      </c>
      <c r="AL55" s="150"/>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150">
        <v>0</v>
      </c>
      <c r="CC55" s="150"/>
      <c r="CD55" s="59">
        <v>0</v>
      </c>
      <c r="CE55" s="59">
        <v>0</v>
      </c>
      <c r="CF55" s="59">
        <v>0</v>
      </c>
      <c r="CG55" s="150"/>
      <c r="CH55" s="59">
        <v>0</v>
      </c>
      <c r="CI55" s="59">
        <v>0</v>
      </c>
      <c r="CJ55" s="59">
        <v>0</v>
      </c>
      <c r="CK55" s="59">
        <v>0</v>
      </c>
      <c r="CL55" s="59">
        <v>0</v>
      </c>
      <c r="CM55" s="59">
        <v>0</v>
      </c>
      <c r="CN55" s="59">
        <v>0</v>
      </c>
      <c r="CO55" s="59">
        <v>0</v>
      </c>
      <c r="CP55" s="59">
        <v>0</v>
      </c>
      <c r="CQ55" s="59">
        <v>0</v>
      </c>
      <c r="CR55" s="59">
        <v>0</v>
      </c>
      <c r="CS55" s="150"/>
      <c r="CT55" s="59">
        <v>0</v>
      </c>
      <c r="CU55" s="59">
        <v>0</v>
      </c>
      <c r="CV55" s="150"/>
      <c r="CW55" s="59">
        <v>0</v>
      </c>
      <c r="CX55" s="59">
        <v>0</v>
      </c>
      <c r="CY55" s="59">
        <v>0</v>
      </c>
      <c r="CZ55" s="59">
        <v>0</v>
      </c>
      <c r="DA55" s="59">
        <v>0</v>
      </c>
      <c r="DB55" s="59">
        <v>0</v>
      </c>
      <c r="DC55" s="59">
        <v>0</v>
      </c>
      <c r="DD55" s="59">
        <v>0</v>
      </c>
      <c r="DE55" s="59">
        <v>0</v>
      </c>
      <c r="DF55" s="150"/>
      <c r="DG55" s="59">
        <v>0</v>
      </c>
      <c r="DH55" s="59">
        <v>0</v>
      </c>
      <c r="DI55" s="59">
        <v>0</v>
      </c>
      <c r="DJ55" s="150"/>
      <c r="DK55" s="59">
        <v>0</v>
      </c>
      <c r="DL55" s="59">
        <v>0</v>
      </c>
      <c r="DM55" s="150"/>
      <c r="DN55" s="59">
        <v>0</v>
      </c>
      <c r="DO55" s="59">
        <v>0</v>
      </c>
      <c r="DP55" s="59">
        <v>0</v>
      </c>
      <c r="DQ55" s="59">
        <v>0</v>
      </c>
      <c r="DR55" s="59">
        <v>0</v>
      </c>
      <c r="DS55" s="150"/>
      <c r="DT55" s="59">
        <v>0</v>
      </c>
      <c r="DU55" s="59">
        <v>0</v>
      </c>
      <c r="DV55" s="150"/>
      <c r="DW55" s="59">
        <v>0</v>
      </c>
      <c r="DX55" s="59">
        <v>0</v>
      </c>
      <c r="DY55" s="59">
        <v>0</v>
      </c>
      <c r="DZ55" s="59">
        <v>0</v>
      </c>
      <c r="EA55" s="59">
        <v>0</v>
      </c>
      <c r="EB55" s="59">
        <v>0</v>
      </c>
      <c r="EC55" s="59">
        <v>0</v>
      </c>
      <c r="ED55" s="59">
        <v>0</v>
      </c>
      <c r="EE55" s="59">
        <v>0</v>
      </c>
      <c r="EF55" s="59">
        <v>0</v>
      </c>
      <c r="EG55" s="150"/>
      <c r="EH55" s="59">
        <v>0</v>
      </c>
      <c r="EI55" s="59">
        <v>0</v>
      </c>
      <c r="EJ55" s="59">
        <v>0</v>
      </c>
      <c r="EK55" s="59">
        <v>0</v>
      </c>
      <c r="EL55" s="59">
        <v>0</v>
      </c>
      <c r="EM55" s="59">
        <v>0</v>
      </c>
      <c r="EN55" s="59">
        <v>0</v>
      </c>
      <c r="EO55" s="59">
        <v>0</v>
      </c>
      <c r="EP55" s="59">
        <v>0</v>
      </c>
      <c r="EQ55" s="150"/>
      <c r="ER55" s="59">
        <v>0</v>
      </c>
      <c r="ES55" s="59">
        <v>0</v>
      </c>
      <c r="ET55" s="59">
        <v>0</v>
      </c>
      <c r="EU55" s="150"/>
      <c r="EV55" s="59">
        <v>0</v>
      </c>
      <c r="EW55" s="59">
        <v>0</v>
      </c>
      <c r="EX55" s="150"/>
      <c r="EY55" s="59">
        <v>0</v>
      </c>
      <c r="EZ55" s="59">
        <v>0</v>
      </c>
      <c r="FA55" s="150"/>
      <c r="FB55" s="59">
        <v>0</v>
      </c>
      <c r="FC55" s="59">
        <v>0</v>
      </c>
      <c r="FD55" s="59">
        <v>0</v>
      </c>
      <c r="FE55" s="59">
        <v>0</v>
      </c>
      <c r="FF55" s="150"/>
      <c r="FG55" s="59">
        <v>0</v>
      </c>
      <c r="FH55" s="59">
        <v>0</v>
      </c>
      <c r="FI55" s="59">
        <v>0</v>
      </c>
      <c r="FJ55" s="59">
        <v>0</v>
      </c>
      <c r="FK55" s="59">
        <v>0</v>
      </c>
      <c r="FL55" s="59">
        <v>0</v>
      </c>
      <c r="FM55" s="59">
        <v>0</v>
      </c>
      <c r="FN55" s="150">
        <v>0</v>
      </c>
      <c r="FO55" s="5"/>
      <c r="FP55" s="5"/>
      <c r="FQ55" s="59">
        <v>118.74232944000002</v>
      </c>
      <c r="FR55" s="5"/>
      <c r="FS55" s="59">
        <f t="shared" si="40"/>
        <v>118.74232944000002</v>
      </c>
      <c r="FT55" s="134"/>
    </row>
    <row r="56" spans="2:176" ht="14.25" customHeight="1" x14ac:dyDescent="0.2">
      <c r="B56" s="164" t="s">
        <v>446</v>
      </c>
      <c r="C56" s="164" t="s">
        <v>287</v>
      </c>
      <c r="D56" s="150">
        <f t="shared" si="4"/>
        <v>96.620317445889981</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93.849561038420092</v>
      </c>
      <c r="V56" s="59">
        <v>0</v>
      </c>
      <c r="W56" s="59">
        <v>0</v>
      </c>
      <c r="X56" s="59">
        <v>0</v>
      </c>
      <c r="Y56" s="59">
        <v>0</v>
      </c>
      <c r="Z56" s="59">
        <v>2.7707564074698943</v>
      </c>
      <c r="AA56" s="59">
        <v>0</v>
      </c>
      <c r="AB56" s="59">
        <v>0</v>
      </c>
      <c r="AC56" s="59">
        <v>0</v>
      </c>
      <c r="AD56" s="59">
        <v>0</v>
      </c>
      <c r="AE56" s="59">
        <v>0</v>
      </c>
      <c r="AF56" s="59">
        <v>0</v>
      </c>
      <c r="AG56" s="59">
        <v>0</v>
      </c>
      <c r="AH56" s="150">
        <f t="shared" si="6"/>
        <v>0</v>
      </c>
      <c r="AI56" s="59">
        <v>0</v>
      </c>
      <c r="AJ56" s="59">
        <v>0</v>
      </c>
      <c r="AK56" s="59">
        <v>0</v>
      </c>
      <c r="AL56" s="150">
        <f t="shared" si="8"/>
        <v>591.4547060905121</v>
      </c>
      <c r="AM56" s="59">
        <v>0</v>
      </c>
      <c r="AN56" s="59">
        <v>0</v>
      </c>
      <c r="AO56" s="59">
        <v>0</v>
      </c>
      <c r="AP56" s="59">
        <v>0</v>
      </c>
      <c r="AQ56" s="59">
        <v>0</v>
      </c>
      <c r="AR56" s="59">
        <v>0</v>
      </c>
      <c r="AS56" s="59">
        <v>0</v>
      </c>
      <c r="AT56" s="59">
        <v>0</v>
      </c>
      <c r="AU56" s="59">
        <v>591.4547060905121</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150">
        <v>41057.578687162379</v>
      </c>
      <c r="CC56" s="150">
        <f t="shared" si="10"/>
        <v>0</v>
      </c>
      <c r="CD56" s="59">
        <v>0</v>
      </c>
      <c r="CE56" s="59">
        <v>0</v>
      </c>
      <c r="CF56" s="59">
        <v>0</v>
      </c>
      <c r="CG56" s="150">
        <f t="shared" si="12"/>
        <v>0</v>
      </c>
      <c r="CH56" s="59">
        <v>0</v>
      </c>
      <c r="CI56" s="59">
        <v>0</v>
      </c>
      <c r="CJ56" s="59">
        <v>0</v>
      </c>
      <c r="CK56" s="59">
        <v>0</v>
      </c>
      <c r="CL56" s="59">
        <v>0</v>
      </c>
      <c r="CM56" s="59">
        <v>0</v>
      </c>
      <c r="CN56" s="59">
        <v>0</v>
      </c>
      <c r="CO56" s="59">
        <v>0</v>
      </c>
      <c r="CP56" s="59">
        <v>0</v>
      </c>
      <c r="CQ56" s="59">
        <v>0</v>
      </c>
      <c r="CR56" s="59">
        <v>0</v>
      </c>
      <c r="CS56" s="150">
        <f t="shared" si="14"/>
        <v>0</v>
      </c>
      <c r="CT56" s="59">
        <v>0</v>
      </c>
      <c r="CU56" s="59">
        <v>0</v>
      </c>
      <c r="CV56" s="150">
        <f t="shared" si="16"/>
        <v>0</v>
      </c>
      <c r="CW56" s="59">
        <v>0</v>
      </c>
      <c r="CX56" s="59">
        <v>0</v>
      </c>
      <c r="CY56" s="59">
        <v>0</v>
      </c>
      <c r="CZ56" s="59">
        <v>0</v>
      </c>
      <c r="DA56" s="59">
        <v>0</v>
      </c>
      <c r="DB56" s="59">
        <v>0</v>
      </c>
      <c r="DC56" s="59">
        <v>0</v>
      </c>
      <c r="DD56" s="59">
        <v>0</v>
      </c>
      <c r="DE56" s="59">
        <v>0</v>
      </c>
      <c r="DF56" s="150">
        <f t="shared" si="18"/>
        <v>0</v>
      </c>
      <c r="DG56" s="59">
        <v>0</v>
      </c>
      <c r="DH56" s="59">
        <v>0</v>
      </c>
      <c r="DI56" s="59">
        <v>0</v>
      </c>
      <c r="DJ56" s="150">
        <f t="shared" si="20"/>
        <v>0</v>
      </c>
      <c r="DK56" s="59">
        <v>0</v>
      </c>
      <c r="DL56" s="59">
        <v>0</v>
      </c>
      <c r="DM56" s="150">
        <f t="shared" si="22"/>
        <v>0</v>
      </c>
      <c r="DN56" s="59">
        <v>0</v>
      </c>
      <c r="DO56" s="59">
        <v>0</v>
      </c>
      <c r="DP56" s="59">
        <v>0</v>
      </c>
      <c r="DQ56" s="59">
        <v>0</v>
      </c>
      <c r="DR56" s="59">
        <v>0</v>
      </c>
      <c r="DS56" s="150">
        <f t="shared" si="24"/>
        <v>0</v>
      </c>
      <c r="DT56" s="59">
        <v>0</v>
      </c>
      <c r="DU56" s="59">
        <v>0</v>
      </c>
      <c r="DV56" s="150">
        <f t="shared" si="39"/>
        <v>0</v>
      </c>
      <c r="DW56" s="59">
        <v>0</v>
      </c>
      <c r="DX56" s="59">
        <v>0</v>
      </c>
      <c r="DY56" s="59">
        <v>0</v>
      </c>
      <c r="DZ56" s="59">
        <v>0</v>
      </c>
      <c r="EA56" s="59">
        <v>0</v>
      </c>
      <c r="EB56" s="59">
        <v>0</v>
      </c>
      <c r="EC56" s="59">
        <v>0</v>
      </c>
      <c r="ED56" s="59">
        <v>0</v>
      </c>
      <c r="EE56" s="59">
        <v>0</v>
      </c>
      <c r="EF56" s="59">
        <v>0</v>
      </c>
      <c r="EG56" s="150">
        <f t="shared" si="27"/>
        <v>0</v>
      </c>
      <c r="EH56" s="59">
        <v>0</v>
      </c>
      <c r="EI56" s="59">
        <v>0</v>
      </c>
      <c r="EJ56" s="59">
        <v>0</v>
      </c>
      <c r="EK56" s="59">
        <v>0</v>
      </c>
      <c r="EL56" s="59">
        <v>0</v>
      </c>
      <c r="EM56" s="59">
        <v>0</v>
      </c>
      <c r="EN56" s="59">
        <v>0</v>
      </c>
      <c r="EO56" s="59">
        <v>0</v>
      </c>
      <c r="EP56" s="59">
        <v>0</v>
      </c>
      <c r="EQ56" s="150">
        <f t="shared" si="29"/>
        <v>0</v>
      </c>
      <c r="ER56" s="59">
        <v>0</v>
      </c>
      <c r="ES56" s="59">
        <v>0</v>
      </c>
      <c r="ET56" s="59">
        <v>0</v>
      </c>
      <c r="EU56" s="150">
        <f t="shared" si="31"/>
        <v>0</v>
      </c>
      <c r="EV56" s="59">
        <v>0</v>
      </c>
      <c r="EW56" s="59">
        <v>0</v>
      </c>
      <c r="EX56" s="150">
        <f t="shared" si="33"/>
        <v>0</v>
      </c>
      <c r="EY56" s="59">
        <v>0</v>
      </c>
      <c r="EZ56" s="59">
        <v>0</v>
      </c>
      <c r="FA56" s="150">
        <f t="shared" si="35"/>
        <v>0</v>
      </c>
      <c r="FB56" s="59">
        <v>0</v>
      </c>
      <c r="FC56" s="59">
        <v>0</v>
      </c>
      <c r="FD56" s="59">
        <v>0</v>
      </c>
      <c r="FE56" s="59">
        <v>0</v>
      </c>
      <c r="FF56" s="150">
        <f t="shared" si="37"/>
        <v>0</v>
      </c>
      <c r="FG56" s="59">
        <v>0</v>
      </c>
      <c r="FH56" s="59">
        <v>0</v>
      </c>
      <c r="FI56" s="59">
        <v>0</v>
      </c>
      <c r="FJ56" s="59">
        <v>0</v>
      </c>
      <c r="FK56" s="59">
        <v>0</v>
      </c>
      <c r="FL56" s="59">
        <v>0</v>
      </c>
      <c r="FM56" s="59">
        <v>0</v>
      </c>
      <c r="FN56" s="150">
        <v>0</v>
      </c>
      <c r="FO56" s="5"/>
      <c r="FP56" s="5"/>
      <c r="FQ56" s="59">
        <v>22.833123674384542</v>
      </c>
      <c r="FR56" s="5"/>
      <c r="FS56" s="59">
        <f t="shared" si="40"/>
        <v>41768.486834373165</v>
      </c>
      <c r="FT56" s="134"/>
    </row>
    <row r="57" spans="2:176" ht="14.25" customHeight="1" x14ac:dyDescent="0.2">
      <c r="B57" s="164">
        <v>8000</v>
      </c>
      <c r="C57" s="164" t="s">
        <v>458</v>
      </c>
      <c r="D57" s="150">
        <f t="shared" si="4"/>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150">
        <f t="shared" si="6"/>
        <v>0</v>
      </c>
      <c r="AI57" s="98">
        <v>0</v>
      </c>
      <c r="AJ57" s="98">
        <v>0</v>
      </c>
      <c r="AK57" s="98">
        <v>0</v>
      </c>
      <c r="AL57" s="150">
        <f t="shared" si="8"/>
        <v>0</v>
      </c>
      <c r="AM57" s="98">
        <v>0</v>
      </c>
      <c r="AN57" s="98">
        <v>0</v>
      </c>
      <c r="AO57" s="98">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98">
        <v>0</v>
      </c>
      <c r="CA57" s="98">
        <v>0</v>
      </c>
      <c r="CB57" s="150">
        <v>50997.135706175468</v>
      </c>
      <c r="CC57" s="150">
        <f t="shared" si="10"/>
        <v>0</v>
      </c>
      <c r="CD57" s="98">
        <v>0</v>
      </c>
      <c r="CE57" s="98">
        <v>0</v>
      </c>
      <c r="CF57" s="98">
        <v>0</v>
      </c>
      <c r="CG57" s="150">
        <f t="shared" si="12"/>
        <v>0</v>
      </c>
      <c r="CH57" s="98">
        <v>0</v>
      </c>
      <c r="CI57" s="98">
        <v>0</v>
      </c>
      <c r="CJ57" s="98">
        <v>0</v>
      </c>
      <c r="CK57" s="98">
        <v>0</v>
      </c>
      <c r="CL57" s="98">
        <v>0</v>
      </c>
      <c r="CM57" s="98">
        <v>0</v>
      </c>
      <c r="CN57" s="98">
        <v>0</v>
      </c>
      <c r="CO57" s="98">
        <v>0</v>
      </c>
      <c r="CP57" s="98">
        <v>0</v>
      </c>
      <c r="CQ57" s="98">
        <v>0</v>
      </c>
      <c r="CR57" s="98">
        <v>0</v>
      </c>
      <c r="CS57" s="150">
        <f t="shared" si="14"/>
        <v>0</v>
      </c>
      <c r="CT57" s="98">
        <v>0</v>
      </c>
      <c r="CU57" s="98">
        <v>0</v>
      </c>
      <c r="CV57" s="150">
        <f t="shared" si="16"/>
        <v>0</v>
      </c>
      <c r="CW57" s="98">
        <v>0</v>
      </c>
      <c r="CX57" s="98">
        <v>0</v>
      </c>
      <c r="CY57" s="98">
        <v>0</v>
      </c>
      <c r="CZ57" s="98">
        <v>0</v>
      </c>
      <c r="DA57" s="98">
        <v>0</v>
      </c>
      <c r="DB57" s="98">
        <v>0</v>
      </c>
      <c r="DC57" s="98">
        <v>0</v>
      </c>
      <c r="DD57" s="98">
        <v>0</v>
      </c>
      <c r="DE57" s="98">
        <v>0</v>
      </c>
      <c r="DF57" s="150">
        <f t="shared" si="18"/>
        <v>0</v>
      </c>
      <c r="DG57" s="98">
        <v>0</v>
      </c>
      <c r="DH57" s="98">
        <v>0</v>
      </c>
      <c r="DI57" s="98">
        <v>0</v>
      </c>
      <c r="DJ57" s="150">
        <f t="shared" si="20"/>
        <v>0</v>
      </c>
      <c r="DK57" s="98">
        <v>0</v>
      </c>
      <c r="DL57" s="98">
        <v>0</v>
      </c>
      <c r="DM57" s="150">
        <f t="shared" si="22"/>
        <v>0</v>
      </c>
      <c r="DN57" s="98">
        <v>0</v>
      </c>
      <c r="DO57" s="98">
        <v>0</v>
      </c>
      <c r="DP57" s="98">
        <v>0</v>
      </c>
      <c r="DQ57" s="98">
        <v>0</v>
      </c>
      <c r="DR57" s="98">
        <v>0</v>
      </c>
      <c r="DS57" s="150">
        <f t="shared" si="24"/>
        <v>0</v>
      </c>
      <c r="DT57" s="98">
        <v>0</v>
      </c>
      <c r="DU57" s="98">
        <v>0</v>
      </c>
      <c r="DV57" s="150">
        <f t="shared" si="39"/>
        <v>0</v>
      </c>
      <c r="DW57" s="98">
        <v>0</v>
      </c>
      <c r="DX57" s="98">
        <v>0</v>
      </c>
      <c r="DY57" s="98">
        <v>0</v>
      </c>
      <c r="DZ57" s="98">
        <v>0</v>
      </c>
      <c r="EA57" s="98">
        <v>0</v>
      </c>
      <c r="EB57" s="98">
        <v>0</v>
      </c>
      <c r="EC57" s="98">
        <v>0</v>
      </c>
      <c r="ED57" s="98">
        <v>0</v>
      </c>
      <c r="EE57" s="98">
        <v>0</v>
      </c>
      <c r="EF57" s="98">
        <v>0</v>
      </c>
      <c r="EG57" s="150">
        <f t="shared" si="27"/>
        <v>0</v>
      </c>
      <c r="EH57" s="98">
        <v>0</v>
      </c>
      <c r="EI57" s="98">
        <v>0</v>
      </c>
      <c r="EJ57" s="98">
        <v>0</v>
      </c>
      <c r="EK57" s="98">
        <v>0</v>
      </c>
      <c r="EL57" s="98">
        <v>0</v>
      </c>
      <c r="EM57" s="98">
        <v>0</v>
      </c>
      <c r="EN57" s="98">
        <v>0</v>
      </c>
      <c r="EO57" s="98">
        <v>0</v>
      </c>
      <c r="EP57" s="98">
        <v>0</v>
      </c>
      <c r="EQ57" s="150">
        <f t="shared" si="29"/>
        <v>0</v>
      </c>
      <c r="ER57" s="98">
        <v>0</v>
      </c>
      <c r="ES57" s="98">
        <v>0</v>
      </c>
      <c r="ET57" s="98">
        <v>0</v>
      </c>
      <c r="EU57" s="150">
        <f t="shared" si="31"/>
        <v>0</v>
      </c>
      <c r="EV57" s="98">
        <v>0</v>
      </c>
      <c r="EW57" s="98">
        <v>0</v>
      </c>
      <c r="EX57" s="150">
        <f t="shared" si="33"/>
        <v>0</v>
      </c>
      <c r="EY57" s="98">
        <v>0</v>
      </c>
      <c r="EZ57" s="98">
        <v>0</v>
      </c>
      <c r="FA57" s="150">
        <f t="shared" si="35"/>
        <v>0</v>
      </c>
      <c r="FB57" s="98">
        <v>0</v>
      </c>
      <c r="FC57" s="98">
        <v>0</v>
      </c>
      <c r="FD57" s="98">
        <v>0</v>
      </c>
      <c r="FE57" s="98">
        <v>0</v>
      </c>
      <c r="FF57" s="150">
        <f t="shared" si="37"/>
        <v>0</v>
      </c>
      <c r="FG57" s="98">
        <v>0</v>
      </c>
      <c r="FH57" s="98">
        <v>0</v>
      </c>
      <c r="FI57" s="98">
        <v>0</v>
      </c>
      <c r="FJ57" s="98">
        <v>0</v>
      </c>
      <c r="FK57" s="98">
        <v>0</v>
      </c>
      <c r="FL57" s="98">
        <v>0</v>
      </c>
      <c r="FM57" s="98">
        <v>0</v>
      </c>
      <c r="FN57" s="150">
        <v>0</v>
      </c>
      <c r="FO57" s="5"/>
      <c r="FP57" s="5"/>
      <c r="FQ57" s="59">
        <v>0</v>
      </c>
      <c r="FR57" s="5"/>
      <c r="FS57" s="59">
        <f t="shared" si="40"/>
        <v>50997.135706175468</v>
      </c>
      <c r="FT57" s="134"/>
    </row>
    <row r="58" spans="2:176" ht="14.25" customHeight="1" x14ac:dyDescent="0.2">
      <c r="B58" s="164" t="s">
        <v>447</v>
      </c>
      <c r="C58" s="164" t="s">
        <v>288</v>
      </c>
      <c r="D58" s="150">
        <f t="shared" si="4"/>
        <v>0</v>
      </c>
      <c r="E58" s="59">
        <v>0</v>
      </c>
      <c r="F58" s="59">
        <v>0</v>
      </c>
      <c r="G58" s="59">
        <v>0</v>
      </c>
      <c r="H58" s="59">
        <v>0</v>
      </c>
      <c r="I58" s="59">
        <v>0</v>
      </c>
      <c r="J58" s="59">
        <v>0</v>
      </c>
      <c r="K58" s="59">
        <v>0</v>
      </c>
      <c r="L58" s="59">
        <v>0</v>
      </c>
      <c r="M58" s="59">
        <v>0</v>
      </c>
      <c r="N58" s="59">
        <v>0</v>
      </c>
      <c r="O58" s="59">
        <v>0</v>
      </c>
      <c r="P58" s="59">
        <v>0</v>
      </c>
      <c r="Q58" s="59">
        <v>0</v>
      </c>
      <c r="R58" s="59">
        <v>0</v>
      </c>
      <c r="S58" s="59">
        <v>0</v>
      </c>
      <c r="T58" s="59">
        <v>0</v>
      </c>
      <c r="U58" s="59">
        <v>0</v>
      </c>
      <c r="V58" s="59">
        <v>0</v>
      </c>
      <c r="W58" s="59">
        <v>0</v>
      </c>
      <c r="X58" s="59">
        <v>0</v>
      </c>
      <c r="Y58" s="59">
        <v>0</v>
      </c>
      <c r="Z58" s="59">
        <v>0</v>
      </c>
      <c r="AA58" s="59">
        <v>0</v>
      </c>
      <c r="AB58" s="59">
        <v>0</v>
      </c>
      <c r="AC58" s="59">
        <v>0</v>
      </c>
      <c r="AD58" s="59">
        <v>0</v>
      </c>
      <c r="AE58" s="59">
        <v>0</v>
      </c>
      <c r="AF58" s="59">
        <v>0</v>
      </c>
      <c r="AG58" s="59">
        <v>0</v>
      </c>
      <c r="AH58" s="150">
        <f t="shared" si="6"/>
        <v>0</v>
      </c>
      <c r="AI58" s="98">
        <v>0</v>
      </c>
      <c r="AJ58" s="98">
        <v>0</v>
      </c>
      <c r="AK58" s="98">
        <v>0</v>
      </c>
      <c r="AL58" s="150">
        <f t="shared" si="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8">
        <v>0</v>
      </c>
      <c r="CA58" s="98">
        <v>0</v>
      </c>
      <c r="CB58" s="150">
        <v>0</v>
      </c>
      <c r="CC58" s="150">
        <f t="shared" si="10"/>
        <v>0</v>
      </c>
      <c r="CD58" s="98">
        <v>0</v>
      </c>
      <c r="CE58" s="98">
        <v>0</v>
      </c>
      <c r="CF58" s="98">
        <v>0</v>
      </c>
      <c r="CG58" s="150">
        <f t="shared" si="12"/>
        <v>0</v>
      </c>
      <c r="CH58" s="98">
        <v>0</v>
      </c>
      <c r="CI58" s="98">
        <v>0</v>
      </c>
      <c r="CJ58" s="98">
        <v>0</v>
      </c>
      <c r="CK58" s="98">
        <v>0</v>
      </c>
      <c r="CL58" s="98">
        <v>0</v>
      </c>
      <c r="CM58" s="98">
        <v>0</v>
      </c>
      <c r="CN58" s="98">
        <v>0</v>
      </c>
      <c r="CO58" s="98">
        <v>0</v>
      </c>
      <c r="CP58" s="98">
        <v>0</v>
      </c>
      <c r="CQ58" s="98">
        <v>0</v>
      </c>
      <c r="CR58" s="98">
        <v>0</v>
      </c>
      <c r="CS58" s="150">
        <f t="shared" si="14"/>
        <v>0</v>
      </c>
      <c r="CT58" s="98">
        <v>0</v>
      </c>
      <c r="CU58" s="98">
        <v>0</v>
      </c>
      <c r="CV58" s="150">
        <f t="shared" si="16"/>
        <v>0</v>
      </c>
      <c r="CW58" s="98">
        <v>0</v>
      </c>
      <c r="CX58" s="98">
        <v>0</v>
      </c>
      <c r="CY58" s="98">
        <v>0</v>
      </c>
      <c r="CZ58" s="98">
        <v>0</v>
      </c>
      <c r="DA58" s="98">
        <v>0</v>
      </c>
      <c r="DB58" s="98">
        <v>0</v>
      </c>
      <c r="DC58" s="98">
        <v>0</v>
      </c>
      <c r="DD58" s="98">
        <v>0</v>
      </c>
      <c r="DE58" s="98">
        <v>0</v>
      </c>
      <c r="DF58" s="150">
        <f t="shared" si="18"/>
        <v>0</v>
      </c>
      <c r="DG58" s="98">
        <v>0</v>
      </c>
      <c r="DH58" s="98">
        <v>0</v>
      </c>
      <c r="DI58" s="98">
        <v>0</v>
      </c>
      <c r="DJ58" s="150">
        <f t="shared" si="20"/>
        <v>0</v>
      </c>
      <c r="DK58" s="98">
        <v>0</v>
      </c>
      <c r="DL58" s="98">
        <v>0</v>
      </c>
      <c r="DM58" s="150">
        <f t="shared" si="22"/>
        <v>0</v>
      </c>
      <c r="DN58" s="98">
        <v>0</v>
      </c>
      <c r="DO58" s="98">
        <v>0</v>
      </c>
      <c r="DP58" s="98">
        <v>0</v>
      </c>
      <c r="DQ58" s="98">
        <v>0</v>
      </c>
      <c r="DR58" s="98">
        <v>0</v>
      </c>
      <c r="DS58" s="150">
        <f t="shared" si="24"/>
        <v>0</v>
      </c>
      <c r="DT58" s="98">
        <v>0</v>
      </c>
      <c r="DU58" s="98">
        <v>0</v>
      </c>
      <c r="DV58" s="150">
        <f t="shared" si="39"/>
        <v>0</v>
      </c>
      <c r="DW58" s="98">
        <v>0</v>
      </c>
      <c r="DX58" s="98">
        <v>0</v>
      </c>
      <c r="DY58" s="98">
        <v>0</v>
      </c>
      <c r="DZ58" s="98">
        <v>0</v>
      </c>
      <c r="EA58" s="98">
        <v>0</v>
      </c>
      <c r="EB58" s="98">
        <v>0</v>
      </c>
      <c r="EC58" s="98">
        <v>0</v>
      </c>
      <c r="ED58" s="98">
        <v>0</v>
      </c>
      <c r="EE58" s="98">
        <v>0</v>
      </c>
      <c r="EF58" s="98">
        <v>0</v>
      </c>
      <c r="EG58" s="150">
        <f t="shared" si="27"/>
        <v>0</v>
      </c>
      <c r="EH58" s="98">
        <v>0</v>
      </c>
      <c r="EI58" s="98">
        <v>0</v>
      </c>
      <c r="EJ58" s="98">
        <v>0</v>
      </c>
      <c r="EK58" s="98">
        <v>0</v>
      </c>
      <c r="EL58" s="98">
        <v>0</v>
      </c>
      <c r="EM58" s="98">
        <v>0</v>
      </c>
      <c r="EN58" s="98">
        <v>0</v>
      </c>
      <c r="EO58" s="98">
        <v>0</v>
      </c>
      <c r="EP58" s="98">
        <v>0</v>
      </c>
      <c r="EQ58" s="150">
        <f t="shared" si="29"/>
        <v>0</v>
      </c>
      <c r="ER58" s="98">
        <v>0</v>
      </c>
      <c r="ES58" s="98">
        <v>0</v>
      </c>
      <c r="ET58" s="98">
        <v>0</v>
      </c>
      <c r="EU58" s="150">
        <f t="shared" si="31"/>
        <v>0</v>
      </c>
      <c r="EV58" s="98">
        <v>0</v>
      </c>
      <c r="EW58" s="98">
        <v>0</v>
      </c>
      <c r="EX58" s="150">
        <f t="shared" si="33"/>
        <v>0</v>
      </c>
      <c r="EY58" s="98">
        <v>0</v>
      </c>
      <c r="EZ58" s="98">
        <v>0</v>
      </c>
      <c r="FA58" s="150">
        <f t="shared" si="35"/>
        <v>0</v>
      </c>
      <c r="FB58" s="98">
        <v>0</v>
      </c>
      <c r="FC58" s="98">
        <v>0</v>
      </c>
      <c r="FD58" s="98">
        <v>0</v>
      </c>
      <c r="FE58" s="98">
        <v>0</v>
      </c>
      <c r="FF58" s="150">
        <f t="shared" si="37"/>
        <v>0</v>
      </c>
      <c r="FG58" s="98">
        <v>0</v>
      </c>
      <c r="FH58" s="98">
        <v>0</v>
      </c>
      <c r="FI58" s="98">
        <v>0</v>
      </c>
      <c r="FJ58" s="98">
        <v>0</v>
      </c>
      <c r="FK58" s="98">
        <v>0</v>
      </c>
      <c r="FL58" s="98">
        <v>0</v>
      </c>
      <c r="FM58" s="98">
        <v>0</v>
      </c>
      <c r="FN58" s="150">
        <v>0</v>
      </c>
      <c r="FO58" s="5"/>
      <c r="FP58" s="5"/>
      <c r="FQ58" s="59">
        <v>0</v>
      </c>
      <c r="FR58" s="5"/>
      <c r="FS58" s="59">
        <f t="shared" si="40"/>
        <v>0</v>
      </c>
      <c r="FT58" s="134"/>
    </row>
    <row r="59" spans="2:176" ht="14.25" customHeight="1" x14ac:dyDescent="0.2">
      <c r="B59" s="164" t="s">
        <v>448</v>
      </c>
      <c r="C59" s="164" t="s">
        <v>289</v>
      </c>
      <c r="D59" s="150">
        <f t="shared" si="4"/>
        <v>0</v>
      </c>
      <c r="E59" s="59">
        <v>0</v>
      </c>
      <c r="F59" s="59">
        <v>0</v>
      </c>
      <c r="G59" s="59">
        <v>0</v>
      </c>
      <c r="H59" s="59">
        <v>0</v>
      </c>
      <c r="I59" s="59">
        <v>0</v>
      </c>
      <c r="J59" s="59">
        <v>0</v>
      </c>
      <c r="K59" s="59">
        <v>0</v>
      </c>
      <c r="L59" s="59">
        <v>0</v>
      </c>
      <c r="M59" s="59">
        <v>0</v>
      </c>
      <c r="N59" s="59">
        <v>0</v>
      </c>
      <c r="O59" s="59">
        <v>0</v>
      </c>
      <c r="P59" s="59">
        <v>0</v>
      </c>
      <c r="Q59" s="59">
        <v>0</v>
      </c>
      <c r="R59" s="59">
        <v>0</v>
      </c>
      <c r="S59" s="59">
        <v>0</v>
      </c>
      <c r="T59" s="59">
        <v>0</v>
      </c>
      <c r="U59" s="59">
        <v>0</v>
      </c>
      <c r="V59" s="59">
        <v>0</v>
      </c>
      <c r="W59" s="59">
        <v>0</v>
      </c>
      <c r="X59" s="59">
        <v>0</v>
      </c>
      <c r="Y59" s="59">
        <v>0</v>
      </c>
      <c r="Z59" s="59">
        <v>0</v>
      </c>
      <c r="AA59" s="59">
        <v>0</v>
      </c>
      <c r="AB59" s="59">
        <v>0</v>
      </c>
      <c r="AC59" s="59">
        <v>0</v>
      </c>
      <c r="AD59" s="59">
        <v>0</v>
      </c>
      <c r="AE59" s="59">
        <v>0</v>
      </c>
      <c r="AF59" s="59">
        <v>0</v>
      </c>
      <c r="AG59" s="59">
        <v>0</v>
      </c>
      <c r="AH59" s="150">
        <f t="shared" si="6"/>
        <v>0</v>
      </c>
      <c r="AI59" s="98">
        <v>0</v>
      </c>
      <c r="AJ59" s="98">
        <v>0</v>
      </c>
      <c r="AK59" s="98">
        <v>0</v>
      </c>
      <c r="AL59" s="150">
        <f t="shared" si="8"/>
        <v>385.30274447545651</v>
      </c>
      <c r="AM59" s="98">
        <v>0</v>
      </c>
      <c r="AN59" s="98">
        <v>0</v>
      </c>
      <c r="AO59" s="98">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0</v>
      </c>
      <c r="BF59" s="98">
        <v>0</v>
      </c>
      <c r="BG59" s="98">
        <v>0</v>
      </c>
      <c r="BH59" s="98">
        <v>0</v>
      </c>
      <c r="BI59" s="98">
        <v>385.30274447545651</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98">
        <v>0</v>
      </c>
      <c r="CA59" s="98">
        <v>0</v>
      </c>
      <c r="CB59" s="150">
        <v>0</v>
      </c>
      <c r="CC59" s="150">
        <f t="shared" si="10"/>
        <v>0</v>
      </c>
      <c r="CD59" s="98">
        <v>0</v>
      </c>
      <c r="CE59" s="98">
        <v>0</v>
      </c>
      <c r="CF59" s="98">
        <v>0</v>
      </c>
      <c r="CG59" s="150">
        <f t="shared" si="12"/>
        <v>0</v>
      </c>
      <c r="CH59" s="98">
        <v>0</v>
      </c>
      <c r="CI59" s="98">
        <v>0</v>
      </c>
      <c r="CJ59" s="98">
        <v>0</v>
      </c>
      <c r="CK59" s="98">
        <v>0</v>
      </c>
      <c r="CL59" s="98">
        <v>0</v>
      </c>
      <c r="CM59" s="98">
        <v>0</v>
      </c>
      <c r="CN59" s="98">
        <v>0</v>
      </c>
      <c r="CO59" s="98">
        <v>0</v>
      </c>
      <c r="CP59" s="98">
        <v>0</v>
      </c>
      <c r="CQ59" s="98">
        <v>0</v>
      </c>
      <c r="CR59" s="98">
        <v>0</v>
      </c>
      <c r="CS59" s="150">
        <f t="shared" si="14"/>
        <v>0</v>
      </c>
      <c r="CT59" s="98">
        <v>0</v>
      </c>
      <c r="CU59" s="98">
        <v>0</v>
      </c>
      <c r="CV59" s="150">
        <f t="shared" si="16"/>
        <v>0</v>
      </c>
      <c r="CW59" s="98">
        <v>0</v>
      </c>
      <c r="CX59" s="98">
        <v>0</v>
      </c>
      <c r="CY59" s="98">
        <v>0</v>
      </c>
      <c r="CZ59" s="98">
        <v>0</v>
      </c>
      <c r="DA59" s="98">
        <v>0</v>
      </c>
      <c r="DB59" s="98">
        <v>0</v>
      </c>
      <c r="DC59" s="98">
        <v>0</v>
      </c>
      <c r="DD59" s="98">
        <v>0</v>
      </c>
      <c r="DE59" s="98">
        <v>0</v>
      </c>
      <c r="DF59" s="150">
        <f t="shared" si="18"/>
        <v>0</v>
      </c>
      <c r="DG59" s="98">
        <v>0</v>
      </c>
      <c r="DH59" s="98">
        <v>0</v>
      </c>
      <c r="DI59" s="98">
        <v>0</v>
      </c>
      <c r="DJ59" s="150">
        <f t="shared" si="20"/>
        <v>0</v>
      </c>
      <c r="DK59" s="98">
        <v>0</v>
      </c>
      <c r="DL59" s="98">
        <v>0</v>
      </c>
      <c r="DM59" s="150">
        <f t="shared" si="22"/>
        <v>0</v>
      </c>
      <c r="DN59" s="98">
        <v>0</v>
      </c>
      <c r="DO59" s="98">
        <v>0</v>
      </c>
      <c r="DP59" s="98">
        <v>0</v>
      </c>
      <c r="DQ59" s="98">
        <v>0</v>
      </c>
      <c r="DR59" s="98">
        <v>0</v>
      </c>
      <c r="DS59" s="150">
        <f t="shared" si="24"/>
        <v>0</v>
      </c>
      <c r="DT59" s="98">
        <v>0</v>
      </c>
      <c r="DU59" s="98">
        <v>0</v>
      </c>
      <c r="DV59" s="150">
        <f t="shared" si="39"/>
        <v>0</v>
      </c>
      <c r="DW59" s="98">
        <v>0</v>
      </c>
      <c r="DX59" s="98">
        <v>0</v>
      </c>
      <c r="DY59" s="98">
        <v>0</v>
      </c>
      <c r="DZ59" s="98">
        <v>0</v>
      </c>
      <c r="EA59" s="98">
        <v>0</v>
      </c>
      <c r="EB59" s="98">
        <v>0</v>
      </c>
      <c r="EC59" s="98">
        <v>0</v>
      </c>
      <c r="ED59" s="98">
        <v>0</v>
      </c>
      <c r="EE59" s="98">
        <v>0</v>
      </c>
      <c r="EF59" s="98">
        <v>0</v>
      </c>
      <c r="EG59" s="150">
        <f t="shared" si="27"/>
        <v>0</v>
      </c>
      <c r="EH59" s="98">
        <v>0</v>
      </c>
      <c r="EI59" s="98">
        <v>0</v>
      </c>
      <c r="EJ59" s="98">
        <v>0</v>
      </c>
      <c r="EK59" s="98">
        <v>0</v>
      </c>
      <c r="EL59" s="98">
        <v>0</v>
      </c>
      <c r="EM59" s="98">
        <v>0</v>
      </c>
      <c r="EN59" s="98">
        <v>0</v>
      </c>
      <c r="EO59" s="98">
        <v>0</v>
      </c>
      <c r="EP59" s="98">
        <v>0</v>
      </c>
      <c r="EQ59" s="150">
        <f t="shared" si="29"/>
        <v>0</v>
      </c>
      <c r="ER59" s="98">
        <v>0</v>
      </c>
      <c r="ES59" s="98">
        <v>0</v>
      </c>
      <c r="ET59" s="98">
        <v>0</v>
      </c>
      <c r="EU59" s="150">
        <f t="shared" si="31"/>
        <v>0</v>
      </c>
      <c r="EV59" s="98">
        <v>0</v>
      </c>
      <c r="EW59" s="98">
        <v>0</v>
      </c>
      <c r="EX59" s="150">
        <f t="shared" si="33"/>
        <v>0</v>
      </c>
      <c r="EY59" s="98">
        <v>0</v>
      </c>
      <c r="EZ59" s="98">
        <v>0</v>
      </c>
      <c r="FA59" s="150">
        <f t="shared" si="35"/>
        <v>0</v>
      </c>
      <c r="FB59" s="98">
        <v>0</v>
      </c>
      <c r="FC59" s="98">
        <v>0</v>
      </c>
      <c r="FD59" s="98">
        <v>0</v>
      </c>
      <c r="FE59" s="98">
        <v>0</v>
      </c>
      <c r="FF59" s="150">
        <f t="shared" si="37"/>
        <v>0</v>
      </c>
      <c r="FG59" s="98">
        <v>0</v>
      </c>
      <c r="FH59" s="98">
        <v>0</v>
      </c>
      <c r="FI59" s="98">
        <v>0</v>
      </c>
      <c r="FJ59" s="98">
        <v>0</v>
      </c>
      <c r="FK59" s="98">
        <v>0</v>
      </c>
      <c r="FL59" s="98">
        <v>0</v>
      </c>
      <c r="FM59" s="98">
        <v>0</v>
      </c>
      <c r="FN59" s="150">
        <v>0</v>
      </c>
      <c r="FO59" s="5"/>
      <c r="FP59" s="5"/>
      <c r="FQ59" s="59">
        <v>0</v>
      </c>
      <c r="FR59" s="5"/>
      <c r="FS59" s="59">
        <f t="shared" si="40"/>
        <v>385.30274447545651</v>
      </c>
      <c r="FT59" s="134"/>
    </row>
    <row r="60" spans="2:176" ht="14.25" customHeight="1" x14ac:dyDescent="0.2">
      <c r="B60" s="164" t="s">
        <v>448</v>
      </c>
      <c r="C60" s="164" t="s">
        <v>290</v>
      </c>
      <c r="D60" s="150">
        <f t="shared" si="4"/>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150">
        <f t="shared" si="6"/>
        <v>0</v>
      </c>
      <c r="AI60" s="98">
        <v>0</v>
      </c>
      <c r="AJ60" s="98">
        <v>0</v>
      </c>
      <c r="AK60" s="98">
        <v>0</v>
      </c>
      <c r="AL60" s="150">
        <f t="shared" si="8"/>
        <v>0</v>
      </c>
      <c r="AM60" s="98">
        <v>0</v>
      </c>
      <c r="AN60" s="98">
        <v>0</v>
      </c>
      <c r="AO60" s="98">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98">
        <v>0</v>
      </c>
      <c r="CA60" s="98">
        <v>0</v>
      </c>
      <c r="CB60" s="150">
        <v>0</v>
      </c>
      <c r="CC60" s="150">
        <f t="shared" si="10"/>
        <v>0</v>
      </c>
      <c r="CD60" s="98">
        <v>0</v>
      </c>
      <c r="CE60" s="98">
        <v>0</v>
      </c>
      <c r="CF60" s="98">
        <v>0</v>
      </c>
      <c r="CG60" s="150">
        <f t="shared" si="12"/>
        <v>0</v>
      </c>
      <c r="CH60" s="98">
        <v>0</v>
      </c>
      <c r="CI60" s="98">
        <v>0</v>
      </c>
      <c r="CJ60" s="98">
        <v>0</v>
      </c>
      <c r="CK60" s="98">
        <v>0</v>
      </c>
      <c r="CL60" s="98">
        <v>0</v>
      </c>
      <c r="CM60" s="98">
        <v>0</v>
      </c>
      <c r="CN60" s="98">
        <v>0</v>
      </c>
      <c r="CO60" s="98">
        <v>0</v>
      </c>
      <c r="CP60" s="98">
        <v>0</v>
      </c>
      <c r="CQ60" s="98">
        <v>0</v>
      </c>
      <c r="CR60" s="98">
        <v>0</v>
      </c>
      <c r="CS60" s="150">
        <f t="shared" si="14"/>
        <v>0</v>
      </c>
      <c r="CT60" s="98">
        <v>0</v>
      </c>
      <c r="CU60" s="98">
        <v>0</v>
      </c>
      <c r="CV60" s="150">
        <f t="shared" si="16"/>
        <v>0</v>
      </c>
      <c r="CW60" s="98">
        <v>0</v>
      </c>
      <c r="CX60" s="98">
        <v>0</v>
      </c>
      <c r="CY60" s="98">
        <v>0</v>
      </c>
      <c r="CZ60" s="98">
        <v>0</v>
      </c>
      <c r="DA60" s="98">
        <v>0</v>
      </c>
      <c r="DB60" s="98">
        <v>0</v>
      </c>
      <c r="DC60" s="98">
        <v>0</v>
      </c>
      <c r="DD60" s="98">
        <v>0</v>
      </c>
      <c r="DE60" s="98">
        <v>0</v>
      </c>
      <c r="DF60" s="150">
        <f t="shared" si="18"/>
        <v>0</v>
      </c>
      <c r="DG60" s="98">
        <v>0</v>
      </c>
      <c r="DH60" s="98">
        <v>0</v>
      </c>
      <c r="DI60" s="98">
        <v>0</v>
      </c>
      <c r="DJ60" s="150">
        <f t="shared" si="20"/>
        <v>0</v>
      </c>
      <c r="DK60" s="98">
        <v>0</v>
      </c>
      <c r="DL60" s="98">
        <v>0</v>
      </c>
      <c r="DM60" s="150">
        <f t="shared" si="22"/>
        <v>0</v>
      </c>
      <c r="DN60" s="98">
        <v>0</v>
      </c>
      <c r="DO60" s="98">
        <v>0</v>
      </c>
      <c r="DP60" s="98">
        <v>0</v>
      </c>
      <c r="DQ60" s="98">
        <v>0</v>
      </c>
      <c r="DR60" s="98">
        <v>0</v>
      </c>
      <c r="DS60" s="150">
        <f t="shared" si="24"/>
        <v>0</v>
      </c>
      <c r="DT60" s="98">
        <v>0</v>
      </c>
      <c r="DU60" s="98">
        <v>0</v>
      </c>
      <c r="DV60" s="150">
        <f t="shared" si="39"/>
        <v>0</v>
      </c>
      <c r="DW60" s="98">
        <v>0</v>
      </c>
      <c r="DX60" s="98">
        <v>0</v>
      </c>
      <c r="DY60" s="98">
        <v>0</v>
      </c>
      <c r="DZ60" s="98">
        <v>0</v>
      </c>
      <c r="EA60" s="98">
        <v>0</v>
      </c>
      <c r="EB60" s="98">
        <v>0</v>
      </c>
      <c r="EC60" s="98">
        <v>0</v>
      </c>
      <c r="ED60" s="98">
        <v>0</v>
      </c>
      <c r="EE60" s="98">
        <v>0</v>
      </c>
      <c r="EF60" s="98">
        <v>0</v>
      </c>
      <c r="EG60" s="150">
        <f t="shared" si="27"/>
        <v>0</v>
      </c>
      <c r="EH60" s="98">
        <v>0</v>
      </c>
      <c r="EI60" s="98">
        <v>0</v>
      </c>
      <c r="EJ60" s="98">
        <v>0</v>
      </c>
      <c r="EK60" s="98">
        <v>0</v>
      </c>
      <c r="EL60" s="98">
        <v>0</v>
      </c>
      <c r="EM60" s="98">
        <v>0</v>
      </c>
      <c r="EN60" s="98">
        <v>0</v>
      </c>
      <c r="EO60" s="98">
        <v>0</v>
      </c>
      <c r="EP60" s="98">
        <v>0</v>
      </c>
      <c r="EQ60" s="150">
        <f t="shared" si="29"/>
        <v>0</v>
      </c>
      <c r="ER60" s="98">
        <v>0</v>
      </c>
      <c r="ES60" s="98">
        <v>0</v>
      </c>
      <c r="ET60" s="98">
        <v>0</v>
      </c>
      <c r="EU60" s="150">
        <f t="shared" si="31"/>
        <v>0</v>
      </c>
      <c r="EV60" s="98">
        <v>0</v>
      </c>
      <c r="EW60" s="98">
        <v>0</v>
      </c>
      <c r="EX60" s="150">
        <f t="shared" si="33"/>
        <v>0</v>
      </c>
      <c r="EY60" s="98">
        <v>0</v>
      </c>
      <c r="EZ60" s="98">
        <v>0</v>
      </c>
      <c r="FA60" s="150">
        <f t="shared" si="35"/>
        <v>0</v>
      </c>
      <c r="FB60" s="98">
        <v>0</v>
      </c>
      <c r="FC60" s="98">
        <v>0</v>
      </c>
      <c r="FD60" s="98">
        <v>0</v>
      </c>
      <c r="FE60" s="98">
        <v>0</v>
      </c>
      <c r="FF60" s="150">
        <f t="shared" si="37"/>
        <v>0</v>
      </c>
      <c r="FG60" s="98">
        <v>0</v>
      </c>
      <c r="FH60" s="98">
        <v>0</v>
      </c>
      <c r="FI60" s="98">
        <v>0</v>
      </c>
      <c r="FJ60" s="98">
        <v>0</v>
      </c>
      <c r="FK60" s="98">
        <v>0</v>
      </c>
      <c r="FL60" s="98">
        <v>0</v>
      </c>
      <c r="FM60" s="98">
        <v>0</v>
      </c>
      <c r="FN60" s="150">
        <v>0</v>
      </c>
      <c r="FO60" s="5"/>
      <c r="FP60" s="5"/>
      <c r="FQ60" s="59">
        <v>2644.9314467781855</v>
      </c>
      <c r="FR60" s="5"/>
      <c r="FS60" s="59">
        <f t="shared" si="40"/>
        <v>2644.9314467781855</v>
      </c>
      <c r="FT60" s="134"/>
    </row>
    <row r="61" spans="2:176" ht="14.25" customHeight="1" x14ac:dyDescent="0.2">
      <c r="B61" s="164">
        <v>5210</v>
      </c>
      <c r="C61" s="165" t="s">
        <v>291</v>
      </c>
      <c r="D61" s="150">
        <f t="shared" si="4"/>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150">
        <f t="shared" si="6"/>
        <v>0</v>
      </c>
      <c r="AI61" s="98">
        <v>0</v>
      </c>
      <c r="AJ61" s="98">
        <v>0</v>
      </c>
      <c r="AK61" s="98">
        <v>0</v>
      </c>
      <c r="AL61" s="150">
        <f t="shared" si="8"/>
        <v>711.14697184935494</v>
      </c>
      <c r="AM61" s="98">
        <v>0</v>
      </c>
      <c r="AN61" s="98">
        <v>0</v>
      </c>
      <c r="AO61" s="98">
        <v>0</v>
      </c>
      <c r="AP61" s="98">
        <v>0</v>
      </c>
      <c r="AQ61" s="98">
        <v>0</v>
      </c>
      <c r="AR61" s="98">
        <v>0</v>
      </c>
      <c r="AS61" s="98">
        <v>0</v>
      </c>
      <c r="AT61" s="98">
        <v>0</v>
      </c>
      <c r="AU61" s="98">
        <v>711.14697184935494</v>
      </c>
      <c r="AV61" s="98">
        <v>0</v>
      </c>
      <c r="AW61" s="98">
        <v>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98">
        <v>0</v>
      </c>
      <c r="CA61" s="98">
        <v>0</v>
      </c>
      <c r="CB61" s="150">
        <v>0</v>
      </c>
      <c r="CC61" s="150">
        <f t="shared" si="10"/>
        <v>0</v>
      </c>
      <c r="CD61" s="98">
        <v>0</v>
      </c>
      <c r="CE61" s="98">
        <v>0</v>
      </c>
      <c r="CF61" s="98">
        <v>0</v>
      </c>
      <c r="CG61" s="150">
        <f t="shared" si="12"/>
        <v>0</v>
      </c>
      <c r="CH61" s="98">
        <v>0</v>
      </c>
      <c r="CI61" s="98">
        <v>0</v>
      </c>
      <c r="CJ61" s="98">
        <v>0</v>
      </c>
      <c r="CK61" s="98">
        <v>0</v>
      </c>
      <c r="CL61" s="98">
        <v>0</v>
      </c>
      <c r="CM61" s="98">
        <v>0</v>
      </c>
      <c r="CN61" s="98">
        <v>0</v>
      </c>
      <c r="CO61" s="98">
        <v>0</v>
      </c>
      <c r="CP61" s="98">
        <v>0</v>
      </c>
      <c r="CQ61" s="98">
        <v>0</v>
      </c>
      <c r="CR61" s="98">
        <v>0</v>
      </c>
      <c r="CS61" s="150">
        <f t="shared" si="14"/>
        <v>0</v>
      </c>
      <c r="CT61" s="98">
        <v>0</v>
      </c>
      <c r="CU61" s="98">
        <v>0</v>
      </c>
      <c r="CV61" s="150">
        <f t="shared" si="16"/>
        <v>0</v>
      </c>
      <c r="CW61" s="98">
        <v>0</v>
      </c>
      <c r="CX61" s="98">
        <v>0</v>
      </c>
      <c r="CY61" s="98">
        <v>0</v>
      </c>
      <c r="CZ61" s="98">
        <v>0</v>
      </c>
      <c r="DA61" s="98">
        <v>0</v>
      </c>
      <c r="DB61" s="98">
        <v>0</v>
      </c>
      <c r="DC61" s="98">
        <v>0</v>
      </c>
      <c r="DD61" s="98">
        <v>0</v>
      </c>
      <c r="DE61" s="98">
        <v>0</v>
      </c>
      <c r="DF61" s="150">
        <f t="shared" si="18"/>
        <v>0</v>
      </c>
      <c r="DG61" s="98">
        <v>0</v>
      </c>
      <c r="DH61" s="98">
        <v>0</v>
      </c>
      <c r="DI61" s="98">
        <v>0</v>
      </c>
      <c r="DJ61" s="150">
        <f t="shared" si="20"/>
        <v>0</v>
      </c>
      <c r="DK61" s="98">
        <v>0</v>
      </c>
      <c r="DL61" s="98">
        <v>0</v>
      </c>
      <c r="DM61" s="150">
        <f t="shared" si="22"/>
        <v>0</v>
      </c>
      <c r="DN61" s="98">
        <v>0</v>
      </c>
      <c r="DO61" s="98">
        <v>0</v>
      </c>
      <c r="DP61" s="98">
        <v>0</v>
      </c>
      <c r="DQ61" s="98">
        <v>0</v>
      </c>
      <c r="DR61" s="98">
        <v>0</v>
      </c>
      <c r="DS61" s="150">
        <f t="shared" si="24"/>
        <v>0</v>
      </c>
      <c r="DT61" s="98">
        <v>0</v>
      </c>
      <c r="DU61" s="98">
        <v>0</v>
      </c>
      <c r="DV61" s="150">
        <f t="shared" si="39"/>
        <v>0</v>
      </c>
      <c r="DW61" s="98">
        <v>0</v>
      </c>
      <c r="DX61" s="98">
        <v>0</v>
      </c>
      <c r="DY61" s="98">
        <v>0</v>
      </c>
      <c r="DZ61" s="98">
        <v>0</v>
      </c>
      <c r="EA61" s="98">
        <v>0</v>
      </c>
      <c r="EB61" s="98">
        <v>0</v>
      </c>
      <c r="EC61" s="98">
        <v>0</v>
      </c>
      <c r="ED61" s="98">
        <v>0</v>
      </c>
      <c r="EE61" s="98">
        <v>0</v>
      </c>
      <c r="EF61" s="98">
        <v>0</v>
      </c>
      <c r="EG61" s="150">
        <f t="shared" si="27"/>
        <v>0</v>
      </c>
      <c r="EH61" s="98">
        <v>0</v>
      </c>
      <c r="EI61" s="98">
        <v>0</v>
      </c>
      <c r="EJ61" s="98">
        <v>0</v>
      </c>
      <c r="EK61" s="98">
        <v>0</v>
      </c>
      <c r="EL61" s="98">
        <v>0</v>
      </c>
      <c r="EM61" s="98">
        <v>0</v>
      </c>
      <c r="EN61" s="98">
        <v>0</v>
      </c>
      <c r="EO61" s="98">
        <v>0</v>
      </c>
      <c r="EP61" s="98">
        <v>0</v>
      </c>
      <c r="EQ61" s="150">
        <f t="shared" si="29"/>
        <v>0</v>
      </c>
      <c r="ER61" s="98">
        <v>0</v>
      </c>
      <c r="ES61" s="98">
        <v>0</v>
      </c>
      <c r="ET61" s="98">
        <v>0</v>
      </c>
      <c r="EU61" s="150">
        <f t="shared" si="31"/>
        <v>0</v>
      </c>
      <c r="EV61" s="98">
        <v>0</v>
      </c>
      <c r="EW61" s="98">
        <v>0</v>
      </c>
      <c r="EX61" s="150">
        <f t="shared" si="33"/>
        <v>0</v>
      </c>
      <c r="EY61" s="98">
        <v>0</v>
      </c>
      <c r="EZ61" s="98">
        <v>0</v>
      </c>
      <c r="FA61" s="150">
        <f t="shared" si="35"/>
        <v>0</v>
      </c>
      <c r="FB61" s="98">
        <v>0</v>
      </c>
      <c r="FC61" s="98">
        <v>0</v>
      </c>
      <c r="FD61" s="98">
        <v>0</v>
      </c>
      <c r="FE61" s="98">
        <v>0</v>
      </c>
      <c r="FF61" s="150">
        <f t="shared" si="37"/>
        <v>0</v>
      </c>
      <c r="FG61" s="98">
        <v>0</v>
      </c>
      <c r="FH61" s="98">
        <v>0</v>
      </c>
      <c r="FI61" s="98">
        <v>0</v>
      </c>
      <c r="FJ61" s="98">
        <v>0</v>
      </c>
      <c r="FK61" s="98">
        <v>0</v>
      </c>
      <c r="FL61" s="98">
        <v>0</v>
      </c>
      <c r="FM61" s="98">
        <v>0</v>
      </c>
      <c r="FN61" s="150">
        <v>0</v>
      </c>
      <c r="FO61" s="5"/>
      <c r="FP61" s="5"/>
      <c r="FQ61" s="59">
        <v>1.4740061156501356E-2</v>
      </c>
      <c r="FR61" s="5"/>
      <c r="FS61" s="59">
        <f t="shared" si="40"/>
        <v>711.16171191051149</v>
      </c>
      <c r="FT61" s="134"/>
    </row>
    <row r="62" spans="2:176" ht="14.25" customHeight="1" x14ac:dyDescent="0.2">
      <c r="B62" s="87" t="s">
        <v>292</v>
      </c>
      <c r="C62" s="87"/>
      <c r="D62" s="7">
        <f t="shared" si="4"/>
        <v>10398.971281345934</v>
      </c>
      <c r="E62" s="99">
        <f>+E63+E64+E65+E66+E73</f>
        <v>17.130552179855037</v>
      </c>
      <c r="F62" s="99">
        <f t="shared" ref="F62:AG62" si="41">+F63+F64+F65+F66+F73</f>
        <v>2.0544952089678157</v>
      </c>
      <c r="G62" s="99">
        <f t="shared" si="41"/>
        <v>10.096914350951931</v>
      </c>
      <c r="H62" s="99">
        <f t="shared" si="41"/>
        <v>18.327256813831291</v>
      </c>
      <c r="I62" s="99">
        <f t="shared" si="41"/>
        <v>34.054818929420087</v>
      </c>
      <c r="J62" s="99">
        <f t="shared" si="41"/>
        <v>56.060214490945562</v>
      </c>
      <c r="K62" s="99">
        <f t="shared" si="41"/>
        <v>11.939323631410723</v>
      </c>
      <c r="L62" s="99">
        <f t="shared" si="41"/>
        <v>116.45228296536865</v>
      </c>
      <c r="M62" s="99">
        <f t="shared" si="41"/>
        <v>403.89514786751016</v>
      </c>
      <c r="N62" s="99">
        <f t="shared" si="41"/>
        <v>39.868778898891442</v>
      </c>
      <c r="O62" s="99">
        <f t="shared" si="41"/>
        <v>487.49971104252324</v>
      </c>
      <c r="P62" s="99">
        <f t="shared" si="41"/>
        <v>37.547523566612334</v>
      </c>
      <c r="Q62" s="99">
        <f t="shared" si="41"/>
        <v>146.93359178221147</v>
      </c>
      <c r="R62" s="99">
        <f t="shared" si="41"/>
        <v>454.48871498317408</v>
      </c>
      <c r="S62" s="99">
        <f t="shared" si="41"/>
        <v>9.8701095491569255</v>
      </c>
      <c r="T62" s="99">
        <f t="shared" si="41"/>
        <v>1625.67328232468</v>
      </c>
      <c r="U62" s="99">
        <f t="shared" si="41"/>
        <v>316.0105621357294</v>
      </c>
      <c r="V62" s="99">
        <f t="shared" si="41"/>
        <v>348.94602196322177</v>
      </c>
      <c r="W62" s="99">
        <f t="shared" si="41"/>
        <v>297.14066926097627</v>
      </c>
      <c r="X62" s="99">
        <f t="shared" si="41"/>
        <v>13.011847949693827</v>
      </c>
      <c r="Y62" s="99">
        <f t="shared" si="41"/>
        <v>192.74247820348177</v>
      </c>
      <c r="Z62" s="99">
        <f t="shared" si="41"/>
        <v>816.98528372172382</v>
      </c>
      <c r="AA62" s="99">
        <f t="shared" si="41"/>
        <v>106.11917201234446</v>
      </c>
      <c r="AB62" s="99">
        <f t="shared" si="41"/>
        <v>163.74416929652602</v>
      </c>
      <c r="AC62" s="99">
        <f t="shared" si="41"/>
        <v>27.033137596948205</v>
      </c>
      <c r="AD62" s="99">
        <f t="shared" si="41"/>
        <v>1176.5630859812084</v>
      </c>
      <c r="AE62" s="99">
        <f t="shared" si="41"/>
        <v>57.61961676422122</v>
      </c>
      <c r="AF62" s="99">
        <f t="shared" si="41"/>
        <v>3185.5871509483736</v>
      </c>
      <c r="AG62" s="99">
        <f t="shared" si="41"/>
        <v>225.575366925975</v>
      </c>
      <c r="AH62" s="7">
        <f t="shared" si="6"/>
        <v>2067.2139289813945</v>
      </c>
      <c r="AI62" s="99">
        <f t="shared" ref="AI62:AK62" si="42">+AI63+AI64+AI65+AI66+AI73</f>
        <v>2016.7649952321362</v>
      </c>
      <c r="AJ62" s="99">
        <f t="shared" si="42"/>
        <v>0.20063010158043162</v>
      </c>
      <c r="AK62" s="99">
        <f t="shared" si="42"/>
        <v>50.248303647677801</v>
      </c>
      <c r="AL62" s="7">
        <f t="shared" si="8"/>
        <v>37540.637191391652</v>
      </c>
      <c r="AM62" s="99">
        <f t="shared" ref="AM62:CB62" si="43">+AM63+AM64+AM65+AM66+AM73</f>
        <v>1446.8008042883728</v>
      </c>
      <c r="AN62" s="99">
        <f t="shared" si="43"/>
        <v>169.63788875347279</v>
      </c>
      <c r="AO62" s="99">
        <f t="shared" si="43"/>
        <v>1382.7271122601701</v>
      </c>
      <c r="AP62" s="99">
        <f t="shared" si="43"/>
        <v>2188.6701355340183</v>
      </c>
      <c r="AQ62" s="99">
        <f t="shared" si="43"/>
        <v>1657.9620476630616</v>
      </c>
      <c r="AR62" s="99">
        <f t="shared" si="43"/>
        <v>331.19234326965648</v>
      </c>
      <c r="AS62" s="99">
        <f t="shared" si="43"/>
        <v>370.32939257937016</v>
      </c>
      <c r="AT62" s="99">
        <f t="shared" si="43"/>
        <v>1546.8428840360114</v>
      </c>
      <c r="AU62" s="99">
        <f t="shared" si="43"/>
        <v>10176.580747038142</v>
      </c>
      <c r="AV62" s="99">
        <f t="shared" si="43"/>
        <v>39.573031678517914</v>
      </c>
      <c r="AW62" s="99">
        <f t="shared" si="43"/>
        <v>535.72729600326329</v>
      </c>
      <c r="AX62" s="99">
        <f t="shared" si="43"/>
        <v>76.965390883200811</v>
      </c>
      <c r="AY62" s="99">
        <f t="shared" si="43"/>
        <v>516.16443906476616</v>
      </c>
      <c r="AZ62" s="99">
        <f t="shared" si="43"/>
        <v>375.7252247611633</v>
      </c>
      <c r="BA62" s="99">
        <f t="shared" si="43"/>
        <v>454.43643913511801</v>
      </c>
      <c r="BB62" s="99">
        <f t="shared" si="43"/>
        <v>210.80175594460809</v>
      </c>
      <c r="BC62" s="99">
        <f t="shared" si="43"/>
        <v>151.39163423771541</v>
      </c>
      <c r="BD62" s="99">
        <f t="shared" si="43"/>
        <v>11.983050118300593</v>
      </c>
      <c r="BE62" s="99">
        <f t="shared" si="43"/>
        <v>6.8962194752079373</v>
      </c>
      <c r="BF62" s="99">
        <f t="shared" si="43"/>
        <v>115.6878897426249</v>
      </c>
      <c r="BG62" s="99">
        <f t="shared" si="43"/>
        <v>645.78746676031801</v>
      </c>
      <c r="BH62" s="99">
        <f t="shared" si="43"/>
        <v>153.3418032847467</v>
      </c>
      <c r="BI62" s="99">
        <f t="shared" si="43"/>
        <v>517.36725761803746</v>
      </c>
      <c r="BJ62" s="99">
        <f t="shared" si="43"/>
        <v>775.43358482445126</v>
      </c>
      <c r="BK62" s="99">
        <f t="shared" si="43"/>
        <v>41.048559037737007</v>
      </c>
      <c r="BL62" s="99">
        <f t="shared" si="43"/>
        <v>174.4350088737246</v>
      </c>
      <c r="BM62" s="99">
        <f t="shared" si="43"/>
        <v>83.268839002251525</v>
      </c>
      <c r="BN62" s="99">
        <f t="shared" si="43"/>
        <v>346.38320124891584</v>
      </c>
      <c r="BO62" s="99">
        <f t="shared" si="43"/>
        <v>917.56511711874339</v>
      </c>
      <c r="BP62" s="99">
        <f t="shared" si="43"/>
        <v>398.24776685158594</v>
      </c>
      <c r="BQ62" s="99">
        <f t="shared" si="43"/>
        <v>7003.3143309657171</v>
      </c>
      <c r="BR62" s="99">
        <f t="shared" si="43"/>
        <v>983.05703833083828</v>
      </c>
      <c r="BS62" s="99">
        <f t="shared" si="43"/>
        <v>488.62613582421261</v>
      </c>
      <c r="BT62" s="99">
        <f t="shared" si="43"/>
        <v>7.9989951079268327</v>
      </c>
      <c r="BU62" s="99">
        <f t="shared" si="43"/>
        <v>53.977099876662336</v>
      </c>
      <c r="BV62" s="99">
        <f t="shared" si="43"/>
        <v>239.78884223632272</v>
      </c>
      <c r="BW62" s="99">
        <f t="shared" si="43"/>
        <v>31.88501078290702</v>
      </c>
      <c r="BX62" s="99">
        <f t="shared" si="43"/>
        <v>678.10782100177403</v>
      </c>
      <c r="BY62" s="99">
        <f t="shared" si="43"/>
        <v>638.24027653591611</v>
      </c>
      <c r="BZ62" s="99">
        <f t="shared" si="43"/>
        <v>1272.148057953319</v>
      </c>
      <c r="CA62" s="99">
        <f t="shared" si="43"/>
        <v>324.51925168878159</v>
      </c>
      <c r="CB62" s="7">
        <f t="shared" si="43"/>
        <v>71861.047836860598</v>
      </c>
      <c r="CC62" s="7">
        <f t="shared" si="10"/>
        <v>1342.7010244799035</v>
      </c>
      <c r="CD62" s="99">
        <f t="shared" ref="CD62:CF62" si="44">+CD63+CD64+CD65+CD66+CD73</f>
        <v>632.36409391716279</v>
      </c>
      <c r="CE62" s="99">
        <f t="shared" si="44"/>
        <v>413.56315202709879</v>
      </c>
      <c r="CF62" s="99">
        <f t="shared" si="44"/>
        <v>296.77377853564178</v>
      </c>
      <c r="CG62" s="7">
        <f t="shared" si="12"/>
        <v>4776.27293361799</v>
      </c>
      <c r="CH62" s="99">
        <f t="shared" ref="CH62:CR62" si="45">+CH63+CH64+CH65+CH66+CH73</f>
        <v>109.23288159573696</v>
      </c>
      <c r="CI62" s="99">
        <f t="shared" si="45"/>
        <v>2.8355914769506407</v>
      </c>
      <c r="CJ62" s="99">
        <f t="shared" si="45"/>
        <v>0.84052550471329712</v>
      </c>
      <c r="CK62" s="99">
        <f t="shared" si="45"/>
        <v>85.525896492346575</v>
      </c>
      <c r="CL62" s="99">
        <f t="shared" si="45"/>
        <v>0</v>
      </c>
      <c r="CM62" s="99">
        <f t="shared" si="45"/>
        <v>1.0841413245283418E-2</v>
      </c>
      <c r="CN62" s="99">
        <f t="shared" si="45"/>
        <v>2471.705872003748</v>
      </c>
      <c r="CO62" s="99">
        <f t="shared" si="45"/>
        <v>221.29199671141293</v>
      </c>
      <c r="CP62" s="99">
        <f t="shared" si="45"/>
        <v>191.25300690071455</v>
      </c>
      <c r="CQ62" s="99">
        <f t="shared" si="45"/>
        <v>22.453817589061089</v>
      </c>
      <c r="CR62" s="99">
        <f t="shared" si="45"/>
        <v>1671.1225039300607</v>
      </c>
      <c r="CS62" s="7">
        <f t="shared" si="14"/>
        <v>5128.6015088025679</v>
      </c>
      <c r="CT62" s="99">
        <f t="shared" ref="CT62:CU62" si="46">+CT63+CT64+CT65+CT66+CT73</f>
        <v>4728.2497084047291</v>
      </c>
      <c r="CU62" s="99">
        <f t="shared" si="46"/>
        <v>400.3518003978387</v>
      </c>
      <c r="CV62" s="7">
        <f t="shared" si="16"/>
        <v>18157.017503647843</v>
      </c>
      <c r="CW62" s="99">
        <f t="shared" ref="CW62:DE62" si="47">+CW63+CW64+CW65+CW66+CW73</f>
        <v>0</v>
      </c>
      <c r="CX62" s="99">
        <f t="shared" si="47"/>
        <v>39.069332490710522</v>
      </c>
      <c r="CY62" s="99">
        <f t="shared" si="47"/>
        <v>4085.2433378093233</v>
      </c>
      <c r="CZ62" s="99">
        <f t="shared" si="47"/>
        <v>4927.3165573717361</v>
      </c>
      <c r="DA62" s="99">
        <f t="shared" si="47"/>
        <v>7412.4554857996063</v>
      </c>
      <c r="DB62" s="99">
        <f t="shared" si="47"/>
        <v>761.40312645033976</v>
      </c>
      <c r="DC62" s="99">
        <f t="shared" si="47"/>
        <v>164.93316028212311</v>
      </c>
      <c r="DD62" s="99">
        <f t="shared" si="47"/>
        <v>513.70469986198168</v>
      </c>
      <c r="DE62" s="99">
        <f t="shared" si="47"/>
        <v>252.89180358202503</v>
      </c>
      <c r="DF62" s="7">
        <f t="shared" si="18"/>
        <v>4099.1673768935507</v>
      </c>
      <c r="DG62" s="99">
        <f t="shared" ref="DG62:DI62" si="48">+DG63+DG64+DG65+DG66+DG73</f>
        <v>1124.4629620528467</v>
      </c>
      <c r="DH62" s="99">
        <f t="shared" si="48"/>
        <v>2915.8285630185851</v>
      </c>
      <c r="DI62" s="99">
        <f t="shared" si="48"/>
        <v>58.875851822118825</v>
      </c>
      <c r="DJ62" s="7">
        <f t="shared" si="20"/>
        <v>814.80965734505276</v>
      </c>
      <c r="DK62" s="99">
        <f t="shared" ref="DK62:DL62" si="49">+DK63+DK64+DK65+DK66+DK73</f>
        <v>464.38904739413482</v>
      </c>
      <c r="DL62" s="99">
        <f t="shared" si="49"/>
        <v>350.42060995091799</v>
      </c>
      <c r="DM62" s="7">
        <f t="shared" si="22"/>
        <v>457.861367984374</v>
      </c>
      <c r="DN62" s="99">
        <f t="shared" ref="DN62:DR62" si="50">+DN63+DN64+DN65+DN66+DN73</f>
        <v>9.6186946864401204</v>
      </c>
      <c r="DO62" s="99">
        <f t="shared" si="50"/>
        <v>351.85473346935282</v>
      </c>
      <c r="DP62" s="99">
        <f t="shared" si="50"/>
        <v>22.922538237271141</v>
      </c>
      <c r="DQ62" s="99">
        <f t="shared" si="50"/>
        <v>45.82769865315759</v>
      </c>
      <c r="DR62" s="99">
        <f t="shared" si="50"/>
        <v>27.637702938152284</v>
      </c>
      <c r="DS62" s="7">
        <f t="shared" si="24"/>
        <v>305.29755660285639</v>
      </c>
      <c r="DT62" s="99">
        <f t="shared" ref="DT62:DU62" si="51">+DT63+DT64+DT65+DT66+DT73</f>
        <v>305.29755660285639</v>
      </c>
      <c r="DU62" s="99">
        <f t="shared" si="51"/>
        <v>0</v>
      </c>
      <c r="DV62" s="7">
        <f t="shared" si="39"/>
        <v>1650.0367790908901</v>
      </c>
      <c r="DW62" s="99">
        <f t="shared" ref="DW62:EF62" si="52">+DW63+DW64+DW65+DW66+DW73</f>
        <v>237.90972860197371</v>
      </c>
      <c r="DX62" s="99">
        <f t="shared" si="52"/>
        <v>91.365886862554618</v>
      </c>
      <c r="DY62" s="99">
        <f t="shared" si="52"/>
        <v>250.27365719199656</v>
      </c>
      <c r="DZ62" s="99">
        <f t="shared" si="52"/>
        <v>478.65883499018332</v>
      </c>
      <c r="EA62" s="99">
        <f t="shared" si="52"/>
        <v>90.57674616979358</v>
      </c>
      <c r="EB62" s="99">
        <f t="shared" si="52"/>
        <v>9.3948561956157403E-2</v>
      </c>
      <c r="EC62" s="99">
        <f t="shared" si="52"/>
        <v>11.132911303059299</v>
      </c>
      <c r="ED62" s="99">
        <f t="shared" si="52"/>
        <v>245.48296383657745</v>
      </c>
      <c r="EE62" s="99">
        <f t="shared" si="52"/>
        <v>194.67752746338454</v>
      </c>
      <c r="EF62" s="99">
        <f t="shared" si="52"/>
        <v>49.864574109410853</v>
      </c>
      <c r="EG62" s="7">
        <f t="shared" si="27"/>
        <v>2240.144271031093</v>
      </c>
      <c r="EH62" s="99">
        <f t="shared" ref="EH62:EP62" si="53">+EH63+EH64+EH65+EH66+EH73</f>
        <v>458.59459584855716</v>
      </c>
      <c r="EI62" s="99">
        <f t="shared" si="53"/>
        <v>17.642680553400499</v>
      </c>
      <c r="EJ62" s="99">
        <f t="shared" si="53"/>
        <v>1070.2337734476712</v>
      </c>
      <c r="EK62" s="99">
        <f t="shared" si="53"/>
        <v>2.2894919961904709</v>
      </c>
      <c r="EL62" s="99">
        <f t="shared" si="53"/>
        <v>14.460553046580051</v>
      </c>
      <c r="EM62" s="99">
        <f t="shared" si="53"/>
        <v>126.93712031505612</v>
      </c>
      <c r="EN62" s="99">
        <f t="shared" si="53"/>
        <v>111.38061055354257</v>
      </c>
      <c r="EO62" s="99">
        <f t="shared" si="53"/>
        <v>199.34732179429852</v>
      </c>
      <c r="EP62" s="99">
        <f t="shared" si="53"/>
        <v>239.25812347579665</v>
      </c>
      <c r="EQ62" s="7">
        <f t="shared" si="29"/>
        <v>3152.7932108926811</v>
      </c>
      <c r="ER62" s="99">
        <f t="shared" ref="ER62:ET62" si="54">+ER63+ER64+ER65+ER66+ER73</f>
        <v>1550.2479126650321</v>
      </c>
      <c r="ES62" s="99">
        <f t="shared" si="54"/>
        <v>1592.8830966181483</v>
      </c>
      <c r="ET62" s="99">
        <f t="shared" si="54"/>
        <v>9.6622016095005776</v>
      </c>
      <c r="EU62" s="7">
        <f t="shared" si="31"/>
        <v>927.72400629109507</v>
      </c>
      <c r="EV62" s="99">
        <f t="shared" ref="EV62:EW62" si="55">+EV63+EV64+EV65+EV66+EV73</f>
        <v>362.50670858483073</v>
      </c>
      <c r="EW62" s="99">
        <f t="shared" si="55"/>
        <v>565.21729770626428</v>
      </c>
      <c r="EX62" s="7">
        <f t="shared" si="33"/>
        <v>2475.6657549384558</v>
      </c>
      <c r="EY62" s="99">
        <f t="shared" ref="EY62:EZ62" si="56">+EY63+EY64+EY65+EY66+EY73</f>
        <v>735.74486320723179</v>
      </c>
      <c r="EZ62" s="99">
        <f t="shared" si="56"/>
        <v>1739.9208917312239</v>
      </c>
      <c r="FA62" s="7">
        <f t="shared" si="35"/>
        <v>492.10612965201375</v>
      </c>
      <c r="FB62" s="99">
        <f t="shared" ref="FB62:FE62" si="57">+FB63+FB64+FB65+FB66+FB73</f>
        <v>134.81897282949711</v>
      </c>
      <c r="FC62" s="99">
        <f t="shared" si="57"/>
        <v>48.197307556880418</v>
      </c>
      <c r="FD62" s="99">
        <f t="shared" si="57"/>
        <v>82.806179204465295</v>
      </c>
      <c r="FE62" s="99">
        <f t="shared" si="57"/>
        <v>226.28367006117094</v>
      </c>
      <c r="FF62" s="7">
        <f t="shared" si="37"/>
        <v>826.75170279130464</v>
      </c>
      <c r="FG62" s="99">
        <f t="shared" ref="FG62:FS62" si="58">+FG63+FG64+FG65+FG66+FG73</f>
        <v>13.342681763874534</v>
      </c>
      <c r="FH62" s="99">
        <f t="shared" si="58"/>
        <v>269.03316228320915</v>
      </c>
      <c r="FI62" s="99">
        <f t="shared" si="58"/>
        <v>282.90144111444999</v>
      </c>
      <c r="FJ62" s="99">
        <f t="shared" si="58"/>
        <v>59.80647882786765</v>
      </c>
      <c r="FK62" s="99">
        <f t="shared" si="58"/>
        <v>101.22593040996983</v>
      </c>
      <c r="FL62" s="99">
        <f t="shared" si="58"/>
        <v>12.370846032646448</v>
      </c>
      <c r="FM62" s="99">
        <f t="shared" si="58"/>
        <v>88.071162359287101</v>
      </c>
      <c r="FN62" s="7">
        <f t="shared" si="58"/>
        <v>0</v>
      </c>
      <c r="FO62" s="99">
        <f t="shared" si="58"/>
        <v>61349.271294086197</v>
      </c>
      <c r="FP62" s="99"/>
      <c r="FQ62" s="99"/>
      <c r="FR62" s="99"/>
      <c r="FS62" s="99">
        <f t="shared" si="58"/>
        <v>230064.09231672742</v>
      </c>
      <c r="FT62" s="134"/>
    </row>
    <row r="63" spans="2:176" ht="14.25" customHeight="1" x14ac:dyDescent="0.2">
      <c r="B63" s="224" t="s">
        <v>293</v>
      </c>
      <c r="C63" s="224"/>
      <c r="D63" s="150">
        <f t="shared" si="4"/>
        <v>0</v>
      </c>
      <c r="E63" s="98">
        <v>0</v>
      </c>
      <c r="F63" s="98">
        <v>0</v>
      </c>
      <c r="G63" s="98">
        <v>0</v>
      </c>
      <c r="H63" s="98">
        <v>0</v>
      </c>
      <c r="I63" s="98">
        <v>0</v>
      </c>
      <c r="J63" s="98">
        <v>0</v>
      </c>
      <c r="K63" s="98">
        <v>0</v>
      </c>
      <c r="L63" s="98">
        <v>0</v>
      </c>
      <c r="M63" s="98">
        <v>0</v>
      </c>
      <c r="N63" s="98">
        <v>0</v>
      </c>
      <c r="O63" s="98">
        <v>0</v>
      </c>
      <c r="P63" s="98">
        <v>0</v>
      </c>
      <c r="Q63" s="98">
        <v>0</v>
      </c>
      <c r="R63" s="98">
        <v>0</v>
      </c>
      <c r="S63" s="98">
        <v>0</v>
      </c>
      <c r="T63" s="98">
        <v>0</v>
      </c>
      <c r="U63" s="98">
        <v>0</v>
      </c>
      <c r="V63" s="98">
        <v>0</v>
      </c>
      <c r="W63" s="98">
        <v>0</v>
      </c>
      <c r="X63" s="98">
        <v>0</v>
      </c>
      <c r="Y63" s="98">
        <v>0</v>
      </c>
      <c r="Z63" s="98">
        <v>0</v>
      </c>
      <c r="AA63" s="98">
        <v>0</v>
      </c>
      <c r="AB63" s="98">
        <v>0</v>
      </c>
      <c r="AC63" s="98">
        <v>0</v>
      </c>
      <c r="AD63" s="98">
        <v>0</v>
      </c>
      <c r="AE63" s="98">
        <v>0</v>
      </c>
      <c r="AF63" s="98">
        <v>0</v>
      </c>
      <c r="AG63" s="98">
        <v>0</v>
      </c>
      <c r="AH63" s="150">
        <f t="shared" si="6"/>
        <v>0</v>
      </c>
      <c r="AI63" s="98">
        <v>0</v>
      </c>
      <c r="AJ63" s="98">
        <v>0</v>
      </c>
      <c r="AK63" s="98">
        <v>0</v>
      </c>
      <c r="AL63" s="150">
        <f t="shared" si="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98">
        <v>0</v>
      </c>
      <c r="CA63" s="98">
        <v>0</v>
      </c>
      <c r="CB63" s="150">
        <v>19068.176282882589</v>
      </c>
      <c r="CC63" s="150">
        <f t="shared" si="10"/>
        <v>0</v>
      </c>
      <c r="CD63" s="98">
        <v>0</v>
      </c>
      <c r="CE63" s="98">
        <v>0</v>
      </c>
      <c r="CF63" s="98">
        <v>0</v>
      </c>
      <c r="CG63" s="150">
        <f t="shared" si="12"/>
        <v>0</v>
      </c>
      <c r="CH63" s="98">
        <v>0</v>
      </c>
      <c r="CI63" s="98">
        <v>0</v>
      </c>
      <c r="CJ63" s="98">
        <v>0</v>
      </c>
      <c r="CK63" s="98">
        <v>0</v>
      </c>
      <c r="CL63" s="98">
        <v>0</v>
      </c>
      <c r="CM63" s="98">
        <v>0</v>
      </c>
      <c r="CN63" s="98">
        <v>0</v>
      </c>
      <c r="CO63" s="98">
        <v>0</v>
      </c>
      <c r="CP63" s="98">
        <v>0</v>
      </c>
      <c r="CQ63" s="98">
        <v>0</v>
      </c>
      <c r="CR63" s="98">
        <v>0</v>
      </c>
      <c r="CS63" s="150">
        <f t="shared" si="14"/>
        <v>0</v>
      </c>
      <c r="CT63" s="98">
        <v>0</v>
      </c>
      <c r="CU63" s="98">
        <v>0</v>
      </c>
      <c r="CV63" s="150">
        <f t="shared" si="16"/>
        <v>0</v>
      </c>
      <c r="CW63" s="98">
        <v>0</v>
      </c>
      <c r="CX63" s="98">
        <v>0</v>
      </c>
      <c r="CY63" s="98">
        <v>0</v>
      </c>
      <c r="CZ63" s="98">
        <v>0</v>
      </c>
      <c r="DA63" s="98">
        <v>0</v>
      </c>
      <c r="DB63" s="98">
        <v>0</v>
      </c>
      <c r="DC63" s="98">
        <v>0</v>
      </c>
      <c r="DD63" s="98">
        <v>0</v>
      </c>
      <c r="DE63" s="98">
        <v>0</v>
      </c>
      <c r="DF63" s="150">
        <f t="shared" si="18"/>
        <v>0</v>
      </c>
      <c r="DG63" s="98">
        <v>0</v>
      </c>
      <c r="DH63" s="98">
        <v>0</v>
      </c>
      <c r="DI63" s="98">
        <v>0</v>
      </c>
      <c r="DJ63" s="150">
        <f t="shared" si="20"/>
        <v>0</v>
      </c>
      <c r="DK63" s="98">
        <v>0</v>
      </c>
      <c r="DL63" s="98">
        <v>0</v>
      </c>
      <c r="DM63" s="150">
        <f t="shared" si="22"/>
        <v>0</v>
      </c>
      <c r="DN63" s="98">
        <v>0</v>
      </c>
      <c r="DO63" s="98">
        <v>0</v>
      </c>
      <c r="DP63" s="98">
        <v>0</v>
      </c>
      <c r="DQ63" s="98">
        <v>0</v>
      </c>
      <c r="DR63" s="98">
        <v>0</v>
      </c>
      <c r="DS63" s="150">
        <f t="shared" si="24"/>
        <v>0</v>
      </c>
      <c r="DT63" s="98">
        <v>0</v>
      </c>
      <c r="DU63" s="98">
        <v>0</v>
      </c>
      <c r="DV63" s="150">
        <f t="shared" si="39"/>
        <v>0</v>
      </c>
      <c r="DW63" s="98">
        <v>0</v>
      </c>
      <c r="DX63" s="98">
        <v>0</v>
      </c>
      <c r="DY63" s="98">
        <v>0</v>
      </c>
      <c r="DZ63" s="98">
        <v>0</v>
      </c>
      <c r="EA63" s="98">
        <v>0</v>
      </c>
      <c r="EB63" s="98">
        <v>0</v>
      </c>
      <c r="EC63" s="98">
        <v>0</v>
      </c>
      <c r="ED63" s="98">
        <v>0</v>
      </c>
      <c r="EE63" s="98">
        <v>0</v>
      </c>
      <c r="EF63" s="98">
        <v>0</v>
      </c>
      <c r="EG63" s="150">
        <f t="shared" si="27"/>
        <v>0</v>
      </c>
      <c r="EH63" s="98">
        <v>0</v>
      </c>
      <c r="EI63" s="98">
        <v>0</v>
      </c>
      <c r="EJ63" s="98">
        <v>0</v>
      </c>
      <c r="EK63" s="98">
        <v>0</v>
      </c>
      <c r="EL63" s="98">
        <v>0</v>
      </c>
      <c r="EM63" s="98">
        <v>0</v>
      </c>
      <c r="EN63" s="98">
        <v>0</v>
      </c>
      <c r="EO63" s="98">
        <v>0</v>
      </c>
      <c r="EP63" s="98">
        <v>0</v>
      </c>
      <c r="EQ63" s="150">
        <f t="shared" si="29"/>
        <v>0</v>
      </c>
      <c r="ER63" s="98">
        <v>0</v>
      </c>
      <c r="ES63" s="98">
        <v>0</v>
      </c>
      <c r="ET63" s="98">
        <v>0</v>
      </c>
      <c r="EU63" s="150">
        <f t="shared" si="31"/>
        <v>0</v>
      </c>
      <c r="EV63" s="98">
        <v>0</v>
      </c>
      <c r="EW63" s="98">
        <v>0</v>
      </c>
      <c r="EX63" s="150">
        <f t="shared" si="33"/>
        <v>0</v>
      </c>
      <c r="EY63" s="98">
        <v>0</v>
      </c>
      <c r="EZ63" s="98">
        <v>0</v>
      </c>
      <c r="FA63" s="150">
        <f t="shared" si="35"/>
        <v>0</v>
      </c>
      <c r="FB63" s="98">
        <v>0</v>
      </c>
      <c r="FC63" s="98">
        <v>0</v>
      </c>
      <c r="FD63" s="98">
        <v>0</v>
      </c>
      <c r="FE63" s="98">
        <v>0</v>
      </c>
      <c r="FF63" s="150">
        <f t="shared" si="37"/>
        <v>0</v>
      </c>
      <c r="FG63" s="98">
        <v>0</v>
      </c>
      <c r="FH63" s="98">
        <v>0</v>
      </c>
      <c r="FI63" s="98">
        <v>0</v>
      </c>
      <c r="FJ63" s="98">
        <v>0</v>
      </c>
      <c r="FK63" s="98">
        <v>0</v>
      </c>
      <c r="FL63" s="98">
        <v>0</v>
      </c>
      <c r="FM63" s="98">
        <v>0</v>
      </c>
      <c r="FN63" s="150">
        <v>0</v>
      </c>
      <c r="FO63" s="98">
        <v>0</v>
      </c>
      <c r="FP63" s="5"/>
      <c r="FQ63" s="5"/>
      <c r="FR63" s="5"/>
      <c r="FS63" s="59">
        <f>D63+AH63+AL63+CB63+CC63+CG63+CS63+CV63+DF63+DJ63+DM63+DS63+DV63+EG63+EQ63+EU63+EX63+FA63+FF63+FN63+FO63</f>
        <v>19068.176282882589</v>
      </c>
      <c r="FT63" s="134"/>
    </row>
    <row r="64" spans="2:176" ht="14.25" customHeight="1" x14ac:dyDescent="0.2">
      <c r="B64" s="225" t="s">
        <v>294</v>
      </c>
      <c r="C64" s="225"/>
      <c r="D64" s="150">
        <f t="shared" si="4"/>
        <v>0</v>
      </c>
      <c r="E64" s="98">
        <v>0</v>
      </c>
      <c r="F64" s="98">
        <v>0</v>
      </c>
      <c r="G64" s="98">
        <v>0</v>
      </c>
      <c r="H64" s="98">
        <v>0</v>
      </c>
      <c r="I64" s="98">
        <v>0</v>
      </c>
      <c r="J64" s="98">
        <v>0</v>
      </c>
      <c r="K64" s="98">
        <v>0</v>
      </c>
      <c r="L64" s="98">
        <v>0</v>
      </c>
      <c r="M64" s="98">
        <v>0</v>
      </c>
      <c r="N64" s="98">
        <v>0</v>
      </c>
      <c r="O64" s="98">
        <v>0</v>
      </c>
      <c r="P64" s="98">
        <v>0</v>
      </c>
      <c r="Q64" s="98">
        <v>0</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150">
        <f t="shared" si="6"/>
        <v>0</v>
      </c>
      <c r="AI64" s="98">
        <v>0</v>
      </c>
      <c r="AJ64" s="98">
        <v>0</v>
      </c>
      <c r="AK64" s="98">
        <v>0</v>
      </c>
      <c r="AL64" s="150">
        <f t="shared" si="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98">
        <v>0</v>
      </c>
      <c r="CA64" s="98">
        <v>0</v>
      </c>
      <c r="CB64" s="150">
        <v>3786.7305324524145</v>
      </c>
      <c r="CC64" s="150">
        <f t="shared" si="10"/>
        <v>0</v>
      </c>
      <c r="CD64" s="98">
        <v>0</v>
      </c>
      <c r="CE64" s="98">
        <v>0</v>
      </c>
      <c r="CF64" s="98">
        <v>0</v>
      </c>
      <c r="CG64" s="150">
        <f t="shared" si="12"/>
        <v>0</v>
      </c>
      <c r="CH64" s="98">
        <v>0</v>
      </c>
      <c r="CI64" s="98">
        <v>0</v>
      </c>
      <c r="CJ64" s="98">
        <v>0</v>
      </c>
      <c r="CK64" s="98">
        <v>0</v>
      </c>
      <c r="CL64" s="98">
        <v>0</v>
      </c>
      <c r="CM64" s="98">
        <v>0</v>
      </c>
      <c r="CN64" s="98">
        <v>0</v>
      </c>
      <c r="CO64" s="98">
        <v>0</v>
      </c>
      <c r="CP64" s="98">
        <v>0</v>
      </c>
      <c r="CQ64" s="98">
        <v>0</v>
      </c>
      <c r="CR64" s="98">
        <v>0</v>
      </c>
      <c r="CS64" s="150">
        <f t="shared" si="14"/>
        <v>0</v>
      </c>
      <c r="CT64" s="98">
        <v>0</v>
      </c>
      <c r="CU64" s="98">
        <v>0</v>
      </c>
      <c r="CV64" s="150">
        <f t="shared" si="16"/>
        <v>0</v>
      </c>
      <c r="CW64" s="98">
        <v>0</v>
      </c>
      <c r="CX64" s="98">
        <v>0</v>
      </c>
      <c r="CY64" s="98">
        <v>0</v>
      </c>
      <c r="CZ64" s="98">
        <v>0</v>
      </c>
      <c r="DA64" s="98">
        <v>0</v>
      </c>
      <c r="DB64" s="98">
        <v>0</v>
      </c>
      <c r="DC64" s="98">
        <v>0</v>
      </c>
      <c r="DD64" s="98">
        <v>0</v>
      </c>
      <c r="DE64" s="98">
        <v>0</v>
      </c>
      <c r="DF64" s="150">
        <f t="shared" si="18"/>
        <v>0</v>
      </c>
      <c r="DG64" s="98">
        <v>0</v>
      </c>
      <c r="DH64" s="98">
        <v>0</v>
      </c>
      <c r="DI64" s="98">
        <v>0</v>
      </c>
      <c r="DJ64" s="150">
        <f t="shared" si="20"/>
        <v>0</v>
      </c>
      <c r="DK64" s="98">
        <v>0</v>
      </c>
      <c r="DL64" s="98">
        <v>0</v>
      </c>
      <c r="DM64" s="150">
        <f t="shared" si="22"/>
        <v>0</v>
      </c>
      <c r="DN64" s="98">
        <v>0</v>
      </c>
      <c r="DO64" s="98">
        <v>0</v>
      </c>
      <c r="DP64" s="98">
        <v>0</v>
      </c>
      <c r="DQ64" s="98">
        <v>0</v>
      </c>
      <c r="DR64" s="98">
        <v>0</v>
      </c>
      <c r="DS64" s="150">
        <f t="shared" si="24"/>
        <v>0</v>
      </c>
      <c r="DT64" s="98">
        <v>0</v>
      </c>
      <c r="DU64" s="98">
        <v>0</v>
      </c>
      <c r="DV64" s="150">
        <f t="shared" si="39"/>
        <v>0</v>
      </c>
      <c r="DW64" s="98">
        <v>0</v>
      </c>
      <c r="DX64" s="98">
        <v>0</v>
      </c>
      <c r="DY64" s="98">
        <v>0</v>
      </c>
      <c r="DZ64" s="98">
        <v>0</v>
      </c>
      <c r="EA64" s="98">
        <v>0</v>
      </c>
      <c r="EB64" s="98">
        <v>0</v>
      </c>
      <c r="EC64" s="98">
        <v>0</v>
      </c>
      <c r="ED64" s="98">
        <v>0</v>
      </c>
      <c r="EE64" s="98">
        <v>0</v>
      </c>
      <c r="EF64" s="98">
        <v>0</v>
      </c>
      <c r="EG64" s="150">
        <f t="shared" si="27"/>
        <v>0</v>
      </c>
      <c r="EH64" s="98">
        <v>0</v>
      </c>
      <c r="EI64" s="98">
        <v>0</v>
      </c>
      <c r="EJ64" s="98">
        <v>0</v>
      </c>
      <c r="EK64" s="98">
        <v>0</v>
      </c>
      <c r="EL64" s="98">
        <v>0</v>
      </c>
      <c r="EM64" s="98">
        <v>0</v>
      </c>
      <c r="EN64" s="98">
        <v>0</v>
      </c>
      <c r="EO64" s="98">
        <v>0</v>
      </c>
      <c r="EP64" s="98">
        <v>0</v>
      </c>
      <c r="EQ64" s="150">
        <f t="shared" si="29"/>
        <v>0</v>
      </c>
      <c r="ER64" s="98">
        <v>0</v>
      </c>
      <c r="ES64" s="98">
        <v>0</v>
      </c>
      <c r="ET64" s="98">
        <v>0</v>
      </c>
      <c r="EU64" s="150">
        <f t="shared" si="31"/>
        <v>0</v>
      </c>
      <c r="EV64" s="98">
        <v>0</v>
      </c>
      <c r="EW64" s="98">
        <v>0</v>
      </c>
      <c r="EX64" s="150">
        <f t="shared" si="33"/>
        <v>0</v>
      </c>
      <c r="EY64" s="98">
        <v>0</v>
      </c>
      <c r="EZ64" s="98">
        <v>0</v>
      </c>
      <c r="FA64" s="150">
        <f t="shared" si="35"/>
        <v>0</v>
      </c>
      <c r="FB64" s="98">
        <v>0</v>
      </c>
      <c r="FC64" s="98">
        <v>0</v>
      </c>
      <c r="FD64" s="98">
        <v>0</v>
      </c>
      <c r="FE64" s="98">
        <v>0</v>
      </c>
      <c r="FF64" s="150">
        <f t="shared" si="37"/>
        <v>0</v>
      </c>
      <c r="FG64" s="98">
        <v>0</v>
      </c>
      <c r="FH64" s="98">
        <v>0</v>
      </c>
      <c r="FI64" s="98">
        <v>0</v>
      </c>
      <c r="FJ64" s="98">
        <v>0</v>
      </c>
      <c r="FK64" s="98">
        <v>0</v>
      </c>
      <c r="FL64" s="98">
        <v>0</v>
      </c>
      <c r="FM64" s="98">
        <v>0</v>
      </c>
      <c r="FN64" s="150">
        <v>0</v>
      </c>
      <c r="FO64" s="98">
        <v>0</v>
      </c>
      <c r="FP64" s="5"/>
      <c r="FQ64" s="5"/>
      <c r="FR64" s="5"/>
      <c r="FS64" s="59">
        <f t="shared" ref="FS64:FS65" si="59">D64+AH64+AL64+CB64+CC64+CG64+CS64+CV64+DF64+DJ64+DM64+DS64+DV64+EG64+EQ64+EU64+EX64+FA64+FF64+FN64+FO64</f>
        <v>3786.7305324524145</v>
      </c>
      <c r="FT64" s="134"/>
    </row>
    <row r="65" spans="2:176" ht="14.25" customHeight="1" x14ac:dyDescent="0.2">
      <c r="B65" s="203" t="s">
        <v>295</v>
      </c>
      <c r="C65" s="203"/>
      <c r="D65" s="150">
        <f t="shared" si="4"/>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98">
        <v>0</v>
      </c>
      <c r="X65" s="98">
        <v>0</v>
      </c>
      <c r="Y65" s="98">
        <v>0</v>
      </c>
      <c r="Z65" s="98">
        <v>0</v>
      </c>
      <c r="AA65" s="98">
        <v>0</v>
      </c>
      <c r="AB65" s="98">
        <v>0</v>
      </c>
      <c r="AC65" s="98">
        <v>0</v>
      </c>
      <c r="AD65" s="98">
        <v>0</v>
      </c>
      <c r="AE65" s="98">
        <v>0</v>
      </c>
      <c r="AF65" s="98">
        <v>0</v>
      </c>
      <c r="AG65" s="98">
        <v>0</v>
      </c>
      <c r="AH65" s="150">
        <f t="shared" si="6"/>
        <v>0</v>
      </c>
      <c r="AI65" s="98">
        <v>0</v>
      </c>
      <c r="AJ65" s="98">
        <v>0</v>
      </c>
      <c r="AK65" s="98">
        <v>0</v>
      </c>
      <c r="AL65" s="150">
        <f t="shared" si="8"/>
        <v>0</v>
      </c>
      <c r="AM65" s="98">
        <v>0</v>
      </c>
      <c r="AN65" s="98">
        <v>0</v>
      </c>
      <c r="AO65" s="98">
        <v>0</v>
      </c>
      <c r="AP65" s="98">
        <v>0</v>
      </c>
      <c r="AQ65" s="98">
        <v>0</v>
      </c>
      <c r="AR65" s="98">
        <v>0</v>
      </c>
      <c r="AS65" s="98">
        <v>0</v>
      </c>
      <c r="AT65" s="98">
        <v>0</v>
      </c>
      <c r="AU65" s="98">
        <v>0</v>
      </c>
      <c r="AV65" s="98">
        <v>0</v>
      </c>
      <c r="AW65" s="98">
        <v>0</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98">
        <v>0</v>
      </c>
      <c r="CA65" s="98">
        <v>0</v>
      </c>
      <c r="CB65" s="150">
        <v>0</v>
      </c>
      <c r="CC65" s="150">
        <f t="shared" si="10"/>
        <v>0</v>
      </c>
      <c r="CD65" s="98">
        <v>0</v>
      </c>
      <c r="CE65" s="98">
        <v>0</v>
      </c>
      <c r="CF65" s="98">
        <v>0</v>
      </c>
      <c r="CG65" s="150">
        <f t="shared" si="12"/>
        <v>0</v>
      </c>
      <c r="CH65" s="98">
        <v>0</v>
      </c>
      <c r="CI65" s="98">
        <v>0</v>
      </c>
      <c r="CJ65" s="98">
        <v>0</v>
      </c>
      <c r="CK65" s="98">
        <v>0</v>
      </c>
      <c r="CL65" s="98">
        <v>0</v>
      </c>
      <c r="CM65" s="98">
        <v>0</v>
      </c>
      <c r="CN65" s="98">
        <v>0</v>
      </c>
      <c r="CO65" s="98">
        <v>0</v>
      </c>
      <c r="CP65" s="98">
        <v>0</v>
      </c>
      <c r="CQ65" s="98">
        <v>0</v>
      </c>
      <c r="CR65" s="98">
        <v>0</v>
      </c>
      <c r="CS65" s="150">
        <f t="shared" si="14"/>
        <v>0</v>
      </c>
      <c r="CT65" s="98">
        <v>0</v>
      </c>
      <c r="CU65" s="98">
        <v>0</v>
      </c>
      <c r="CV65" s="150">
        <f t="shared" si="16"/>
        <v>0</v>
      </c>
      <c r="CW65" s="98">
        <v>0</v>
      </c>
      <c r="CX65" s="98">
        <v>0</v>
      </c>
      <c r="CY65" s="98">
        <v>0</v>
      </c>
      <c r="CZ65" s="98">
        <v>0</v>
      </c>
      <c r="DA65" s="98">
        <v>0</v>
      </c>
      <c r="DB65" s="98">
        <v>0</v>
      </c>
      <c r="DC65" s="98">
        <v>0</v>
      </c>
      <c r="DD65" s="98">
        <v>0</v>
      </c>
      <c r="DE65" s="98">
        <v>0</v>
      </c>
      <c r="DF65" s="150">
        <f t="shared" si="18"/>
        <v>0</v>
      </c>
      <c r="DG65" s="98">
        <v>0</v>
      </c>
      <c r="DH65" s="98">
        <v>0</v>
      </c>
      <c r="DI65" s="98">
        <v>0</v>
      </c>
      <c r="DJ65" s="150">
        <f t="shared" si="20"/>
        <v>0</v>
      </c>
      <c r="DK65" s="98">
        <v>0</v>
      </c>
      <c r="DL65" s="98">
        <v>0</v>
      </c>
      <c r="DM65" s="150">
        <f t="shared" si="22"/>
        <v>0</v>
      </c>
      <c r="DN65" s="98">
        <v>0</v>
      </c>
      <c r="DO65" s="98">
        <v>0</v>
      </c>
      <c r="DP65" s="98">
        <v>0</v>
      </c>
      <c r="DQ65" s="98">
        <v>0</v>
      </c>
      <c r="DR65" s="98">
        <v>0</v>
      </c>
      <c r="DS65" s="150">
        <f t="shared" si="24"/>
        <v>0</v>
      </c>
      <c r="DT65" s="98">
        <v>0</v>
      </c>
      <c r="DU65" s="98">
        <v>0</v>
      </c>
      <c r="DV65" s="150">
        <f t="shared" si="39"/>
        <v>0</v>
      </c>
      <c r="DW65" s="98">
        <v>0</v>
      </c>
      <c r="DX65" s="98">
        <v>0</v>
      </c>
      <c r="DY65" s="98">
        <v>0</v>
      </c>
      <c r="DZ65" s="98">
        <v>0</v>
      </c>
      <c r="EA65" s="98">
        <v>0</v>
      </c>
      <c r="EB65" s="98">
        <v>0</v>
      </c>
      <c r="EC65" s="98">
        <v>0</v>
      </c>
      <c r="ED65" s="98">
        <v>0</v>
      </c>
      <c r="EE65" s="98">
        <v>0</v>
      </c>
      <c r="EF65" s="98">
        <v>0</v>
      </c>
      <c r="EG65" s="150">
        <f t="shared" si="27"/>
        <v>0</v>
      </c>
      <c r="EH65" s="98">
        <v>0</v>
      </c>
      <c r="EI65" s="98">
        <v>0</v>
      </c>
      <c r="EJ65" s="98">
        <v>0</v>
      </c>
      <c r="EK65" s="98">
        <v>0</v>
      </c>
      <c r="EL65" s="98">
        <v>0</v>
      </c>
      <c r="EM65" s="98">
        <v>0</v>
      </c>
      <c r="EN65" s="98">
        <v>0</v>
      </c>
      <c r="EO65" s="98">
        <v>0</v>
      </c>
      <c r="EP65" s="98">
        <v>0</v>
      </c>
      <c r="EQ65" s="150">
        <f t="shared" si="29"/>
        <v>0</v>
      </c>
      <c r="ER65" s="98">
        <v>0</v>
      </c>
      <c r="ES65" s="98">
        <v>0</v>
      </c>
      <c r="ET65" s="98">
        <v>0</v>
      </c>
      <c r="EU65" s="150">
        <f t="shared" si="31"/>
        <v>0</v>
      </c>
      <c r="EV65" s="98">
        <v>0</v>
      </c>
      <c r="EW65" s="98">
        <v>0</v>
      </c>
      <c r="EX65" s="150">
        <f t="shared" si="33"/>
        <v>0</v>
      </c>
      <c r="EY65" s="98">
        <v>0</v>
      </c>
      <c r="EZ65" s="98">
        <v>0</v>
      </c>
      <c r="FA65" s="150">
        <f t="shared" si="35"/>
        <v>0</v>
      </c>
      <c r="FB65" s="98">
        <v>0</v>
      </c>
      <c r="FC65" s="98">
        <v>0</v>
      </c>
      <c r="FD65" s="98">
        <v>0</v>
      </c>
      <c r="FE65" s="98">
        <v>0</v>
      </c>
      <c r="FF65" s="150">
        <f t="shared" si="37"/>
        <v>0</v>
      </c>
      <c r="FG65" s="98">
        <v>0</v>
      </c>
      <c r="FH65" s="98">
        <v>0</v>
      </c>
      <c r="FI65" s="98">
        <v>0</v>
      </c>
      <c r="FJ65" s="98">
        <v>0</v>
      </c>
      <c r="FK65" s="98">
        <v>0</v>
      </c>
      <c r="FL65" s="98">
        <v>0</v>
      </c>
      <c r="FM65" s="98">
        <v>0</v>
      </c>
      <c r="FN65" s="150">
        <v>0</v>
      </c>
      <c r="FO65" s="98">
        <v>0</v>
      </c>
      <c r="FP65" s="5"/>
      <c r="FQ65" s="5"/>
      <c r="FR65" s="5"/>
      <c r="FS65" s="59">
        <f t="shared" si="59"/>
        <v>0</v>
      </c>
      <c r="FT65" s="134"/>
    </row>
    <row r="66" spans="2:176" s="9" customFormat="1" ht="14.25" customHeight="1" x14ac:dyDescent="0.2">
      <c r="B66" s="216" t="s">
        <v>296</v>
      </c>
      <c r="C66" s="216"/>
      <c r="D66" s="151">
        <f t="shared" si="4"/>
        <v>258.69185938109138</v>
      </c>
      <c r="E66" s="100">
        <f>+E67+E68+E69+E76</f>
        <v>0</v>
      </c>
      <c r="F66" s="100">
        <f t="shared" ref="F66:AG66" si="60">+F67+F68+F69+F76</f>
        <v>0</v>
      </c>
      <c r="G66" s="100">
        <f t="shared" si="60"/>
        <v>0</v>
      </c>
      <c r="H66" s="100">
        <f t="shared" si="60"/>
        <v>0</v>
      </c>
      <c r="I66" s="100">
        <f t="shared" si="60"/>
        <v>0</v>
      </c>
      <c r="J66" s="100">
        <f t="shared" si="60"/>
        <v>0</v>
      </c>
      <c r="K66" s="100">
        <f t="shared" si="60"/>
        <v>0</v>
      </c>
      <c r="L66" s="100">
        <f t="shared" si="60"/>
        <v>0</v>
      </c>
      <c r="M66" s="100">
        <f t="shared" si="60"/>
        <v>0</v>
      </c>
      <c r="N66" s="100">
        <f t="shared" si="60"/>
        <v>0</v>
      </c>
      <c r="O66" s="100">
        <f t="shared" si="60"/>
        <v>0</v>
      </c>
      <c r="P66" s="100">
        <f t="shared" si="60"/>
        <v>0</v>
      </c>
      <c r="Q66" s="100">
        <f t="shared" si="60"/>
        <v>0</v>
      </c>
      <c r="R66" s="100">
        <f t="shared" si="60"/>
        <v>0</v>
      </c>
      <c r="S66" s="100">
        <f t="shared" si="60"/>
        <v>0</v>
      </c>
      <c r="T66" s="100">
        <f t="shared" si="60"/>
        <v>0</v>
      </c>
      <c r="U66" s="100">
        <f t="shared" si="60"/>
        <v>211.3337295439857</v>
      </c>
      <c r="V66" s="100">
        <f t="shared" si="60"/>
        <v>0</v>
      </c>
      <c r="W66" s="100">
        <f t="shared" si="60"/>
        <v>0</v>
      </c>
      <c r="X66" s="100">
        <f t="shared" si="60"/>
        <v>0</v>
      </c>
      <c r="Y66" s="100">
        <f t="shared" si="60"/>
        <v>0</v>
      </c>
      <c r="Z66" s="100">
        <f t="shared" si="60"/>
        <v>6.2392863511507954</v>
      </c>
      <c r="AA66" s="100">
        <f t="shared" si="60"/>
        <v>0</v>
      </c>
      <c r="AB66" s="100">
        <f t="shared" si="60"/>
        <v>0</v>
      </c>
      <c r="AC66" s="100">
        <f t="shared" si="60"/>
        <v>0</v>
      </c>
      <c r="AD66" s="100">
        <f t="shared" si="60"/>
        <v>0</v>
      </c>
      <c r="AE66" s="100">
        <f t="shared" si="60"/>
        <v>41.118843485954891</v>
      </c>
      <c r="AF66" s="100">
        <f t="shared" si="60"/>
        <v>0</v>
      </c>
      <c r="AG66" s="100">
        <f t="shared" si="60"/>
        <v>0</v>
      </c>
      <c r="AH66" s="151">
        <f t="shared" si="6"/>
        <v>0</v>
      </c>
      <c r="AI66" s="100">
        <f t="shared" ref="AI66:AK66" si="61">+AI67+AI68+AI69+AI76</f>
        <v>0</v>
      </c>
      <c r="AJ66" s="100">
        <f t="shared" si="61"/>
        <v>0</v>
      </c>
      <c r="AK66" s="100">
        <f t="shared" si="61"/>
        <v>0</v>
      </c>
      <c r="AL66" s="151">
        <f t="shared" si="8"/>
        <v>1319.8180540110279</v>
      </c>
      <c r="AM66" s="100">
        <f t="shared" ref="AM66:CB66" si="62">+AM67+AM68+AM69+AM76</f>
        <v>0</v>
      </c>
      <c r="AN66" s="100">
        <f t="shared" si="62"/>
        <v>0</v>
      </c>
      <c r="AO66" s="100">
        <f t="shared" si="62"/>
        <v>0</v>
      </c>
      <c r="AP66" s="100">
        <f t="shared" si="62"/>
        <v>0</v>
      </c>
      <c r="AQ66" s="100">
        <f t="shared" si="62"/>
        <v>0</v>
      </c>
      <c r="AR66" s="100">
        <f t="shared" si="62"/>
        <v>0</v>
      </c>
      <c r="AS66" s="100">
        <f t="shared" si="62"/>
        <v>0</v>
      </c>
      <c r="AT66" s="100">
        <f t="shared" si="62"/>
        <v>0</v>
      </c>
      <c r="AU66" s="100">
        <f t="shared" si="62"/>
        <v>1331.8584286534879</v>
      </c>
      <c r="AV66" s="100">
        <f t="shared" si="62"/>
        <v>0</v>
      </c>
      <c r="AW66" s="100">
        <f t="shared" si="62"/>
        <v>0</v>
      </c>
      <c r="AX66" s="100">
        <f t="shared" si="62"/>
        <v>0</v>
      </c>
      <c r="AY66" s="100">
        <f t="shared" si="62"/>
        <v>0</v>
      </c>
      <c r="AZ66" s="100">
        <f t="shared" si="62"/>
        <v>0</v>
      </c>
      <c r="BA66" s="100">
        <f t="shared" si="62"/>
        <v>0</v>
      </c>
      <c r="BB66" s="100">
        <f t="shared" si="62"/>
        <v>0</v>
      </c>
      <c r="BC66" s="100">
        <f t="shared" si="62"/>
        <v>0</v>
      </c>
      <c r="BD66" s="100">
        <f t="shared" si="62"/>
        <v>0</v>
      </c>
      <c r="BE66" s="100">
        <f t="shared" si="62"/>
        <v>0</v>
      </c>
      <c r="BF66" s="100">
        <f t="shared" si="62"/>
        <v>0</v>
      </c>
      <c r="BG66" s="100">
        <f t="shared" si="62"/>
        <v>0</v>
      </c>
      <c r="BH66" s="100">
        <f t="shared" si="62"/>
        <v>0</v>
      </c>
      <c r="BI66" s="100">
        <f t="shared" si="62"/>
        <v>-12.040374642459923</v>
      </c>
      <c r="BJ66" s="100">
        <f t="shared" si="62"/>
        <v>0</v>
      </c>
      <c r="BK66" s="100">
        <f t="shared" si="62"/>
        <v>0</v>
      </c>
      <c r="BL66" s="100">
        <f t="shared" si="62"/>
        <v>0</v>
      </c>
      <c r="BM66" s="100">
        <f t="shared" si="62"/>
        <v>0</v>
      </c>
      <c r="BN66" s="100">
        <f t="shared" si="62"/>
        <v>0</v>
      </c>
      <c r="BO66" s="100">
        <f t="shared" si="62"/>
        <v>0</v>
      </c>
      <c r="BP66" s="100">
        <f t="shared" si="62"/>
        <v>0</v>
      </c>
      <c r="BQ66" s="100">
        <f t="shared" si="62"/>
        <v>0</v>
      </c>
      <c r="BR66" s="100">
        <f t="shared" si="62"/>
        <v>0</v>
      </c>
      <c r="BS66" s="100">
        <f t="shared" si="62"/>
        <v>0</v>
      </c>
      <c r="BT66" s="100">
        <f t="shared" si="62"/>
        <v>0</v>
      </c>
      <c r="BU66" s="100">
        <f t="shared" si="62"/>
        <v>0</v>
      </c>
      <c r="BV66" s="100">
        <f t="shared" si="62"/>
        <v>0</v>
      </c>
      <c r="BW66" s="100">
        <f t="shared" si="62"/>
        <v>0</v>
      </c>
      <c r="BX66" s="100">
        <f t="shared" si="62"/>
        <v>0</v>
      </c>
      <c r="BY66" s="100">
        <f t="shared" si="62"/>
        <v>0</v>
      </c>
      <c r="BZ66" s="100">
        <f t="shared" si="62"/>
        <v>0</v>
      </c>
      <c r="CA66" s="100">
        <f t="shared" si="62"/>
        <v>0</v>
      </c>
      <c r="CB66" s="151">
        <f t="shared" si="62"/>
        <v>45288.114854561776</v>
      </c>
      <c r="CC66" s="151">
        <f t="shared" si="10"/>
        <v>0</v>
      </c>
      <c r="CD66" s="100">
        <f t="shared" ref="CD66:CF66" si="63">+CD67+CD68+CD69+CD76</f>
        <v>0</v>
      </c>
      <c r="CE66" s="100">
        <f t="shared" si="63"/>
        <v>0</v>
      </c>
      <c r="CF66" s="100">
        <f t="shared" si="63"/>
        <v>0</v>
      </c>
      <c r="CG66" s="151">
        <f t="shared" si="12"/>
        <v>0</v>
      </c>
      <c r="CH66" s="100">
        <f t="shared" ref="CH66:CR66" si="64">+CH67+CH68+CH69+CH76</f>
        <v>0</v>
      </c>
      <c r="CI66" s="100">
        <f t="shared" si="64"/>
        <v>0</v>
      </c>
      <c r="CJ66" s="100">
        <f t="shared" si="64"/>
        <v>0</v>
      </c>
      <c r="CK66" s="100">
        <f t="shared" si="64"/>
        <v>0</v>
      </c>
      <c r="CL66" s="100">
        <f t="shared" si="64"/>
        <v>0</v>
      </c>
      <c r="CM66" s="100">
        <f t="shared" si="64"/>
        <v>0</v>
      </c>
      <c r="CN66" s="100">
        <f t="shared" si="64"/>
        <v>0</v>
      </c>
      <c r="CO66" s="100">
        <f t="shared" si="64"/>
        <v>0</v>
      </c>
      <c r="CP66" s="100">
        <f t="shared" si="64"/>
        <v>0</v>
      </c>
      <c r="CQ66" s="100">
        <f t="shared" si="64"/>
        <v>0</v>
      </c>
      <c r="CR66" s="100">
        <f t="shared" si="64"/>
        <v>0</v>
      </c>
      <c r="CS66" s="151">
        <f t="shared" si="14"/>
        <v>0</v>
      </c>
      <c r="CT66" s="100">
        <f t="shared" ref="CT66:CU66" si="65">+CT67+CT68+CT69+CT76</f>
        <v>0</v>
      </c>
      <c r="CU66" s="100">
        <f t="shared" si="65"/>
        <v>0</v>
      </c>
      <c r="CV66" s="151">
        <f t="shared" si="16"/>
        <v>0</v>
      </c>
      <c r="CW66" s="100">
        <f t="shared" ref="CW66:DE66" si="66">+CW67+CW68+CW69+CW76</f>
        <v>0</v>
      </c>
      <c r="CX66" s="100">
        <f t="shared" si="66"/>
        <v>0</v>
      </c>
      <c r="CY66" s="100">
        <f t="shared" si="66"/>
        <v>0</v>
      </c>
      <c r="CZ66" s="100">
        <f t="shared" si="66"/>
        <v>0</v>
      </c>
      <c r="DA66" s="100">
        <f t="shared" si="66"/>
        <v>0</v>
      </c>
      <c r="DB66" s="100">
        <f t="shared" si="66"/>
        <v>0</v>
      </c>
      <c r="DC66" s="100">
        <f t="shared" si="66"/>
        <v>0</v>
      </c>
      <c r="DD66" s="100">
        <f t="shared" si="66"/>
        <v>0</v>
      </c>
      <c r="DE66" s="100">
        <f t="shared" si="66"/>
        <v>0</v>
      </c>
      <c r="DF66" s="151">
        <f t="shared" si="18"/>
        <v>0</v>
      </c>
      <c r="DG66" s="100">
        <f t="shared" ref="DG66:DI66" si="67">+DG67+DG68+DG69+DG76</f>
        <v>0</v>
      </c>
      <c r="DH66" s="100">
        <f t="shared" si="67"/>
        <v>0</v>
      </c>
      <c r="DI66" s="100">
        <f t="shared" si="67"/>
        <v>0</v>
      </c>
      <c r="DJ66" s="151">
        <f t="shared" si="20"/>
        <v>0</v>
      </c>
      <c r="DK66" s="100">
        <f t="shared" ref="DK66:DL66" si="68">+DK67+DK68+DK69+DK76</f>
        <v>0</v>
      </c>
      <c r="DL66" s="100">
        <f t="shared" si="68"/>
        <v>0</v>
      </c>
      <c r="DM66" s="151">
        <f t="shared" si="22"/>
        <v>0</v>
      </c>
      <c r="DN66" s="100">
        <f t="shared" ref="DN66:DR66" si="69">+DN67+DN68+DN69+DN76</f>
        <v>0</v>
      </c>
      <c r="DO66" s="100">
        <f t="shared" si="69"/>
        <v>0</v>
      </c>
      <c r="DP66" s="100">
        <f t="shared" si="69"/>
        <v>0</v>
      </c>
      <c r="DQ66" s="100">
        <f t="shared" si="69"/>
        <v>0</v>
      </c>
      <c r="DR66" s="100">
        <f t="shared" si="69"/>
        <v>0</v>
      </c>
      <c r="DS66" s="151">
        <f t="shared" si="24"/>
        <v>0</v>
      </c>
      <c r="DT66" s="100">
        <f t="shared" ref="DT66:DU66" si="70">+DT67+DT68+DT69+DT76</f>
        <v>0</v>
      </c>
      <c r="DU66" s="100">
        <f t="shared" si="70"/>
        <v>0</v>
      </c>
      <c r="DV66" s="151">
        <f t="shared" si="39"/>
        <v>0</v>
      </c>
      <c r="DW66" s="100">
        <f t="shared" ref="DW66:EF66" si="71">+DW67+DW68+DW69+DW76</f>
        <v>0</v>
      </c>
      <c r="DX66" s="100">
        <f t="shared" si="71"/>
        <v>0</v>
      </c>
      <c r="DY66" s="100">
        <f t="shared" si="71"/>
        <v>0</v>
      </c>
      <c r="DZ66" s="100">
        <f t="shared" si="71"/>
        <v>0</v>
      </c>
      <c r="EA66" s="100">
        <f t="shared" si="71"/>
        <v>0</v>
      </c>
      <c r="EB66" s="100">
        <f t="shared" si="71"/>
        <v>0</v>
      </c>
      <c r="EC66" s="100">
        <f t="shared" si="71"/>
        <v>0</v>
      </c>
      <c r="ED66" s="100">
        <f t="shared" si="71"/>
        <v>0</v>
      </c>
      <c r="EE66" s="100">
        <f t="shared" si="71"/>
        <v>0</v>
      </c>
      <c r="EF66" s="100">
        <f t="shared" si="71"/>
        <v>0</v>
      </c>
      <c r="EG66" s="151">
        <f t="shared" si="27"/>
        <v>0</v>
      </c>
      <c r="EH66" s="100">
        <f t="shared" ref="EH66:EP66" si="72">+EH67+EH68+EH69+EH76</f>
        <v>0</v>
      </c>
      <c r="EI66" s="100">
        <f t="shared" si="72"/>
        <v>0</v>
      </c>
      <c r="EJ66" s="100">
        <f t="shared" si="72"/>
        <v>0</v>
      </c>
      <c r="EK66" s="100">
        <f t="shared" si="72"/>
        <v>0</v>
      </c>
      <c r="EL66" s="100">
        <f t="shared" si="72"/>
        <v>0</v>
      </c>
      <c r="EM66" s="100">
        <f t="shared" si="72"/>
        <v>0</v>
      </c>
      <c r="EN66" s="100">
        <f t="shared" si="72"/>
        <v>0</v>
      </c>
      <c r="EO66" s="100">
        <f t="shared" si="72"/>
        <v>0</v>
      </c>
      <c r="EP66" s="100">
        <f t="shared" si="72"/>
        <v>0</v>
      </c>
      <c r="EQ66" s="151">
        <f t="shared" si="29"/>
        <v>0</v>
      </c>
      <c r="ER66" s="100">
        <f t="shared" ref="ER66:ET66" si="73">+ER67+ER68+ER69+ER76</f>
        <v>0</v>
      </c>
      <c r="ES66" s="100">
        <f t="shared" si="73"/>
        <v>0</v>
      </c>
      <c r="ET66" s="100">
        <f t="shared" si="73"/>
        <v>0</v>
      </c>
      <c r="EU66" s="151">
        <f t="shared" si="31"/>
        <v>0</v>
      </c>
      <c r="EV66" s="100">
        <f t="shared" ref="EV66:EW66" si="74">+EV67+EV68+EV69+EV76</f>
        <v>0</v>
      </c>
      <c r="EW66" s="100">
        <f t="shared" si="74"/>
        <v>0</v>
      </c>
      <c r="EX66" s="151">
        <f t="shared" si="33"/>
        <v>0</v>
      </c>
      <c r="EY66" s="100">
        <f t="shared" ref="EY66:EZ66" si="75">+EY67+EY68+EY69+EY76</f>
        <v>0</v>
      </c>
      <c r="EZ66" s="100">
        <f t="shared" si="75"/>
        <v>0</v>
      </c>
      <c r="FA66" s="151">
        <f t="shared" si="35"/>
        <v>0</v>
      </c>
      <c r="FB66" s="100">
        <f t="shared" ref="FB66:FE66" si="76">+FB67+FB68+FB69+FB76</f>
        <v>0</v>
      </c>
      <c r="FC66" s="100">
        <f t="shared" si="76"/>
        <v>0</v>
      </c>
      <c r="FD66" s="100">
        <f t="shared" si="76"/>
        <v>0</v>
      </c>
      <c r="FE66" s="100">
        <f t="shared" si="76"/>
        <v>0</v>
      </c>
      <c r="FF66" s="151">
        <f t="shared" si="37"/>
        <v>0</v>
      </c>
      <c r="FG66" s="100">
        <f t="shared" ref="FG66:FO66" si="77">+FG67+FG68+FG69+FG76</f>
        <v>0</v>
      </c>
      <c r="FH66" s="100">
        <f t="shared" si="77"/>
        <v>0</v>
      </c>
      <c r="FI66" s="100">
        <f t="shared" si="77"/>
        <v>0</v>
      </c>
      <c r="FJ66" s="100">
        <f t="shared" si="77"/>
        <v>0</v>
      </c>
      <c r="FK66" s="100">
        <f t="shared" si="77"/>
        <v>0</v>
      </c>
      <c r="FL66" s="100">
        <f t="shared" si="77"/>
        <v>0</v>
      </c>
      <c r="FM66" s="100">
        <f t="shared" si="77"/>
        <v>0</v>
      </c>
      <c r="FN66" s="151">
        <f t="shared" si="77"/>
        <v>0</v>
      </c>
      <c r="FO66" s="100">
        <f t="shared" si="77"/>
        <v>0</v>
      </c>
      <c r="FP66" s="62"/>
      <c r="FQ66" s="62"/>
      <c r="FR66" s="62"/>
      <c r="FS66" s="61">
        <f t="shared" ref="FS66" si="78">D66+AH66+AL66+CB66+CC66+CG66+CS66+CV66+DF66+DJ66+DM66+DS66+DV66+EG66+EQ66+EU66+EX66+FA66+FF66+FN66</f>
        <v>46866.624767953894</v>
      </c>
      <c r="FT66" s="134"/>
    </row>
    <row r="67" spans="2:176" ht="14.25" customHeight="1" x14ac:dyDescent="0.2">
      <c r="B67" s="221" t="s">
        <v>297</v>
      </c>
      <c r="C67" s="222"/>
      <c r="D67" s="150">
        <f t="shared" si="4"/>
        <v>41.118843485954891</v>
      </c>
      <c r="E67" s="98">
        <v>0</v>
      </c>
      <c r="F67" s="98">
        <v>0</v>
      </c>
      <c r="G67" s="98">
        <v>0</v>
      </c>
      <c r="H67" s="98">
        <v>0</v>
      </c>
      <c r="I67" s="98">
        <v>0</v>
      </c>
      <c r="J67" s="98">
        <v>0</v>
      </c>
      <c r="K67" s="98">
        <v>0</v>
      </c>
      <c r="L67" s="98">
        <v>0</v>
      </c>
      <c r="M67" s="98">
        <v>0</v>
      </c>
      <c r="N67" s="98">
        <v>0</v>
      </c>
      <c r="O67" s="98">
        <v>0</v>
      </c>
      <c r="P67" s="98">
        <v>0</v>
      </c>
      <c r="Q67" s="98">
        <v>0</v>
      </c>
      <c r="R67" s="98">
        <v>0</v>
      </c>
      <c r="S67" s="98">
        <v>0</v>
      </c>
      <c r="T67" s="98">
        <v>0</v>
      </c>
      <c r="U67" s="98">
        <v>0</v>
      </c>
      <c r="V67" s="98">
        <v>0</v>
      </c>
      <c r="W67" s="98">
        <v>0</v>
      </c>
      <c r="X67" s="98">
        <v>0</v>
      </c>
      <c r="Y67" s="98">
        <v>0</v>
      </c>
      <c r="Z67" s="98">
        <v>0</v>
      </c>
      <c r="AA67" s="98">
        <v>0</v>
      </c>
      <c r="AB67" s="98">
        <v>0</v>
      </c>
      <c r="AC67" s="98">
        <v>0</v>
      </c>
      <c r="AD67" s="98">
        <v>0</v>
      </c>
      <c r="AE67" s="98">
        <v>41.118843485954891</v>
      </c>
      <c r="AF67" s="98">
        <v>0</v>
      </c>
      <c r="AG67" s="98">
        <v>0</v>
      </c>
      <c r="AH67" s="150">
        <f t="shared" si="6"/>
        <v>0</v>
      </c>
      <c r="AI67" s="98">
        <v>0</v>
      </c>
      <c r="AJ67" s="98">
        <v>0</v>
      </c>
      <c r="AK67" s="98">
        <v>0</v>
      </c>
      <c r="AL67" s="150">
        <f t="shared" si="8"/>
        <v>0</v>
      </c>
      <c r="AM67" s="98">
        <v>0</v>
      </c>
      <c r="AN67" s="98">
        <v>0</v>
      </c>
      <c r="AO67" s="98">
        <v>0</v>
      </c>
      <c r="AP67" s="98">
        <v>0</v>
      </c>
      <c r="AQ67" s="98">
        <v>0</v>
      </c>
      <c r="AR67" s="98">
        <v>0</v>
      </c>
      <c r="AS67" s="98">
        <v>0</v>
      </c>
      <c r="AT67" s="98">
        <v>0</v>
      </c>
      <c r="AU67" s="98">
        <v>0</v>
      </c>
      <c r="AV67" s="98">
        <v>0</v>
      </c>
      <c r="AW67" s="98">
        <v>0</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98">
        <v>0</v>
      </c>
      <c r="CA67" s="98">
        <v>0</v>
      </c>
      <c r="CB67" s="150">
        <v>0</v>
      </c>
      <c r="CC67" s="150">
        <f t="shared" si="10"/>
        <v>0</v>
      </c>
      <c r="CD67" s="98">
        <v>0</v>
      </c>
      <c r="CE67" s="98">
        <v>0</v>
      </c>
      <c r="CF67" s="98">
        <v>0</v>
      </c>
      <c r="CG67" s="150">
        <f t="shared" si="12"/>
        <v>0</v>
      </c>
      <c r="CH67" s="98">
        <v>0</v>
      </c>
      <c r="CI67" s="98">
        <v>0</v>
      </c>
      <c r="CJ67" s="98">
        <v>0</v>
      </c>
      <c r="CK67" s="98">
        <v>0</v>
      </c>
      <c r="CL67" s="98">
        <v>0</v>
      </c>
      <c r="CM67" s="98">
        <v>0</v>
      </c>
      <c r="CN67" s="98">
        <v>0</v>
      </c>
      <c r="CO67" s="98">
        <v>0</v>
      </c>
      <c r="CP67" s="98">
        <v>0</v>
      </c>
      <c r="CQ67" s="98">
        <v>0</v>
      </c>
      <c r="CR67" s="98">
        <v>0</v>
      </c>
      <c r="CS67" s="150">
        <f t="shared" si="14"/>
        <v>0</v>
      </c>
      <c r="CT67" s="98">
        <v>0</v>
      </c>
      <c r="CU67" s="98">
        <v>0</v>
      </c>
      <c r="CV67" s="150">
        <f t="shared" si="16"/>
        <v>0</v>
      </c>
      <c r="CW67" s="98">
        <v>0</v>
      </c>
      <c r="CX67" s="98">
        <v>0</v>
      </c>
      <c r="CY67" s="98">
        <v>0</v>
      </c>
      <c r="CZ67" s="98">
        <v>0</v>
      </c>
      <c r="DA67" s="98">
        <v>0</v>
      </c>
      <c r="DB67" s="98">
        <v>0</v>
      </c>
      <c r="DC67" s="98">
        <v>0</v>
      </c>
      <c r="DD67" s="98">
        <v>0</v>
      </c>
      <c r="DE67" s="98">
        <v>0</v>
      </c>
      <c r="DF67" s="150">
        <f t="shared" si="18"/>
        <v>0</v>
      </c>
      <c r="DG67" s="98">
        <v>0</v>
      </c>
      <c r="DH67" s="98">
        <v>0</v>
      </c>
      <c r="DI67" s="98">
        <v>0</v>
      </c>
      <c r="DJ67" s="150">
        <f t="shared" si="20"/>
        <v>0</v>
      </c>
      <c r="DK67" s="98">
        <v>0</v>
      </c>
      <c r="DL67" s="98">
        <v>0</v>
      </c>
      <c r="DM67" s="150">
        <f t="shared" si="22"/>
        <v>0</v>
      </c>
      <c r="DN67" s="98">
        <v>0</v>
      </c>
      <c r="DO67" s="98">
        <v>0</v>
      </c>
      <c r="DP67" s="98">
        <v>0</v>
      </c>
      <c r="DQ67" s="98">
        <v>0</v>
      </c>
      <c r="DR67" s="98">
        <v>0</v>
      </c>
      <c r="DS67" s="150">
        <f t="shared" si="24"/>
        <v>0</v>
      </c>
      <c r="DT67" s="98">
        <v>0</v>
      </c>
      <c r="DU67" s="98">
        <v>0</v>
      </c>
      <c r="DV67" s="150">
        <f t="shared" si="39"/>
        <v>0</v>
      </c>
      <c r="DW67" s="98">
        <v>0</v>
      </c>
      <c r="DX67" s="98">
        <v>0</v>
      </c>
      <c r="DY67" s="98">
        <v>0</v>
      </c>
      <c r="DZ67" s="98">
        <v>0</v>
      </c>
      <c r="EA67" s="98">
        <v>0</v>
      </c>
      <c r="EB67" s="98">
        <v>0</v>
      </c>
      <c r="EC67" s="98">
        <v>0</v>
      </c>
      <c r="ED67" s="98">
        <v>0</v>
      </c>
      <c r="EE67" s="98">
        <v>0</v>
      </c>
      <c r="EF67" s="98">
        <v>0</v>
      </c>
      <c r="EG67" s="150">
        <f t="shared" si="27"/>
        <v>0</v>
      </c>
      <c r="EH67" s="98">
        <v>0</v>
      </c>
      <c r="EI67" s="98">
        <v>0</v>
      </c>
      <c r="EJ67" s="98">
        <v>0</v>
      </c>
      <c r="EK67" s="98">
        <v>0</v>
      </c>
      <c r="EL67" s="98">
        <v>0</v>
      </c>
      <c r="EM67" s="98">
        <v>0</v>
      </c>
      <c r="EN67" s="98">
        <v>0</v>
      </c>
      <c r="EO67" s="98">
        <v>0</v>
      </c>
      <c r="EP67" s="98">
        <v>0</v>
      </c>
      <c r="EQ67" s="150">
        <f t="shared" si="29"/>
        <v>0</v>
      </c>
      <c r="ER67" s="98">
        <v>0</v>
      </c>
      <c r="ES67" s="98">
        <v>0</v>
      </c>
      <c r="ET67" s="98">
        <v>0</v>
      </c>
      <c r="EU67" s="150">
        <f t="shared" si="31"/>
        <v>0</v>
      </c>
      <c r="EV67" s="98">
        <v>0</v>
      </c>
      <c r="EW67" s="98">
        <v>0</v>
      </c>
      <c r="EX67" s="150">
        <f t="shared" si="33"/>
        <v>0</v>
      </c>
      <c r="EY67" s="98">
        <v>0</v>
      </c>
      <c r="EZ67" s="98">
        <v>0</v>
      </c>
      <c r="FA67" s="150">
        <f t="shared" si="35"/>
        <v>0</v>
      </c>
      <c r="FB67" s="98">
        <v>0</v>
      </c>
      <c r="FC67" s="98">
        <v>0</v>
      </c>
      <c r="FD67" s="98">
        <v>0</v>
      </c>
      <c r="FE67" s="98">
        <v>0</v>
      </c>
      <c r="FF67" s="150">
        <f t="shared" si="37"/>
        <v>0</v>
      </c>
      <c r="FG67" s="98">
        <v>0</v>
      </c>
      <c r="FH67" s="98">
        <v>0</v>
      </c>
      <c r="FI67" s="98">
        <v>0</v>
      </c>
      <c r="FJ67" s="98">
        <v>0</v>
      </c>
      <c r="FK67" s="98">
        <v>0</v>
      </c>
      <c r="FL67" s="98">
        <v>0</v>
      </c>
      <c r="FM67" s="98">
        <v>0</v>
      </c>
      <c r="FN67" s="150">
        <v>0</v>
      </c>
      <c r="FO67" s="98">
        <v>0</v>
      </c>
      <c r="FP67" s="5"/>
      <c r="FQ67" s="5"/>
      <c r="FR67" s="5"/>
      <c r="FS67" s="59">
        <f>D67+AH67+AL67+CB67+CC67+CG67+CS67+CV67+DF67+DJ67+DM67+DS67+DV67+EG67+EQ67+EU67+EX67+FA67+FF67+FN67+FO67</f>
        <v>41.118843485954891</v>
      </c>
      <c r="FT67" s="134"/>
    </row>
    <row r="68" spans="2:176" ht="14.25" customHeight="1" x14ac:dyDescent="0.2">
      <c r="B68" s="221" t="s">
        <v>298</v>
      </c>
      <c r="C68" s="222"/>
      <c r="D68" s="150">
        <f t="shared" si="4"/>
        <v>0</v>
      </c>
      <c r="E68" s="98">
        <v>0</v>
      </c>
      <c r="F68" s="98">
        <v>0</v>
      </c>
      <c r="G68" s="98">
        <v>0</v>
      </c>
      <c r="H68" s="98">
        <v>0</v>
      </c>
      <c r="I68" s="98">
        <v>0</v>
      </c>
      <c r="J68" s="98">
        <v>0</v>
      </c>
      <c r="K68" s="98">
        <v>0</v>
      </c>
      <c r="L68" s="98">
        <v>0</v>
      </c>
      <c r="M68" s="98">
        <v>0</v>
      </c>
      <c r="N68" s="98">
        <v>0</v>
      </c>
      <c r="O68" s="98">
        <v>0</v>
      </c>
      <c r="P68" s="98">
        <v>0</v>
      </c>
      <c r="Q68" s="98">
        <v>0</v>
      </c>
      <c r="R68" s="98">
        <v>0</v>
      </c>
      <c r="S68" s="98">
        <v>0</v>
      </c>
      <c r="T68" s="98">
        <v>0</v>
      </c>
      <c r="U68" s="98">
        <v>0</v>
      </c>
      <c r="V68" s="98">
        <v>0</v>
      </c>
      <c r="W68" s="98">
        <v>0</v>
      </c>
      <c r="X68" s="98">
        <v>0</v>
      </c>
      <c r="Y68" s="98">
        <v>0</v>
      </c>
      <c r="Z68" s="98">
        <v>0</v>
      </c>
      <c r="AA68" s="98">
        <v>0</v>
      </c>
      <c r="AB68" s="98">
        <v>0</v>
      </c>
      <c r="AC68" s="98">
        <v>0</v>
      </c>
      <c r="AD68" s="98">
        <v>0</v>
      </c>
      <c r="AE68" s="98">
        <v>0</v>
      </c>
      <c r="AF68" s="98">
        <v>0</v>
      </c>
      <c r="AG68" s="98">
        <v>0</v>
      </c>
      <c r="AH68" s="150">
        <f t="shared" si="6"/>
        <v>0</v>
      </c>
      <c r="AI68" s="98">
        <v>0</v>
      </c>
      <c r="AJ68" s="98">
        <v>0</v>
      </c>
      <c r="AK68" s="98">
        <v>0</v>
      </c>
      <c r="AL68" s="150">
        <f t="shared" si="8"/>
        <v>-12.040374642459923</v>
      </c>
      <c r="AM68" s="98">
        <v>0</v>
      </c>
      <c r="AN68" s="98">
        <v>0</v>
      </c>
      <c r="AO68" s="98">
        <v>0</v>
      </c>
      <c r="AP68" s="98">
        <v>0</v>
      </c>
      <c r="AQ68" s="98">
        <v>0</v>
      </c>
      <c r="AR68" s="98">
        <v>0</v>
      </c>
      <c r="AS68" s="98">
        <v>0</v>
      </c>
      <c r="AT68" s="98">
        <v>0</v>
      </c>
      <c r="AU68" s="98">
        <v>0</v>
      </c>
      <c r="AV68" s="98">
        <v>0</v>
      </c>
      <c r="AW68" s="98">
        <v>0</v>
      </c>
      <c r="AX68" s="98">
        <v>0</v>
      </c>
      <c r="AY68" s="98">
        <v>0</v>
      </c>
      <c r="AZ68" s="98">
        <v>0</v>
      </c>
      <c r="BA68" s="98">
        <v>0</v>
      </c>
      <c r="BB68" s="98">
        <v>0</v>
      </c>
      <c r="BC68" s="98">
        <v>0</v>
      </c>
      <c r="BD68" s="98">
        <v>0</v>
      </c>
      <c r="BE68" s="98">
        <v>0</v>
      </c>
      <c r="BF68" s="98">
        <v>0</v>
      </c>
      <c r="BG68" s="98">
        <v>0</v>
      </c>
      <c r="BH68" s="98">
        <v>0</v>
      </c>
      <c r="BI68" s="98">
        <v>-12.040374642459923</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98">
        <v>0</v>
      </c>
      <c r="CA68" s="98">
        <v>0</v>
      </c>
      <c r="CB68" s="150">
        <v>0</v>
      </c>
      <c r="CC68" s="150">
        <f t="shared" si="10"/>
        <v>0</v>
      </c>
      <c r="CD68" s="98">
        <v>0</v>
      </c>
      <c r="CE68" s="98">
        <v>0</v>
      </c>
      <c r="CF68" s="98">
        <v>0</v>
      </c>
      <c r="CG68" s="150">
        <f t="shared" si="12"/>
        <v>0</v>
      </c>
      <c r="CH68" s="98">
        <v>0</v>
      </c>
      <c r="CI68" s="98">
        <v>0</v>
      </c>
      <c r="CJ68" s="98">
        <v>0</v>
      </c>
      <c r="CK68" s="98">
        <v>0</v>
      </c>
      <c r="CL68" s="98">
        <v>0</v>
      </c>
      <c r="CM68" s="98">
        <v>0</v>
      </c>
      <c r="CN68" s="98">
        <v>0</v>
      </c>
      <c r="CO68" s="98">
        <v>0</v>
      </c>
      <c r="CP68" s="98">
        <v>0</v>
      </c>
      <c r="CQ68" s="98">
        <v>0</v>
      </c>
      <c r="CR68" s="98">
        <v>0</v>
      </c>
      <c r="CS68" s="150">
        <f t="shared" si="14"/>
        <v>0</v>
      </c>
      <c r="CT68" s="98">
        <v>0</v>
      </c>
      <c r="CU68" s="98">
        <v>0</v>
      </c>
      <c r="CV68" s="150">
        <f t="shared" si="16"/>
        <v>0</v>
      </c>
      <c r="CW68" s="98">
        <v>0</v>
      </c>
      <c r="CX68" s="98">
        <v>0</v>
      </c>
      <c r="CY68" s="98">
        <v>0</v>
      </c>
      <c r="CZ68" s="98">
        <v>0</v>
      </c>
      <c r="DA68" s="98">
        <v>0</v>
      </c>
      <c r="DB68" s="98">
        <v>0</v>
      </c>
      <c r="DC68" s="98">
        <v>0</v>
      </c>
      <c r="DD68" s="98">
        <v>0</v>
      </c>
      <c r="DE68" s="98">
        <v>0</v>
      </c>
      <c r="DF68" s="150">
        <f t="shared" si="18"/>
        <v>0</v>
      </c>
      <c r="DG68" s="98">
        <v>0</v>
      </c>
      <c r="DH68" s="98">
        <v>0</v>
      </c>
      <c r="DI68" s="98">
        <v>0</v>
      </c>
      <c r="DJ68" s="150">
        <f t="shared" si="20"/>
        <v>0</v>
      </c>
      <c r="DK68" s="98">
        <v>0</v>
      </c>
      <c r="DL68" s="98">
        <v>0</v>
      </c>
      <c r="DM68" s="150">
        <f t="shared" si="22"/>
        <v>0</v>
      </c>
      <c r="DN68" s="98">
        <v>0</v>
      </c>
      <c r="DO68" s="98">
        <v>0</v>
      </c>
      <c r="DP68" s="98">
        <v>0</v>
      </c>
      <c r="DQ68" s="98">
        <v>0</v>
      </c>
      <c r="DR68" s="98">
        <v>0</v>
      </c>
      <c r="DS68" s="150">
        <f t="shared" si="24"/>
        <v>0</v>
      </c>
      <c r="DT68" s="98">
        <v>0</v>
      </c>
      <c r="DU68" s="98">
        <v>0</v>
      </c>
      <c r="DV68" s="150">
        <f t="shared" si="39"/>
        <v>0</v>
      </c>
      <c r="DW68" s="98">
        <v>0</v>
      </c>
      <c r="DX68" s="98">
        <v>0</v>
      </c>
      <c r="DY68" s="98">
        <v>0</v>
      </c>
      <c r="DZ68" s="98">
        <v>0</v>
      </c>
      <c r="EA68" s="98">
        <v>0</v>
      </c>
      <c r="EB68" s="98">
        <v>0</v>
      </c>
      <c r="EC68" s="98">
        <v>0</v>
      </c>
      <c r="ED68" s="98">
        <v>0</v>
      </c>
      <c r="EE68" s="98">
        <v>0</v>
      </c>
      <c r="EF68" s="98">
        <v>0</v>
      </c>
      <c r="EG68" s="150">
        <f t="shared" si="27"/>
        <v>0</v>
      </c>
      <c r="EH68" s="98">
        <v>0</v>
      </c>
      <c r="EI68" s="98">
        <v>0</v>
      </c>
      <c r="EJ68" s="98">
        <v>0</v>
      </c>
      <c r="EK68" s="98">
        <v>0</v>
      </c>
      <c r="EL68" s="98">
        <v>0</v>
      </c>
      <c r="EM68" s="98">
        <v>0</v>
      </c>
      <c r="EN68" s="98">
        <v>0</v>
      </c>
      <c r="EO68" s="98">
        <v>0</v>
      </c>
      <c r="EP68" s="98">
        <v>0</v>
      </c>
      <c r="EQ68" s="150">
        <f t="shared" si="29"/>
        <v>0</v>
      </c>
      <c r="ER68" s="98">
        <v>0</v>
      </c>
      <c r="ES68" s="98">
        <v>0</v>
      </c>
      <c r="ET68" s="98">
        <v>0</v>
      </c>
      <c r="EU68" s="150">
        <f t="shared" si="31"/>
        <v>0</v>
      </c>
      <c r="EV68" s="98">
        <v>0</v>
      </c>
      <c r="EW68" s="98">
        <v>0</v>
      </c>
      <c r="EX68" s="150">
        <f t="shared" si="33"/>
        <v>0</v>
      </c>
      <c r="EY68" s="98">
        <v>0</v>
      </c>
      <c r="EZ68" s="98">
        <v>0</v>
      </c>
      <c r="FA68" s="150">
        <f t="shared" si="35"/>
        <v>0</v>
      </c>
      <c r="FB68" s="98">
        <v>0</v>
      </c>
      <c r="FC68" s="98">
        <v>0</v>
      </c>
      <c r="FD68" s="98">
        <v>0</v>
      </c>
      <c r="FE68" s="98">
        <v>0</v>
      </c>
      <c r="FF68" s="150">
        <f t="shared" si="37"/>
        <v>0</v>
      </c>
      <c r="FG68" s="98">
        <v>0</v>
      </c>
      <c r="FH68" s="98">
        <v>0</v>
      </c>
      <c r="FI68" s="98">
        <v>0</v>
      </c>
      <c r="FJ68" s="98">
        <v>0</v>
      </c>
      <c r="FK68" s="98">
        <v>0</v>
      </c>
      <c r="FL68" s="98">
        <v>0</v>
      </c>
      <c r="FM68" s="98">
        <v>0</v>
      </c>
      <c r="FN68" s="150">
        <v>0</v>
      </c>
      <c r="FO68" s="98">
        <v>0</v>
      </c>
      <c r="FP68" s="5"/>
      <c r="FQ68" s="5"/>
      <c r="FR68" s="5"/>
      <c r="FS68" s="59">
        <f t="shared" ref="FS68:FS73" si="79">D68+AH68+AL68+CB68+CC68+CG68+CS68+CV68+DF68+DJ68+DM68+DS68+DV68+EG68+EQ68+EU68+EX68+FA68+FF68+FN68+FO68</f>
        <v>-12.040374642459923</v>
      </c>
      <c r="FT68" s="134"/>
    </row>
    <row r="69" spans="2:176" s="10" customFormat="1" ht="14.25" customHeight="1" x14ac:dyDescent="0.2">
      <c r="B69" s="221" t="s">
        <v>299</v>
      </c>
      <c r="C69" s="222"/>
      <c r="D69" s="152">
        <f t="shared" si="4"/>
        <v>217.57301589513651</v>
      </c>
      <c r="E69" s="98">
        <v>0</v>
      </c>
      <c r="F69" s="98">
        <v>0</v>
      </c>
      <c r="G69" s="98">
        <v>0</v>
      </c>
      <c r="H69" s="98">
        <v>0</v>
      </c>
      <c r="I69" s="98">
        <v>0</v>
      </c>
      <c r="J69" s="98">
        <v>0</v>
      </c>
      <c r="K69" s="98">
        <v>0</v>
      </c>
      <c r="L69" s="98">
        <v>0</v>
      </c>
      <c r="M69" s="98">
        <v>0</v>
      </c>
      <c r="N69" s="98">
        <v>0</v>
      </c>
      <c r="O69" s="98">
        <v>0</v>
      </c>
      <c r="P69" s="98">
        <v>0</v>
      </c>
      <c r="Q69" s="98">
        <v>0</v>
      </c>
      <c r="R69" s="98">
        <v>0</v>
      </c>
      <c r="S69" s="98">
        <v>0</v>
      </c>
      <c r="T69" s="98">
        <v>0</v>
      </c>
      <c r="U69" s="98">
        <v>211.3337295439857</v>
      </c>
      <c r="V69" s="98">
        <v>0</v>
      </c>
      <c r="W69" s="98">
        <v>0</v>
      </c>
      <c r="X69" s="98">
        <v>0</v>
      </c>
      <c r="Y69" s="98">
        <v>0</v>
      </c>
      <c r="Z69" s="98">
        <v>6.2392863511507954</v>
      </c>
      <c r="AA69" s="98">
        <v>0</v>
      </c>
      <c r="AB69" s="98">
        <v>0</v>
      </c>
      <c r="AC69" s="98">
        <v>0</v>
      </c>
      <c r="AD69" s="98">
        <v>0</v>
      </c>
      <c r="AE69" s="98">
        <v>0</v>
      </c>
      <c r="AF69" s="98">
        <v>0</v>
      </c>
      <c r="AG69" s="98">
        <v>0</v>
      </c>
      <c r="AH69" s="152">
        <f t="shared" si="6"/>
        <v>0</v>
      </c>
      <c r="AI69" s="98">
        <v>0</v>
      </c>
      <c r="AJ69" s="98">
        <v>0</v>
      </c>
      <c r="AK69" s="98">
        <v>0</v>
      </c>
      <c r="AL69" s="152">
        <f t="shared" si="8"/>
        <v>1331.8584286534879</v>
      </c>
      <c r="AM69" s="98">
        <v>0</v>
      </c>
      <c r="AN69" s="98">
        <v>0</v>
      </c>
      <c r="AO69" s="98">
        <v>0</v>
      </c>
      <c r="AP69" s="98">
        <v>0</v>
      </c>
      <c r="AQ69" s="98">
        <v>0</v>
      </c>
      <c r="AR69" s="98">
        <v>0</v>
      </c>
      <c r="AS69" s="98">
        <v>0</v>
      </c>
      <c r="AT69" s="98">
        <v>0</v>
      </c>
      <c r="AU69" s="98">
        <v>1331.8584286534879</v>
      </c>
      <c r="AV69" s="98">
        <v>0</v>
      </c>
      <c r="AW69" s="98">
        <v>0</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98">
        <v>0</v>
      </c>
      <c r="CA69" s="98">
        <v>0</v>
      </c>
      <c r="CB69" s="152">
        <v>45288.114854561776</v>
      </c>
      <c r="CC69" s="152">
        <f t="shared" si="10"/>
        <v>0</v>
      </c>
      <c r="CD69" s="98">
        <v>0</v>
      </c>
      <c r="CE69" s="98">
        <v>0</v>
      </c>
      <c r="CF69" s="98">
        <v>0</v>
      </c>
      <c r="CG69" s="152">
        <f t="shared" si="12"/>
        <v>0</v>
      </c>
      <c r="CH69" s="98">
        <v>0</v>
      </c>
      <c r="CI69" s="98">
        <v>0</v>
      </c>
      <c r="CJ69" s="98">
        <v>0</v>
      </c>
      <c r="CK69" s="98">
        <v>0</v>
      </c>
      <c r="CL69" s="98">
        <v>0</v>
      </c>
      <c r="CM69" s="98">
        <v>0</v>
      </c>
      <c r="CN69" s="98">
        <v>0</v>
      </c>
      <c r="CO69" s="98">
        <v>0</v>
      </c>
      <c r="CP69" s="98">
        <v>0</v>
      </c>
      <c r="CQ69" s="98">
        <v>0</v>
      </c>
      <c r="CR69" s="98">
        <v>0</v>
      </c>
      <c r="CS69" s="152">
        <f t="shared" si="14"/>
        <v>0</v>
      </c>
      <c r="CT69" s="98">
        <v>0</v>
      </c>
      <c r="CU69" s="98">
        <v>0</v>
      </c>
      <c r="CV69" s="152">
        <f t="shared" si="16"/>
        <v>0</v>
      </c>
      <c r="CW69" s="98">
        <v>0</v>
      </c>
      <c r="CX69" s="98">
        <v>0</v>
      </c>
      <c r="CY69" s="98">
        <v>0</v>
      </c>
      <c r="CZ69" s="98">
        <v>0</v>
      </c>
      <c r="DA69" s="98">
        <v>0</v>
      </c>
      <c r="DB69" s="98">
        <v>0</v>
      </c>
      <c r="DC69" s="98">
        <v>0</v>
      </c>
      <c r="DD69" s="98">
        <v>0</v>
      </c>
      <c r="DE69" s="98">
        <v>0</v>
      </c>
      <c r="DF69" s="152">
        <f t="shared" si="18"/>
        <v>0</v>
      </c>
      <c r="DG69" s="98">
        <v>0</v>
      </c>
      <c r="DH69" s="98">
        <v>0</v>
      </c>
      <c r="DI69" s="98">
        <v>0</v>
      </c>
      <c r="DJ69" s="152">
        <f t="shared" si="20"/>
        <v>0</v>
      </c>
      <c r="DK69" s="98">
        <v>0</v>
      </c>
      <c r="DL69" s="98">
        <v>0</v>
      </c>
      <c r="DM69" s="152">
        <f t="shared" si="22"/>
        <v>0</v>
      </c>
      <c r="DN69" s="98">
        <v>0</v>
      </c>
      <c r="DO69" s="98">
        <v>0</v>
      </c>
      <c r="DP69" s="98">
        <v>0</v>
      </c>
      <c r="DQ69" s="98">
        <v>0</v>
      </c>
      <c r="DR69" s="98">
        <v>0</v>
      </c>
      <c r="DS69" s="152">
        <f t="shared" si="24"/>
        <v>0</v>
      </c>
      <c r="DT69" s="98">
        <v>0</v>
      </c>
      <c r="DU69" s="98">
        <v>0</v>
      </c>
      <c r="DV69" s="152">
        <f t="shared" si="39"/>
        <v>0</v>
      </c>
      <c r="DW69" s="98">
        <v>0</v>
      </c>
      <c r="DX69" s="98">
        <v>0</v>
      </c>
      <c r="DY69" s="98">
        <v>0</v>
      </c>
      <c r="DZ69" s="98">
        <v>0</v>
      </c>
      <c r="EA69" s="98">
        <v>0</v>
      </c>
      <c r="EB69" s="98">
        <v>0</v>
      </c>
      <c r="EC69" s="98">
        <v>0</v>
      </c>
      <c r="ED69" s="98">
        <v>0</v>
      </c>
      <c r="EE69" s="98">
        <v>0</v>
      </c>
      <c r="EF69" s="98">
        <v>0</v>
      </c>
      <c r="EG69" s="152">
        <f t="shared" si="27"/>
        <v>0</v>
      </c>
      <c r="EH69" s="98">
        <v>0</v>
      </c>
      <c r="EI69" s="98">
        <v>0</v>
      </c>
      <c r="EJ69" s="98">
        <v>0</v>
      </c>
      <c r="EK69" s="98">
        <v>0</v>
      </c>
      <c r="EL69" s="98">
        <v>0</v>
      </c>
      <c r="EM69" s="98">
        <v>0</v>
      </c>
      <c r="EN69" s="98">
        <v>0</v>
      </c>
      <c r="EO69" s="98">
        <v>0</v>
      </c>
      <c r="EP69" s="98">
        <v>0</v>
      </c>
      <c r="EQ69" s="152">
        <f t="shared" si="29"/>
        <v>0</v>
      </c>
      <c r="ER69" s="98">
        <v>0</v>
      </c>
      <c r="ES69" s="98">
        <v>0</v>
      </c>
      <c r="ET69" s="98">
        <v>0</v>
      </c>
      <c r="EU69" s="152">
        <f>SUM(EV69:EW69)</f>
        <v>0</v>
      </c>
      <c r="EV69" s="98">
        <v>0</v>
      </c>
      <c r="EW69" s="98">
        <v>0</v>
      </c>
      <c r="EX69" s="152">
        <f t="shared" si="33"/>
        <v>0</v>
      </c>
      <c r="EY69" s="98">
        <v>0</v>
      </c>
      <c r="EZ69" s="98">
        <v>0</v>
      </c>
      <c r="FA69" s="152">
        <f t="shared" si="35"/>
        <v>0</v>
      </c>
      <c r="FB69" s="98">
        <v>0</v>
      </c>
      <c r="FC69" s="98">
        <v>0</v>
      </c>
      <c r="FD69" s="98">
        <v>0</v>
      </c>
      <c r="FE69" s="98">
        <v>0</v>
      </c>
      <c r="FF69" s="152">
        <f t="shared" si="37"/>
        <v>0</v>
      </c>
      <c r="FG69" s="98">
        <v>0</v>
      </c>
      <c r="FH69" s="98">
        <v>0</v>
      </c>
      <c r="FI69" s="98">
        <v>0</v>
      </c>
      <c r="FJ69" s="98">
        <v>0</v>
      </c>
      <c r="FK69" s="98">
        <v>0</v>
      </c>
      <c r="FL69" s="98">
        <v>0</v>
      </c>
      <c r="FM69" s="98">
        <v>0</v>
      </c>
      <c r="FN69" s="152">
        <v>0</v>
      </c>
      <c r="FO69" s="98">
        <v>0</v>
      </c>
      <c r="FP69" s="64"/>
      <c r="FQ69" s="64"/>
      <c r="FR69" s="64"/>
      <c r="FS69" s="59">
        <f t="shared" si="79"/>
        <v>46837.5462991104</v>
      </c>
      <c r="FT69" s="134"/>
    </row>
    <row r="70" spans="2:176" ht="14.25" customHeight="1" x14ac:dyDescent="0.2">
      <c r="B70" s="201" t="s">
        <v>300</v>
      </c>
      <c r="C70" s="202"/>
      <c r="D70" s="150">
        <f t="shared" si="4"/>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150">
        <f t="shared" si="6"/>
        <v>0</v>
      </c>
      <c r="AI70" s="98">
        <v>0</v>
      </c>
      <c r="AJ70" s="98">
        <v>0</v>
      </c>
      <c r="AK70" s="98">
        <v>0</v>
      </c>
      <c r="AL70" s="150">
        <f t="shared" si="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150">
        <v>57.204135186299993</v>
      </c>
      <c r="CC70" s="150">
        <f t="shared" si="10"/>
        <v>0</v>
      </c>
      <c r="CD70" s="98">
        <v>0</v>
      </c>
      <c r="CE70" s="98">
        <v>0</v>
      </c>
      <c r="CF70" s="98">
        <v>0</v>
      </c>
      <c r="CG70" s="150">
        <f t="shared" si="12"/>
        <v>0</v>
      </c>
      <c r="CH70" s="98">
        <v>0</v>
      </c>
      <c r="CI70" s="98">
        <v>0</v>
      </c>
      <c r="CJ70" s="98">
        <v>0</v>
      </c>
      <c r="CK70" s="98">
        <v>0</v>
      </c>
      <c r="CL70" s="98">
        <v>0</v>
      </c>
      <c r="CM70" s="98">
        <v>0</v>
      </c>
      <c r="CN70" s="98">
        <v>0</v>
      </c>
      <c r="CO70" s="98">
        <v>0</v>
      </c>
      <c r="CP70" s="98">
        <v>0</v>
      </c>
      <c r="CQ70" s="98">
        <v>0</v>
      </c>
      <c r="CR70" s="98">
        <v>0</v>
      </c>
      <c r="CS70" s="150">
        <f t="shared" si="14"/>
        <v>0</v>
      </c>
      <c r="CT70" s="98">
        <v>0</v>
      </c>
      <c r="CU70" s="98">
        <v>0</v>
      </c>
      <c r="CV70" s="150">
        <f t="shared" si="16"/>
        <v>0</v>
      </c>
      <c r="CW70" s="98">
        <v>0</v>
      </c>
      <c r="CX70" s="98">
        <v>0</v>
      </c>
      <c r="CY70" s="98">
        <v>0</v>
      </c>
      <c r="CZ70" s="98">
        <v>0</v>
      </c>
      <c r="DA70" s="98">
        <v>0</v>
      </c>
      <c r="DB70" s="98">
        <v>0</v>
      </c>
      <c r="DC70" s="98">
        <v>0</v>
      </c>
      <c r="DD70" s="98">
        <v>0</v>
      </c>
      <c r="DE70" s="98">
        <v>0</v>
      </c>
      <c r="DF70" s="150">
        <f t="shared" si="18"/>
        <v>0</v>
      </c>
      <c r="DG70" s="98">
        <v>0</v>
      </c>
      <c r="DH70" s="98">
        <v>0</v>
      </c>
      <c r="DI70" s="98">
        <v>0</v>
      </c>
      <c r="DJ70" s="150">
        <f t="shared" si="20"/>
        <v>0</v>
      </c>
      <c r="DK70" s="98">
        <v>0</v>
      </c>
      <c r="DL70" s="98">
        <v>0</v>
      </c>
      <c r="DM70" s="150">
        <f t="shared" si="22"/>
        <v>0</v>
      </c>
      <c r="DN70" s="98">
        <v>0</v>
      </c>
      <c r="DO70" s="98">
        <v>0</v>
      </c>
      <c r="DP70" s="98">
        <v>0</v>
      </c>
      <c r="DQ70" s="98">
        <v>0</v>
      </c>
      <c r="DR70" s="98">
        <v>0</v>
      </c>
      <c r="DS70" s="150">
        <f t="shared" si="24"/>
        <v>0</v>
      </c>
      <c r="DT70" s="98">
        <v>0</v>
      </c>
      <c r="DU70" s="98">
        <v>0</v>
      </c>
      <c r="DV70" s="150">
        <f t="shared" si="39"/>
        <v>0</v>
      </c>
      <c r="DW70" s="98">
        <v>0</v>
      </c>
      <c r="DX70" s="98">
        <v>0</v>
      </c>
      <c r="DY70" s="98">
        <v>0</v>
      </c>
      <c r="DZ70" s="98">
        <v>0</v>
      </c>
      <c r="EA70" s="98">
        <v>0</v>
      </c>
      <c r="EB70" s="98">
        <v>0</v>
      </c>
      <c r="EC70" s="98">
        <v>0</v>
      </c>
      <c r="ED70" s="98">
        <v>0</v>
      </c>
      <c r="EE70" s="98">
        <v>0</v>
      </c>
      <c r="EF70" s="98">
        <v>0</v>
      </c>
      <c r="EG70" s="150">
        <f t="shared" si="27"/>
        <v>0</v>
      </c>
      <c r="EH70" s="98">
        <v>0</v>
      </c>
      <c r="EI70" s="98">
        <v>0</v>
      </c>
      <c r="EJ70" s="98">
        <v>0</v>
      </c>
      <c r="EK70" s="98">
        <v>0</v>
      </c>
      <c r="EL70" s="98">
        <v>0</v>
      </c>
      <c r="EM70" s="98">
        <v>0</v>
      </c>
      <c r="EN70" s="98">
        <v>0</v>
      </c>
      <c r="EO70" s="98">
        <v>0</v>
      </c>
      <c r="EP70" s="98">
        <v>0</v>
      </c>
      <c r="EQ70" s="150">
        <f t="shared" si="29"/>
        <v>0</v>
      </c>
      <c r="ER70" s="98">
        <v>0</v>
      </c>
      <c r="ES70" s="98">
        <v>0</v>
      </c>
      <c r="ET70" s="98">
        <v>0</v>
      </c>
      <c r="EU70" s="150">
        <f t="shared" si="31"/>
        <v>0</v>
      </c>
      <c r="EV70" s="98">
        <v>0</v>
      </c>
      <c r="EW70" s="98">
        <v>0</v>
      </c>
      <c r="EX70" s="150">
        <f t="shared" si="33"/>
        <v>0</v>
      </c>
      <c r="EY70" s="98">
        <v>0</v>
      </c>
      <c r="EZ70" s="98">
        <v>0</v>
      </c>
      <c r="FA70" s="150">
        <f t="shared" si="35"/>
        <v>0</v>
      </c>
      <c r="FB70" s="98">
        <v>0</v>
      </c>
      <c r="FC70" s="98">
        <v>0</v>
      </c>
      <c r="FD70" s="98">
        <v>0</v>
      </c>
      <c r="FE70" s="98">
        <v>0</v>
      </c>
      <c r="FF70" s="150">
        <f t="shared" si="37"/>
        <v>0</v>
      </c>
      <c r="FG70" s="98">
        <v>0</v>
      </c>
      <c r="FH70" s="98">
        <v>0</v>
      </c>
      <c r="FI70" s="98">
        <v>0</v>
      </c>
      <c r="FJ70" s="98">
        <v>0</v>
      </c>
      <c r="FK70" s="98">
        <v>0</v>
      </c>
      <c r="FL70" s="98">
        <v>0</v>
      </c>
      <c r="FM70" s="98">
        <v>0</v>
      </c>
      <c r="FN70" s="150">
        <v>0</v>
      </c>
      <c r="FO70" s="98">
        <v>0</v>
      </c>
      <c r="FP70" s="5"/>
      <c r="FQ70" s="5"/>
      <c r="FR70" s="5"/>
      <c r="FS70" s="59">
        <f t="shared" si="79"/>
        <v>57.204135186299993</v>
      </c>
      <c r="FT70" s="134"/>
    </row>
    <row r="71" spans="2:176" ht="14.25" customHeight="1" x14ac:dyDescent="0.2">
      <c r="B71" s="204" t="s">
        <v>458</v>
      </c>
      <c r="C71" s="205"/>
      <c r="D71" s="150">
        <f t="shared" si="4"/>
        <v>0</v>
      </c>
      <c r="E71" s="98">
        <v>0</v>
      </c>
      <c r="F71" s="98">
        <v>0</v>
      </c>
      <c r="G71" s="98">
        <v>0</v>
      </c>
      <c r="H71" s="98">
        <v>0</v>
      </c>
      <c r="I71" s="98">
        <v>0</v>
      </c>
      <c r="J71" s="98">
        <v>0</v>
      </c>
      <c r="K71" s="98">
        <v>0</v>
      </c>
      <c r="L71" s="98">
        <v>0</v>
      </c>
      <c r="M71" s="98">
        <v>0</v>
      </c>
      <c r="N71" s="98">
        <v>0</v>
      </c>
      <c r="O71" s="98">
        <v>0</v>
      </c>
      <c r="P71" s="98">
        <v>0</v>
      </c>
      <c r="Q71" s="98">
        <v>0</v>
      </c>
      <c r="R71" s="98">
        <v>0</v>
      </c>
      <c r="S71" s="98">
        <v>0</v>
      </c>
      <c r="T71" s="98">
        <v>0</v>
      </c>
      <c r="U71" s="98">
        <v>0</v>
      </c>
      <c r="V71" s="98">
        <v>0</v>
      </c>
      <c r="W71" s="98">
        <v>0</v>
      </c>
      <c r="X71" s="98">
        <v>0</v>
      </c>
      <c r="Y71" s="98">
        <v>0</v>
      </c>
      <c r="Z71" s="98">
        <v>0</v>
      </c>
      <c r="AA71" s="98">
        <v>0</v>
      </c>
      <c r="AB71" s="98">
        <v>0</v>
      </c>
      <c r="AC71" s="98">
        <v>0</v>
      </c>
      <c r="AD71" s="98">
        <v>0</v>
      </c>
      <c r="AE71" s="98">
        <v>0</v>
      </c>
      <c r="AF71" s="98">
        <v>0</v>
      </c>
      <c r="AG71" s="98">
        <v>0</v>
      </c>
      <c r="AH71" s="150">
        <f t="shared" si="6"/>
        <v>0</v>
      </c>
      <c r="AI71" s="98">
        <v>0</v>
      </c>
      <c r="AJ71" s="98">
        <v>0</v>
      </c>
      <c r="AK71" s="98">
        <v>0</v>
      </c>
      <c r="AL71" s="150">
        <f t="shared" si="8"/>
        <v>0</v>
      </c>
      <c r="AM71" s="98">
        <v>0</v>
      </c>
      <c r="AN71" s="98">
        <v>0</v>
      </c>
      <c r="AO71" s="98">
        <v>0</v>
      </c>
      <c r="AP71" s="98">
        <v>0</v>
      </c>
      <c r="AQ71" s="98">
        <v>0</v>
      </c>
      <c r="AR71" s="98">
        <v>0</v>
      </c>
      <c r="AS71" s="98">
        <v>0</v>
      </c>
      <c r="AT71" s="98">
        <v>0</v>
      </c>
      <c r="AU71" s="98">
        <v>0</v>
      </c>
      <c r="AV71" s="98">
        <v>0</v>
      </c>
      <c r="AW71" s="98">
        <v>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98">
        <v>0</v>
      </c>
      <c r="CA71" s="98">
        <v>0</v>
      </c>
      <c r="CB71" s="150">
        <v>45230.910719375475</v>
      </c>
      <c r="CC71" s="150">
        <f t="shared" si="10"/>
        <v>0</v>
      </c>
      <c r="CD71" s="98">
        <v>0</v>
      </c>
      <c r="CE71" s="98">
        <v>0</v>
      </c>
      <c r="CF71" s="98">
        <v>0</v>
      </c>
      <c r="CG71" s="150">
        <f t="shared" si="12"/>
        <v>0</v>
      </c>
      <c r="CH71" s="98">
        <v>0</v>
      </c>
      <c r="CI71" s="98">
        <v>0</v>
      </c>
      <c r="CJ71" s="98">
        <v>0</v>
      </c>
      <c r="CK71" s="98">
        <v>0</v>
      </c>
      <c r="CL71" s="98">
        <v>0</v>
      </c>
      <c r="CM71" s="98">
        <v>0</v>
      </c>
      <c r="CN71" s="98">
        <v>0</v>
      </c>
      <c r="CO71" s="98">
        <v>0</v>
      </c>
      <c r="CP71" s="98">
        <v>0</v>
      </c>
      <c r="CQ71" s="98">
        <v>0</v>
      </c>
      <c r="CR71" s="98">
        <v>0</v>
      </c>
      <c r="CS71" s="150">
        <f t="shared" si="14"/>
        <v>0</v>
      </c>
      <c r="CT71" s="98">
        <v>0</v>
      </c>
      <c r="CU71" s="98">
        <v>0</v>
      </c>
      <c r="CV71" s="150">
        <f t="shared" si="16"/>
        <v>0</v>
      </c>
      <c r="CW71" s="98">
        <v>0</v>
      </c>
      <c r="CX71" s="98">
        <v>0</v>
      </c>
      <c r="CY71" s="98">
        <v>0</v>
      </c>
      <c r="CZ71" s="98">
        <v>0</v>
      </c>
      <c r="DA71" s="98">
        <v>0</v>
      </c>
      <c r="DB71" s="98">
        <v>0</v>
      </c>
      <c r="DC71" s="98">
        <v>0</v>
      </c>
      <c r="DD71" s="98">
        <v>0</v>
      </c>
      <c r="DE71" s="98">
        <v>0</v>
      </c>
      <c r="DF71" s="150">
        <f t="shared" si="18"/>
        <v>0</v>
      </c>
      <c r="DG71" s="98">
        <v>0</v>
      </c>
      <c r="DH71" s="98">
        <v>0</v>
      </c>
      <c r="DI71" s="98">
        <v>0</v>
      </c>
      <c r="DJ71" s="150">
        <f t="shared" si="20"/>
        <v>0</v>
      </c>
      <c r="DK71" s="98">
        <v>0</v>
      </c>
      <c r="DL71" s="98">
        <v>0</v>
      </c>
      <c r="DM71" s="150">
        <f t="shared" si="22"/>
        <v>0</v>
      </c>
      <c r="DN71" s="98">
        <v>0</v>
      </c>
      <c r="DO71" s="98">
        <v>0</v>
      </c>
      <c r="DP71" s="98">
        <v>0</v>
      </c>
      <c r="DQ71" s="98">
        <v>0</v>
      </c>
      <c r="DR71" s="98">
        <v>0</v>
      </c>
      <c r="DS71" s="150">
        <f t="shared" si="24"/>
        <v>0</v>
      </c>
      <c r="DT71" s="98">
        <v>0</v>
      </c>
      <c r="DU71" s="98">
        <v>0</v>
      </c>
      <c r="DV71" s="150">
        <f t="shared" si="39"/>
        <v>0</v>
      </c>
      <c r="DW71" s="98">
        <v>0</v>
      </c>
      <c r="DX71" s="98">
        <v>0</v>
      </c>
      <c r="DY71" s="98">
        <v>0</v>
      </c>
      <c r="DZ71" s="98">
        <v>0</v>
      </c>
      <c r="EA71" s="98">
        <v>0</v>
      </c>
      <c r="EB71" s="98">
        <v>0</v>
      </c>
      <c r="EC71" s="98">
        <v>0</v>
      </c>
      <c r="ED71" s="98">
        <v>0</v>
      </c>
      <c r="EE71" s="98">
        <v>0</v>
      </c>
      <c r="EF71" s="98">
        <v>0</v>
      </c>
      <c r="EG71" s="150">
        <f t="shared" si="27"/>
        <v>0</v>
      </c>
      <c r="EH71" s="98">
        <v>0</v>
      </c>
      <c r="EI71" s="98">
        <v>0</v>
      </c>
      <c r="EJ71" s="98">
        <v>0</v>
      </c>
      <c r="EK71" s="98">
        <v>0</v>
      </c>
      <c r="EL71" s="98">
        <v>0</v>
      </c>
      <c r="EM71" s="98">
        <v>0</v>
      </c>
      <c r="EN71" s="98">
        <v>0</v>
      </c>
      <c r="EO71" s="98">
        <v>0</v>
      </c>
      <c r="EP71" s="98">
        <v>0</v>
      </c>
      <c r="EQ71" s="150">
        <f t="shared" si="29"/>
        <v>0</v>
      </c>
      <c r="ER71" s="98">
        <v>0</v>
      </c>
      <c r="ES71" s="98">
        <v>0</v>
      </c>
      <c r="ET71" s="98">
        <v>0</v>
      </c>
      <c r="EU71" s="150">
        <f t="shared" si="31"/>
        <v>0</v>
      </c>
      <c r="EV71" s="98">
        <v>0</v>
      </c>
      <c r="EW71" s="98">
        <v>0</v>
      </c>
      <c r="EX71" s="150">
        <f t="shared" si="33"/>
        <v>0</v>
      </c>
      <c r="EY71" s="98">
        <v>0</v>
      </c>
      <c r="EZ71" s="98">
        <v>0</v>
      </c>
      <c r="FA71" s="150">
        <f t="shared" si="35"/>
        <v>0</v>
      </c>
      <c r="FB71" s="98">
        <v>0</v>
      </c>
      <c r="FC71" s="98">
        <v>0</v>
      </c>
      <c r="FD71" s="98">
        <v>0</v>
      </c>
      <c r="FE71" s="98">
        <v>0</v>
      </c>
      <c r="FF71" s="150">
        <f t="shared" si="37"/>
        <v>0</v>
      </c>
      <c r="FG71" s="98">
        <v>0</v>
      </c>
      <c r="FH71" s="98">
        <v>0</v>
      </c>
      <c r="FI71" s="98">
        <v>0</v>
      </c>
      <c r="FJ71" s="98">
        <v>0</v>
      </c>
      <c r="FK71" s="98">
        <v>0</v>
      </c>
      <c r="FL71" s="98">
        <v>0</v>
      </c>
      <c r="FM71" s="98">
        <v>0</v>
      </c>
      <c r="FN71" s="150">
        <v>0</v>
      </c>
      <c r="FO71" s="98">
        <v>0</v>
      </c>
      <c r="FP71" s="5"/>
      <c r="FQ71" s="5"/>
      <c r="FR71" s="5"/>
      <c r="FS71" s="59">
        <f t="shared" si="79"/>
        <v>45230.910719375475</v>
      </c>
      <c r="FT71" s="134"/>
    </row>
    <row r="72" spans="2:176" ht="14.25" customHeight="1" x14ac:dyDescent="0.2">
      <c r="B72" s="204" t="s">
        <v>301</v>
      </c>
      <c r="C72" s="205"/>
      <c r="D72" s="150">
        <f t="shared" si="4"/>
        <v>217.57301589513651</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211.3337295439857</v>
      </c>
      <c r="V72" s="98">
        <v>0</v>
      </c>
      <c r="W72" s="98">
        <v>0</v>
      </c>
      <c r="X72" s="98">
        <v>0</v>
      </c>
      <c r="Y72" s="98">
        <v>0</v>
      </c>
      <c r="Z72" s="98">
        <v>6.2392863511507954</v>
      </c>
      <c r="AA72" s="98">
        <v>0</v>
      </c>
      <c r="AB72" s="98">
        <v>0</v>
      </c>
      <c r="AC72" s="98">
        <v>0</v>
      </c>
      <c r="AD72" s="98">
        <v>0</v>
      </c>
      <c r="AE72" s="98">
        <v>0</v>
      </c>
      <c r="AF72" s="98">
        <v>0</v>
      </c>
      <c r="AG72" s="98">
        <v>0</v>
      </c>
      <c r="AH72" s="150">
        <f t="shared" si="6"/>
        <v>0</v>
      </c>
      <c r="AI72" s="98">
        <v>0</v>
      </c>
      <c r="AJ72" s="98">
        <v>0</v>
      </c>
      <c r="AK72" s="98">
        <v>0</v>
      </c>
      <c r="AL72" s="150">
        <f t="shared" si="8"/>
        <v>1331.8584286534879</v>
      </c>
      <c r="AM72" s="98">
        <v>0</v>
      </c>
      <c r="AN72" s="98">
        <v>0</v>
      </c>
      <c r="AO72" s="98">
        <v>0</v>
      </c>
      <c r="AP72" s="98">
        <v>0</v>
      </c>
      <c r="AQ72" s="98">
        <v>0</v>
      </c>
      <c r="AR72" s="98">
        <v>0</v>
      </c>
      <c r="AS72" s="98">
        <v>0</v>
      </c>
      <c r="AT72" s="98">
        <v>0</v>
      </c>
      <c r="AU72" s="98">
        <v>1331.8584286534879</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150">
        <v>0</v>
      </c>
      <c r="CC72" s="150">
        <f t="shared" si="10"/>
        <v>0</v>
      </c>
      <c r="CD72" s="98">
        <v>0</v>
      </c>
      <c r="CE72" s="98">
        <v>0</v>
      </c>
      <c r="CF72" s="98">
        <v>0</v>
      </c>
      <c r="CG72" s="150">
        <f t="shared" si="12"/>
        <v>0</v>
      </c>
      <c r="CH72" s="98">
        <v>0</v>
      </c>
      <c r="CI72" s="98">
        <v>0</v>
      </c>
      <c r="CJ72" s="98">
        <v>0</v>
      </c>
      <c r="CK72" s="98">
        <v>0</v>
      </c>
      <c r="CL72" s="98">
        <v>0</v>
      </c>
      <c r="CM72" s="98">
        <v>0</v>
      </c>
      <c r="CN72" s="98">
        <v>0</v>
      </c>
      <c r="CO72" s="98">
        <v>0</v>
      </c>
      <c r="CP72" s="98">
        <v>0</v>
      </c>
      <c r="CQ72" s="98">
        <v>0</v>
      </c>
      <c r="CR72" s="98">
        <v>0</v>
      </c>
      <c r="CS72" s="150">
        <f t="shared" si="14"/>
        <v>0</v>
      </c>
      <c r="CT72" s="98">
        <v>0</v>
      </c>
      <c r="CU72" s="98">
        <v>0</v>
      </c>
      <c r="CV72" s="150">
        <f t="shared" si="16"/>
        <v>0</v>
      </c>
      <c r="CW72" s="98">
        <v>0</v>
      </c>
      <c r="CX72" s="98">
        <v>0</v>
      </c>
      <c r="CY72" s="98">
        <v>0</v>
      </c>
      <c r="CZ72" s="98">
        <v>0</v>
      </c>
      <c r="DA72" s="98">
        <v>0</v>
      </c>
      <c r="DB72" s="98">
        <v>0</v>
      </c>
      <c r="DC72" s="98">
        <v>0</v>
      </c>
      <c r="DD72" s="98">
        <v>0</v>
      </c>
      <c r="DE72" s="98">
        <v>0</v>
      </c>
      <c r="DF72" s="150">
        <f t="shared" si="18"/>
        <v>0</v>
      </c>
      <c r="DG72" s="98">
        <v>0</v>
      </c>
      <c r="DH72" s="98">
        <v>0</v>
      </c>
      <c r="DI72" s="98">
        <v>0</v>
      </c>
      <c r="DJ72" s="150">
        <f t="shared" si="20"/>
        <v>0</v>
      </c>
      <c r="DK72" s="98">
        <v>0</v>
      </c>
      <c r="DL72" s="98">
        <v>0</v>
      </c>
      <c r="DM72" s="150">
        <f t="shared" si="22"/>
        <v>0</v>
      </c>
      <c r="DN72" s="98">
        <v>0</v>
      </c>
      <c r="DO72" s="98">
        <v>0</v>
      </c>
      <c r="DP72" s="98">
        <v>0</v>
      </c>
      <c r="DQ72" s="98">
        <v>0</v>
      </c>
      <c r="DR72" s="98">
        <v>0</v>
      </c>
      <c r="DS72" s="150">
        <f t="shared" si="24"/>
        <v>0</v>
      </c>
      <c r="DT72" s="98">
        <v>0</v>
      </c>
      <c r="DU72" s="98">
        <v>0</v>
      </c>
      <c r="DV72" s="150">
        <f t="shared" si="39"/>
        <v>0</v>
      </c>
      <c r="DW72" s="98">
        <v>0</v>
      </c>
      <c r="DX72" s="98">
        <v>0</v>
      </c>
      <c r="DY72" s="98">
        <v>0</v>
      </c>
      <c r="DZ72" s="98">
        <v>0</v>
      </c>
      <c r="EA72" s="98">
        <v>0</v>
      </c>
      <c r="EB72" s="98">
        <v>0</v>
      </c>
      <c r="EC72" s="98">
        <v>0</v>
      </c>
      <c r="ED72" s="98">
        <v>0</v>
      </c>
      <c r="EE72" s="98">
        <v>0</v>
      </c>
      <c r="EF72" s="98">
        <v>0</v>
      </c>
      <c r="EG72" s="150">
        <f t="shared" si="27"/>
        <v>0</v>
      </c>
      <c r="EH72" s="98">
        <v>0</v>
      </c>
      <c r="EI72" s="98">
        <v>0</v>
      </c>
      <c r="EJ72" s="98">
        <v>0</v>
      </c>
      <c r="EK72" s="98">
        <v>0</v>
      </c>
      <c r="EL72" s="98">
        <v>0</v>
      </c>
      <c r="EM72" s="98">
        <v>0</v>
      </c>
      <c r="EN72" s="98">
        <v>0</v>
      </c>
      <c r="EO72" s="98">
        <v>0</v>
      </c>
      <c r="EP72" s="98">
        <v>0</v>
      </c>
      <c r="EQ72" s="150">
        <f t="shared" si="29"/>
        <v>0</v>
      </c>
      <c r="ER72" s="98">
        <v>0</v>
      </c>
      <c r="ES72" s="98">
        <v>0</v>
      </c>
      <c r="ET72" s="98">
        <v>0</v>
      </c>
      <c r="EU72" s="150">
        <f t="shared" si="31"/>
        <v>0</v>
      </c>
      <c r="EV72" s="98">
        <v>0</v>
      </c>
      <c r="EW72" s="98">
        <v>0</v>
      </c>
      <c r="EX72" s="150">
        <f t="shared" si="33"/>
        <v>0</v>
      </c>
      <c r="EY72" s="98">
        <v>0</v>
      </c>
      <c r="EZ72" s="98">
        <v>0</v>
      </c>
      <c r="FA72" s="150">
        <f t="shared" si="35"/>
        <v>0</v>
      </c>
      <c r="FB72" s="98">
        <v>0</v>
      </c>
      <c r="FC72" s="98">
        <v>0</v>
      </c>
      <c r="FD72" s="98">
        <v>0</v>
      </c>
      <c r="FE72" s="98">
        <v>0</v>
      </c>
      <c r="FF72" s="150">
        <f t="shared" si="37"/>
        <v>0</v>
      </c>
      <c r="FG72" s="98">
        <v>0</v>
      </c>
      <c r="FH72" s="98">
        <v>0</v>
      </c>
      <c r="FI72" s="98">
        <v>0</v>
      </c>
      <c r="FJ72" s="98">
        <v>0</v>
      </c>
      <c r="FK72" s="98">
        <v>0</v>
      </c>
      <c r="FL72" s="98">
        <v>0</v>
      </c>
      <c r="FM72" s="98">
        <v>0</v>
      </c>
      <c r="FN72" s="150">
        <v>0</v>
      </c>
      <c r="FO72" s="98">
        <v>0</v>
      </c>
      <c r="FP72" s="5"/>
      <c r="FQ72" s="5"/>
      <c r="FR72" s="5"/>
      <c r="FS72" s="59">
        <f t="shared" si="79"/>
        <v>1549.4314445486243</v>
      </c>
      <c r="FT72" s="134"/>
    </row>
    <row r="73" spans="2:176" ht="14.25" customHeight="1" x14ac:dyDescent="0.2">
      <c r="B73" s="223" t="s">
        <v>302</v>
      </c>
      <c r="C73" s="223"/>
      <c r="D73" s="150">
        <f t="shared" si="4"/>
        <v>10140.279421964842</v>
      </c>
      <c r="E73" s="98">
        <v>17.130552179855037</v>
      </c>
      <c r="F73" s="98">
        <v>2.0544952089678157</v>
      </c>
      <c r="G73" s="98">
        <v>10.096914350951931</v>
      </c>
      <c r="H73" s="98">
        <v>18.327256813831291</v>
      </c>
      <c r="I73" s="98">
        <v>34.054818929420087</v>
      </c>
      <c r="J73" s="98">
        <v>56.060214490945562</v>
      </c>
      <c r="K73" s="98">
        <v>11.939323631410723</v>
      </c>
      <c r="L73" s="98">
        <v>116.45228296536865</v>
      </c>
      <c r="M73" s="98">
        <v>403.89514786751016</v>
      </c>
      <c r="N73" s="98">
        <v>39.868778898891442</v>
      </c>
      <c r="O73" s="98">
        <v>487.49971104252324</v>
      </c>
      <c r="P73" s="98">
        <v>37.547523566612334</v>
      </c>
      <c r="Q73" s="98">
        <v>146.93359178221147</v>
      </c>
      <c r="R73" s="98">
        <v>454.48871498317408</v>
      </c>
      <c r="S73" s="98">
        <v>9.8701095491569255</v>
      </c>
      <c r="T73" s="98">
        <v>1625.67328232468</v>
      </c>
      <c r="U73" s="98">
        <v>104.67683259174369</v>
      </c>
      <c r="V73" s="98">
        <v>348.94602196322177</v>
      </c>
      <c r="W73" s="98">
        <v>297.14066926097627</v>
      </c>
      <c r="X73" s="98">
        <v>13.011847949693827</v>
      </c>
      <c r="Y73" s="98">
        <v>192.74247820348177</v>
      </c>
      <c r="Z73" s="98">
        <v>810.74599737057304</v>
      </c>
      <c r="AA73" s="98">
        <v>106.11917201234446</v>
      </c>
      <c r="AB73" s="98">
        <v>163.74416929652602</v>
      </c>
      <c r="AC73" s="98">
        <v>27.033137596948205</v>
      </c>
      <c r="AD73" s="98">
        <v>1176.5630859812084</v>
      </c>
      <c r="AE73" s="98">
        <v>16.500773278266333</v>
      </c>
      <c r="AF73" s="98">
        <v>3185.5871509483736</v>
      </c>
      <c r="AG73" s="98">
        <v>225.575366925975</v>
      </c>
      <c r="AH73" s="150">
        <f t="shared" si="6"/>
        <v>2067.2139289813945</v>
      </c>
      <c r="AI73" s="98">
        <v>2016.7649952321362</v>
      </c>
      <c r="AJ73" s="98">
        <v>0.20063010158043162</v>
      </c>
      <c r="AK73" s="98">
        <v>50.248303647677801</v>
      </c>
      <c r="AL73" s="150">
        <f t="shared" si="8"/>
        <v>36220.819137380626</v>
      </c>
      <c r="AM73" s="98">
        <v>1446.8008042883728</v>
      </c>
      <c r="AN73" s="98">
        <v>169.63788875347279</v>
      </c>
      <c r="AO73" s="98">
        <v>1382.7271122601701</v>
      </c>
      <c r="AP73" s="98">
        <v>2188.6701355340183</v>
      </c>
      <c r="AQ73" s="98">
        <v>1657.9620476630616</v>
      </c>
      <c r="AR73" s="98">
        <v>331.19234326965648</v>
      </c>
      <c r="AS73" s="98">
        <v>370.32939257937016</v>
      </c>
      <c r="AT73" s="98">
        <v>1546.8428840360114</v>
      </c>
      <c r="AU73" s="98">
        <v>8844.7223183846545</v>
      </c>
      <c r="AV73" s="98">
        <v>39.573031678517914</v>
      </c>
      <c r="AW73" s="98">
        <v>535.72729600326329</v>
      </c>
      <c r="AX73" s="98">
        <v>76.965390883200811</v>
      </c>
      <c r="AY73" s="98">
        <v>516.16443906476616</v>
      </c>
      <c r="AZ73" s="98">
        <v>375.7252247611633</v>
      </c>
      <c r="BA73" s="98">
        <v>454.43643913511801</v>
      </c>
      <c r="BB73" s="98">
        <v>210.80175594460809</v>
      </c>
      <c r="BC73" s="98">
        <v>151.39163423771541</v>
      </c>
      <c r="BD73" s="98">
        <v>11.983050118300593</v>
      </c>
      <c r="BE73" s="98">
        <v>6.8962194752079373</v>
      </c>
      <c r="BF73" s="98">
        <v>115.6878897426249</v>
      </c>
      <c r="BG73" s="98">
        <v>645.78746676031801</v>
      </c>
      <c r="BH73" s="98">
        <v>153.3418032847467</v>
      </c>
      <c r="BI73" s="98">
        <v>529.40763226049739</v>
      </c>
      <c r="BJ73" s="98">
        <v>775.43358482445126</v>
      </c>
      <c r="BK73" s="98">
        <v>41.048559037737007</v>
      </c>
      <c r="BL73" s="98">
        <v>174.4350088737246</v>
      </c>
      <c r="BM73" s="98">
        <v>83.268839002251525</v>
      </c>
      <c r="BN73" s="98">
        <v>346.38320124891584</v>
      </c>
      <c r="BO73" s="98">
        <v>917.56511711874339</v>
      </c>
      <c r="BP73" s="98">
        <v>398.24776685158594</v>
      </c>
      <c r="BQ73" s="98">
        <v>7003.3143309657171</v>
      </c>
      <c r="BR73" s="98">
        <v>983.05703833083828</v>
      </c>
      <c r="BS73" s="98">
        <v>488.62613582421261</v>
      </c>
      <c r="BT73" s="98">
        <v>7.9989951079268327</v>
      </c>
      <c r="BU73" s="98">
        <v>53.977099876662336</v>
      </c>
      <c r="BV73" s="98">
        <v>239.78884223632272</v>
      </c>
      <c r="BW73" s="98">
        <v>31.88501078290702</v>
      </c>
      <c r="BX73" s="98">
        <v>678.10782100177403</v>
      </c>
      <c r="BY73" s="98">
        <v>638.24027653591611</v>
      </c>
      <c r="BZ73" s="98">
        <v>1272.148057953319</v>
      </c>
      <c r="CA73" s="98">
        <v>324.51925168878159</v>
      </c>
      <c r="CB73" s="150">
        <v>3718.026166963813</v>
      </c>
      <c r="CC73" s="150">
        <f t="shared" si="10"/>
        <v>1342.7010244799035</v>
      </c>
      <c r="CD73" s="98">
        <v>632.36409391716279</v>
      </c>
      <c r="CE73" s="98">
        <v>413.56315202709879</v>
      </c>
      <c r="CF73" s="98">
        <v>296.77377853564178</v>
      </c>
      <c r="CG73" s="150">
        <f t="shared" si="12"/>
        <v>4776.27293361799</v>
      </c>
      <c r="CH73" s="98">
        <v>109.23288159573696</v>
      </c>
      <c r="CI73" s="98">
        <v>2.8355914769506407</v>
      </c>
      <c r="CJ73" s="98">
        <v>0.84052550471329712</v>
      </c>
      <c r="CK73" s="98">
        <v>85.525896492346575</v>
      </c>
      <c r="CL73" s="98">
        <v>0</v>
      </c>
      <c r="CM73" s="98">
        <v>1.0841413245283418E-2</v>
      </c>
      <c r="CN73" s="98">
        <v>2471.705872003748</v>
      </c>
      <c r="CO73" s="98">
        <v>221.29199671141293</v>
      </c>
      <c r="CP73" s="98">
        <v>191.25300690071455</v>
      </c>
      <c r="CQ73" s="98">
        <v>22.453817589061089</v>
      </c>
      <c r="CR73" s="98">
        <v>1671.1225039300607</v>
      </c>
      <c r="CS73" s="150">
        <f t="shared" si="14"/>
        <v>5128.6015088025679</v>
      </c>
      <c r="CT73" s="98">
        <v>4728.2497084047291</v>
      </c>
      <c r="CU73" s="98">
        <v>400.3518003978387</v>
      </c>
      <c r="CV73" s="150">
        <f t="shared" si="16"/>
        <v>18157.017503647843</v>
      </c>
      <c r="CW73" s="98">
        <v>0</v>
      </c>
      <c r="CX73" s="98">
        <v>39.069332490710522</v>
      </c>
      <c r="CY73" s="98">
        <v>4085.2433378093233</v>
      </c>
      <c r="CZ73" s="98">
        <v>4927.3165573717361</v>
      </c>
      <c r="DA73" s="98">
        <v>7412.4554857996063</v>
      </c>
      <c r="DB73" s="98">
        <v>761.40312645033976</v>
      </c>
      <c r="DC73" s="98">
        <v>164.93316028212311</v>
      </c>
      <c r="DD73" s="98">
        <v>513.70469986198168</v>
      </c>
      <c r="DE73" s="98">
        <v>252.89180358202503</v>
      </c>
      <c r="DF73" s="150">
        <f t="shared" si="18"/>
        <v>4099.1673768935507</v>
      </c>
      <c r="DG73" s="98">
        <v>1124.4629620528467</v>
      </c>
      <c r="DH73" s="98">
        <v>2915.8285630185851</v>
      </c>
      <c r="DI73" s="98">
        <v>58.875851822118825</v>
      </c>
      <c r="DJ73" s="150">
        <f t="shared" si="20"/>
        <v>814.80965734505276</v>
      </c>
      <c r="DK73" s="98">
        <v>464.38904739413482</v>
      </c>
      <c r="DL73" s="98">
        <v>350.42060995091799</v>
      </c>
      <c r="DM73" s="150">
        <f t="shared" si="22"/>
        <v>457.861367984374</v>
      </c>
      <c r="DN73" s="98">
        <v>9.6186946864401204</v>
      </c>
      <c r="DO73" s="98">
        <v>351.85473346935282</v>
      </c>
      <c r="DP73" s="98">
        <v>22.922538237271141</v>
      </c>
      <c r="DQ73" s="98">
        <v>45.82769865315759</v>
      </c>
      <c r="DR73" s="98">
        <v>27.637702938152284</v>
      </c>
      <c r="DS73" s="150">
        <f t="shared" si="24"/>
        <v>305.29755660285639</v>
      </c>
      <c r="DT73" s="98">
        <v>305.29755660285639</v>
      </c>
      <c r="DU73" s="98">
        <v>0</v>
      </c>
      <c r="DV73" s="150">
        <f t="shared" si="39"/>
        <v>1650.0367790908901</v>
      </c>
      <c r="DW73" s="98">
        <v>237.90972860197371</v>
      </c>
      <c r="DX73" s="98">
        <v>91.365886862554618</v>
      </c>
      <c r="DY73" s="98">
        <v>250.27365719199656</v>
      </c>
      <c r="DZ73" s="98">
        <v>478.65883499018332</v>
      </c>
      <c r="EA73" s="98">
        <v>90.57674616979358</v>
      </c>
      <c r="EB73" s="98">
        <v>9.3948561956157403E-2</v>
      </c>
      <c r="EC73" s="98">
        <v>11.132911303059299</v>
      </c>
      <c r="ED73" s="98">
        <v>245.48296383657745</v>
      </c>
      <c r="EE73" s="98">
        <v>194.67752746338454</v>
      </c>
      <c r="EF73" s="98">
        <v>49.864574109410853</v>
      </c>
      <c r="EG73" s="150">
        <f t="shared" si="27"/>
        <v>2240.144271031093</v>
      </c>
      <c r="EH73" s="98">
        <v>458.59459584855716</v>
      </c>
      <c r="EI73" s="98">
        <v>17.642680553400499</v>
      </c>
      <c r="EJ73" s="98">
        <v>1070.2337734476712</v>
      </c>
      <c r="EK73" s="98">
        <v>2.2894919961904709</v>
      </c>
      <c r="EL73" s="98">
        <v>14.460553046580051</v>
      </c>
      <c r="EM73" s="98">
        <v>126.93712031505612</v>
      </c>
      <c r="EN73" s="98">
        <v>111.38061055354257</v>
      </c>
      <c r="EO73" s="98">
        <v>199.34732179429852</v>
      </c>
      <c r="EP73" s="98">
        <v>239.25812347579665</v>
      </c>
      <c r="EQ73" s="150">
        <f t="shared" si="29"/>
        <v>3152.7932108926811</v>
      </c>
      <c r="ER73" s="98">
        <v>1550.2479126650321</v>
      </c>
      <c r="ES73" s="98">
        <v>1592.8830966181483</v>
      </c>
      <c r="ET73" s="98">
        <v>9.6622016095005776</v>
      </c>
      <c r="EU73" s="150">
        <f t="shared" si="31"/>
        <v>927.72400629109507</v>
      </c>
      <c r="EV73" s="98">
        <v>362.50670858483073</v>
      </c>
      <c r="EW73" s="98">
        <v>565.21729770626428</v>
      </c>
      <c r="EX73" s="150">
        <f t="shared" si="33"/>
        <v>2475.6657549384558</v>
      </c>
      <c r="EY73" s="98">
        <v>735.74486320723179</v>
      </c>
      <c r="EZ73" s="98">
        <v>1739.9208917312239</v>
      </c>
      <c r="FA73" s="150">
        <f t="shared" si="35"/>
        <v>492.10612965201375</v>
      </c>
      <c r="FB73" s="98">
        <v>134.81897282949711</v>
      </c>
      <c r="FC73" s="98">
        <v>48.197307556880418</v>
      </c>
      <c r="FD73" s="98">
        <v>82.806179204465295</v>
      </c>
      <c r="FE73" s="98">
        <v>226.28367006117094</v>
      </c>
      <c r="FF73" s="150">
        <f t="shared" si="37"/>
        <v>826.75170279130464</v>
      </c>
      <c r="FG73" s="98">
        <v>13.342681763874534</v>
      </c>
      <c r="FH73" s="98">
        <v>269.03316228320915</v>
      </c>
      <c r="FI73" s="98">
        <v>282.90144111444999</v>
      </c>
      <c r="FJ73" s="98">
        <v>59.80647882786765</v>
      </c>
      <c r="FK73" s="98">
        <v>101.22593040996983</v>
      </c>
      <c r="FL73" s="98">
        <v>12.370846032646448</v>
      </c>
      <c r="FM73" s="98">
        <v>88.071162359287101</v>
      </c>
      <c r="FN73" s="150">
        <v>0</v>
      </c>
      <c r="FO73" s="98">
        <v>61349.271294086197</v>
      </c>
      <c r="FP73" s="5"/>
      <c r="FQ73" s="5"/>
      <c r="FR73" s="5"/>
      <c r="FS73" s="59">
        <f t="shared" si="79"/>
        <v>160342.56073343853</v>
      </c>
      <c r="FT73" s="134"/>
    </row>
    <row r="74" spans="2:176" ht="14.25" customHeight="1" x14ac:dyDescent="0.2">
      <c r="B74" s="87" t="s">
        <v>303</v>
      </c>
      <c r="C74" s="87"/>
      <c r="D74" s="7">
        <f t="shared" si="4"/>
        <v>0</v>
      </c>
      <c r="E74" s="99">
        <f>+E75+E76</f>
        <v>0</v>
      </c>
      <c r="F74" s="99">
        <f t="shared" ref="F74:AG74" si="80">+F75+F76</f>
        <v>0</v>
      </c>
      <c r="G74" s="99">
        <f t="shared" si="80"/>
        <v>0</v>
      </c>
      <c r="H74" s="99">
        <f t="shared" si="80"/>
        <v>0</v>
      </c>
      <c r="I74" s="99">
        <f t="shared" si="80"/>
        <v>0</v>
      </c>
      <c r="J74" s="99">
        <f t="shared" si="80"/>
        <v>0</v>
      </c>
      <c r="K74" s="99">
        <f t="shared" si="80"/>
        <v>0</v>
      </c>
      <c r="L74" s="99">
        <f t="shared" si="80"/>
        <v>0</v>
      </c>
      <c r="M74" s="99">
        <f t="shared" si="80"/>
        <v>0</v>
      </c>
      <c r="N74" s="99">
        <f t="shared" si="80"/>
        <v>0</v>
      </c>
      <c r="O74" s="99">
        <f t="shared" si="80"/>
        <v>0</v>
      </c>
      <c r="P74" s="99">
        <f t="shared" si="80"/>
        <v>0</v>
      </c>
      <c r="Q74" s="99">
        <f t="shared" si="80"/>
        <v>0</v>
      </c>
      <c r="R74" s="99">
        <f t="shared" si="80"/>
        <v>0</v>
      </c>
      <c r="S74" s="99">
        <f t="shared" si="80"/>
        <v>0</v>
      </c>
      <c r="T74" s="99">
        <f t="shared" si="80"/>
        <v>0</v>
      </c>
      <c r="U74" s="99">
        <f t="shared" si="80"/>
        <v>0</v>
      </c>
      <c r="V74" s="99">
        <f t="shared" si="80"/>
        <v>0</v>
      </c>
      <c r="W74" s="99">
        <f t="shared" si="80"/>
        <v>0</v>
      </c>
      <c r="X74" s="99">
        <f t="shared" si="80"/>
        <v>0</v>
      </c>
      <c r="Y74" s="99">
        <f t="shared" si="80"/>
        <v>0</v>
      </c>
      <c r="Z74" s="99">
        <f t="shared" si="80"/>
        <v>0</v>
      </c>
      <c r="AA74" s="99">
        <f t="shared" si="80"/>
        <v>0</v>
      </c>
      <c r="AB74" s="99">
        <f t="shared" si="80"/>
        <v>0</v>
      </c>
      <c r="AC74" s="99">
        <f t="shared" si="80"/>
        <v>0</v>
      </c>
      <c r="AD74" s="99">
        <f t="shared" si="80"/>
        <v>0</v>
      </c>
      <c r="AE74" s="99">
        <f t="shared" si="80"/>
        <v>0</v>
      </c>
      <c r="AF74" s="99">
        <f t="shared" si="80"/>
        <v>0</v>
      </c>
      <c r="AG74" s="99">
        <f t="shared" si="80"/>
        <v>0</v>
      </c>
      <c r="AH74" s="7">
        <f t="shared" si="6"/>
        <v>0</v>
      </c>
      <c r="AI74" s="99">
        <f t="shared" ref="AI74:AK74" si="81">+AI75+AI76</f>
        <v>0</v>
      </c>
      <c r="AJ74" s="99">
        <f t="shared" si="81"/>
        <v>0</v>
      </c>
      <c r="AK74" s="99">
        <f t="shared" si="81"/>
        <v>0</v>
      </c>
      <c r="AL74" s="7">
        <f t="shared" si="8"/>
        <v>79.497963281280079</v>
      </c>
      <c r="AM74" s="99">
        <f t="shared" ref="AM74:CB74" si="82">+AM75+AM76</f>
        <v>0</v>
      </c>
      <c r="AN74" s="99">
        <f t="shared" si="82"/>
        <v>0</v>
      </c>
      <c r="AO74" s="99">
        <f t="shared" si="82"/>
        <v>0</v>
      </c>
      <c r="AP74" s="99">
        <f t="shared" si="82"/>
        <v>0</v>
      </c>
      <c r="AQ74" s="99">
        <f t="shared" si="82"/>
        <v>0</v>
      </c>
      <c r="AR74" s="99">
        <f t="shared" si="82"/>
        <v>0</v>
      </c>
      <c r="AS74" s="99">
        <f t="shared" si="82"/>
        <v>0</v>
      </c>
      <c r="AT74" s="99">
        <f t="shared" si="82"/>
        <v>0</v>
      </c>
      <c r="AU74" s="99">
        <f t="shared" si="82"/>
        <v>72.216744463200072</v>
      </c>
      <c r="AV74" s="99">
        <f t="shared" si="82"/>
        <v>0</v>
      </c>
      <c r="AW74" s="99">
        <f t="shared" si="82"/>
        <v>0</v>
      </c>
      <c r="AX74" s="99">
        <f t="shared" si="82"/>
        <v>0</v>
      </c>
      <c r="AY74" s="99">
        <f t="shared" si="82"/>
        <v>0</v>
      </c>
      <c r="AZ74" s="99">
        <f t="shared" si="82"/>
        <v>0</v>
      </c>
      <c r="BA74" s="99">
        <f t="shared" si="82"/>
        <v>0</v>
      </c>
      <c r="BB74" s="99">
        <f t="shared" si="82"/>
        <v>0</v>
      </c>
      <c r="BC74" s="99">
        <f t="shared" si="82"/>
        <v>0</v>
      </c>
      <c r="BD74" s="99">
        <f t="shared" si="82"/>
        <v>0</v>
      </c>
      <c r="BE74" s="99">
        <f t="shared" si="82"/>
        <v>0</v>
      </c>
      <c r="BF74" s="99">
        <f t="shared" si="82"/>
        <v>0</v>
      </c>
      <c r="BG74" s="99">
        <f t="shared" si="82"/>
        <v>0</v>
      </c>
      <c r="BH74" s="99">
        <f t="shared" si="82"/>
        <v>0</v>
      </c>
      <c r="BI74" s="99">
        <f t="shared" si="82"/>
        <v>0</v>
      </c>
      <c r="BJ74" s="99">
        <f t="shared" si="82"/>
        <v>0</v>
      </c>
      <c r="BK74" s="99">
        <f t="shared" si="82"/>
        <v>7.2812188180800002</v>
      </c>
      <c r="BL74" s="99">
        <f t="shared" si="82"/>
        <v>0</v>
      </c>
      <c r="BM74" s="99">
        <f t="shared" si="82"/>
        <v>0</v>
      </c>
      <c r="BN74" s="99">
        <f t="shared" si="82"/>
        <v>0</v>
      </c>
      <c r="BO74" s="99">
        <f t="shared" si="82"/>
        <v>0</v>
      </c>
      <c r="BP74" s="99">
        <f t="shared" si="82"/>
        <v>0</v>
      </c>
      <c r="BQ74" s="99">
        <f t="shared" si="82"/>
        <v>0</v>
      </c>
      <c r="BR74" s="99">
        <f t="shared" si="82"/>
        <v>0</v>
      </c>
      <c r="BS74" s="99">
        <f t="shared" si="82"/>
        <v>0</v>
      </c>
      <c r="BT74" s="99">
        <f t="shared" si="82"/>
        <v>0</v>
      </c>
      <c r="BU74" s="99">
        <f t="shared" si="82"/>
        <v>0</v>
      </c>
      <c r="BV74" s="99">
        <f t="shared" si="82"/>
        <v>0</v>
      </c>
      <c r="BW74" s="99">
        <f t="shared" si="82"/>
        <v>0</v>
      </c>
      <c r="BX74" s="99">
        <f t="shared" si="82"/>
        <v>0</v>
      </c>
      <c r="BY74" s="99">
        <f t="shared" si="82"/>
        <v>0</v>
      </c>
      <c r="BZ74" s="99">
        <f t="shared" si="82"/>
        <v>0</v>
      </c>
      <c r="CA74" s="99">
        <f t="shared" si="82"/>
        <v>0</v>
      </c>
      <c r="CB74" s="7">
        <f t="shared" si="82"/>
        <v>0</v>
      </c>
      <c r="CC74" s="7">
        <f t="shared" si="10"/>
        <v>0</v>
      </c>
      <c r="CD74" s="99">
        <f t="shared" ref="CD74:CF74" si="83">+CD75+CD76</f>
        <v>0</v>
      </c>
      <c r="CE74" s="99">
        <f t="shared" si="83"/>
        <v>0</v>
      </c>
      <c r="CF74" s="99">
        <f t="shared" si="83"/>
        <v>0</v>
      </c>
      <c r="CG74" s="7">
        <f t="shared" si="12"/>
        <v>2709.2125724987563</v>
      </c>
      <c r="CH74" s="99">
        <f t="shared" ref="CH74:CR74" si="84">+CH75+CH76</f>
        <v>0</v>
      </c>
      <c r="CI74" s="99">
        <f t="shared" si="84"/>
        <v>0</v>
      </c>
      <c r="CJ74" s="99">
        <f t="shared" si="84"/>
        <v>0</v>
      </c>
      <c r="CK74" s="99">
        <f t="shared" si="84"/>
        <v>0</v>
      </c>
      <c r="CL74" s="99">
        <f t="shared" si="84"/>
        <v>0</v>
      </c>
      <c r="CM74" s="99">
        <f t="shared" si="84"/>
        <v>0</v>
      </c>
      <c r="CN74" s="99">
        <f t="shared" si="84"/>
        <v>0</v>
      </c>
      <c r="CO74" s="99">
        <f t="shared" si="84"/>
        <v>2709.2125724987563</v>
      </c>
      <c r="CP74" s="99">
        <f t="shared" si="84"/>
        <v>0</v>
      </c>
      <c r="CQ74" s="99">
        <f t="shared" si="84"/>
        <v>0</v>
      </c>
      <c r="CR74" s="99">
        <f t="shared" si="84"/>
        <v>0</v>
      </c>
      <c r="CS74" s="7">
        <f t="shared" si="14"/>
        <v>0</v>
      </c>
      <c r="CT74" s="99">
        <f t="shared" ref="CT74:CU74" si="85">+CT75+CT76</f>
        <v>0</v>
      </c>
      <c r="CU74" s="99">
        <f t="shared" si="85"/>
        <v>0</v>
      </c>
      <c r="CV74" s="7">
        <f t="shared" si="16"/>
        <v>0</v>
      </c>
      <c r="CW74" s="99">
        <f t="shared" ref="CW74:DE74" si="86">+CW75+CW76</f>
        <v>0</v>
      </c>
      <c r="CX74" s="99">
        <f t="shared" si="86"/>
        <v>0</v>
      </c>
      <c r="CY74" s="99">
        <f t="shared" si="86"/>
        <v>0</v>
      </c>
      <c r="CZ74" s="99">
        <f t="shared" si="86"/>
        <v>0</v>
      </c>
      <c r="DA74" s="99">
        <f t="shared" si="86"/>
        <v>0</v>
      </c>
      <c r="DB74" s="99">
        <f t="shared" si="86"/>
        <v>0</v>
      </c>
      <c r="DC74" s="99">
        <f t="shared" si="86"/>
        <v>0</v>
      </c>
      <c r="DD74" s="99">
        <f t="shared" si="86"/>
        <v>0</v>
      </c>
      <c r="DE74" s="99">
        <f t="shared" si="86"/>
        <v>0</v>
      </c>
      <c r="DF74" s="7">
        <f t="shared" si="18"/>
        <v>0</v>
      </c>
      <c r="DG74" s="99">
        <f t="shared" ref="DG74:DI74" si="87">+DG75+DG76</f>
        <v>0</v>
      </c>
      <c r="DH74" s="99">
        <f t="shared" si="87"/>
        <v>0</v>
      </c>
      <c r="DI74" s="99">
        <f t="shared" si="87"/>
        <v>0</v>
      </c>
      <c r="DJ74" s="7">
        <f t="shared" si="20"/>
        <v>0</v>
      </c>
      <c r="DK74" s="99">
        <f t="shared" ref="DK74:DL74" si="88">+DK75+DK76</f>
        <v>0</v>
      </c>
      <c r="DL74" s="99">
        <f t="shared" si="88"/>
        <v>0</v>
      </c>
      <c r="DM74" s="7">
        <f t="shared" si="22"/>
        <v>0</v>
      </c>
      <c r="DN74" s="99">
        <f t="shared" ref="DN74:DR74" si="89">+DN75+DN76</f>
        <v>0</v>
      </c>
      <c r="DO74" s="99">
        <f t="shared" si="89"/>
        <v>0</v>
      </c>
      <c r="DP74" s="99">
        <f t="shared" si="89"/>
        <v>0</v>
      </c>
      <c r="DQ74" s="99">
        <f t="shared" si="89"/>
        <v>0</v>
      </c>
      <c r="DR74" s="99">
        <f t="shared" si="89"/>
        <v>0</v>
      </c>
      <c r="DS74" s="7">
        <f t="shared" si="24"/>
        <v>0</v>
      </c>
      <c r="DT74" s="99">
        <f t="shared" ref="DT74:DU74" si="90">+DT75+DT76</f>
        <v>0</v>
      </c>
      <c r="DU74" s="99">
        <f t="shared" si="90"/>
        <v>0</v>
      </c>
      <c r="DV74" s="7">
        <f t="shared" si="39"/>
        <v>0</v>
      </c>
      <c r="DW74" s="99">
        <f t="shared" ref="DW74:EF74" si="91">+DW75+DW76</f>
        <v>0</v>
      </c>
      <c r="DX74" s="99">
        <f t="shared" si="91"/>
        <v>0</v>
      </c>
      <c r="DY74" s="99">
        <f t="shared" si="91"/>
        <v>0</v>
      </c>
      <c r="DZ74" s="99">
        <f t="shared" si="91"/>
        <v>0</v>
      </c>
      <c r="EA74" s="99">
        <f t="shared" si="91"/>
        <v>0</v>
      </c>
      <c r="EB74" s="99">
        <f t="shared" si="91"/>
        <v>0</v>
      </c>
      <c r="EC74" s="99">
        <f t="shared" si="91"/>
        <v>0</v>
      </c>
      <c r="ED74" s="99">
        <f t="shared" si="91"/>
        <v>0</v>
      </c>
      <c r="EE74" s="99">
        <f t="shared" si="91"/>
        <v>0</v>
      </c>
      <c r="EF74" s="99">
        <f t="shared" si="91"/>
        <v>0</v>
      </c>
      <c r="EG74" s="7">
        <f t="shared" si="27"/>
        <v>0</v>
      </c>
      <c r="EH74" s="99">
        <f t="shared" ref="EH74:EP74" si="92">+EH75+EH76</f>
        <v>0</v>
      </c>
      <c r="EI74" s="99">
        <f t="shared" si="92"/>
        <v>0</v>
      </c>
      <c r="EJ74" s="99">
        <f t="shared" si="92"/>
        <v>0</v>
      </c>
      <c r="EK74" s="99">
        <f t="shared" si="92"/>
        <v>0</v>
      </c>
      <c r="EL74" s="99">
        <f t="shared" si="92"/>
        <v>0</v>
      </c>
      <c r="EM74" s="99">
        <f t="shared" si="92"/>
        <v>0</v>
      </c>
      <c r="EN74" s="99">
        <f t="shared" si="92"/>
        <v>0</v>
      </c>
      <c r="EO74" s="99">
        <f t="shared" si="92"/>
        <v>0</v>
      </c>
      <c r="EP74" s="99">
        <f t="shared" si="92"/>
        <v>0</v>
      </c>
      <c r="EQ74" s="7">
        <f t="shared" si="29"/>
        <v>0</v>
      </c>
      <c r="ER74" s="99">
        <f t="shared" ref="ER74:ET74" si="93">+ER75+ER76</f>
        <v>0</v>
      </c>
      <c r="ES74" s="99">
        <f t="shared" si="93"/>
        <v>0</v>
      </c>
      <c r="ET74" s="99">
        <f t="shared" si="93"/>
        <v>0</v>
      </c>
      <c r="EU74" s="7">
        <f t="shared" si="31"/>
        <v>0</v>
      </c>
      <c r="EV74" s="99">
        <f t="shared" ref="EV74:EW74" si="94">+EV75+EV76</f>
        <v>0</v>
      </c>
      <c r="EW74" s="99">
        <f t="shared" si="94"/>
        <v>0</v>
      </c>
      <c r="EX74" s="7">
        <f t="shared" si="33"/>
        <v>0</v>
      </c>
      <c r="EY74" s="99">
        <f t="shared" ref="EY74:EZ74" si="95">+EY75+EY76</f>
        <v>0</v>
      </c>
      <c r="EZ74" s="99">
        <f t="shared" si="95"/>
        <v>0</v>
      </c>
      <c r="FA74" s="7">
        <f t="shared" si="35"/>
        <v>0</v>
      </c>
      <c r="FB74" s="99">
        <f t="shared" ref="FB74:FE74" si="96">+FB75+FB76</f>
        <v>0</v>
      </c>
      <c r="FC74" s="99">
        <f t="shared" si="96"/>
        <v>0</v>
      </c>
      <c r="FD74" s="99">
        <f t="shared" si="96"/>
        <v>0</v>
      </c>
      <c r="FE74" s="99">
        <f t="shared" si="96"/>
        <v>0</v>
      </c>
      <c r="FF74" s="7">
        <f t="shared" si="37"/>
        <v>0</v>
      </c>
      <c r="FG74" s="99">
        <f t="shared" ref="FG74:FO74" si="97">+FG75+FG76</f>
        <v>0</v>
      </c>
      <c r="FH74" s="99">
        <f t="shared" si="97"/>
        <v>0</v>
      </c>
      <c r="FI74" s="99">
        <f t="shared" si="97"/>
        <v>0</v>
      </c>
      <c r="FJ74" s="99">
        <f t="shared" si="97"/>
        <v>0</v>
      </c>
      <c r="FK74" s="99">
        <f t="shared" si="97"/>
        <v>0</v>
      </c>
      <c r="FL74" s="99">
        <f t="shared" si="97"/>
        <v>0</v>
      </c>
      <c r="FM74" s="99">
        <f t="shared" si="97"/>
        <v>0</v>
      </c>
      <c r="FN74" s="7">
        <f t="shared" si="97"/>
        <v>0</v>
      </c>
      <c r="FO74" s="99">
        <f t="shared" si="97"/>
        <v>0</v>
      </c>
      <c r="FP74" s="8"/>
      <c r="FQ74" s="8"/>
      <c r="FR74" s="8"/>
      <c r="FS74" s="8">
        <f t="shared" ref="FS74" si="98">+FS75+FS76</f>
        <v>2788.7105357800365</v>
      </c>
    </row>
    <row r="75" spans="2:176" ht="14.25" customHeight="1" x14ac:dyDescent="0.2">
      <c r="B75" s="206" t="s">
        <v>304</v>
      </c>
      <c r="C75" s="206"/>
      <c r="D75" s="153">
        <f t="shared" si="4"/>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153">
        <f t="shared" si="6"/>
        <v>0</v>
      </c>
      <c r="AI75" s="98">
        <v>0</v>
      </c>
      <c r="AJ75" s="98">
        <v>0</v>
      </c>
      <c r="AK75" s="98">
        <v>0</v>
      </c>
      <c r="AL75" s="153">
        <f t="shared" si="8"/>
        <v>79.497963281280079</v>
      </c>
      <c r="AM75" s="98">
        <v>0</v>
      </c>
      <c r="AN75" s="98">
        <v>0</v>
      </c>
      <c r="AO75" s="98">
        <v>0</v>
      </c>
      <c r="AP75" s="98">
        <v>0</v>
      </c>
      <c r="AQ75" s="98">
        <v>0</v>
      </c>
      <c r="AR75" s="98">
        <v>0</v>
      </c>
      <c r="AS75" s="98">
        <v>0</v>
      </c>
      <c r="AT75" s="98">
        <v>0</v>
      </c>
      <c r="AU75" s="98">
        <v>72.216744463200072</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7.2812188180800002</v>
      </c>
      <c r="BL75" s="98">
        <v>0</v>
      </c>
      <c r="BM75" s="98">
        <v>0</v>
      </c>
      <c r="BN75" s="98">
        <v>0</v>
      </c>
      <c r="BO75" s="98">
        <v>0</v>
      </c>
      <c r="BP75" s="98">
        <v>0</v>
      </c>
      <c r="BQ75" s="98">
        <v>0</v>
      </c>
      <c r="BR75" s="98">
        <v>0</v>
      </c>
      <c r="BS75" s="98">
        <v>0</v>
      </c>
      <c r="BT75" s="98">
        <v>0</v>
      </c>
      <c r="BU75" s="98">
        <v>0</v>
      </c>
      <c r="BV75" s="98">
        <v>0</v>
      </c>
      <c r="BW75" s="98">
        <v>0</v>
      </c>
      <c r="BX75" s="98">
        <v>0</v>
      </c>
      <c r="BY75" s="98">
        <v>0</v>
      </c>
      <c r="BZ75" s="98">
        <v>0</v>
      </c>
      <c r="CA75" s="98">
        <v>0</v>
      </c>
      <c r="CB75" s="153">
        <v>0</v>
      </c>
      <c r="CC75" s="153">
        <f t="shared" si="10"/>
        <v>0</v>
      </c>
      <c r="CD75" s="98">
        <v>0</v>
      </c>
      <c r="CE75" s="98">
        <v>0</v>
      </c>
      <c r="CF75" s="98">
        <v>0</v>
      </c>
      <c r="CG75" s="153">
        <f t="shared" si="12"/>
        <v>2709.2125724987563</v>
      </c>
      <c r="CH75" s="98">
        <v>0</v>
      </c>
      <c r="CI75" s="98">
        <v>0</v>
      </c>
      <c r="CJ75" s="98">
        <v>0</v>
      </c>
      <c r="CK75" s="98">
        <v>0</v>
      </c>
      <c r="CL75" s="98">
        <v>0</v>
      </c>
      <c r="CM75" s="98">
        <v>0</v>
      </c>
      <c r="CN75" s="98">
        <v>0</v>
      </c>
      <c r="CO75" s="98">
        <v>2709.2125724987563</v>
      </c>
      <c r="CP75" s="98">
        <v>0</v>
      </c>
      <c r="CQ75" s="98">
        <v>0</v>
      </c>
      <c r="CR75" s="98">
        <v>0</v>
      </c>
      <c r="CS75" s="153">
        <f t="shared" si="14"/>
        <v>0</v>
      </c>
      <c r="CT75" s="98">
        <v>0</v>
      </c>
      <c r="CU75" s="98">
        <v>0</v>
      </c>
      <c r="CV75" s="153">
        <f t="shared" si="16"/>
        <v>0</v>
      </c>
      <c r="CW75" s="98">
        <v>0</v>
      </c>
      <c r="CX75" s="98">
        <v>0</v>
      </c>
      <c r="CY75" s="98">
        <v>0</v>
      </c>
      <c r="CZ75" s="98">
        <v>0</v>
      </c>
      <c r="DA75" s="98">
        <v>0</v>
      </c>
      <c r="DB75" s="98">
        <v>0</v>
      </c>
      <c r="DC75" s="98">
        <v>0</v>
      </c>
      <c r="DD75" s="98">
        <v>0</v>
      </c>
      <c r="DE75" s="98">
        <v>0</v>
      </c>
      <c r="DF75" s="153">
        <f t="shared" si="18"/>
        <v>0</v>
      </c>
      <c r="DG75" s="98">
        <v>0</v>
      </c>
      <c r="DH75" s="98">
        <v>0</v>
      </c>
      <c r="DI75" s="98">
        <v>0</v>
      </c>
      <c r="DJ75" s="153">
        <f t="shared" si="20"/>
        <v>0</v>
      </c>
      <c r="DK75" s="98">
        <v>0</v>
      </c>
      <c r="DL75" s="98">
        <v>0</v>
      </c>
      <c r="DM75" s="153">
        <f t="shared" si="22"/>
        <v>0</v>
      </c>
      <c r="DN75" s="98">
        <v>0</v>
      </c>
      <c r="DO75" s="98">
        <v>0</v>
      </c>
      <c r="DP75" s="98">
        <v>0</v>
      </c>
      <c r="DQ75" s="98">
        <v>0</v>
      </c>
      <c r="DR75" s="98">
        <v>0</v>
      </c>
      <c r="DS75" s="153">
        <f t="shared" si="24"/>
        <v>0</v>
      </c>
      <c r="DT75" s="98">
        <v>0</v>
      </c>
      <c r="DU75" s="98">
        <v>0</v>
      </c>
      <c r="DV75" s="153">
        <f t="shared" si="39"/>
        <v>0</v>
      </c>
      <c r="DW75" s="98">
        <v>0</v>
      </c>
      <c r="DX75" s="98">
        <v>0</v>
      </c>
      <c r="DY75" s="98">
        <v>0</v>
      </c>
      <c r="DZ75" s="98">
        <v>0</v>
      </c>
      <c r="EA75" s="98">
        <v>0</v>
      </c>
      <c r="EB75" s="98">
        <v>0</v>
      </c>
      <c r="EC75" s="98">
        <v>0</v>
      </c>
      <c r="ED75" s="98">
        <v>0</v>
      </c>
      <c r="EE75" s="98">
        <v>0</v>
      </c>
      <c r="EF75" s="98">
        <v>0</v>
      </c>
      <c r="EG75" s="153">
        <f t="shared" si="27"/>
        <v>0</v>
      </c>
      <c r="EH75" s="98">
        <v>0</v>
      </c>
      <c r="EI75" s="98">
        <v>0</v>
      </c>
      <c r="EJ75" s="98">
        <v>0</v>
      </c>
      <c r="EK75" s="98">
        <v>0</v>
      </c>
      <c r="EL75" s="98">
        <v>0</v>
      </c>
      <c r="EM75" s="98">
        <v>0</v>
      </c>
      <c r="EN75" s="98">
        <v>0</v>
      </c>
      <c r="EO75" s="98">
        <v>0</v>
      </c>
      <c r="EP75" s="98">
        <v>0</v>
      </c>
      <c r="EQ75" s="153">
        <f t="shared" si="29"/>
        <v>0</v>
      </c>
      <c r="ER75" s="98">
        <v>0</v>
      </c>
      <c r="ES75" s="98">
        <v>0</v>
      </c>
      <c r="ET75" s="98">
        <v>0</v>
      </c>
      <c r="EU75" s="153">
        <f t="shared" si="31"/>
        <v>0</v>
      </c>
      <c r="EV75" s="98">
        <v>0</v>
      </c>
      <c r="EW75" s="98">
        <v>0</v>
      </c>
      <c r="EX75" s="153">
        <f t="shared" si="33"/>
        <v>0</v>
      </c>
      <c r="EY75" s="98">
        <v>0</v>
      </c>
      <c r="EZ75" s="98">
        <v>0</v>
      </c>
      <c r="FA75" s="153">
        <f t="shared" si="35"/>
        <v>0</v>
      </c>
      <c r="FB75" s="98">
        <v>0</v>
      </c>
      <c r="FC75" s="98">
        <v>0</v>
      </c>
      <c r="FD75" s="98">
        <v>0</v>
      </c>
      <c r="FE75" s="98">
        <v>0</v>
      </c>
      <c r="FF75" s="153">
        <f t="shared" si="37"/>
        <v>0</v>
      </c>
      <c r="FG75" s="98">
        <v>0</v>
      </c>
      <c r="FH75" s="98">
        <v>0</v>
      </c>
      <c r="FI75" s="98">
        <v>0</v>
      </c>
      <c r="FJ75" s="98">
        <v>0</v>
      </c>
      <c r="FK75" s="98">
        <v>0</v>
      </c>
      <c r="FL75" s="98">
        <v>0</v>
      </c>
      <c r="FM75" s="98">
        <v>0</v>
      </c>
      <c r="FN75" s="153">
        <v>0</v>
      </c>
      <c r="FO75" s="98">
        <v>0</v>
      </c>
      <c r="FP75" s="5"/>
      <c r="FQ75" s="5"/>
      <c r="FR75" s="5"/>
      <c r="FS75" s="59">
        <f t="shared" ref="FS75:FS76" si="99">D75+AH75+AL75+CB75+CC75+CG75+CS75+CV75+DF75+DJ75+DM75+DS75+DV75+EG75+EQ75+EU75+EX75+FA75+FF75+FN75</f>
        <v>2788.7105357800365</v>
      </c>
    </row>
    <row r="76" spans="2:176" ht="14.25" customHeight="1" x14ac:dyDescent="0.2">
      <c r="B76" s="207" t="s">
        <v>305</v>
      </c>
      <c r="C76" s="207"/>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9"/>
      <c r="FQ76" s="5"/>
      <c r="FR76" s="5"/>
      <c r="FS76" s="59">
        <f t="shared" si="99"/>
        <v>0</v>
      </c>
    </row>
    <row r="77" spans="2:176" ht="14.25" customHeight="1" x14ac:dyDescent="0.2">
      <c r="B77" s="87" t="s">
        <v>306</v>
      </c>
      <c r="C77" s="87"/>
      <c r="D77" s="7">
        <f t="shared" si="4"/>
        <v>15487.311541326015</v>
      </c>
      <c r="E77" s="99">
        <f>+E17+E33+E62+E74</f>
        <v>17.130552179855037</v>
      </c>
      <c r="F77" s="99">
        <f t="shared" ref="F77:AG77" si="100">+F17+F33+F62+F74</f>
        <v>2.0544952089678157</v>
      </c>
      <c r="G77" s="99">
        <f t="shared" si="100"/>
        <v>10.096914350951931</v>
      </c>
      <c r="H77" s="99">
        <f t="shared" si="100"/>
        <v>18.327256813831291</v>
      </c>
      <c r="I77" s="99">
        <f t="shared" si="100"/>
        <v>34.054818929420087</v>
      </c>
      <c r="J77" s="99">
        <f t="shared" si="100"/>
        <v>56.060214490945562</v>
      </c>
      <c r="K77" s="99">
        <f t="shared" si="100"/>
        <v>11.939323631410723</v>
      </c>
      <c r="L77" s="99">
        <f t="shared" si="100"/>
        <v>116.45228296536865</v>
      </c>
      <c r="M77" s="99">
        <f t="shared" si="100"/>
        <v>403.89514786751016</v>
      </c>
      <c r="N77" s="99">
        <f t="shared" si="100"/>
        <v>39.868778898891442</v>
      </c>
      <c r="O77" s="99">
        <f t="shared" si="100"/>
        <v>487.49971104252324</v>
      </c>
      <c r="P77" s="99">
        <f t="shared" si="100"/>
        <v>37.547523566612334</v>
      </c>
      <c r="Q77" s="99">
        <f t="shared" si="100"/>
        <v>146.93359178221147</v>
      </c>
      <c r="R77" s="99">
        <f t="shared" si="100"/>
        <v>454.48871498317408</v>
      </c>
      <c r="S77" s="99">
        <f t="shared" si="100"/>
        <v>9.8701095491569255</v>
      </c>
      <c r="T77" s="99">
        <f t="shared" si="100"/>
        <v>1625.67328232468</v>
      </c>
      <c r="U77" s="99">
        <f t="shared" si="100"/>
        <v>409.86012317414952</v>
      </c>
      <c r="V77" s="99">
        <f t="shared" si="100"/>
        <v>348.94602196322177</v>
      </c>
      <c r="W77" s="99">
        <f t="shared" si="100"/>
        <v>297.14066926097627</v>
      </c>
      <c r="X77" s="99">
        <f t="shared" si="100"/>
        <v>13.011847949693827</v>
      </c>
      <c r="Y77" s="99">
        <f t="shared" si="100"/>
        <v>192.74247820348177</v>
      </c>
      <c r="Z77" s="99">
        <f t="shared" si="100"/>
        <v>829.84893752759376</v>
      </c>
      <c r="AA77" s="99">
        <f t="shared" si="100"/>
        <v>110.64357429438584</v>
      </c>
      <c r="AB77" s="99">
        <f t="shared" si="100"/>
        <v>165.3103085480019</v>
      </c>
      <c r="AC77" s="99">
        <f t="shared" si="100"/>
        <v>27.033137596948205</v>
      </c>
      <c r="AD77" s="99">
        <f t="shared" si="100"/>
        <v>1176.5630859812084</v>
      </c>
      <c r="AE77" s="99">
        <f t="shared" si="100"/>
        <v>5033.1561203664942</v>
      </c>
      <c r="AF77" s="99">
        <f t="shared" si="100"/>
        <v>3185.5871509483736</v>
      </c>
      <c r="AG77" s="99">
        <f t="shared" si="100"/>
        <v>225.575366925975</v>
      </c>
      <c r="AH77" s="7">
        <f t="shared" si="6"/>
        <v>2067.2139289813945</v>
      </c>
      <c r="AI77" s="99">
        <f t="shared" ref="AI77:AK77" si="101">+AI17+AI33+AI62+AI74</f>
        <v>2016.7649952321362</v>
      </c>
      <c r="AJ77" s="99">
        <f t="shared" si="101"/>
        <v>0.20063010158043162</v>
      </c>
      <c r="AK77" s="99">
        <f t="shared" si="101"/>
        <v>50.248303647677801</v>
      </c>
      <c r="AL77" s="7">
        <f t="shared" si="8"/>
        <v>53213.464799714784</v>
      </c>
      <c r="AM77" s="99">
        <f t="shared" ref="AM77:CB77" si="102">+AM17+AM33+AM62+AM74</f>
        <v>1448.0189125950762</v>
      </c>
      <c r="AN77" s="99">
        <f t="shared" si="102"/>
        <v>169.63788875347279</v>
      </c>
      <c r="AO77" s="99">
        <f t="shared" si="102"/>
        <v>1382.7271122601701</v>
      </c>
      <c r="AP77" s="99">
        <f t="shared" si="102"/>
        <v>2188.6701355340183</v>
      </c>
      <c r="AQ77" s="99">
        <f t="shared" si="102"/>
        <v>1657.9620476630616</v>
      </c>
      <c r="AR77" s="99">
        <f t="shared" si="102"/>
        <v>3125.7098922085333</v>
      </c>
      <c r="AS77" s="99">
        <f t="shared" si="102"/>
        <v>370.32939257937016</v>
      </c>
      <c r="AT77" s="99">
        <f t="shared" si="102"/>
        <v>1546.8428840360114</v>
      </c>
      <c r="AU77" s="99">
        <f t="shared" si="102"/>
        <v>21732.126122330039</v>
      </c>
      <c r="AV77" s="99">
        <f t="shared" si="102"/>
        <v>39.573031678517914</v>
      </c>
      <c r="AW77" s="99">
        <f t="shared" si="102"/>
        <v>961.97708210434553</v>
      </c>
      <c r="AX77" s="99">
        <f t="shared" si="102"/>
        <v>76.965390883200811</v>
      </c>
      <c r="AY77" s="99">
        <f t="shared" si="102"/>
        <v>516.16443906476616</v>
      </c>
      <c r="AZ77" s="99">
        <f t="shared" si="102"/>
        <v>375.7252247611633</v>
      </c>
      <c r="BA77" s="99">
        <f t="shared" si="102"/>
        <v>454.43643913511801</v>
      </c>
      <c r="BB77" s="99">
        <f t="shared" si="102"/>
        <v>210.80175594460809</v>
      </c>
      <c r="BC77" s="99">
        <f t="shared" si="102"/>
        <v>151.39163423771541</v>
      </c>
      <c r="BD77" s="99">
        <f t="shared" si="102"/>
        <v>11.983050118300593</v>
      </c>
      <c r="BE77" s="99">
        <f t="shared" si="102"/>
        <v>6.8962194752079373</v>
      </c>
      <c r="BF77" s="99">
        <f t="shared" si="102"/>
        <v>115.6878897426249</v>
      </c>
      <c r="BG77" s="99">
        <f t="shared" si="102"/>
        <v>645.78746676031801</v>
      </c>
      <c r="BH77" s="99">
        <f t="shared" si="102"/>
        <v>153.3418032847467</v>
      </c>
      <c r="BI77" s="99">
        <f t="shared" si="102"/>
        <v>1405.3828284845333</v>
      </c>
      <c r="BJ77" s="99">
        <f t="shared" si="102"/>
        <v>775.43358482445126</v>
      </c>
      <c r="BK77" s="99">
        <f t="shared" si="102"/>
        <v>48.329777855817007</v>
      </c>
      <c r="BL77" s="99">
        <f t="shared" si="102"/>
        <v>174.4350088737246</v>
      </c>
      <c r="BM77" s="99">
        <f t="shared" si="102"/>
        <v>83.268839002251525</v>
      </c>
      <c r="BN77" s="99">
        <f t="shared" si="102"/>
        <v>346.38320124891584</v>
      </c>
      <c r="BO77" s="99">
        <f t="shared" si="102"/>
        <v>917.56511711874339</v>
      </c>
      <c r="BP77" s="99">
        <f t="shared" si="102"/>
        <v>398.24776685158594</v>
      </c>
      <c r="BQ77" s="99">
        <f t="shared" si="102"/>
        <v>7003.3143309657171</v>
      </c>
      <c r="BR77" s="99">
        <f t="shared" si="102"/>
        <v>983.05703833083828</v>
      </c>
      <c r="BS77" s="99">
        <f t="shared" si="102"/>
        <v>488.62613582421261</v>
      </c>
      <c r="BT77" s="99">
        <f t="shared" si="102"/>
        <v>7.9989951079268327</v>
      </c>
      <c r="BU77" s="99">
        <f t="shared" si="102"/>
        <v>53.977099876662336</v>
      </c>
      <c r="BV77" s="99">
        <f t="shared" si="102"/>
        <v>239.78884223632272</v>
      </c>
      <c r="BW77" s="99">
        <f t="shared" si="102"/>
        <v>31.88501078290702</v>
      </c>
      <c r="BX77" s="99">
        <f t="shared" si="102"/>
        <v>678.10782100177403</v>
      </c>
      <c r="BY77" s="99">
        <f t="shared" si="102"/>
        <v>638.24027653591611</v>
      </c>
      <c r="BZ77" s="99">
        <f t="shared" si="102"/>
        <v>1272.148057953319</v>
      </c>
      <c r="CA77" s="99">
        <f t="shared" si="102"/>
        <v>324.51925168878159</v>
      </c>
      <c r="CB77" s="7">
        <f t="shared" si="102"/>
        <v>163915.76223019842</v>
      </c>
      <c r="CC77" s="7">
        <f t="shared" si="10"/>
        <v>1342.7010244799035</v>
      </c>
      <c r="CD77" s="99">
        <f t="shared" ref="CD77:CF77" si="103">+CD17+CD33+CD62+CD74</f>
        <v>632.36409391716279</v>
      </c>
      <c r="CE77" s="99">
        <f t="shared" si="103"/>
        <v>413.56315202709879</v>
      </c>
      <c r="CF77" s="99">
        <f t="shared" si="103"/>
        <v>296.77377853564178</v>
      </c>
      <c r="CG77" s="7">
        <f>SUM(CH77:CR77)</f>
        <v>7485.4855061167464</v>
      </c>
      <c r="CH77" s="99">
        <f t="shared" ref="CH77:CR77" si="104">+CH17+CH33+CH62+CH74</f>
        <v>109.23288159573696</v>
      </c>
      <c r="CI77" s="99">
        <f t="shared" si="104"/>
        <v>2.8355914769506407</v>
      </c>
      <c r="CJ77" s="99">
        <f t="shared" si="104"/>
        <v>0.84052550471329712</v>
      </c>
      <c r="CK77" s="99">
        <f t="shared" si="104"/>
        <v>85.525896492346575</v>
      </c>
      <c r="CL77" s="99">
        <f t="shared" si="104"/>
        <v>0</v>
      </c>
      <c r="CM77" s="99">
        <f t="shared" si="104"/>
        <v>1.0841413245283418E-2</v>
      </c>
      <c r="CN77" s="99">
        <f t="shared" si="104"/>
        <v>2471.705872003748</v>
      </c>
      <c r="CO77" s="99">
        <f t="shared" si="104"/>
        <v>2930.5045692101694</v>
      </c>
      <c r="CP77" s="99">
        <f t="shared" si="104"/>
        <v>191.25300690071455</v>
      </c>
      <c r="CQ77" s="99">
        <f t="shared" si="104"/>
        <v>22.453817589061089</v>
      </c>
      <c r="CR77" s="99">
        <f t="shared" si="104"/>
        <v>1671.1225039300607</v>
      </c>
      <c r="CS77" s="7">
        <f t="shared" si="14"/>
        <v>5128.6015088025679</v>
      </c>
      <c r="CT77" s="99">
        <f t="shared" ref="CT77:CU77" si="105">+CT17+CT33+CT62+CT74</f>
        <v>4728.2497084047291</v>
      </c>
      <c r="CU77" s="99">
        <f t="shared" si="105"/>
        <v>400.3518003978387</v>
      </c>
      <c r="CV77" s="7">
        <f t="shared" si="16"/>
        <v>18157.017503647843</v>
      </c>
      <c r="CW77" s="99">
        <f t="shared" ref="CW77:DE77" si="106">+CW17+CW33+CW62+CW74</f>
        <v>0</v>
      </c>
      <c r="CX77" s="99">
        <f t="shared" si="106"/>
        <v>39.069332490710522</v>
      </c>
      <c r="CY77" s="99">
        <f t="shared" si="106"/>
        <v>4085.2433378093233</v>
      </c>
      <c r="CZ77" s="99">
        <f t="shared" si="106"/>
        <v>4927.3165573717361</v>
      </c>
      <c r="DA77" s="99">
        <f t="shared" si="106"/>
        <v>7412.4554857996063</v>
      </c>
      <c r="DB77" s="99">
        <f t="shared" si="106"/>
        <v>761.40312645033976</v>
      </c>
      <c r="DC77" s="99">
        <f t="shared" si="106"/>
        <v>164.93316028212311</v>
      </c>
      <c r="DD77" s="99">
        <f t="shared" si="106"/>
        <v>513.70469986198168</v>
      </c>
      <c r="DE77" s="99">
        <f t="shared" si="106"/>
        <v>252.89180358202503</v>
      </c>
      <c r="DF77" s="7">
        <f t="shared" si="18"/>
        <v>4099.1673768935507</v>
      </c>
      <c r="DG77" s="99">
        <f t="shared" ref="DG77:DI77" si="107">+DG17+DG33+DG62+DG74</f>
        <v>1124.4629620528467</v>
      </c>
      <c r="DH77" s="99">
        <f t="shared" si="107"/>
        <v>2915.8285630185851</v>
      </c>
      <c r="DI77" s="99">
        <f t="shared" si="107"/>
        <v>58.875851822118825</v>
      </c>
      <c r="DJ77" s="7">
        <f t="shared" si="20"/>
        <v>814.80965734505276</v>
      </c>
      <c r="DK77" s="99">
        <f t="shared" ref="DK77:DL77" si="108">+DK17+DK33+DK62+DK74</f>
        <v>464.38904739413482</v>
      </c>
      <c r="DL77" s="99">
        <f t="shared" si="108"/>
        <v>350.42060995091799</v>
      </c>
      <c r="DM77" s="7">
        <f t="shared" si="22"/>
        <v>457.861367984374</v>
      </c>
      <c r="DN77" s="99">
        <f t="shared" ref="DN77:DR77" si="109">+DN17+DN33+DN62+DN74</f>
        <v>9.6186946864401204</v>
      </c>
      <c r="DO77" s="99">
        <f t="shared" si="109"/>
        <v>351.85473346935282</v>
      </c>
      <c r="DP77" s="99">
        <f t="shared" si="109"/>
        <v>22.922538237271141</v>
      </c>
      <c r="DQ77" s="99">
        <f t="shared" si="109"/>
        <v>45.82769865315759</v>
      </c>
      <c r="DR77" s="99">
        <f t="shared" si="109"/>
        <v>27.637702938152284</v>
      </c>
      <c r="DS77" s="7">
        <f t="shared" si="24"/>
        <v>305.29755660285639</v>
      </c>
      <c r="DT77" s="99">
        <f t="shared" ref="DT77:DU77" si="110">+DT17+DT33+DT62+DT74</f>
        <v>305.29755660285639</v>
      </c>
      <c r="DU77" s="99">
        <f t="shared" si="110"/>
        <v>0</v>
      </c>
      <c r="DV77" s="7">
        <f t="shared" si="39"/>
        <v>1650.0367790908901</v>
      </c>
      <c r="DW77" s="99">
        <f t="shared" ref="DW77:EF77" si="111">+DW17+DW33+DW62+DW74</f>
        <v>237.90972860197371</v>
      </c>
      <c r="DX77" s="99">
        <f t="shared" si="111"/>
        <v>91.365886862554618</v>
      </c>
      <c r="DY77" s="99">
        <f t="shared" si="111"/>
        <v>250.27365719199656</v>
      </c>
      <c r="DZ77" s="99">
        <f t="shared" si="111"/>
        <v>478.65883499018332</v>
      </c>
      <c r="EA77" s="99">
        <f t="shared" si="111"/>
        <v>90.57674616979358</v>
      </c>
      <c r="EB77" s="99">
        <f t="shared" si="111"/>
        <v>9.3948561956157403E-2</v>
      </c>
      <c r="EC77" s="99">
        <f t="shared" si="111"/>
        <v>11.132911303059299</v>
      </c>
      <c r="ED77" s="99">
        <f t="shared" si="111"/>
        <v>245.48296383657745</v>
      </c>
      <c r="EE77" s="99">
        <f t="shared" si="111"/>
        <v>194.67752746338454</v>
      </c>
      <c r="EF77" s="99">
        <f t="shared" si="111"/>
        <v>49.864574109410853</v>
      </c>
      <c r="EG77" s="7">
        <f t="shared" si="27"/>
        <v>2240.144271031093</v>
      </c>
      <c r="EH77" s="99">
        <f t="shared" ref="EH77:EP77" si="112">+EH17+EH33+EH62+EH74</f>
        <v>458.59459584855716</v>
      </c>
      <c r="EI77" s="99">
        <f t="shared" si="112"/>
        <v>17.642680553400499</v>
      </c>
      <c r="EJ77" s="99">
        <f t="shared" si="112"/>
        <v>1070.2337734476712</v>
      </c>
      <c r="EK77" s="99">
        <f t="shared" si="112"/>
        <v>2.2894919961904709</v>
      </c>
      <c r="EL77" s="99">
        <f t="shared" si="112"/>
        <v>14.460553046580051</v>
      </c>
      <c r="EM77" s="99">
        <f t="shared" si="112"/>
        <v>126.93712031505612</v>
      </c>
      <c r="EN77" s="99">
        <f t="shared" si="112"/>
        <v>111.38061055354257</v>
      </c>
      <c r="EO77" s="99">
        <f t="shared" si="112"/>
        <v>199.34732179429852</v>
      </c>
      <c r="EP77" s="99">
        <f t="shared" si="112"/>
        <v>239.25812347579665</v>
      </c>
      <c r="EQ77" s="7">
        <f t="shared" si="29"/>
        <v>3152.7932108926811</v>
      </c>
      <c r="ER77" s="99">
        <f t="shared" ref="ER77:ET77" si="113">+ER17+ER33+ER62+ER74</f>
        <v>1550.2479126650321</v>
      </c>
      <c r="ES77" s="99">
        <f t="shared" si="113"/>
        <v>1592.8830966181483</v>
      </c>
      <c r="ET77" s="99">
        <f t="shared" si="113"/>
        <v>9.6622016095005776</v>
      </c>
      <c r="EU77" s="7">
        <f t="shared" si="31"/>
        <v>927.72400629109507</v>
      </c>
      <c r="EV77" s="99">
        <f t="shared" ref="EV77:EW77" si="114">+EV17+EV33+EV62+EV74</f>
        <v>362.50670858483073</v>
      </c>
      <c r="EW77" s="99">
        <f t="shared" si="114"/>
        <v>565.21729770626428</v>
      </c>
      <c r="EX77" s="7">
        <f t="shared" si="33"/>
        <v>2475.6657549384558</v>
      </c>
      <c r="EY77" s="99">
        <f t="shared" ref="EY77:EZ77" si="115">+EY17+EY33+EY62+EY74</f>
        <v>735.74486320723179</v>
      </c>
      <c r="EZ77" s="99">
        <f t="shared" si="115"/>
        <v>1739.9208917312239</v>
      </c>
      <c r="FA77" s="7">
        <f t="shared" si="35"/>
        <v>492.10612965201375</v>
      </c>
      <c r="FB77" s="99">
        <f t="shared" ref="FB77:FE77" si="116">+FB17+FB33+FB62+FB74</f>
        <v>134.81897282949711</v>
      </c>
      <c r="FC77" s="99">
        <f t="shared" si="116"/>
        <v>48.197307556880418</v>
      </c>
      <c r="FD77" s="99">
        <f t="shared" si="116"/>
        <v>82.806179204465295</v>
      </c>
      <c r="FE77" s="99">
        <f t="shared" si="116"/>
        <v>226.28367006117094</v>
      </c>
      <c r="FF77" s="7">
        <f t="shared" si="37"/>
        <v>826.75170279130464</v>
      </c>
      <c r="FG77" s="99">
        <f t="shared" ref="FG77:FS77" si="117">+FG17+FG33+FG62+FG74</f>
        <v>13.342681763874534</v>
      </c>
      <c r="FH77" s="99">
        <f t="shared" si="117"/>
        <v>269.03316228320915</v>
      </c>
      <c r="FI77" s="99">
        <f t="shared" si="117"/>
        <v>282.90144111444999</v>
      </c>
      <c r="FJ77" s="99">
        <f t="shared" si="117"/>
        <v>59.80647882786765</v>
      </c>
      <c r="FK77" s="99">
        <f t="shared" si="117"/>
        <v>101.22593040996983</v>
      </c>
      <c r="FL77" s="99">
        <f t="shared" si="117"/>
        <v>12.370846032646448</v>
      </c>
      <c r="FM77" s="99">
        <f t="shared" si="117"/>
        <v>88.071162359287101</v>
      </c>
      <c r="FN77" s="7">
        <f t="shared" si="117"/>
        <v>0</v>
      </c>
      <c r="FO77" s="99">
        <f t="shared" si="117"/>
        <v>61349.271294086197</v>
      </c>
      <c r="FP77" s="99">
        <f t="shared" si="117"/>
        <v>0</v>
      </c>
      <c r="FQ77" s="99">
        <f t="shared" si="117"/>
        <v>120102.24962357455</v>
      </c>
      <c r="FR77" s="99">
        <f t="shared" si="117"/>
        <v>128214.70099382146</v>
      </c>
      <c r="FS77" s="99">
        <f t="shared" si="117"/>
        <v>593906.13776826323</v>
      </c>
    </row>
    <row r="78" spans="2:176" x14ac:dyDescent="0.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row>
    <row r="79" spans="2:176" x14ac:dyDescent="0.2">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row>
    <row r="80" spans="2:176" ht="14.25" customHeight="1" x14ac:dyDescent="0.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S80" s="4"/>
    </row>
    <row r="81" spans="2:175" ht="14.25" customHeight="1" x14ac:dyDescent="0.2">
      <c r="B81" s="208" t="s">
        <v>451</v>
      </c>
      <c r="C81" s="209"/>
      <c r="D81" s="162" t="s">
        <v>379</v>
      </c>
      <c r="E81" s="162" t="s">
        <v>379</v>
      </c>
      <c r="F81" s="162" t="s">
        <v>379</v>
      </c>
      <c r="G81" s="162" t="s">
        <v>379</v>
      </c>
      <c r="H81" s="162" t="s">
        <v>379</v>
      </c>
      <c r="I81" s="162" t="s">
        <v>379</v>
      </c>
      <c r="J81" s="162" t="s">
        <v>379</v>
      </c>
      <c r="K81" s="162" t="s">
        <v>379</v>
      </c>
      <c r="L81" s="162" t="s">
        <v>379</v>
      </c>
      <c r="M81" s="162" t="s">
        <v>379</v>
      </c>
      <c r="N81" s="162" t="s">
        <v>379</v>
      </c>
      <c r="O81" s="162" t="s">
        <v>379</v>
      </c>
      <c r="P81" s="162" t="s">
        <v>379</v>
      </c>
      <c r="Q81" s="162" t="s">
        <v>379</v>
      </c>
      <c r="R81" s="162" t="s">
        <v>379</v>
      </c>
      <c r="S81" s="162" t="s">
        <v>379</v>
      </c>
      <c r="T81" s="162" t="s">
        <v>379</v>
      </c>
      <c r="U81" s="162" t="s">
        <v>379</v>
      </c>
      <c r="V81" s="162" t="s">
        <v>379</v>
      </c>
      <c r="W81" s="162" t="s">
        <v>379</v>
      </c>
      <c r="X81" s="162" t="s">
        <v>379</v>
      </c>
      <c r="Y81" s="162" t="s">
        <v>379</v>
      </c>
      <c r="Z81" s="162" t="s">
        <v>379</v>
      </c>
      <c r="AA81" s="162" t="s">
        <v>379</v>
      </c>
      <c r="AB81" s="162" t="s">
        <v>379</v>
      </c>
      <c r="AC81" s="162" t="s">
        <v>379</v>
      </c>
      <c r="AD81" s="162" t="s">
        <v>379</v>
      </c>
      <c r="AE81" s="162" t="s">
        <v>379</v>
      </c>
      <c r="AF81" s="162" t="s">
        <v>379</v>
      </c>
      <c r="AG81" s="162" t="s">
        <v>379</v>
      </c>
      <c r="AH81" s="162" t="s">
        <v>380</v>
      </c>
      <c r="AI81" s="162" t="s">
        <v>380</v>
      </c>
      <c r="AJ81" s="162" t="s">
        <v>380</v>
      </c>
      <c r="AK81" s="162" t="s">
        <v>380</v>
      </c>
      <c r="AL81" s="162" t="s">
        <v>381</v>
      </c>
      <c r="AM81" s="162" t="s">
        <v>381</v>
      </c>
      <c r="AN81" s="162" t="s">
        <v>381</v>
      </c>
      <c r="AO81" s="162" t="s">
        <v>381</v>
      </c>
      <c r="AP81" s="162" t="s">
        <v>381</v>
      </c>
      <c r="AQ81" s="162" t="s">
        <v>381</v>
      </c>
      <c r="AR81" s="162" t="s">
        <v>381</v>
      </c>
      <c r="AS81" s="162" t="s">
        <v>381</v>
      </c>
      <c r="AT81" s="162" t="s">
        <v>381</v>
      </c>
      <c r="AU81" s="162" t="s">
        <v>381</v>
      </c>
      <c r="AV81" s="162" t="s">
        <v>381</v>
      </c>
      <c r="AW81" s="162" t="s">
        <v>381</v>
      </c>
      <c r="AX81" s="162" t="s">
        <v>381</v>
      </c>
      <c r="AY81" s="162" t="s">
        <v>381</v>
      </c>
      <c r="AZ81" s="162" t="s">
        <v>381</v>
      </c>
      <c r="BA81" s="162" t="s">
        <v>381</v>
      </c>
      <c r="BB81" s="162" t="s">
        <v>381</v>
      </c>
      <c r="BC81" s="162" t="s">
        <v>381</v>
      </c>
      <c r="BD81" s="162" t="s">
        <v>381</v>
      </c>
      <c r="BE81" s="162" t="s">
        <v>381</v>
      </c>
      <c r="BF81" s="162" t="s">
        <v>381</v>
      </c>
      <c r="BG81" s="162" t="s">
        <v>381</v>
      </c>
      <c r="BH81" s="162" t="s">
        <v>381</v>
      </c>
      <c r="BI81" s="162" t="s">
        <v>381</v>
      </c>
      <c r="BJ81" s="162" t="s">
        <v>381</v>
      </c>
      <c r="BK81" s="162" t="s">
        <v>381</v>
      </c>
      <c r="BL81" s="162" t="s">
        <v>381</v>
      </c>
      <c r="BM81" s="162" t="s">
        <v>381</v>
      </c>
      <c r="BN81" s="162" t="s">
        <v>381</v>
      </c>
      <c r="BO81" s="162" t="s">
        <v>381</v>
      </c>
      <c r="BP81" s="162" t="s">
        <v>381</v>
      </c>
      <c r="BQ81" s="162" t="s">
        <v>381</v>
      </c>
      <c r="BR81" s="162" t="s">
        <v>381</v>
      </c>
      <c r="BS81" s="162" t="s">
        <v>381</v>
      </c>
      <c r="BT81" s="162" t="s">
        <v>381</v>
      </c>
      <c r="BU81" s="162" t="s">
        <v>381</v>
      </c>
      <c r="BV81" s="162" t="s">
        <v>381</v>
      </c>
      <c r="BW81" s="162" t="s">
        <v>381</v>
      </c>
      <c r="BX81" s="162" t="s">
        <v>381</v>
      </c>
      <c r="BY81" s="162" t="s">
        <v>381</v>
      </c>
      <c r="BZ81" s="162" t="s">
        <v>381</v>
      </c>
      <c r="CA81" s="162" t="s">
        <v>381</v>
      </c>
      <c r="CB81" s="162" t="s">
        <v>382</v>
      </c>
      <c r="CC81" s="162" t="s">
        <v>383</v>
      </c>
      <c r="CD81" s="162" t="s">
        <v>383</v>
      </c>
      <c r="CE81" s="162" t="s">
        <v>383</v>
      </c>
      <c r="CF81" s="162" t="s">
        <v>383</v>
      </c>
      <c r="CG81" s="162" t="s">
        <v>384</v>
      </c>
      <c r="CH81" s="162" t="s">
        <v>384</v>
      </c>
      <c r="CI81" s="162" t="s">
        <v>384</v>
      </c>
      <c r="CJ81" s="162" t="s">
        <v>384</v>
      </c>
      <c r="CK81" s="162" t="s">
        <v>384</v>
      </c>
      <c r="CL81" s="162" t="s">
        <v>384</v>
      </c>
      <c r="CM81" s="162" t="s">
        <v>384</v>
      </c>
      <c r="CN81" s="162" t="s">
        <v>384</v>
      </c>
      <c r="CO81" s="162" t="s">
        <v>384</v>
      </c>
      <c r="CP81" s="162" t="s">
        <v>384</v>
      </c>
      <c r="CQ81" s="162" t="s">
        <v>384</v>
      </c>
      <c r="CR81" s="162" t="s">
        <v>384</v>
      </c>
      <c r="CS81" s="162" t="s">
        <v>370</v>
      </c>
      <c r="CT81" s="162" t="s">
        <v>370</v>
      </c>
      <c r="CU81" s="162" t="s">
        <v>370</v>
      </c>
      <c r="CV81" s="162" t="s">
        <v>385</v>
      </c>
      <c r="CW81" s="162" t="s">
        <v>385</v>
      </c>
      <c r="CX81" s="162" t="s">
        <v>385</v>
      </c>
      <c r="CY81" s="162" t="s">
        <v>385</v>
      </c>
      <c r="CZ81" s="162" t="s">
        <v>385</v>
      </c>
      <c r="DA81" s="162" t="s">
        <v>385</v>
      </c>
      <c r="DB81" s="162" t="s">
        <v>385</v>
      </c>
      <c r="DC81" s="162" t="s">
        <v>385</v>
      </c>
      <c r="DD81" s="162" t="s">
        <v>385</v>
      </c>
      <c r="DE81" s="162" t="s">
        <v>385</v>
      </c>
      <c r="DF81" s="162" t="s">
        <v>386</v>
      </c>
      <c r="DG81" s="162" t="s">
        <v>386</v>
      </c>
      <c r="DH81" s="162" t="s">
        <v>386</v>
      </c>
      <c r="DI81" s="162" t="s">
        <v>386</v>
      </c>
      <c r="DJ81" s="162" t="s">
        <v>387</v>
      </c>
      <c r="DK81" s="162" t="s">
        <v>387</v>
      </c>
      <c r="DL81" s="162" t="s">
        <v>387</v>
      </c>
      <c r="DM81" s="162" t="s">
        <v>388</v>
      </c>
      <c r="DN81" s="162" t="s">
        <v>388</v>
      </c>
      <c r="DO81" s="162" t="s">
        <v>388</v>
      </c>
      <c r="DP81" s="162" t="s">
        <v>388</v>
      </c>
      <c r="DQ81" s="162" t="s">
        <v>388</v>
      </c>
      <c r="DR81" s="162" t="s">
        <v>388</v>
      </c>
      <c r="DS81" s="162" t="s">
        <v>389</v>
      </c>
      <c r="DT81" s="162" t="s">
        <v>389</v>
      </c>
      <c r="DU81" s="162" t="s">
        <v>389</v>
      </c>
      <c r="DV81" s="162" t="s">
        <v>390</v>
      </c>
      <c r="DW81" s="162" t="s">
        <v>390</v>
      </c>
      <c r="DX81" s="162" t="s">
        <v>390</v>
      </c>
      <c r="DY81" s="162" t="s">
        <v>390</v>
      </c>
      <c r="DZ81" s="162" t="s">
        <v>390</v>
      </c>
      <c r="EA81" s="162" t="s">
        <v>390</v>
      </c>
      <c r="EB81" s="162" t="s">
        <v>390</v>
      </c>
      <c r="EC81" s="162" t="s">
        <v>390</v>
      </c>
      <c r="ED81" s="162" t="s">
        <v>390</v>
      </c>
      <c r="EE81" s="162" t="s">
        <v>390</v>
      </c>
      <c r="EF81" s="162" t="s">
        <v>390</v>
      </c>
      <c r="EG81" s="162" t="s">
        <v>391</v>
      </c>
      <c r="EH81" s="162" t="s">
        <v>391</v>
      </c>
      <c r="EI81" s="162" t="s">
        <v>391</v>
      </c>
      <c r="EJ81" s="162" t="s">
        <v>391</v>
      </c>
      <c r="EK81" s="162" t="s">
        <v>391</v>
      </c>
      <c r="EL81" s="162" t="s">
        <v>391</v>
      </c>
      <c r="EM81" s="162" t="s">
        <v>391</v>
      </c>
      <c r="EN81" s="162" t="s">
        <v>391</v>
      </c>
      <c r="EO81" s="162" t="s">
        <v>391</v>
      </c>
      <c r="EP81" s="162" t="s">
        <v>391</v>
      </c>
      <c r="EQ81" s="162" t="s">
        <v>392</v>
      </c>
      <c r="ER81" s="162" t="s">
        <v>392</v>
      </c>
      <c r="ES81" s="162" t="s">
        <v>392</v>
      </c>
      <c r="ET81" s="162" t="s">
        <v>392</v>
      </c>
      <c r="EU81" s="162" t="s">
        <v>326</v>
      </c>
      <c r="EV81" s="162" t="s">
        <v>326</v>
      </c>
      <c r="EW81" s="162" t="s">
        <v>326</v>
      </c>
      <c r="EX81" s="162" t="s">
        <v>393</v>
      </c>
      <c r="EY81" s="162" t="s">
        <v>393</v>
      </c>
      <c r="EZ81" s="162" t="s">
        <v>393</v>
      </c>
      <c r="FA81" s="162" t="s">
        <v>329</v>
      </c>
      <c r="FB81" s="162" t="s">
        <v>329</v>
      </c>
      <c r="FC81" s="162" t="s">
        <v>329</v>
      </c>
      <c r="FD81" s="162" t="s">
        <v>329</v>
      </c>
      <c r="FE81" s="162" t="s">
        <v>329</v>
      </c>
      <c r="FF81" s="162" t="s">
        <v>394</v>
      </c>
      <c r="FG81" s="162" t="s">
        <v>394</v>
      </c>
      <c r="FH81" s="162" t="s">
        <v>394</v>
      </c>
      <c r="FI81" s="162" t="s">
        <v>394</v>
      </c>
      <c r="FJ81" s="162" t="s">
        <v>394</v>
      </c>
      <c r="FK81" s="162" t="s">
        <v>394</v>
      </c>
      <c r="FL81" s="162" t="s">
        <v>394</v>
      </c>
      <c r="FM81" s="162" t="s">
        <v>394</v>
      </c>
      <c r="FN81" s="162" t="s">
        <v>395</v>
      </c>
      <c r="FO81" s="218" t="s">
        <v>307</v>
      </c>
      <c r="FP81" s="217" t="s">
        <v>234</v>
      </c>
      <c r="FQ81" s="218" t="s">
        <v>308</v>
      </c>
      <c r="FR81" s="220" t="s">
        <v>309</v>
      </c>
      <c r="FS81" s="220" t="s">
        <v>310</v>
      </c>
    </row>
    <row r="82" spans="2:175" ht="51.75" customHeight="1" x14ac:dyDescent="0.2">
      <c r="B82" s="210"/>
      <c r="C82" s="211"/>
      <c r="D82" s="101" t="s">
        <v>371</v>
      </c>
      <c r="E82" s="119" t="s">
        <v>119</v>
      </c>
      <c r="F82" s="119" t="s">
        <v>120</v>
      </c>
      <c r="G82" s="119" t="s">
        <v>121</v>
      </c>
      <c r="H82" s="119" t="s">
        <v>122</v>
      </c>
      <c r="I82" s="119" t="s">
        <v>123</v>
      </c>
      <c r="J82" s="119" t="s">
        <v>124</v>
      </c>
      <c r="K82" s="119" t="s">
        <v>125</v>
      </c>
      <c r="L82" s="119" t="s">
        <v>126</v>
      </c>
      <c r="M82" s="119" t="s">
        <v>536</v>
      </c>
      <c r="N82" s="119" t="s">
        <v>537</v>
      </c>
      <c r="O82" s="119" t="s">
        <v>127</v>
      </c>
      <c r="P82" s="119" t="s">
        <v>128</v>
      </c>
      <c r="Q82" s="119" t="s">
        <v>129</v>
      </c>
      <c r="R82" s="119" t="s">
        <v>130</v>
      </c>
      <c r="S82" s="119" t="s">
        <v>131</v>
      </c>
      <c r="T82" s="119" t="s">
        <v>132</v>
      </c>
      <c r="U82" s="119" t="s">
        <v>133</v>
      </c>
      <c r="V82" s="119" t="s">
        <v>134</v>
      </c>
      <c r="W82" s="119" t="s">
        <v>135</v>
      </c>
      <c r="X82" s="119" t="s">
        <v>136</v>
      </c>
      <c r="Y82" s="119" t="s">
        <v>137</v>
      </c>
      <c r="Z82" s="119" t="s">
        <v>138</v>
      </c>
      <c r="AA82" s="119" t="s">
        <v>139</v>
      </c>
      <c r="AB82" s="119" t="s">
        <v>140</v>
      </c>
      <c r="AC82" s="119" t="s">
        <v>141</v>
      </c>
      <c r="AD82" s="119" t="s">
        <v>142</v>
      </c>
      <c r="AE82" s="119" t="s">
        <v>143</v>
      </c>
      <c r="AF82" s="119" t="s">
        <v>144</v>
      </c>
      <c r="AG82" s="119" t="s">
        <v>145</v>
      </c>
      <c r="AH82" s="101" t="s">
        <v>396</v>
      </c>
      <c r="AI82" s="119" t="s">
        <v>146</v>
      </c>
      <c r="AJ82" s="119" t="s">
        <v>147</v>
      </c>
      <c r="AK82" s="119" t="s">
        <v>148</v>
      </c>
      <c r="AL82" s="101" t="s">
        <v>397</v>
      </c>
      <c r="AM82" s="119" t="s">
        <v>153</v>
      </c>
      <c r="AN82" s="119" t="s">
        <v>154</v>
      </c>
      <c r="AO82" s="119" t="s">
        <v>155</v>
      </c>
      <c r="AP82" s="119" t="s">
        <v>156</v>
      </c>
      <c r="AQ82" s="119" t="s">
        <v>157</v>
      </c>
      <c r="AR82" s="119" t="s">
        <v>149</v>
      </c>
      <c r="AS82" s="119" t="s">
        <v>158</v>
      </c>
      <c r="AT82" s="119" t="s">
        <v>159</v>
      </c>
      <c r="AU82" s="119" t="s">
        <v>150</v>
      </c>
      <c r="AV82" s="119" t="s">
        <v>160</v>
      </c>
      <c r="AW82" s="119" t="s">
        <v>151</v>
      </c>
      <c r="AX82" s="119" t="s">
        <v>152</v>
      </c>
      <c r="AY82" s="119" t="s">
        <v>161</v>
      </c>
      <c r="AZ82" s="119" t="s">
        <v>162</v>
      </c>
      <c r="BA82" s="119" t="s">
        <v>163</v>
      </c>
      <c r="BB82" s="119" t="s">
        <v>164</v>
      </c>
      <c r="BC82" s="119" t="s">
        <v>165</v>
      </c>
      <c r="BD82" s="119" t="s">
        <v>166</v>
      </c>
      <c r="BE82" s="119" t="s">
        <v>167</v>
      </c>
      <c r="BF82" s="119" t="s">
        <v>168</v>
      </c>
      <c r="BG82" s="119" t="s">
        <v>176</v>
      </c>
      <c r="BH82" s="119" t="s">
        <v>177</v>
      </c>
      <c r="BI82" s="119" t="s">
        <v>538</v>
      </c>
      <c r="BJ82" s="119" t="s">
        <v>170</v>
      </c>
      <c r="BK82" s="119" t="s">
        <v>171</v>
      </c>
      <c r="BL82" s="119" t="s">
        <v>172</v>
      </c>
      <c r="BM82" s="119" t="s">
        <v>173</v>
      </c>
      <c r="BN82" s="119" t="s">
        <v>174</v>
      </c>
      <c r="BO82" s="119" t="s">
        <v>178</v>
      </c>
      <c r="BP82" s="119" t="s">
        <v>179</v>
      </c>
      <c r="BQ82" s="119" t="s">
        <v>175</v>
      </c>
      <c r="BR82" s="119" t="s">
        <v>180</v>
      </c>
      <c r="BS82" s="119" t="s">
        <v>181</v>
      </c>
      <c r="BT82" s="119" t="s">
        <v>182</v>
      </c>
      <c r="BU82" s="119" t="s">
        <v>183</v>
      </c>
      <c r="BV82" s="119" t="s">
        <v>184</v>
      </c>
      <c r="BW82" s="119" t="s">
        <v>185</v>
      </c>
      <c r="BX82" s="119" t="s">
        <v>169</v>
      </c>
      <c r="BY82" s="119" t="s">
        <v>186</v>
      </c>
      <c r="BZ82" s="119" t="s">
        <v>187</v>
      </c>
      <c r="CA82" s="119" t="s">
        <v>188</v>
      </c>
      <c r="CB82" s="101" t="s">
        <v>189</v>
      </c>
      <c r="CC82" s="101" t="s">
        <v>399</v>
      </c>
      <c r="CD82" s="119" t="s">
        <v>539</v>
      </c>
      <c r="CE82" s="119" t="s">
        <v>540</v>
      </c>
      <c r="CF82" s="119" t="s">
        <v>541</v>
      </c>
      <c r="CG82" s="101" t="s">
        <v>400</v>
      </c>
      <c r="CH82" s="119" t="s">
        <v>542</v>
      </c>
      <c r="CI82" s="119" t="s">
        <v>542</v>
      </c>
      <c r="CJ82" s="119" t="s">
        <v>542</v>
      </c>
      <c r="CK82" s="119" t="s">
        <v>543</v>
      </c>
      <c r="CL82" s="119" t="s">
        <v>543</v>
      </c>
      <c r="CM82" s="119" t="s">
        <v>543</v>
      </c>
      <c r="CN82" s="119" t="s">
        <v>190</v>
      </c>
      <c r="CO82" s="119" t="s">
        <v>190</v>
      </c>
      <c r="CP82" s="119" t="s">
        <v>191</v>
      </c>
      <c r="CQ82" s="119" t="s">
        <v>191</v>
      </c>
      <c r="CR82" s="119" t="s">
        <v>192</v>
      </c>
      <c r="CS82" s="101" t="s">
        <v>401</v>
      </c>
      <c r="CT82" s="119" t="s">
        <v>193</v>
      </c>
      <c r="CU82" s="119" t="s">
        <v>194</v>
      </c>
      <c r="CV82" s="101" t="s">
        <v>402</v>
      </c>
      <c r="CW82" s="119" t="s">
        <v>195</v>
      </c>
      <c r="CX82" s="119" t="s">
        <v>195</v>
      </c>
      <c r="CY82" s="119" t="s">
        <v>196</v>
      </c>
      <c r="CZ82" s="119" t="s">
        <v>197</v>
      </c>
      <c r="DA82" s="119" t="s">
        <v>544</v>
      </c>
      <c r="DB82" s="119" t="s">
        <v>545</v>
      </c>
      <c r="DC82" s="119" t="s">
        <v>199</v>
      </c>
      <c r="DD82" s="119" t="s">
        <v>546</v>
      </c>
      <c r="DE82" s="119" t="s">
        <v>198</v>
      </c>
      <c r="DF82" s="101" t="s">
        <v>403</v>
      </c>
      <c r="DG82" s="119" t="s">
        <v>200</v>
      </c>
      <c r="DH82" s="119" t="s">
        <v>201</v>
      </c>
      <c r="DI82" s="119" t="s">
        <v>203</v>
      </c>
      <c r="DJ82" s="101" t="s">
        <v>404</v>
      </c>
      <c r="DK82" s="119" t="s">
        <v>202</v>
      </c>
      <c r="DL82" s="119" t="s">
        <v>204</v>
      </c>
      <c r="DM82" s="101" t="s">
        <v>405</v>
      </c>
      <c r="DN82" s="119" t="s">
        <v>547</v>
      </c>
      <c r="DO82" s="119" t="s">
        <v>548</v>
      </c>
      <c r="DP82" s="119" t="s">
        <v>205</v>
      </c>
      <c r="DQ82" s="119" t="s">
        <v>206</v>
      </c>
      <c r="DR82" s="119" t="s">
        <v>207</v>
      </c>
      <c r="DS82" s="101" t="s">
        <v>208</v>
      </c>
      <c r="DT82" s="119" t="s">
        <v>549</v>
      </c>
      <c r="DU82" s="119" t="s">
        <v>549</v>
      </c>
      <c r="DV82" s="101" t="s">
        <v>406</v>
      </c>
      <c r="DW82" s="119" t="s">
        <v>209</v>
      </c>
      <c r="DX82" s="119" t="s">
        <v>210</v>
      </c>
      <c r="DY82" s="119" t="s">
        <v>550</v>
      </c>
      <c r="DZ82" s="119" t="s">
        <v>211</v>
      </c>
      <c r="EA82" s="119" t="s">
        <v>212</v>
      </c>
      <c r="EB82" s="119" t="s">
        <v>212</v>
      </c>
      <c r="EC82" s="119" t="s">
        <v>212</v>
      </c>
      <c r="ED82" s="119" t="s">
        <v>213</v>
      </c>
      <c r="EE82" s="119" t="s">
        <v>214</v>
      </c>
      <c r="EF82" s="119" t="s">
        <v>215</v>
      </c>
      <c r="EG82" s="101" t="s">
        <v>407</v>
      </c>
      <c r="EH82" s="119" t="s">
        <v>551</v>
      </c>
      <c r="EI82" s="119" t="s">
        <v>552</v>
      </c>
      <c r="EJ82" s="119" t="s">
        <v>553</v>
      </c>
      <c r="EK82" s="119" t="s">
        <v>554</v>
      </c>
      <c r="EL82" s="119" t="s">
        <v>216</v>
      </c>
      <c r="EM82" s="119" t="s">
        <v>217</v>
      </c>
      <c r="EN82" s="119" t="s">
        <v>218</v>
      </c>
      <c r="EO82" s="119" t="s">
        <v>219</v>
      </c>
      <c r="EP82" s="119" t="s">
        <v>220</v>
      </c>
      <c r="EQ82" s="101" t="s">
        <v>408</v>
      </c>
      <c r="ER82" s="119" t="s">
        <v>221</v>
      </c>
      <c r="ES82" s="119" t="s">
        <v>222</v>
      </c>
      <c r="ET82" s="119" t="s">
        <v>223</v>
      </c>
      <c r="EU82" s="101" t="s">
        <v>224</v>
      </c>
      <c r="EV82" s="119" t="s">
        <v>224</v>
      </c>
      <c r="EW82" s="119" t="s">
        <v>224</v>
      </c>
      <c r="EX82" s="101" t="s">
        <v>225</v>
      </c>
      <c r="EY82" s="119" t="s">
        <v>225</v>
      </c>
      <c r="EZ82" s="119" t="s">
        <v>225</v>
      </c>
      <c r="FA82" s="101" t="s">
        <v>226</v>
      </c>
      <c r="FB82" s="119" t="s">
        <v>555</v>
      </c>
      <c r="FC82" s="119" t="s">
        <v>556</v>
      </c>
      <c r="FD82" s="119" t="s">
        <v>557</v>
      </c>
      <c r="FE82" s="119" t="s">
        <v>558</v>
      </c>
      <c r="FF82" s="101" t="s">
        <v>409</v>
      </c>
      <c r="FG82" s="119" t="s">
        <v>227</v>
      </c>
      <c r="FH82" s="119" t="s">
        <v>227</v>
      </c>
      <c r="FI82" s="119" t="s">
        <v>228</v>
      </c>
      <c r="FJ82" s="119" t="s">
        <v>229</v>
      </c>
      <c r="FK82" s="119" t="s">
        <v>230</v>
      </c>
      <c r="FL82" s="119" t="s">
        <v>231</v>
      </c>
      <c r="FM82" s="119" t="s">
        <v>232</v>
      </c>
      <c r="FN82" s="101" t="s">
        <v>233</v>
      </c>
      <c r="FO82" s="218"/>
      <c r="FP82" s="217"/>
      <c r="FQ82" s="218"/>
      <c r="FR82" s="220"/>
      <c r="FS82" s="220"/>
    </row>
    <row r="83" spans="2:175" ht="14.25" customHeight="1" x14ac:dyDescent="0.2">
      <c r="B83" s="210"/>
      <c r="C83" s="211"/>
      <c r="D83" s="163" t="s">
        <v>411</v>
      </c>
      <c r="E83" s="126" t="s">
        <v>235</v>
      </c>
      <c r="F83" s="126" t="s">
        <v>235</v>
      </c>
      <c r="G83" s="163" t="s">
        <v>235</v>
      </c>
      <c r="H83" s="163" t="s">
        <v>236</v>
      </c>
      <c r="I83" s="163" t="s">
        <v>237</v>
      </c>
      <c r="J83" s="163" t="s">
        <v>237</v>
      </c>
      <c r="K83" s="163" t="s">
        <v>237</v>
      </c>
      <c r="L83" s="163" t="s">
        <v>237</v>
      </c>
      <c r="M83" s="163" t="s">
        <v>237</v>
      </c>
      <c r="N83" s="163" t="s">
        <v>237</v>
      </c>
      <c r="O83" s="163" t="s">
        <v>238</v>
      </c>
      <c r="P83" s="163" t="s">
        <v>239</v>
      </c>
      <c r="Q83" s="163" t="s">
        <v>240</v>
      </c>
      <c r="R83" s="163" t="s">
        <v>241</v>
      </c>
      <c r="S83" s="163" t="s">
        <v>241</v>
      </c>
      <c r="T83" s="163" t="s">
        <v>241</v>
      </c>
      <c r="U83" s="163" t="s">
        <v>658</v>
      </c>
      <c r="V83" s="163" t="s">
        <v>659</v>
      </c>
      <c r="W83" s="163" t="s">
        <v>660</v>
      </c>
      <c r="X83" s="163" t="s">
        <v>661</v>
      </c>
      <c r="Y83" s="126" t="s">
        <v>662</v>
      </c>
      <c r="Z83" s="126" t="s">
        <v>663</v>
      </c>
      <c r="AA83" s="126" t="s">
        <v>664</v>
      </c>
      <c r="AB83" s="126" t="s">
        <v>665</v>
      </c>
      <c r="AC83" s="163" t="s">
        <v>242</v>
      </c>
      <c r="AD83" s="163" t="s">
        <v>243</v>
      </c>
      <c r="AE83" s="163" t="s">
        <v>666</v>
      </c>
      <c r="AF83" s="163" t="s">
        <v>667</v>
      </c>
      <c r="AG83" s="163" t="s">
        <v>668</v>
      </c>
      <c r="AH83" s="163" t="s">
        <v>412</v>
      </c>
      <c r="AI83" s="163" t="s">
        <v>453</v>
      </c>
      <c r="AJ83" s="163" t="s">
        <v>454</v>
      </c>
      <c r="AK83" s="163" t="s">
        <v>244</v>
      </c>
      <c r="AL83" s="163" t="s">
        <v>413</v>
      </c>
      <c r="AM83" s="163">
        <v>1010</v>
      </c>
      <c r="AN83" s="163">
        <v>1020</v>
      </c>
      <c r="AO83" s="163">
        <v>1030</v>
      </c>
      <c r="AP83" s="163">
        <v>1040</v>
      </c>
      <c r="AQ83" s="163">
        <v>1050</v>
      </c>
      <c r="AR83" s="163">
        <v>1061</v>
      </c>
      <c r="AS83" s="163" t="s">
        <v>559</v>
      </c>
      <c r="AT83" s="163">
        <v>1071</v>
      </c>
      <c r="AU83" s="163">
        <v>1072</v>
      </c>
      <c r="AV83" s="163">
        <v>1073</v>
      </c>
      <c r="AW83" s="163">
        <v>1079</v>
      </c>
      <c r="AX83" s="163">
        <v>1079</v>
      </c>
      <c r="AY83" s="163" t="s">
        <v>560</v>
      </c>
      <c r="AZ83" s="163">
        <v>1080</v>
      </c>
      <c r="BA83" s="163" t="s">
        <v>561</v>
      </c>
      <c r="BB83" s="163" t="s">
        <v>562</v>
      </c>
      <c r="BC83" s="163" t="s">
        <v>563</v>
      </c>
      <c r="BD83" s="163" t="s">
        <v>564</v>
      </c>
      <c r="BE83" s="163">
        <v>1520</v>
      </c>
      <c r="BF83" s="163" t="s">
        <v>565</v>
      </c>
      <c r="BG83" s="163" t="s">
        <v>566</v>
      </c>
      <c r="BH83" s="163" t="s">
        <v>567</v>
      </c>
      <c r="BI83" s="163" t="s">
        <v>568</v>
      </c>
      <c r="BJ83" s="163" t="s">
        <v>245</v>
      </c>
      <c r="BK83" s="163">
        <v>2022</v>
      </c>
      <c r="BL83" s="163">
        <v>2023</v>
      </c>
      <c r="BM83" s="163">
        <v>2100</v>
      </c>
      <c r="BN83" s="163" t="s">
        <v>569</v>
      </c>
      <c r="BO83" s="163">
        <v>2310</v>
      </c>
      <c r="BP83" s="163" t="s">
        <v>570</v>
      </c>
      <c r="BQ83" s="163" t="s">
        <v>571</v>
      </c>
      <c r="BR83" s="163" t="s">
        <v>572</v>
      </c>
      <c r="BS83" s="163" t="s">
        <v>573</v>
      </c>
      <c r="BT83" s="163" t="s">
        <v>574</v>
      </c>
      <c r="BU83" s="163" t="s">
        <v>575</v>
      </c>
      <c r="BV83" s="163" t="s">
        <v>576</v>
      </c>
      <c r="BW83" s="163" t="s">
        <v>577</v>
      </c>
      <c r="BX83" s="163">
        <v>3100</v>
      </c>
      <c r="BY83" s="163">
        <v>3250</v>
      </c>
      <c r="BZ83" s="163" t="s">
        <v>578</v>
      </c>
      <c r="CA83" s="163" t="s">
        <v>579</v>
      </c>
      <c r="CB83" s="163" t="s">
        <v>580</v>
      </c>
      <c r="CC83" s="163" t="s">
        <v>414</v>
      </c>
      <c r="CD83" s="163">
        <v>3600</v>
      </c>
      <c r="CE83" s="163">
        <v>3700</v>
      </c>
      <c r="CF83" s="163" t="s">
        <v>581</v>
      </c>
      <c r="CG83" s="163" t="s">
        <v>415</v>
      </c>
      <c r="CH83" s="163">
        <v>4100</v>
      </c>
      <c r="CI83" s="163">
        <v>4100</v>
      </c>
      <c r="CJ83" s="163">
        <v>4100</v>
      </c>
      <c r="CK83" s="163">
        <v>4100</v>
      </c>
      <c r="CL83" s="163">
        <v>4100</v>
      </c>
      <c r="CM83" s="163">
        <v>4100</v>
      </c>
      <c r="CN83" s="163">
        <v>4210</v>
      </c>
      <c r="CO83" s="163">
        <v>4210</v>
      </c>
      <c r="CP83" s="163" t="s">
        <v>582</v>
      </c>
      <c r="CQ83" s="163" t="s">
        <v>582</v>
      </c>
      <c r="CR83" s="163" t="s">
        <v>583</v>
      </c>
      <c r="CS83" s="163" t="s">
        <v>416</v>
      </c>
      <c r="CT83" s="163" t="s">
        <v>584</v>
      </c>
      <c r="CU83" s="163">
        <v>4520</v>
      </c>
      <c r="CV83" s="163" t="s">
        <v>417</v>
      </c>
      <c r="CW83" s="163" t="s">
        <v>585</v>
      </c>
      <c r="CX83" s="163" t="s">
        <v>585</v>
      </c>
      <c r="CY83" s="163" t="s">
        <v>586</v>
      </c>
      <c r="CZ83" s="163">
        <v>4922</v>
      </c>
      <c r="DA83" s="163" t="s">
        <v>587</v>
      </c>
      <c r="DB83" s="163" t="s">
        <v>588</v>
      </c>
      <c r="DC83" s="163">
        <v>5210</v>
      </c>
      <c r="DD83" s="163" t="s">
        <v>589</v>
      </c>
      <c r="DE83" s="163" t="s">
        <v>590</v>
      </c>
      <c r="DF83" s="163" t="s">
        <v>418</v>
      </c>
      <c r="DG83" s="163" t="s">
        <v>591</v>
      </c>
      <c r="DH83" s="163" t="s">
        <v>592</v>
      </c>
      <c r="DI83" s="163" t="s">
        <v>593</v>
      </c>
      <c r="DJ83" s="163" t="s">
        <v>419</v>
      </c>
      <c r="DK83" s="163" t="s">
        <v>594</v>
      </c>
      <c r="DL83" s="163" t="s">
        <v>595</v>
      </c>
      <c r="DM83" s="163" t="s">
        <v>420</v>
      </c>
      <c r="DN83" s="163">
        <v>6411</v>
      </c>
      <c r="DO83" s="163">
        <v>6419</v>
      </c>
      <c r="DP83" s="163" t="s">
        <v>596</v>
      </c>
      <c r="DQ83" s="163" t="s">
        <v>597</v>
      </c>
      <c r="DR83" s="163" t="s">
        <v>598</v>
      </c>
      <c r="DS83" s="163" t="s">
        <v>421</v>
      </c>
      <c r="DT83" s="163" t="s">
        <v>599</v>
      </c>
      <c r="DU83" s="163" t="s">
        <v>599</v>
      </c>
      <c r="DV83" s="163" t="s">
        <v>422</v>
      </c>
      <c r="DW83" s="163">
        <v>6910</v>
      </c>
      <c r="DX83" s="163">
        <v>6920</v>
      </c>
      <c r="DY83" s="163" t="s">
        <v>600</v>
      </c>
      <c r="DZ83" s="163" t="s">
        <v>601</v>
      </c>
      <c r="EA83" s="163" t="s">
        <v>602</v>
      </c>
      <c r="EB83" s="163" t="s">
        <v>602</v>
      </c>
      <c r="EC83" s="163" t="s">
        <v>602</v>
      </c>
      <c r="ED83" s="163" t="s">
        <v>603</v>
      </c>
      <c r="EE83" s="163" t="s">
        <v>604</v>
      </c>
      <c r="EF83" s="163">
        <v>7500</v>
      </c>
      <c r="EG83" s="163" t="s">
        <v>423</v>
      </c>
      <c r="EH83" s="163">
        <v>7710</v>
      </c>
      <c r="EI83" s="163" t="s">
        <v>605</v>
      </c>
      <c r="EJ83" s="163">
        <v>7730</v>
      </c>
      <c r="EK83" s="163">
        <v>7740</v>
      </c>
      <c r="EL83" s="163" t="s">
        <v>246</v>
      </c>
      <c r="EM83" s="163" t="s">
        <v>247</v>
      </c>
      <c r="EN83" s="163" t="s">
        <v>248</v>
      </c>
      <c r="EO83" s="163" t="s">
        <v>249</v>
      </c>
      <c r="EP83" s="163" t="s">
        <v>250</v>
      </c>
      <c r="EQ83" s="163" t="s">
        <v>424</v>
      </c>
      <c r="ER83" s="163" t="s">
        <v>251</v>
      </c>
      <c r="ES83" s="163" t="s">
        <v>252</v>
      </c>
      <c r="ET83" s="163">
        <v>8430</v>
      </c>
      <c r="EU83" s="163" t="s">
        <v>425</v>
      </c>
      <c r="EV83" s="163" t="s">
        <v>253</v>
      </c>
      <c r="EW83" s="163" t="s">
        <v>253</v>
      </c>
      <c r="EX83" s="163" t="s">
        <v>426</v>
      </c>
      <c r="EY83" s="163" t="s">
        <v>254</v>
      </c>
      <c r="EZ83" s="163" t="s">
        <v>254</v>
      </c>
      <c r="FA83" s="163" t="s">
        <v>606</v>
      </c>
      <c r="FB83" s="163">
        <v>9000</v>
      </c>
      <c r="FC83" s="163" t="s">
        <v>607</v>
      </c>
      <c r="FD83" s="163">
        <v>9200</v>
      </c>
      <c r="FE83" s="163" t="s">
        <v>608</v>
      </c>
      <c r="FF83" s="163" t="s">
        <v>427</v>
      </c>
      <c r="FG83" s="163" t="s">
        <v>255</v>
      </c>
      <c r="FH83" s="163" t="s">
        <v>255</v>
      </c>
      <c r="FI83" s="163" t="s">
        <v>609</v>
      </c>
      <c r="FJ83" s="163">
        <v>9601</v>
      </c>
      <c r="FK83" s="163">
        <v>9602</v>
      </c>
      <c r="FL83" s="163">
        <v>9603</v>
      </c>
      <c r="FM83" s="163">
        <v>9609</v>
      </c>
      <c r="FN83" s="163">
        <v>9700</v>
      </c>
      <c r="FO83" s="218"/>
      <c r="FP83" s="217"/>
      <c r="FQ83" s="218"/>
      <c r="FR83" s="220"/>
      <c r="FS83" s="220"/>
    </row>
    <row r="84" spans="2:175" ht="16.5" customHeight="1" x14ac:dyDescent="0.2">
      <c r="B84" s="199"/>
      <c r="C84" s="212"/>
      <c r="D84" s="162" t="s">
        <v>428</v>
      </c>
      <c r="E84" s="162" t="s">
        <v>0</v>
      </c>
      <c r="F84" s="162" t="s">
        <v>1</v>
      </c>
      <c r="G84" s="162" t="s">
        <v>2</v>
      </c>
      <c r="H84" s="162" t="s">
        <v>3</v>
      </c>
      <c r="I84" s="162" t="s">
        <v>4</v>
      </c>
      <c r="J84" s="162" t="s">
        <v>5</v>
      </c>
      <c r="K84" s="162" t="s">
        <v>6</v>
      </c>
      <c r="L84" s="162" t="s">
        <v>7</v>
      </c>
      <c r="M84" s="162" t="s">
        <v>8</v>
      </c>
      <c r="N84" s="162" t="s">
        <v>9</v>
      </c>
      <c r="O84" s="162" t="s">
        <v>10</v>
      </c>
      <c r="P84" s="162" t="s">
        <v>11</v>
      </c>
      <c r="Q84" s="162" t="s">
        <v>12</v>
      </c>
      <c r="R84" s="162" t="s">
        <v>13</v>
      </c>
      <c r="S84" s="162" t="s">
        <v>14</v>
      </c>
      <c r="T84" s="162" t="s">
        <v>15</v>
      </c>
      <c r="U84" s="162" t="s">
        <v>16</v>
      </c>
      <c r="V84" s="162" t="s">
        <v>17</v>
      </c>
      <c r="W84" s="162" t="s">
        <v>18</v>
      </c>
      <c r="X84" s="162" t="s">
        <v>19</v>
      </c>
      <c r="Y84" s="162" t="s">
        <v>20</v>
      </c>
      <c r="Z84" s="162" t="s">
        <v>21</v>
      </c>
      <c r="AA84" s="162" t="s">
        <v>22</v>
      </c>
      <c r="AB84" s="162" t="s">
        <v>23</v>
      </c>
      <c r="AC84" s="162" t="s">
        <v>24</v>
      </c>
      <c r="AD84" s="162" t="s">
        <v>25</v>
      </c>
      <c r="AE84" s="162" t="s">
        <v>26</v>
      </c>
      <c r="AF84" s="162" t="s">
        <v>27</v>
      </c>
      <c r="AG84" s="162" t="s">
        <v>28</v>
      </c>
      <c r="AH84" s="162" t="s">
        <v>429</v>
      </c>
      <c r="AI84" s="162" t="s">
        <v>29</v>
      </c>
      <c r="AJ84" s="162" t="s">
        <v>30</v>
      </c>
      <c r="AK84" s="162" t="s">
        <v>31</v>
      </c>
      <c r="AL84" s="162" t="s">
        <v>610</v>
      </c>
      <c r="AM84" s="162" t="s">
        <v>36</v>
      </c>
      <c r="AN84" s="162" t="s">
        <v>37</v>
      </c>
      <c r="AO84" s="162" t="s">
        <v>38</v>
      </c>
      <c r="AP84" s="162" t="s">
        <v>39</v>
      </c>
      <c r="AQ84" s="162" t="s">
        <v>40</v>
      </c>
      <c r="AR84" s="162" t="s">
        <v>32</v>
      </c>
      <c r="AS84" s="162" t="s">
        <v>41</v>
      </c>
      <c r="AT84" s="162" t="s">
        <v>42</v>
      </c>
      <c r="AU84" s="162" t="s">
        <v>33</v>
      </c>
      <c r="AV84" s="162" t="s">
        <v>43</v>
      </c>
      <c r="AW84" s="162" t="s">
        <v>34</v>
      </c>
      <c r="AX84" s="162" t="s">
        <v>35</v>
      </c>
      <c r="AY84" s="162" t="s">
        <v>44</v>
      </c>
      <c r="AZ84" s="162" t="s">
        <v>45</v>
      </c>
      <c r="BA84" s="162" t="s">
        <v>46</v>
      </c>
      <c r="BB84" s="162" t="s">
        <v>47</v>
      </c>
      <c r="BC84" s="162" t="s">
        <v>48</v>
      </c>
      <c r="BD84" s="162" t="s">
        <v>49</v>
      </c>
      <c r="BE84" s="162" t="s">
        <v>50</v>
      </c>
      <c r="BF84" s="162" t="s">
        <v>51</v>
      </c>
      <c r="BG84" s="162" t="s">
        <v>57</v>
      </c>
      <c r="BH84" s="162" t="s">
        <v>58</v>
      </c>
      <c r="BI84" s="162" t="s">
        <v>611</v>
      </c>
      <c r="BJ84" s="162" t="s">
        <v>612</v>
      </c>
      <c r="BK84" s="162" t="s">
        <v>53</v>
      </c>
      <c r="BL84" s="162" t="s">
        <v>54</v>
      </c>
      <c r="BM84" s="162" t="s">
        <v>613</v>
      </c>
      <c r="BN84" s="162" t="s">
        <v>55</v>
      </c>
      <c r="BO84" s="162" t="s">
        <v>614</v>
      </c>
      <c r="BP84" s="162" t="s">
        <v>59</v>
      </c>
      <c r="BQ84" s="162" t="s">
        <v>60</v>
      </c>
      <c r="BR84" s="162" t="s">
        <v>56</v>
      </c>
      <c r="BS84" s="162" t="s">
        <v>61</v>
      </c>
      <c r="BT84" s="162" t="s">
        <v>62</v>
      </c>
      <c r="BU84" s="162" t="s">
        <v>63</v>
      </c>
      <c r="BV84" s="162" t="s">
        <v>64</v>
      </c>
      <c r="BW84" s="162" t="s">
        <v>615</v>
      </c>
      <c r="BX84" s="162" t="s">
        <v>616</v>
      </c>
      <c r="BY84" s="162" t="s">
        <v>52</v>
      </c>
      <c r="BZ84" s="162" t="s">
        <v>65</v>
      </c>
      <c r="CA84" s="162" t="s">
        <v>66</v>
      </c>
      <c r="CB84" s="162" t="s">
        <v>67</v>
      </c>
      <c r="CC84" s="162" t="s">
        <v>617</v>
      </c>
      <c r="CD84" s="162" t="s">
        <v>68</v>
      </c>
      <c r="CE84" s="162" t="s">
        <v>69</v>
      </c>
      <c r="CF84" s="162" t="s">
        <v>70</v>
      </c>
      <c r="CG84" s="162" t="s">
        <v>618</v>
      </c>
      <c r="CH84" s="162" t="s">
        <v>71</v>
      </c>
      <c r="CI84" s="162" t="s">
        <v>73</v>
      </c>
      <c r="CJ84" s="162" t="s">
        <v>72</v>
      </c>
      <c r="CK84" s="163" t="s">
        <v>74</v>
      </c>
      <c r="CL84" s="163" t="s">
        <v>619</v>
      </c>
      <c r="CM84" s="163" t="s">
        <v>75</v>
      </c>
      <c r="CN84" s="163" t="s">
        <v>76</v>
      </c>
      <c r="CO84" s="163" t="s">
        <v>77</v>
      </c>
      <c r="CP84" s="163" t="s">
        <v>620</v>
      </c>
      <c r="CQ84" s="163" t="s">
        <v>621</v>
      </c>
      <c r="CR84" s="163" t="s">
        <v>78</v>
      </c>
      <c r="CS84" s="162" t="s">
        <v>622</v>
      </c>
      <c r="CT84" s="163" t="s">
        <v>79</v>
      </c>
      <c r="CU84" s="163" t="s">
        <v>80</v>
      </c>
      <c r="CV84" s="162" t="s">
        <v>623</v>
      </c>
      <c r="CW84" s="163" t="s">
        <v>81</v>
      </c>
      <c r="CX84" s="163" t="s">
        <v>685</v>
      </c>
      <c r="CY84" s="163" t="s">
        <v>82</v>
      </c>
      <c r="CZ84" s="163" t="s">
        <v>83</v>
      </c>
      <c r="DA84" s="163" t="s">
        <v>85</v>
      </c>
      <c r="DB84" s="163" t="s">
        <v>86</v>
      </c>
      <c r="DC84" s="163" t="s">
        <v>87</v>
      </c>
      <c r="DD84" s="163" t="s">
        <v>84</v>
      </c>
      <c r="DE84" s="163" t="s">
        <v>88</v>
      </c>
      <c r="DF84" s="162" t="s">
        <v>624</v>
      </c>
      <c r="DG84" s="163" t="s">
        <v>89</v>
      </c>
      <c r="DH84" s="163" t="s">
        <v>91</v>
      </c>
      <c r="DI84" s="163" t="s">
        <v>90</v>
      </c>
      <c r="DJ84" s="162" t="s">
        <v>625</v>
      </c>
      <c r="DK84" s="163" t="s">
        <v>92</v>
      </c>
      <c r="DL84" s="163" t="s">
        <v>93</v>
      </c>
      <c r="DM84" s="162" t="s">
        <v>626</v>
      </c>
      <c r="DN84" s="163" t="s">
        <v>94</v>
      </c>
      <c r="DO84" s="163" t="s">
        <v>95</v>
      </c>
      <c r="DP84" s="163" t="s">
        <v>96</v>
      </c>
      <c r="DQ84" s="163" t="s">
        <v>627</v>
      </c>
      <c r="DR84" s="163" t="s">
        <v>97</v>
      </c>
      <c r="DS84" s="162" t="s">
        <v>628</v>
      </c>
      <c r="DT84" s="162" t="s">
        <v>629</v>
      </c>
      <c r="DU84" s="162" t="s">
        <v>630</v>
      </c>
      <c r="DV84" s="162" t="s">
        <v>631</v>
      </c>
      <c r="DW84" s="163" t="s">
        <v>98</v>
      </c>
      <c r="DX84" s="163" t="s">
        <v>99</v>
      </c>
      <c r="DY84" s="163" t="s">
        <v>632</v>
      </c>
      <c r="DZ84" s="163" t="s">
        <v>100</v>
      </c>
      <c r="EA84" s="163" t="s">
        <v>633</v>
      </c>
      <c r="EB84" s="163" t="s">
        <v>634</v>
      </c>
      <c r="EC84" s="163" t="s">
        <v>635</v>
      </c>
      <c r="ED84" s="163" t="s">
        <v>101</v>
      </c>
      <c r="EE84" s="163" t="s">
        <v>102</v>
      </c>
      <c r="EF84" s="163" t="s">
        <v>103</v>
      </c>
      <c r="EG84" s="162" t="s">
        <v>636</v>
      </c>
      <c r="EH84" s="163" t="s">
        <v>104</v>
      </c>
      <c r="EI84" s="163" t="s">
        <v>105</v>
      </c>
      <c r="EJ84" s="163" t="s">
        <v>106</v>
      </c>
      <c r="EK84" s="163" t="s">
        <v>107</v>
      </c>
      <c r="EL84" s="163" t="s">
        <v>108</v>
      </c>
      <c r="EM84" s="163" t="s">
        <v>109</v>
      </c>
      <c r="EN84" s="163" t="s">
        <v>110</v>
      </c>
      <c r="EO84" s="163" t="s">
        <v>637</v>
      </c>
      <c r="EP84" s="163" t="s">
        <v>638</v>
      </c>
      <c r="EQ84" s="162" t="s">
        <v>639</v>
      </c>
      <c r="ER84" s="163" t="s">
        <v>111</v>
      </c>
      <c r="ES84" s="163" t="s">
        <v>640</v>
      </c>
      <c r="ET84" s="163" t="s">
        <v>112</v>
      </c>
      <c r="EU84" s="162" t="s">
        <v>641</v>
      </c>
      <c r="EV84" s="163" t="s">
        <v>642</v>
      </c>
      <c r="EW84" s="163" t="s">
        <v>643</v>
      </c>
      <c r="EX84" s="162" t="s">
        <v>644</v>
      </c>
      <c r="EY84" s="163" t="s">
        <v>645</v>
      </c>
      <c r="EZ84" s="163" t="s">
        <v>646</v>
      </c>
      <c r="FA84" s="162" t="s">
        <v>647</v>
      </c>
      <c r="FB84" s="163" t="s">
        <v>113</v>
      </c>
      <c r="FC84" s="163" t="s">
        <v>114</v>
      </c>
      <c r="FD84" s="163" t="s">
        <v>115</v>
      </c>
      <c r="FE84" s="163" t="s">
        <v>648</v>
      </c>
      <c r="FF84" s="162" t="s">
        <v>649</v>
      </c>
      <c r="FG84" s="163" t="s">
        <v>650</v>
      </c>
      <c r="FH84" s="163" t="s">
        <v>651</v>
      </c>
      <c r="FI84" s="163" t="s">
        <v>652</v>
      </c>
      <c r="FJ84" s="163" t="s">
        <v>653</v>
      </c>
      <c r="FK84" s="163" t="s">
        <v>654</v>
      </c>
      <c r="FL84" s="163" t="s">
        <v>655</v>
      </c>
      <c r="FM84" s="163" t="s">
        <v>656</v>
      </c>
      <c r="FN84" s="162" t="s">
        <v>657</v>
      </c>
      <c r="FO84" s="219"/>
      <c r="FP84" s="217"/>
      <c r="FQ84" s="219"/>
      <c r="FR84" s="220"/>
      <c r="FS84" s="220"/>
    </row>
    <row r="85" spans="2:175" ht="14.25" customHeight="1" x14ac:dyDescent="0.2">
      <c r="B85" s="87" t="s">
        <v>457</v>
      </c>
      <c r="C85" s="166" t="s">
        <v>256</v>
      </c>
      <c r="D85" s="2">
        <f t="shared" ref="D85:D152" si="118">SUM(E85:AG85)</f>
        <v>4966.7401762637546</v>
      </c>
      <c r="E85" s="2">
        <f t="shared" ref="E85:AG85" si="119">E86+E90+E95</f>
        <v>0</v>
      </c>
      <c r="F85" s="2">
        <f t="shared" si="119"/>
        <v>0</v>
      </c>
      <c r="G85" s="2">
        <f t="shared" si="119"/>
        <v>0</v>
      </c>
      <c r="H85" s="2">
        <f t="shared" si="119"/>
        <v>0</v>
      </c>
      <c r="I85" s="2">
        <f t="shared" si="119"/>
        <v>0</v>
      </c>
      <c r="J85" s="2">
        <f t="shared" si="119"/>
        <v>0</v>
      </c>
      <c r="K85" s="2">
        <f t="shared" si="119"/>
        <v>0</v>
      </c>
      <c r="L85" s="2">
        <f t="shared" si="119"/>
        <v>0</v>
      </c>
      <c r="M85" s="2">
        <f t="shared" si="119"/>
        <v>0</v>
      </c>
      <c r="N85" s="2">
        <f t="shared" si="119"/>
        <v>0</v>
      </c>
      <c r="O85" s="2">
        <f t="shared" si="119"/>
        <v>0</v>
      </c>
      <c r="P85" s="2">
        <f t="shared" si="119"/>
        <v>0</v>
      </c>
      <c r="Q85" s="2">
        <f t="shared" si="119"/>
        <v>0</v>
      </c>
      <c r="R85" s="2">
        <f t="shared" si="119"/>
        <v>0</v>
      </c>
      <c r="S85" s="2">
        <f t="shared" si="119"/>
        <v>0</v>
      </c>
      <c r="T85" s="2">
        <f t="shared" si="119"/>
        <v>0</v>
      </c>
      <c r="U85" s="2">
        <f t="shared" si="119"/>
        <v>0</v>
      </c>
      <c r="V85" s="2">
        <f t="shared" si="119"/>
        <v>0</v>
      </c>
      <c r="W85" s="2">
        <f t="shared" si="119"/>
        <v>0</v>
      </c>
      <c r="X85" s="2">
        <f t="shared" si="119"/>
        <v>0</v>
      </c>
      <c r="Y85" s="2">
        <f t="shared" si="119"/>
        <v>0</v>
      </c>
      <c r="Z85" s="2">
        <f t="shared" si="119"/>
        <v>10.0928973984</v>
      </c>
      <c r="AA85" s="2">
        <f t="shared" si="119"/>
        <v>4.5244022820413798</v>
      </c>
      <c r="AB85" s="2">
        <f t="shared" si="119"/>
        <v>1.5661392514758621</v>
      </c>
      <c r="AC85" s="2">
        <f t="shared" si="119"/>
        <v>0</v>
      </c>
      <c r="AD85" s="2">
        <f t="shared" si="119"/>
        <v>0</v>
      </c>
      <c r="AE85" s="2">
        <f t="shared" si="119"/>
        <v>4950.5567373318372</v>
      </c>
      <c r="AF85" s="2">
        <f t="shared" si="119"/>
        <v>0</v>
      </c>
      <c r="AG85" s="2">
        <f t="shared" si="119"/>
        <v>0</v>
      </c>
      <c r="AH85" s="2">
        <f t="shared" ref="AH85:AH152" si="120">SUM(AI85:AK85)</f>
        <v>0</v>
      </c>
      <c r="AI85" s="2">
        <f t="shared" ref="AI85:AK85" si="121">AI86+AI90+AI95</f>
        <v>0</v>
      </c>
      <c r="AJ85" s="2">
        <f t="shared" si="121"/>
        <v>0</v>
      </c>
      <c r="AK85" s="2">
        <f t="shared" si="121"/>
        <v>0</v>
      </c>
      <c r="AL85" s="2">
        <f t="shared" ref="AL85:AL152" si="122">SUM(AM85:CA85)</f>
        <v>14114.859368084848</v>
      </c>
      <c r="AM85" s="2">
        <f t="shared" ref="AM85:CB85" si="123">AM86+AM90+AM95</f>
        <v>1.2181083067034484</v>
      </c>
      <c r="AN85" s="2">
        <f t="shared" si="123"/>
        <v>0</v>
      </c>
      <c r="AO85" s="2">
        <f t="shared" si="123"/>
        <v>0</v>
      </c>
      <c r="AP85" s="2">
        <f t="shared" si="123"/>
        <v>0</v>
      </c>
      <c r="AQ85" s="2">
        <f t="shared" si="123"/>
        <v>0</v>
      </c>
      <c r="AR85" s="2">
        <f t="shared" si="123"/>
        <v>2794.5175489388771</v>
      </c>
      <c r="AS85" s="2">
        <f t="shared" si="123"/>
        <v>0</v>
      </c>
      <c r="AT85" s="2">
        <f t="shared" si="123"/>
        <v>0</v>
      </c>
      <c r="AU85" s="2">
        <f t="shared" si="123"/>
        <v>10892.873924738185</v>
      </c>
      <c r="AV85" s="2">
        <f t="shared" si="123"/>
        <v>0</v>
      </c>
      <c r="AW85" s="2">
        <f t="shared" si="123"/>
        <v>426.24978610108218</v>
      </c>
      <c r="AX85" s="2">
        <f t="shared" si="123"/>
        <v>0</v>
      </c>
      <c r="AY85" s="2">
        <f t="shared" si="123"/>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23"/>
        <v>0</v>
      </c>
      <c r="BQ85" s="2">
        <f t="shared" si="123"/>
        <v>0</v>
      </c>
      <c r="BR85" s="2">
        <f t="shared" si="123"/>
        <v>0</v>
      </c>
      <c r="BS85" s="2">
        <f t="shared" si="123"/>
        <v>0</v>
      </c>
      <c r="BT85" s="2">
        <f t="shared" si="123"/>
        <v>0</v>
      </c>
      <c r="BU85" s="2">
        <f t="shared" si="123"/>
        <v>0</v>
      </c>
      <c r="BV85" s="2">
        <f t="shared" si="123"/>
        <v>0</v>
      </c>
      <c r="BW85" s="2">
        <f t="shared" si="123"/>
        <v>0</v>
      </c>
      <c r="BX85" s="2">
        <f t="shared" si="123"/>
        <v>0</v>
      </c>
      <c r="BY85" s="2">
        <f t="shared" si="123"/>
        <v>0</v>
      </c>
      <c r="BZ85" s="2">
        <f t="shared" si="123"/>
        <v>0</v>
      </c>
      <c r="CA85" s="2">
        <f t="shared" si="123"/>
        <v>0</v>
      </c>
      <c r="CB85" s="2">
        <f t="shared" si="123"/>
        <v>109133.10144947286</v>
      </c>
      <c r="CC85" s="2">
        <f t="shared" ref="CC85:CC152" si="124">SUM(CD85:CF85)</f>
        <v>0</v>
      </c>
      <c r="CD85" s="2">
        <f t="shared" ref="CD85:CF85" si="125">CD86+CD90+CD95</f>
        <v>0</v>
      </c>
      <c r="CE85" s="2">
        <f t="shared" si="125"/>
        <v>0</v>
      </c>
      <c r="CF85" s="2">
        <f t="shared" si="125"/>
        <v>0</v>
      </c>
      <c r="CG85" s="2">
        <f t="shared" ref="CG85:CG152" si="126">SUM(CH85:CR85)</f>
        <v>0</v>
      </c>
      <c r="CH85" s="2">
        <f t="shared" ref="CH85:CR85" si="127">CH86+CH90+CH95</f>
        <v>0</v>
      </c>
      <c r="CI85" s="2">
        <f t="shared" si="127"/>
        <v>0</v>
      </c>
      <c r="CJ85" s="2">
        <f t="shared" si="127"/>
        <v>0</v>
      </c>
      <c r="CK85" s="2">
        <f t="shared" si="127"/>
        <v>0</v>
      </c>
      <c r="CL85" s="2">
        <f t="shared" si="127"/>
        <v>0</v>
      </c>
      <c r="CM85" s="2">
        <f t="shared" si="127"/>
        <v>0</v>
      </c>
      <c r="CN85" s="2">
        <f t="shared" si="127"/>
        <v>0</v>
      </c>
      <c r="CO85" s="2">
        <f t="shared" si="127"/>
        <v>0</v>
      </c>
      <c r="CP85" s="2">
        <f t="shared" si="127"/>
        <v>0</v>
      </c>
      <c r="CQ85" s="2">
        <f t="shared" si="127"/>
        <v>0</v>
      </c>
      <c r="CR85" s="2">
        <f t="shared" si="127"/>
        <v>0</v>
      </c>
      <c r="CS85" s="2">
        <f t="shared" ref="CS85:CS152" si="128">SUM(CT85:CU85)</f>
        <v>0</v>
      </c>
      <c r="CT85" s="2">
        <f t="shared" ref="CT85:CU85" si="129">CT86+CT90+CT95</f>
        <v>0</v>
      </c>
      <c r="CU85" s="2">
        <f t="shared" si="129"/>
        <v>0</v>
      </c>
      <c r="CV85" s="2">
        <f t="shared" ref="CV85:CV152" si="130">SUM(CW85:DE85)</f>
        <v>0</v>
      </c>
      <c r="CW85" s="2">
        <f t="shared" ref="CW85:DE85" si="131">CW86+CW90+CW95</f>
        <v>0</v>
      </c>
      <c r="CX85" s="2">
        <f t="shared" si="131"/>
        <v>0</v>
      </c>
      <c r="CY85" s="2">
        <f t="shared" si="131"/>
        <v>0</v>
      </c>
      <c r="CZ85" s="2">
        <f t="shared" si="131"/>
        <v>0</v>
      </c>
      <c r="DA85" s="2">
        <f t="shared" si="131"/>
        <v>0</v>
      </c>
      <c r="DB85" s="2">
        <f t="shared" si="131"/>
        <v>0</v>
      </c>
      <c r="DC85" s="2">
        <f t="shared" si="131"/>
        <v>0</v>
      </c>
      <c r="DD85" s="2">
        <f t="shared" si="131"/>
        <v>0</v>
      </c>
      <c r="DE85" s="2">
        <f t="shared" si="131"/>
        <v>0</v>
      </c>
      <c r="DF85" s="2">
        <f t="shared" ref="DF85:DF152" si="132">SUM(DG85:DI85)</f>
        <v>0</v>
      </c>
      <c r="DG85" s="2">
        <f t="shared" ref="DG85:DI85" si="133">DG86+DG90+DG95</f>
        <v>0</v>
      </c>
      <c r="DH85" s="2">
        <f t="shared" si="133"/>
        <v>0</v>
      </c>
      <c r="DI85" s="2">
        <f t="shared" si="133"/>
        <v>0</v>
      </c>
      <c r="DJ85" s="2">
        <f t="shared" ref="DJ85:DJ152" si="134">SUM(DK85:DL85)</f>
        <v>0</v>
      </c>
      <c r="DK85" s="2">
        <f t="shared" ref="DK85:DL85" si="135">DK86+DK90+DK95</f>
        <v>0</v>
      </c>
      <c r="DL85" s="2">
        <f t="shared" si="135"/>
        <v>0</v>
      </c>
      <c r="DM85" s="2">
        <f t="shared" ref="DM85:DM152" si="136">SUM(DN85:DR85)</f>
        <v>0</v>
      </c>
      <c r="DN85" s="2">
        <f t="shared" ref="DN85:DR85" si="137">DN86+DN90+DN95</f>
        <v>0</v>
      </c>
      <c r="DO85" s="2">
        <f t="shared" si="137"/>
        <v>0</v>
      </c>
      <c r="DP85" s="2">
        <f t="shared" si="137"/>
        <v>0</v>
      </c>
      <c r="DQ85" s="2">
        <f t="shared" si="137"/>
        <v>0</v>
      </c>
      <c r="DR85" s="2">
        <f t="shared" si="137"/>
        <v>0</v>
      </c>
      <c r="DS85" s="2">
        <f t="shared" ref="DS85:DS152" si="138">SUM(DT85:DU85)</f>
        <v>0</v>
      </c>
      <c r="DT85" s="2">
        <f t="shared" ref="DT85:DU85" si="139">DT86+DT90+DT95</f>
        <v>0</v>
      </c>
      <c r="DU85" s="2">
        <f t="shared" si="139"/>
        <v>0</v>
      </c>
      <c r="DV85" s="2">
        <f t="shared" ref="DV85:DV152" si="140">SUM(DW85:EF85)</f>
        <v>0</v>
      </c>
      <c r="DW85" s="2">
        <f t="shared" ref="DW85:EF85" si="141">DW86+DW90+DW95</f>
        <v>0</v>
      </c>
      <c r="DX85" s="2">
        <f t="shared" si="141"/>
        <v>0</v>
      </c>
      <c r="DY85" s="2">
        <f t="shared" si="141"/>
        <v>0</v>
      </c>
      <c r="DZ85" s="2">
        <f t="shared" si="141"/>
        <v>0</v>
      </c>
      <c r="EA85" s="2">
        <f t="shared" si="141"/>
        <v>0</v>
      </c>
      <c r="EB85" s="2">
        <f t="shared" si="141"/>
        <v>0</v>
      </c>
      <c r="EC85" s="2">
        <f t="shared" si="141"/>
        <v>0</v>
      </c>
      <c r="ED85" s="2">
        <f t="shared" si="141"/>
        <v>0</v>
      </c>
      <c r="EE85" s="2">
        <f t="shared" si="141"/>
        <v>0</v>
      </c>
      <c r="EF85" s="2">
        <f t="shared" si="141"/>
        <v>0</v>
      </c>
      <c r="EG85" s="2">
        <f t="shared" ref="EG85:EG153" si="142">SUM(EH85:EP85)</f>
        <v>0</v>
      </c>
      <c r="EH85" s="2">
        <f t="shared" ref="EH85:EP85" si="143">EH86+EH90+EH95</f>
        <v>0</v>
      </c>
      <c r="EI85" s="2">
        <f t="shared" si="143"/>
        <v>0</v>
      </c>
      <c r="EJ85" s="2">
        <f t="shared" si="143"/>
        <v>0</v>
      </c>
      <c r="EK85" s="2">
        <f t="shared" si="143"/>
        <v>0</v>
      </c>
      <c r="EL85" s="2">
        <f t="shared" si="143"/>
        <v>0</v>
      </c>
      <c r="EM85" s="2">
        <f t="shared" si="143"/>
        <v>0</v>
      </c>
      <c r="EN85" s="2">
        <f t="shared" si="143"/>
        <v>0</v>
      </c>
      <c r="EO85" s="2">
        <f t="shared" si="143"/>
        <v>0</v>
      </c>
      <c r="EP85" s="2">
        <f t="shared" si="143"/>
        <v>0</v>
      </c>
      <c r="EQ85" s="2">
        <f t="shared" ref="EQ85:EQ152" si="144">SUM(ER85:ET85)</f>
        <v>0</v>
      </c>
      <c r="ER85" s="2">
        <f t="shared" ref="ER85:ET85" si="145">ER86+ER90+ER95</f>
        <v>0</v>
      </c>
      <c r="ES85" s="2">
        <f t="shared" si="145"/>
        <v>0</v>
      </c>
      <c r="ET85" s="2">
        <f t="shared" si="145"/>
        <v>0</v>
      </c>
      <c r="EU85" s="2">
        <f t="shared" ref="EU85:EU152" si="146">SUM(EV85:EW85)</f>
        <v>0</v>
      </c>
      <c r="EV85" s="2">
        <f t="shared" ref="EV85:EW85" si="147">EV86+EV90+EV95</f>
        <v>0</v>
      </c>
      <c r="EW85" s="2">
        <f t="shared" si="147"/>
        <v>0</v>
      </c>
      <c r="EX85" s="2">
        <f t="shared" ref="EX85:EX152" si="148">SUM(EY85:EZ85)</f>
        <v>0</v>
      </c>
      <c r="EY85" s="2">
        <f t="shared" ref="EY85:EZ85" si="149">EY86+EY90+EY95</f>
        <v>0</v>
      </c>
      <c r="EZ85" s="2">
        <f t="shared" si="149"/>
        <v>0</v>
      </c>
      <c r="FA85" s="2">
        <f t="shared" ref="FA85:FA152" si="150">SUM(FB85:FE85)</f>
        <v>0</v>
      </c>
      <c r="FB85" s="2">
        <f t="shared" ref="FB85:FE85" si="151">FB86+FB90+FB95</f>
        <v>0</v>
      </c>
      <c r="FC85" s="2">
        <f t="shared" si="151"/>
        <v>0</v>
      </c>
      <c r="FD85" s="2">
        <f t="shared" si="151"/>
        <v>0</v>
      </c>
      <c r="FE85" s="2">
        <f t="shared" si="151"/>
        <v>0</v>
      </c>
      <c r="FF85" s="2">
        <f t="shared" ref="FF85:FF152" si="152">SUM(FG85:FM85)</f>
        <v>0</v>
      </c>
      <c r="FG85" s="2">
        <f t="shared" ref="FG85:FS85" si="153">FG86+FG90+FG95</f>
        <v>0</v>
      </c>
      <c r="FH85" s="2">
        <f t="shared" si="153"/>
        <v>0</v>
      </c>
      <c r="FI85" s="2">
        <f t="shared" si="153"/>
        <v>0</v>
      </c>
      <c r="FJ85" s="2">
        <f t="shared" si="153"/>
        <v>0</v>
      </c>
      <c r="FK85" s="2">
        <f t="shared" si="153"/>
        <v>0</v>
      </c>
      <c r="FL85" s="2">
        <f t="shared" si="153"/>
        <v>0</v>
      </c>
      <c r="FM85" s="2">
        <f t="shared" si="153"/>
        <v>0</v>
      </c>
      <c r="FN85" s="2">
        <f t="shared" si="153"/>
        <v>0</v>
      </c>
      <c r="FO85" s="2">
        <f t="shared" si="153"/>
        <v>0</v>
      </c>
      <c r="FP85" s="2">
        <f t="shared" si="153"/>
        <v>0</v>
      </c>
      <c r="FQ85" s="2">
        <f t="shared" si="153"/>
        <v>0</v>
      </c>
      <c r="FR85" s="2">
        <f t="shared" si="153"/>
        <v>0</v>
      </c>
      <c r="FS85" s="2">
        <f t="shared" si="153"/>
        <v>128214.70099382146</v>
      </c>
    </row>
    <row r="86" spans="2:175" ht="14.25" customHeight="1" x14ac:dyDescent="0.2">
      <c r="B86" s="88"/>
      <c r="C86" s="89" t="s">
        <v>257</v>
      </c>
      <c r="D86" s="97">
        <f t="shared" si="118"/>
        <v>4950.5567373318372</v>
      </c>
      <c r="E86" s="97">
        <f t="shared" ref="E86:AG86" si="154">+E87+E88+E89</f>
        <v>0</v>
      </c>
      <c r="F86" s="97">
        <f t="shared" si="154"/>
        <v>0</v>
      </c>
      <c r="G86" s="97">
        <f t="shared" si="154"/>
        <v>0</v>
      </c>
      <c r="H86" s="97">
        <f t="shared" si="154"/>
        <v>0</v>
      </c>
      <c r="I86" s="97">
        <f t="shared" si="154"/>
        <v>0</v>
      </c>
      <c r="J86" s="97">
        <f t="shared" si="154"/>
        <v>0</v>
      </c>
      <c r="K86" s="97">
        <f t="shared" si="154"/>
        <v>0</v>
      </c>
      <c r="L86" s="97">
        <f t="shared" si="154"/>
        <v>0</v>
      </c>
      <c r="M86" s="97">
        <f t="shared" si="154"/>
        <v>0</v>
      </c>
      <c r="N86" s="97">
        <f t="shared" si="154"/>
        <v>0</v>
      </c>
      <c r="O86" s="97">
        <f t="shared" si="154"/>
        <v>0</v>
      </c>
      <c r="P86" s="97">
        <f t="shared" si="154"/>
        <v>0</v>
      </c>
      <c r="Q86" s="97">
        <f t="shared" si="154"/>
        <v>0</v>
      </c>
      <c r="R86" s="97">
        <f t="shared" si="154"/>
        <v>0</v>
      </c>
      <c r="S86" s="97">
        <f t="shared" si="154"/>
        <v>0</v>
      </c>
      <c r="T86" s="97">
        <f t="shared" si="154"/>
        <v>0</v>
      </c>
      <c r="U86" s="97">
        <f t="shared" si="154"/>
        <v>0</v>
      </c>
      <c r="V86" s="97">
        <f t="shared" si="154"/>
        <v>0</v>
      </c>
      <c r="W86" s="97">
        <f t="shared" si="154"/>
        <v>0</v>
      </c>
      <c r="X86" s="97">
        <f t="shared" si="154"/>
        <v>0</v>
      </c>
      <c r="Y86" s="97">
        <f t="shared" si="154"/>
        <v>0</v>
      </c>
      <c r="Z86" s="97">
        <f t="shared" si="154"/>
        <v>0</v>
      </c>
      <c r="AA86" s="97">
        <f t="shared" si="154"/>
        <v>0</v>
      </c>
      <c r="AB86" s="97">
        <f t="shared" si="154"/>
        <v>0</v>
      </c>
      <c r="AC86" s="97">
        <f t="shared" si="154"/>
        <v>0</v>
      </c>
      <c r="AD86" s="97">
        <f t="shared" si="154"/>
        <v>0</v>
      </c>
      <c r="AE86" s="97">
        <f t="shared" si="154"/>
        <v>4950.5567373318372</v>
      </c>
      <c r="AF86" s="97">
        <f t="shared" si="154"/>
        <v>0</v>
      </c>
      <c r="AG86" s="97">
        <f t="shared" si="154"/>
        <v>0</v>
      </c>
      <c r="AH86" s="97">
        <f t="shared" si="120"/>
        <v>0</v>
      </c>
      <c r="AI86" s="97">
        <f t="shared" ref="AI86:AK86" si="155">+AI87+AI88+AI89</f>
        <v>0</v>
      </c>
      <c r="AJ86" s="97">
        <f t="shared" si="155"/>
        <v>0</v>
      </c>
      <c r="AK86" s="97">
        <f t="shared" si="155"/>
        <v>0</v>
      </c>
      <c r="AL86" s="97">
        <f t="shared" si="122"/>
        <v>0</v>
      </c>
      <c r="AM86" s="97">
        <f t="shared" ref="AM86:CB86" si="156">+AM87+AM88+AM89</f>
        <v>0</v>
      </c>
      <c r="AN86" s="97">
        <f t="shared" si="156"/>
        <v>0</v>
      </c>
      <c r="AO86" s="97">
        <f t="shared" si="156"/>
        <v>0</v>
      </c>
      <c r="AP86" s="97">
        <f t="shared" si="156"/>
        <v>0</v>
      </c>
      <c r="AQ86" s="97">
        <f t="shared" si="156"/>
        <v>0</v>
      </c>
      <c r="AR86" s="97">
        <f t="shared" si="156"/>
        <v>0</v>
      </c>
      <c r="AS86" s="97">
        <f t="shared" si="156"/>
        <v>0</v>
      </c>
      <c r="AT86" s="97">
        <f t="shared" si="156"/>
        <v>0</v>
      </c>
      <c r="AU86" s="97">
        <f t="shared" si="156"/>
        <v>0</v>
      </c>
      <c r="AV86" s="97">
        <f t="shared" si="156"/>
        <v>0</v>
      </c>
      <c r="AW86" s="97">
        <f t="shared" si="156"/>
        <v>0</v>
      </c>
      <c r="AX86" s="97">
        <f t="shared" si="156"/>
        <v>0</v>
      </c>
      <c r="AY86" s="97">
        <f t="shared" si="156"/>
        <v>0</v>
      </c>
      <c r="AZ86" s="97">
        <f t="shared" si="156"/>
        <v>0</v>
      </c>
      <c r="BA86" s="97">
        <f t="shared" si="156"/>
        <v>0</v>
      </c>
      <c r="BB86" s="97">
        <f t="shared" si="156"/>
        <v>0</v>
      </c>
      <c r="BC86" s="97">
        <f t="shared" si="156"/>
        <v>0</v>
      </c>
      <c r="BD86" s="97">
        <f t="shared" si="156"/>
        <v>0</v>
      </c>
      <c r="BE86" s="97">
        <f t="shared" si="156"/>
        <v>0</v>
      </c>
      <c r="BF86" s="97">
        <f t="shared" si="156"/>
        <v>0</v>
      </c>
      <c r="BG86" s="97">
        <f t="shared" si="156"/>
        <v>0</v>
      </c>
      <c r="BH86" s="97">
        <f t="shared" si="156"/>
        <v>0</v>
      </c>
      <c r="BI86" s="97">
        <f t="shared" si="156"/>
        <v>0</v>
      </c>
      <c r="BJ86" s="97">
        <f t="shared" si="156"/>
        <v>0</v>
      </c>
      <c r="BK86" s="97">
        <f t="shared" si="156"/>
        <v>0</v>
      </c>
      <c r="BL86" s="97">
        <f t="shared" si="156"/>
        <v>0</v>
      </c>
      <c r="BM86" s="97">
        <f t="shared" si="156"/>
        <v>0</v>
      </c>
      <c r="BN86" s="97">
        <f t="shared" si="156"/>
        <v>0</v>
      </c>
      <c r="BO86" s="97">
        <f t="shared" si="156"/>
        <v>0</v>
      </c>
      <c r="BP86" s="97">
        <f t="shared" si="156"/>
        <v>0</v>
      </c>
      <c r="BQ86" s="97">
        <f t="shared" si="156"/>
        <v>0</v>
      </c>
      <c r="BR86" s="97">
        <f t="shared" si="156"/>
        <v>0</v>
      </c>
      <c r="BS86" s="97">
        <f t="shared" si="156"/>
        <v>0</v>
      </c>
      <c r="BT86" s="97">
        <f t="shared" si="156"/>
        <v>0</v>
      </c>
      <c r="BU86" s="97">
        <f t="shared" si="156"/>
        <v>0</v>
      </c>
      <c r="BV86" s="97">
        <f t="shared" si="156"/>
        <v>0</v>
      </c>
      <c r="BW86" s="97">
        <f t="shared" si="156"/>
        <v>0</v>
      </c>
      <c r="BX86" s="97">
        <f t="shared" si="156"/>
        <v>0</v>
      </c>
      <c r="BY86" s="97">
        <f t="shared" si="156"/>
        <v>0</v>
      </c>
      <c r="BZ86" s="97">
        <f t="shared" si="156"/>
        <v>0</v>
      </c>
      <c r="CA86" s="97">
        <f t="shared" si="156"/>
        <v>0</v>
      </c>
      <c r="CB86" s="97">
        <f t="shared" si="156"/>
        <v>0</v>
      </c>
      <c r="CC86" s="97">
        <f t="shared" si="124"/>
        <v>0</v>
      </c>
      <c r="CD86" s="97">
        <f t="shared" ref="CD86:CF86" si="157">+CD87+CD88+CD89</f>
        <v>0</v>
      </c>
      <c r="CE86" s="97">
        <f t="shared" si="157"/>
        <v>0</v>
      </c>
      <c r="CF86" s="97">
        <f t="shared" si="157"/>
        <v>0</v>
      </c>
      <c r="CG86" s="97">
        <f t="shared" si="126"/>
        <v>0</v>
      </c>
      <c r="CH86" s="97">
        <f t="shared" ref="CH86:CR86" si="158">+CH87+CH88+CH89</f>
        <v>0</v>
      </c>
      <c r="CI86" s="97">
        <f t="shared" si="158"/>
        <v>0</v>
      </c>
      <c r="CJ86" s="97">
        <f t="shared" si="158"/>
        <v>0</v>
      </c>
      <c r="CK86" s="97">
        <f t="shared" si="158"/>
        <v>0</v>
      </c>
      <c r="CL86" s="97">
        <f t="shared" si="158"/>
        <v>0</v>
      </c>
      <c r="CM86" s="97">
        <f t="shared" si="158"/>
        <v>0</v>
      </c>
      <c r="CN86" s="97">
        <f t="shared" si="158"/>
        <v>0</v>
      </c>
      <c r="CO86" s="97">
        <f t="shared" si="158"/>
        <v>0</v>
      </c>
      <c r="CP86" s="97">
        <f t="shared" si="158"/>
        <v>0</v>
      </c>
      <c r="CQ86" s="97">
        <f t="shared" si="158"/>
        <v>0</v>
      </c>
      <c r="CR86" s="97">
        <f t="shared" si="158"/>
        <v>0</v>
      </c>
      <c r="CS86" s="97">
        <f t="shared" si="128"/>
        <v>0</v>
      </c>
      <c r="CT86" s="97">
        <f t="shared" ref="CT86:CU86" si="159">+CT87+CT88+CT89</f>
        <v>0</v>
      </c>
      <c r="CU86" s="97">
        <f t="shared" si="159"/>
        <v>0</v>
      </c>
      <c r="CV86" s="97">
        <f t="shared" si="130"/>
        <v>0</v>
      </c>
      <c r="CW86" s="97">
        <f t="shared" ref="CW86:DE86" si="160">+CW87+CW88+CW89</f>
        <v>0</v>
      </c>
      <c r="CX86" s="97">
        <f t="shared" si="160"/>
        <v>0</v>
      </c>
      <c r="CY86" s="97">
        <f t="shared" si="160"/>
        <v>0</v>
      </c>
      <c r="CZ86" s="97">
        <f t="shared" si="160"/>
        <v>0</v>
      </c>
      <c r="DA86" s="97">
        <f t="shared" si="160"/>
        <v>0</v>
      </c>
      <c r="DB86" s="97">
        <f t="shared" si="160"/>
        <v>0</v>
      </c>
      <c r="DC86" s="97">
        <f t="shared" si="160"/>
        <v>0</v>
      </c>
      <c r="DD86" s="97">
        <f t="shared" si="160"/>
        <v>0</v>
      </c>
      <c r="DE86" s="97">
        <f t="shared" si="160"/>
        <v>0</v>
      </c>
      <c r="DF86" s="97">
        <f t="shared" si="132"/>
        <v>0</v>
      </c>
      <c r="DG86" s="97">
        <f t="shared" ref="DG86:DI86" si="161">+DG87+DG88+DG89</f>
        <v>0</v>
      </c>
      <c r="DH86" s="97">
        <f t="shared" si="161"/>
        <v>0</v>
      </c>
      <c r="DI86" s="97">
        <f t="shared" si="161"/>
        <v>0</v>
      </c>
      <c r="DJ86" s="97">
        <f t="shared" si="134"/>
        <v>0</v>
      </c>
      <c r="DK86" s="97">
        <f t="shared" ref="DK86:DL86" si="162">+DK87+DK88+DK89</f>
        <v>0</v>
      </c>
      <c r="DL86" s="97">
        <f t="shared" si="162"/>
        <v>0</v>
      </c>
      <c r="DM86" s="97">
        <f t="shared" si="136"/>
        <v>0</v>
      </c>
      <c r="DN86" s="97">
        <f t="shared" ref="DN86:DR86" si="163">+DN87+DN88+DN89</f>
        <v>0</v>
      </c>
      <c r="DO86" s="97">
        <f t="shared" si="163"/>
        <v>0</v>
      </c>
      <c r="DP86" s="97">
        <f t="shared" si="163"/>
        <v>0</v>
      </c>
      <c r="DQ86" s="97">
        <f t="shared" si="163"/>
        <v>0</v>
      </c>
      <c r="DR86" s="97">
        <f t="shared" si="163"/>
        <v>0</v>
      </c>
      <c r="DS86" s="97">
        <f t="shared" si="138"/>
        <v>0</v>
      </c>
      <c r="DT86" s="97">
        <f t="shared" ref="DT86:DU86" si="164">+DT87+DT88+DT89</f>
        <v>0</v>
      </c>
      <c r="DU86" s="97">
        <f t="shared" si="164"/>
        <v>0</v>
      </c>
      <c r="DV86" s="97">
        <f t="shared" si="140"/>
        <v>0</v>
      </c>
      <c r="DW86" s="97">
        <f t="shared" ref="DW86:EF86" si="165">+DW87+DW88+DW89</f>
        <v>0</v>
      </c>
      <c r="DX86" s="97">
        <f t="shared" si="165"/>
        <v>0</v>
      </c>
      <c r="DY86" s="97">
        <f t="shared" si="165"/>
        <v>0</v>
      </c>
      <c r="DZ86" s="97">
        <f t="shared" si="165"/>
        <v>0</v>
      </c>
      <c r="EA86" s="97">
        <f t="shared" si="165"/>
        <v>0</v>
      </c>
      <c r="EB86" s="97">
        <f t="shared" si="165"/>
        <v>0</v>
      </c>
      <c r="EC86" s="97">
        <f t="shared" si="165"/>
        <v>0</v>
      </c>
      <c r="ED86" s="97">
        <f t="shared" si="165"/>
        <v>0</v>
      </c>
      <c r="EE86" s="97">
        <f t="shared" si="165"/>
        <v>0</v>
      </c>
      <c r="EF86" s="97">
        <f t="shared" si="165"/>
        <v>0</v>
      </c>
      <c r="EG86" s="97">
        <f t="shared" si="142"/>
        <v>0</v>
      </c>
      <c r="EH86" s="97">
        <f t="shared" ref="EH86:EP86" si="166">+EH87+EH88+EH89</f>
        <v>0</v>
      </c>
      <c r="EI86" s="97">
        <f t="shared" si="166"/>
        <v>0</v>
      </c>
      <c r="EJ86" s="97">
        <f t="shared" si="166"/>
        <v>0</v>
      </c>
      <c r="EK86" s="97">
        <f t="shared" si="166"/>
        <v>0</v>
      </c>
      <c r="EL86" s="97">
        <f t="shared" si="166"/>
        <v>0</v>
      </c>
      <c r="EM86" s="97">
        <f t="shared" si="166"/>
        <v>0</v>
      </c>
      <c r="EN86" s="97">
        <f t="shared" si="166"/>
        <v>0</v>
      </c>
      <c r="EO86" s="97">
        <f t="shared" si="166"/>
        <v>0</v>
      </c>
      <c r="EP86" s="97">
        <f t="shared" si="166"/>
        <v>0</v>
      </c>
      <c r="EQ86" s="97">
        <f t="shared" si="144"/>
        <v>0</v>
      </c>
      <c r="ER86" s="97">
        <f t="shared" ref="ER86:ET86" si="167">+ER87+ER88+ER89</f>
        <v>0</v>
      </c>
      <c r="ES86" s="97">
        <f t="shared" si="167"/>
        <v>0</v>
      </c>
      <c r="ET86" s="97">
        <f t="shared" si="167"/>
        <v>0</v>
      </c>
      <c r="EU86" s="97">
        <f t="shared" si="146"/>
        <v>0</v>
      </c>
      <c r="EV86" s="97">
        <f t="shared" ref="EV86:EW86" si="168">+EV87+EV88+EV89</f>
        <v>0</v>
      </c>
      <c r="EW86" s="97">
        <f t="shared" si="168"/>
        <v>0</v>
      </c>
      <c r="EX86" s="97">
        <f t="shared" si="148"/>
        <v>0</v>
      </c>
      <c r="EY86" s="97">
        <f t="shared" ref="EY86:EZ86" si="169">+EY87+EY88+EY89</f>
        <v>0</v>
      </c>
      <c r="EZ86" s="97">
        <f t="shared" si="169"/>
        <v>0</v>
      </c>
      <c r="FA86" s="97">
        <f t="shared" si="150"/>
        <v>0</v>
      </c>
      <c r="FB86" s="97">
        <f t="shared" ref="FB86:FE86" si="170">+FB87+FB88+FB89</f>
        <v>0</v>
      </c>
      <c r="FC86" s="97">
        <f t="shared" si="170"/>
        <v>0</v>
      </c>
      <c r="FD86" s="97">
        <f t="shared" si="170"/>
        <v>0</v>
      </c>
      <c r="FE86" s="97">
        <f t="shared" si="170"/>
        <v>0</v>
      </c>
      <c r="FF86" s="97">
        <f t="shared" si="152"/>
        <v>0</v>
      </c>
      <c r="FG86" s="97">
        <f t="shared" ref="FG86:FS86" si="171">+FG87+FG88+FG89</f>
        <v>0</v>
      </c>
      <c r="FH86" s="97">
        <f t="shared" si="171"/>
        <v>0</v>
      </c>
      <c r="FI86" s="97">
        <f t="shared" si="171"/>
        <v>0</v>
      </c>
      <c r="FJ86" s="97">
        <f t="shared" si="171"/>
        <v>0</v>
      </c>
      <c r="FK86" s="97">
        <f t="shared" si="171"/>
        <v>0</v>
      </c>
      <c r="FL86" s="97">
        <f t="shared" si="171"/>
        <v>0</v>
      </c>
      <c r="FM86" s="97">
        <f t="shared" si="171"/>
        <v>0</v>
      </c>
      <c r="FN86" s="97">
        <f t="shared" si="171"/>
        <v>0</v>
      </c>
      <c r="FO86" s="97">
        <f t="shared" si="171"/>
        <v>0</v>
      </c>
      <c r="FP86" s="97">
        <f t="shared" si="171"/>
        <v>0</v>
      </c>
      <c r="FQ86" s="97">
        <f t="shared" si="171"/>
        <v>0</v>
      </c>
      <c r="FR86" s="97">
        <f t="shared" si="171"/>
        <v>0</v>
      </c>
      <c r="FS86" s="97">
        <f t="shared" si="171"/>
        <v>4950.5567373318372</v>
      </c>
    </row>
    <row r="87" spans="2:175" x14ac:dyDescent="0.2">
      <c r="B87" s="164" t="s">
        <v>430</v>
      </c>
      <c r="C87" s="67" t="s">
        <v>258</v>
      </c>
      <c r="D87" s="150">
        <f t="shared" si="118"/>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150">
        <f t="shared" si="120"/>
        <v>0</v>
      </c>
      <c r="AI87" s="60">
        <v>0</v>
      </c>
      <c r="AJ87" s="60">
        <v>0</v>
      </c>
      <c r="AK87" s="60">
        <v>0</v>
      </c>
      <c r="AL87" s="150">
        <f t="shared" si="122"/>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150">
        <v>0</v>
      </c>
      <c r="CC87" s="150">
        <f t="shared" si="124"/>
        <v>0</v>
      </c>
      <c r="CD87" s="60">
        <v>0</v>
      </c>
      <c r="CE87" s="60">
        <v>0</v>
      </c>
      <c r="CF87" s="60">
        <v>0</v>
      </c>
      <c r="CG87" s="150">
        <f t="shared" si="126"/>
        <v>0</v>
      </c>
      <c r="CH87" s="60">
        <v>0</v>
      </c>
      <c r="CI87" s="60">
        <v>0</v>
      </c>
      <c r="CJ87" s="60">
        <v>0</v>
      </c>
      <c r="CK87" s="60">
        <v>0</v>
      </c>
      <c r="CL87" s="60">
        <v>0</v>
      </c>
      <c r="CM87" s="60">
        <v>0</v>
      </c>
      <c r="CN87" s="60">
        <v>0</v>
      </c>
      <c r="CO87" s="60">
        <v>0</v>
      </c>
      <c r="CP87" s="60">
        <v>0</v>
      </c>
      <c r="CQ87" s="60">
        <v>0</v>
      </c>
      <c r="CR87" s="60">
        <v>0</v>
      </c>
      <c r="CS87" s="150">
        <f t="shared" si="128"/>
        <v>0</v>
      </c>
      <c r="CT87" s="60">
        <v>0</v>
      </c>
      <c r="CU87" s="60">
        <v>0</v>
      </c>
      <c r="CV87" s="150">
        <f t="shared" si="130"/>
        <v>0</v>
      </c>
      <c r="CW87" s="60">
        <v>0</v>
      </c>
      <c r="CX87" s="60">
        <v>0</v>
      </c>
      <c r="CY87" s="60">
        <v>0</v>
      </c>
      <c r="CZ87" s="60">
        <v>0</v>
      </c>
      <c r="DA87" s="60">
        <v>0</v>
      </c>
      <c r="DB87" s="60">
        <v>0</v>
      </c>
      <c r="DC87" s="60">
        <v>0</v>
      </c>
      <c r="DD87" s="60">
        <v>0</v>
      </c>
      <c r="DE87" s="60">
        <v>0</v>
      </c>
      <c r="DF87" s="150">
        <f t="shared" si="132"/>
        <v>0</v>
      </c>
      <c r="DG87" s="60">
        <v>0</v>
      </c>
      <c r="DH87" s="60">
        <v>0</v>
      </c>
      <c r="DI87" s="60">
        <v>0</v>
      </c>
      <c r="DJ87" s="150">
        <f t="shared" si="134"/>
        <v>0</v>
      </c>
      <c r="DK87" s="60">
        <v>0</v>
      </c>
      <c r="DL87" s="60">
        <v>0</v>
      </c>
      <c r="DM87" s="150">
        <f t="shared" si="136"/>
        <v>0</v>
      </c>
      <c r="DN87" s="60">
        <v>0</v>
      </c>
      <c r="DO87" s="60">
        <v>0</v>
      </c>
      <c r="DP87" s="60">
        <v>0</v>
      </c>
      <c r="DQ87" s="60">
        <v>0</v>
      </c>
      <c r="DR87" s="60">
        <v>0</v>
      </c>
      <c r="DS87" s="150">
        <f t="shared" si="138"/>
        <v>0</v>
      </c>
      <c r="DT87" s="60">
        <v>0</v>
      </c>
      <c r="DU87" s="60">
        <v>0</v>
      </c>
      <c r="DV87" s="150">
        <f t="shared" si="140"/>
        <v>0</v>
      </c>
      <c r="DW87" s="60">
        <v>0</v>
      </c>
      <c r="DX87" s="60">
        <v>0</v>
      </c>
      <c r="DY87" s="60">
        <v>0</v>
      </c>
      <c r="DZ87" s="60">
        <v>0</v>
      </c>
      <c r="EA87" s="60">
        <v>0</v>
      </c>
      <c r="EB87" s="60">
        <v>0</v>
      </c>
      <c r="EC87" s="60">
        <v>0</v>
      </c>
      <c r="ED87" s="60">
        <v>0</v>
      </c>
      <c r="EE87" s="60">
        <v>0</v>
      </c>
      <c r="EF87" s="60">
        <v>0</v>
      </c>
      <c r="EG87" s="150">
        <f t="shared" si="142"/>
        <v>0</v>
      </c>
      <c r="EH87" s="60">
        <v>0</v>
      </c>
      <c r="EI87" s="60">
        <v>0</v>
      </c>
      <c r="EJ87" s="60">
        <v>0</v>
      </c>
      <c r="EK87" s="60">
        <v>0</v>
      </c>
      <c r="EL87" s="60">
        <v>0</v>
      </c>
      <c r="EM87" s="60">
        <v>0</v>
      </c>
      <c r="EN87" s="60">
        <v>0</v>
      </c>
      <c r="EO87" s="60">
        <v>0</v>
      </c>
      <c r="EP87" s="60">
        <v>0</v>
      </c>
      <c r="EQ87" s="150">
        <f t="shared" si="144"/>
        <v>0</v>
      </c>
      <c r="ER87" s="60">
        <v>0</v>
      </c>
      <c r="ES87" s="60">
        <v>0</v>
      </c>
      <c r="ET87" s="60">
        <v>0</v>
      </c>
      <c r="EU87" s="150">
        <f t="shared" si="146"/>
        <v>0</v>
      </c>
      <c r="EV87" s="60">
        <v>0</v>
      </c>
      <c r="EW87" s="60">
        <v>0</v>
      </c>
      <c r="EX87" s="150">
        <f t="shared" si="148"/>
        <v>0</v>
      </c>
      <c r="EY87" s="60">
        <v>0</v>
      </c>
      <c r="EZ87" s="60">
        <v>0</v>
      </c>
      <c r="FA87" s="150">
        <f t="shared" si="150"/>
        <v>0</v>
      </c>
      <c r="FB87" s="60">
        <v>0</v>
      </c>
      <c r="FC87" s="60">
        <v>0</v>
      </c>
      <c r="FD87" s="60">
        <v>0</v>
      </c>
      <c r="FE87" s="60">
        <v>0</v>
      </c>
      <c r="FF87" s="150">
        <f t="shared" si="152"/>
        <v>0</v>
      </c>
      <c r="FG87" s="60">
        <v>0</v>
      </c>
      <c r="FH87" s="60">
        <v>0</v>
      </c>
      <c r="FI87" s="60">
        <v>0</v>
      </c>
      <c r="FJ87" s="60">
        <v>0</v>
      </c>
      <c r="FK87" s="60">
        <v>0</v>
      </c>
      <c r="FL87" s="60">
        <v>0</v>
      </c>
      <c r="FM87" s="60">
        <v>0</v>
      </c>
      <c r="FN87" s="150">
        <v>0</v>
      </c>
      <c r="FO87" s="58"/>
      <c r="FP87" s="58"/>
      <c r="FQ87" s="58"/>
      <c r="FR87" s="58"/>
      <c r="FS87" s="59">
        <f>D87+AH87+AL87+CB87+CC87+CG87+CS87+CV87+DF87+DJ87+DM87+DS87+DV87+EG87+EQ87+EU87+EX87+FA87+FF87+FN87</f>
        <v>0</v>
      </c>
    </row>
    <row r="88" spans="2:175" x14ac:dyDescent="0.2">
      <c r="B88" s="164" t="s">
        <v>431</v>
      </c>
      <c r="C88" s="67" t="s">
        <v>260</v>
      </c>
      <c r="D88" s="150">
        <f t="shared" si="118"/>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150">
        <f t="shared" si="120"/>
        <v>0</v>
      </c>
      <c r="AI88" s="60">
        <v>0</v>
      </c>
      <c r="AJ88" s="60">
        <v>0</v>
      </c>
      <c r="AK88" s="60">
        <v>0</v>
      </c>
      <c r="AL88" s="150">
        <f t="shared" si="122"/>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150">
        <v>0</v>
      </c>
      <c r="CC88" s="150">
        <f t="shared" si="124"/>
        <v>0</v>
      </c>
      <c r="CD88" s="60">
        <v>0</v>
      </c>
      <c r="CE88" s="60">
        <v>0</v>
      </c>
      <c r="CF88" s="60">
        <v>0</v>
      </c>
      <c r="CG88" s="150">
        <f t="shared" si="126"/>
        <v>0</v>
      </c>
      <c r="CH88" s="60">
        <v>0</v>
      </c>
      <c r="CI88" s="60">
        <v>0</v>
      </c>
      <c r="CJ88" s="60">
        <v>0</v>
      </c>
      <c r="CK88" s="60">
        <v>0</v>
      </c>
      <c r="CL88" s="60">
        <v>0</v>
      </c>
      <c r="CM88" s="60">
        <v>0</v>
      </c>
      <c r="CN88" s="60">
        <v>0</v>
      </c>
      <c r="CO88" s="60">
        <v>0</v>
      </c>
      <c r="CP88" s="60">
        <v>0</v>
      </c>
      <c r="CQ88" s="60">
        <v>0</v>
      </c>
      <c r="CR88" s="60">
        <v>0</v>
      </c>
      <c r="CS88" s="150">
        <f t="shared" si="128"/>
        <v>0</v>
      </c>
      <c r="CT88" s="60">
        <v>0</v>
      </c>
      <c r="CU88" s="60">
        <v>0</v>
      </c>
      <c r="CV88" s="150">
        <f t="shared" si="130"/>
        <v>0</v>
      </c>
      <c r="CW88" s="60">
        <v>0</v>
      </c>
      <c r="CX88" s="60">
        <v>0</v>
      </c>
      <c r="CY88" s="60">
        <v>0</v>
      </c>
      <c r="CZ88" s="60">
        <v>0</v>
      </c>
      <c r="DA88" s="60">
        <v>0</v>
      </c>
      <c r="DB88" s="60">
        <v>0</v>
      </c>
      <c r="DC88" s="60">
        <v>0</v>
      </c>
      <c r="DD88" s="60">
        <v>0</v>
      </c>
      <c r="DE88" s="60">
        <v>0</v>
      </c>
      <c r="DF88" s="150">
        <f t="shared" si="132"/>
        <v>0</v>
      </c>
      <c r="DG88" s="60">
        <v>0</v>
      </c>
      <c r="DH88" s="60">
        <v>0</v>
      </c>
      <c r="DI88" s="60">
        <v>0</v>
      </c>
      <c r="DJ88" s="150">
        <f t="shared" si="134"/>
        <v>0</v>
      </c>
      <c r="DK88" s="60">
        <v>0</v>
      </c>
      <c r="DL88" s="60">
        <v>0</v>
      </c>
      <c r="DM88" s="150">
        <f t="shared" si="136"/>
        <v>0</v>
      </c>
      <c r="DN88" s="60">
        <v>0</v>
      </c>
      <c r="DO88" s="60">
        <v>0</v>
      </c>
      <c r="DP88" s="60">
        <v>0</v>
      </c>
      <c r="DQ88" s="60">
        <v>0</v>
      </c>
      <c r="DR88" s="60">
        <v>0</v>
      </c>
      <c r="DS88" s="150">
        <f t="shared" si="138"/>
        <v>0</v>
      </c>
      <c r="DT88" s="60">
        <v>0</v>
      </c>
      <c r="DU88" s="60">
        <v>0</v>
      </c>
      <c r="DV88" s="150">
        <f t="shared" si="140"/>
        <v>0</v>
      </c>
      <c r="DW88" s="60">
        <v>0</v>
      </c>
      <c r="DX88" s="60">
        <v>0</v>
      </c>
      <c r="DY88" s="60">
        <v>0</v>
      </c>
      <c r="DZ88" s="60">
        <v>0</v>
      </c>
      <c r="EA88" s="60">
        <v>0</v>
      </c>
      <c r="EB88" s="60">
        <v>0</v>
      </c>
      <c r="EC88" s="60">
        <v>0</v>
      </c>
      <c r="ED88" s="60">
        <v>0</v>
      </c>
      <c r="EE88" s="60">
        <v>0</v>
      </c>
      <c r="EF88" s="60">
        <v>0</v>
      </c>
      <c r="EG88" s="150">
        <f t="shared" si="142"/>
        <v>0</v>
      </c>
      <c r="EH88" s="60">
        <v>0</v>
      </c>
      <c r="EI88" s="60">
        <v>0</v>
      </c>
      <c r="EJ88" s="60">
        <v>0</v>
      </c>
      <c r="EK88" s="60">
        <v>0</v>
      </c>
      <c r="EL88" s="60">
        <v>0</v>
      </c>
      <c r="EM88" s="60">
        <v>0</v>
      </c>
      <c r="EN88" s="60">
        <v>0</v>
      </c>
      <c r="EO88" s="60">
        <v>0</v>
      </c>
      <c r="EP88" s="60">
        <v>0</v>
      </c>
      <c r="EQ88" s="150">
        <f t="shared" si="144"/>
        <v>0</v>
      </c>
      <c r="ER88" s="60">
        <v>0</v>
      </c>
      <c r="ES88" s="60">
        <v>0</v>
      </c>
      <c r="ET88" s="60">
        <v>0</v>
      </c>
      <c r="EU88" s="150">
        <f t="shared" si="146"/>
        <v>0</v>
      </c>
      <c r="EV88" s="60">
        <v>0</v>
      </c>
      <c r="EW88" s="60">
        <v>0</v>
      </c>
      <c r="EX88" s="150">
        <f t="shared" si="148"/>
        <v>0</v>
      </c>
      <c r="EY88" s="60">
        <v>0</v>
      </c>
      <c r="EZ88" s="60">
        <v>0</v>
      </c>
      <c r="FA88" s="150">
        <f t="shared" si="150"/>
        <v>0</v>
      </c>
      <c r="FB88" s="60">
        <v>0</v>
      </c>
      <c r="FC88" s="60">
        <v>0</v>
      </c>
      <c r="FD88" s="60">
        <v>0</v>
      </c>
      <c r="FE88" s="60">
        <v>0</v>
      </c>
      <c r="FF88" s="150">
        <f t="shared" si="152"/>
        <v>0</v>
      </c>
      <c r="FG88" s="60">
        <v>0</v>
      </c>
      <c r="FH88" s="60">
        <v>0</v>
      </c>
      <c r="FI88" s="60">
        <v>0</v>
      </c>
      <c r="FJ88" s="60">
        <v>0</v>
      </c>
      <c r="FK88" s="60">
        <v>0</v>
      </c>
      <c r="FL88" s="60">
        <v>0</v>
      </c>
      <c r="FM88" s="60">
        <v>0</v>
      </c>
      <c r="FN88" s="150">
        <v>0</v>
      </c>
      <c r="FO88" s="58"/>
      <c r="FP88" s="58"/>
      <c r="FQ88" s="58"/>
      <c r="FR88" s="58"/>
      <c r="FS88" s="59">
        <f t="shared" ref="FS88:FS100" si="172">D88+AH88+AL88+CB88+CC88+CG88+CS88+CV88+DF88+DJ88+DM88+DS88+DV88+EG88+EQ88+EU88+EX88+FA88+FF88+FN88</f>
        <v>0</v>
      </c>
    </row>
    <row r="89" spans="2:175" x14ac:dyDescent="0.2">
      <c r="B89" s="164" t="s">
        <v>432</v>
      </c>
      <c r="C89" s="67" t="s">
        <v>261</v>
      </c>
      <c r="D89" s="150">
        <f t="shared" si="118"/>
        <v>4950.5567373318372</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4950.5567373318372</v>
      </c>
      <c r="AF89" s="60">
        <v>0</v>
      </c>
      <c r="AG89" s="60">
        <v>0</v>
      </c>
      <c r="AH89" s="150">
        <f t="shared" si="120"/>
        <v>0</v>
      </c>
      <c r="AI89" s="60">
        <v>0</v>
      </c>
      <c r="AJ89" s="60">
        <v>0</v>
      </c>
      <c r="AK89" s="60">
        <v>0</v>
      </c>
      <c r="AL89" s="150">
        <f t="shared" si="122"/>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150">
        <v>0</v>
      </c>
      <c r="CC89" s="150">
        <f t="shared" si="124"/>
        <v>0</v>
      </c>
      <c r="CD89" s="60">
        <v>0</v>
      </c>
      <c r="CE89" s="60">
        <v>0</v>
      </c>
      <c r="CF89" s="60">
        <v>0</v>
      </c>
      <c r="CG89" s="150">
        <f t="shared" si="126"/>
        <v>0</v>
      </c>
      <c r="CH89" s="60">
        <v>0</v>
      </c>
      <c r="CI89" s="60">
        <v>0</v>
      </c>
      <c r="CJ89" s="60">
        <v>0</v>
      </c>
      <c r="CK89" s="60">
        <v>0</v>
      </c>
      <c r="CL89" s="60">
        <v>0</v>
      </c>
      <c r="CM89" s="60">
        <v>0</v>
      </c>
      <c r="CN89" s="60">
        <v>0</v>
      </c>
      <c r="CO89" s="60">
        <v>0</v>
      </c>
      <c r="CP89" s="60">
        <v>0</v>
      </c>
      <c r="CQ89" s="60">
        <v>0</v>
      </c>
      <c r="CR89" s="60">
        <v>0</v>
      </c>
      <c r="CS89" s="150">
        <f t="shared" si="128"/>
        <v>0</v>
      </c>
      <c r="CT89" s="60">
        <v>0</v>
      </c>
      <c r="CU89" s="60">
        <v>0</v>
      </c>
      <c r="CV89" s="150">
        <f t="shared" si="130"/>
        <v>0</v>
      </c>
      <c r="CW89" s="60">
        <v>0</v>
      </c>
      <c r="CX89" s="60">
        <v>0</v>
      </c>
      <c r="CY89" s="60">
        <v>0</v>
      </c>
      <c r="CZ89" s="60">
        <v>0</v>
      </c>
      <c r="DA89" s="60">
        <v>0</v>
      </c>
      <c r="DB89" s="60">
        <v>0</v>
      </c>
      <c r="DC89" s="60">
        <v>0</v>
      </c>
      <c r="DD89" s="60">
        <v>0</v>
      </c>
      <c r="DE89" s="60">
        <v>0</v>
      </c>
      <c r="DF89" s="150">
        <f t="shared" si="132"/>
        <v>0</v>
      </c>
      <c r="DG89" s="60">
        <v>0</v>
      </c>
      <c r="DH89" s="60">
        <v>0</v>
      </c>
      <c r="DI89" s="60">
        <v>0</v>
      </c>
      <c r="DJ89" s="150">
        <f t="shared" si="134"/>
        <v>0</v>
      </c>
      <c r="DK89" s="60">
        <v>0</v>
      </c>
      <c r="DL89" s="60">
        <v>0</v>
      </c>
      <c r="DM89" s="150">
        <f t="shared" si="136"/>
        <v>0</v>
      </c>
      <c r="DN89" s="60">
        <v>0</v>
      </c>
      <c r="DO89" s="60">
        <v>0</v>
      </c>
      <c r="DP89" s="60">
        <v>0</v>
      </c>
      <c r="DQ89" s="60">
        <v>0</v>
      </c>
      <c r="DR89" s="60">
        <v>0</v>
      </c>
      <c r="DS89" s="150">
        <f t="shared" si="138"/>
        <v>0</v>
      </c>
      <c r="DT89" s="60">
        <v>0</v>
      </c>
      <c r="DU89" s="60">
        <v>0</v>
      </c>
      <c r="DV89" s="150">
        <f t="shared" si="140"/>
        <v>0</v>
      </c>
      <c r="DW89" s="60">
        <v>0</v>
      </c>
      <c r="DX89" s="60">
        <v>0</v>
      </c>
      <c r="DY89" s="60">
        <v>0</v>
      </c>
      <c r="DZ89" s="60">
        <v>0</v>
      </c>
      <c r="EA89" s="60">
        <v>0</v>
      </c>
      <c r="EB89" s="60">
        <v>0</v>
      </c>
      <c r="EC89" s="60">
        <v>0</v>
      </c>
      <c r="ED89" s="60">
        <v>0</v>
      </c>
      <c r="EE89" s="60">
        <v>0</v>
      </c>
      <c r="EF89" s="60">
        <v>0</v>
      </c>
      <c r="EG89" s="150">
        <f t="shared" si="142"/>
        <v>0</v>
      </c>
      <c r="EH89" s="60">
        <v>0</v>
      </c>
      <c r="EI89" s="60">
        <v>0</v>
      </c>
      <c r="EJ89" s="60">
        <v>0</v>
      </c>
      <c r="EK89" s="60">
        <v>0</v>
      </c>
      <c r="EL89" s="60">
        <v>0</v>
      </c>
      <c r="EM89" s="60">
        <v>0</v>
      </c>
      <c r="EN89" s="60">
        <v>0</v>
      </c>
      <c r="EO89" s="60">
        <v>0</v>
      </c>
      <c r="EP89" s="60">
        <v>0</v>
      </c>
      <c r="EQ89" s="150">
        <f t="shared" si="144"/>
        <v>0</v>
      </c>
      <c r="ER89" s="60">
        <v>0</v>
      </c>
      <c r="ES89" s="60">
        <v>0</v>
      </c>
      <c r="ET89" s="60">
        <v>0</v>
      </c>
      <c r="EU89" s="150">
        <f t="shared" si="146"/>
        <v>0</v>
      </c>
      <c r="EV89" s="60">
        <v>0</v>
      </c>
      <c r="EW89" s="60">
        <v>0</v>
      </c>
      <c r="EX89" s="150">
        <f t="shared" si="148"/>
        <v>0</v>
      </c>
      <c r="EY89" s="60">
        <v>0</v>
      </c>
      <c r="EZ89" s="60">
        <v>0</v>
      </c>
      <c r="FA89" s="150">
        <f t="shared" si="150"/>
        <v>0</v>
      </c>
      <c r="FB89" s="60">
        <v>0</v>
      </c>
      <c r="FC89" s="60">
        <v>0</v>
      </c>
      <c r="FD89" s="60">
        <v>0</v>
      </c>
      <c r="FE89" s="60">
        <v>0</v>
      </c>
      <c r="FF89" s="150">
        <f t="shared" si="152"/>
        <v>0</v>
      </c>
      <c r="FG89" s="60">
        <v>0</v>
      </c>
      <c r="FH89" s="60">
        <v>0</v>
      </c>
      <c r="FI89" s="60">
        <v>0</v>
      </c>
      <c r="FJ89" s="60">
        <v>0</v>
      </c>
      <c r="FK89" s="60">
        <v>0</v>
      </c>
      <c r="FL89" s="60">
        <v>0</v>
      </c>
      <c r="FM89" s="60">
        <v>0</v>
      </c>
      <c r="FN89" s="150">
        <v>0</v>
      </c>
      <c r="FO89" s="58"/>
      <c r="FP89" s="58"/>
      <c r="FQ89" s="58"/>
      <c r="FR89" s="58"/>
      <c r="FS89" s="59">
        <f t="shared" si="172"/>
        <v>4950.5567373318372</v>
      </c>
    </row>
    <row r="90" spans="2:175" ht="14.25" customHeight="1" x14ac:dyDescent="0.2">
      <c r="B90" s="88"/>
      <c r="C90" s="90" t="s">
        <v>262</v>
      </c>
      <c r="D90" s="6">
        <f t="shared" si="118"/>
        <v>0</v>
      </c>
      <c r="E90" s="6">
        <f t="shared" ref="E90:AG90" si="173">+E91+E92+E93+E94</f>
        <v>0</v>
      </c>
      <c r="F90" s="6">
        <f t="shared" si="173"/>
        <v>0</v>
      </c>
      <c r="G90" s="6">
        <f t="shared" si="173"/>
        <v>0</v>
      </c>
      <c r="H90" s="6">
        <f t="shared" si="173"/>
        <v>0</v>
      </c>
      <c r="I90" s="6">
        <f t="shared" si="173"/>
        <v>0</v>
      </c>
      <c r="J90" s="6">
        <f t="shared" si="173"/>
        <v>0</v>
      </c>
      <c r="K90" s="6">
        <f t="shared" si="173"/>
        <v>0</v>
      </c>
      <c r="L90" s="6">
        <f t="shared" si="173"/>
        <v>0</v>
      </c>
      <c r="M90" s="6">
        <f t="shared" si="173"/>
        <v>0</v>
      </c>
      <c r="N90" s="6">
        <f t="shared" si="173"/>
        <v>0</v>
      </c>
      <c r="O90" s="6">
        <f t="shared" si="173"/>
        <v>0</v>
      </c>
      <c r="P90" s="6">
        <f t="shared" si="173"/>
        <v>0</v>
      </c>
      <c r="Q90" s="6">
        <f t="shared" si="173"/>
        <v>0</v>
      </c>
      <c r="R90" s="6">
        <f t="shared" si="173"/>
        <v>0</v>
      </c>
      <c r="S90" s="6">
        <f t="shared" si="173"/>
        <v>0</v>
      </c>
      <c r="T90" s="6">
        <f t="shared" si="173"/>
        <v>0</v>
      </c>
      <c r="U90" s="6">
        <f t="shared" si="173"/>
        <v>0</v>
      </c>
      <c r="V90" s="6">
        <f t="shared" si="173"/>
        <v>0</v>
      </c>
      <c r="W90" s="6">
        <f t="shared" si="173"/>
        <v>0</v>
      </c>
      <c r="X90" s="6">
        <f t="shared" si="173"/>
        <v>0</v>
      </c>
      <c r="Y90" s="6">
        <f t="shared" si="173"/>
        <v>0</v>
      </c>
      <c r="Z90" s="6">
        <f t="shared" si="173"/>
        <v>0</v>
      </c>
      <c r="AA90" s="6">
        <f t="shared" si="173"/>
        <v>0</v>
      </c>
      <c r="AB90" s="6">
        <f t="shared" si="173"/>
        <v>0</v>
      </c>
      <c r="AC90" s="6">
        <f t="shared" si="173"/>
        <v>0</v>
      </c>
      <c r="AD90" s="6">
        <f t="shared" si="173"/>
        <v>0</v>
      </c>
      <c r="AE90" s="6">
        <f t="shared" si="173"/>
        <v>0</v>
      </c>
      <c r="AF90" s="6">
        <f t="shared" si="173"/>
        <v>0</v>
      </c>
      <c r="AG90" s="6">
        <f t="shared" si="173"/>
        <v>0</v>
      </c>
      <c r="AH90" s="6">
        <f t="shared" si="120"/>
        <v>0</v>
      </c>
      <c r="AI90" s="6">
        <f t="shared" ref="AI90:AK90" si="174">+AI91+AI92+AI93+AI94</f>
        <v>0</v>
      </c>
      <c r="AJ90" s="6">
        <f t="shared" si="174"/>
        <v>0</v>
      </c>
      <c r="AK90" s="6">
        <f t="shared" si="174"/>
        <v>0</v>
      </c>
      <c r="AL90" s="6">
        <f t="shared" si="122"/>
        <v>0</v>
      </c>
      <c r="AM90" s="6">
        <f t="shared" ref="AM90:CB90" si="175">+AM91+AM92+AM93+AM94</f>
        <v>0</v>
      </c>
      <c r="AN90" s="6">
        <f t="shared" si="175"/>
        <v>0</v>
      </c>
      <c r="AO90" s="6">
        <f t="shared" si="175"/>
        <v>0</v>
      </c>
      <c r="AP90" s="6">
        <f t="shared" si="175"/>
        <v>0</v>
      </c>
      <c r="AQ90" s="6">
        <f t="shared" si="175"/>
        <v>0</v>
      </c>
      <c r="AR90" s="6">
        <f t="shared" si="175"/>
        <v>0</v>
      </c>
      <c r="AS90" s="6">
        <f t="shared" si="175"/>
        <v>0</v>
      </c>
      <c r="AT90" s="6">
        <f t="shared" si="175"/>
        <v>0</v>
      </c>
      <c r="AU90" s="6">
        <f t="shared" si="175"/>
        <v>0</v>
      </c>
      <c r="AV90" s="6">
        <f t="shared" si="175"/>
        <v>0</v>
      </c>
      <c r="AW90" s="6">
        <f t="shared" si="175"/>
        <v>0</v>
      </c>
      <c r="AX90" s="6">
        <f t="shared" si="175"/>
        <v>0</v>
      </c>
      <c r="AY90" s="6">
        <f t="shared" si="175"/>
        <v>0</v>
      </c>
      <c r="AZ90" s="6">
        <f t="shared" si="175"/>
        <v>0</v>
      </c>
      <c r="BA90" s="6">
        <f t="shared" si="175"/>
        <v>0</v>
      </c>
      <c r="BB90" s="6">
        <f t="shared" si="175"/>
        <v>0</v>
      </c>
      <c r="BC90" s="6">
        <f t="shared" si="175"/>
        <v>0</v>
      </c>
      <c r="BD90" s="6">
        <f t="shared" si="175"/>
        <v>0</v>
      </c>
      <c r="BE90" s="6">
        <f t="shared" si="175"/>
        <v>0</v>
      </c>
      <c r="BF90" s="6">
        <f t="shared" si="175"/>
        <v>0</v>
      </c>
      <c r="BG90" s="6">
        <f t="shared" si="175"/>
        <v>0</v>
      </c>
      <c r="BH90" s="6">
        <f t="shared" si="175"/>
        <v>0</v>
      </c>
      <c r="BI90" s="6">
        <f t="shared" si="175"/>
        <v>0</v>
      </c>
      <c r="BJ90" s="6">
        <f t="shared" si="175"/>
        <v>0</v>
      </c>
      <c r="BK90" s="6">
        <f t="shared" si="175"/>
        <v>0</v>
      </c>
      <c r="BL90" s="6">
        <f t="shared" si="175"/>
        <v>0</v>
      </c>
      <c r="BM90" s="6">
        <f t="shared" si="175"/>
        <v>0</v>
      </c>
      <c r="BN90" s="6">
        <f t="shared" si="175"/>
        <v>0</v>
      </c>
      <c r="BO90" s="6">
        <f t="shared" si="175"/>
        <v>0</v>
      </c>
      <c r="BP90" s="6">
        <f t="shared" si="175"/>
        <v>0</v>
      </c>
      <c r="BQ90" s="6">
        <f t="shared" si="175"/>
        <v>0</v>
      </c>
      <c r="BR90" s="6">
        <f t="shared" si="175"/>
        <v>0</v>
      </c>
      <c r="BS90" s="6">
        <f t="shared" si="175"/>
        <v>0</v>
      </c>
      <c r="BT90" s="6">
        <f t="shared" si="175"/>
        <v>0</v>
      </c>
      <c r="BU90" s="6">
        <f t="shared" si="175"/>
        <v>0</v>
      </c>
      <c r="BV90" s="6">
        <f t="shared" si="175"/>
        <v>0</v>
      </c>
      <c r="BW90" s="6">
        <f t="shared" si="175"/>
        <v>0</v>
      </c>
      <c r="BX90" s="6">
        <f t="shared" si="175"/>
        <v>0</v>
      </c>
      <c r="BY90" s="6">
        <f t="shared" si="175"/>
        <v>0</v>
      </c>
      <c r="BZ90" s="6">
        <f t="shared" si="175"/>
        <v>0</v>
      </c>
      <c r="CA90" s="6">
        <f t="shared" si="175"/>
        <v>0</v>
      </c>
      <c r="CB90" s="6">
        <f t="shared" si="175"/>
        <v>109133.10144947286</v>
      </c>
      <c r="CC90" s="6">
        <f t="shared" si="124"/>
        <v>0</v>
      </c>
      <c r="CD90" s="6">
        <f t="shared" ref="CD90:CF90" si="176">+CD91+CD92+CD93+CD94</f>
        <v>0</v>
      </c>
      <c r="CE90" s="6">
        <f t="shared" si="176"/>
        <v>0</v>
      </c>
      <c r="CF90" s="6">
        <f t="shared" si="176"/>
        <v>0</v>
      </c>
      <c r="CG90" s="6">
        <f t="shared" si="126"/>
        <v>0</v>
      </c>
      <c r="CH90" s="6">
        <f t="shared" ref="CH90:CR90" si="177">+CH91+CH92+CH93+CH94</f>
        <v>0</v>
      </c>
      <c r="CI90" s="6">
        <f t="shared" si="177"/>
        <v>0</v>
      </c>
      <c r="CJ90" s="6">
        <f t="shared" si="177"/>
        <v>0</v>
      </c>
      <c r="CK90" s="6">
        <f t="shared" si="177"/>
        <v>0</v>
      </c>
      <c r="CL90" s="6">
        <f t="shared" si="177"/>
        <v>0</v>
      </c>
      <c r="CM90" s="6">
        <f t="shared" si="177"/>
        <v>0</v>
      </c>
      <c r="CN90" s="6">
        <f t="shared" si="177"/>
        <v>0</v>
      </c>
      <c r="CO90" s="6">
        <f t="shared" si="177"/>
        <v>0</v>
      </c>
      <c r="CP90" s="6">
        <f t="shared" si="177"/>
        <v>0</v>
      </c>
      <c r="CQ90" s="6">
        <f t="shared" si="177"/>
        <v>0</v>
      </c>
      <c r="CR90" s="6">
        <f t="shared" si="177"/>
        <v>0</v>
      </c>
      <c r="CS90" s="6">
        <f t="shared" si="128"/>
        <v>0</v>
      </c>
      <c r="CT90" s="6">
        <f t="shared" ref="CT90:CU90" si="178">+CT91+CT92+CT93+CT94</f>
        <v>0</v>
      </c>
      <c r="CU90" s="6">
        <f t="shared" si="178"/>
        <v>0</v>
      </c>
      <c r="CV90" s="6">
        <f t="shared" si="130"/>
        <v>0</v>
      </c>
      <c r="CW90" s="6">
        <f t="shared" ref="CW90:DE90" si="179">+CW91+CW92+CW93+CW94</f>
        <v>0</v>
      </c>
      <c r="CX90" s="6">
        <f t="shared" si="179"/>
        <v>0</v>
      </c>
      <c r="CY90" s="6">
        <f t="shared" si="179"/>
        <v>0</v>
      </c>
      <c r="CZ90" s="6">
        <f t="shared" si="179"/>
        <v>0</v>
      </c>
      <c r="DA90" s="6">
        <f t="shared" si="179"/>
        <v>0</v>
      </c>
      <c r="DB90" s="6">
        <f t="shared" si="179"/>
        <v>0</v>
      </c>
      <c r="DC90" s="6">
        <f t="shared" si="179"/>
        <v>0</v>
      </c>
      <c r="DD90" s="6">
        <f t="shared" si="179"/>
        <v>0</v>
      </c>
      <c r="DE90" s="6">
        <f t="shared" si="179"/>
        <v>0</v>
      </c>
      <c r="DF90" s="6">
        <f t="shared" si="132"/>
        <v>0</v>
      </c>
      <c r="DG90" s="6">
        <f t="shared" ref="DG90:DI90" si="180">+DG91+DG92+DG93+DG94</f>
        <v>0</v>
      </c>
      <c r="DH90" s="6">
        <f t="shared" si="180"/>
        <v>0</v>
      </c>
      <c r="DI90" s="6">
        <f t="shared" si="180"/>
        <v>0</v>
      </c>
      <c r="DJ90" s="6">
        <f t="shared" si="134"/>
        <v>0</v>
      </c>
      <c r="DK90" s="6">
        <f t="shared" ref="DK90:DL90" si="181">+DK91+DK92+DK93+DK94</f>
        <v>0</v>
      </c>
      <c r="DL90" s="6">
        <f t="shared" si="181"/>
        <v>0</v>
      </c>
      <c r="DM90" s="6">
        <f t="shared" si="136"/>
        <v>0</v>
      </c>
      <c r="DN90" s="6">
        <f t="shared" ref="DN90:DR90" si="182">+DN91+DN92+DN93+DN94</f>
        <v>0</v>
      </c>
      <c r="DO90" s="6">
        <f t="shared" si="182"/>
        <v>0</v>
      </c>
      <c r="DP90" s="6">
        <f t="shared" si="182"/>
        <v>0</v>
      </c>
      <c r="DQ90" s="6">
        <f t="shared" si="182"/>
        <v>0</v>
      </c>
      <c r="DR90" s="6">
        <f t="shared" si="182"/>
        <v>0</v>
      </c>
      <c r="DS90" s="6">
        <f t="shared" si="138"/>
        <v>0</v>
      </c>
      <c r="DT90" s="6">
        <f t="shared" ref="DT90:DU90" si="183">+DT91+DT92+DT93+DT94</f>
        <v>0</v>
      </c>
      <c r="DU90" s="6">
        <f t="shared" si="183"/>
        <v>0</v>
      </c>
      <c r="DV90" s="6">
        <f t="shared" si="140"/>
        <v>0</v>
      </c>
      <c r="DW90" s="6">
        <f t="shared" ref="DW90:EF90" si="184">+DW91+DW92+DW93+DW94</f>
        <v>0</v>
      </c>
      <c r="DX90" s="6">
        <f t="shared" si="184"/>
        <v>0</v>
      </c>
      <c r="DY90" s="6">
        <f t="shared" si="184"/>
        <v>0</v>
      </c>
      <c r="DZ90" s="6">
        <f t="shared" si="184"/>
        <v>0</v>
      </c>
      <c r="EA90" s="6">
        <f t="shared" si="184"/>
        <v>0</v>
      </c>
      <c r="EB90" s="6">
        <f t="shared" si="184"/>
        <v>0</v>
      </c>
      <c r="EC90" s="6">
        <f t="shared" si="184"/>
        <v>0</v>
      </c>
      <c r="ED90" s="6">
        <f t="shared" si="184"/>
        <v>0</v>
      </c>
      <c r="EE90" s="6">
        <f t="shared" si="184"/>
        <v>0</v>
      </c>
      <c r="EF90" s="6">
        <f t="shared" si="184"/>
        <v>0</v>
      </c>
      <c r="EG90" s="6">
        <f t="shared" si="142"/>
        <v>0</v>
      </c>
      <c r="EH90" s="6">
        <f t="shared" ref="EH90:EP90" si="185">+EH91+EH92+EH93+EH94</f>
        <v>0</v>
      </c>
      <c r="EI90" s="6">
        <f t="shared" si="185"/>
        <v>0</v>
      </c>
      <c r="EJ90" s="6">
        <f t="shared" si="185"/>
        <v>0</v>
      </c>
      <c r="EK90" s="6">
        <f t="shared" si="185"/>
        <v>0</v>
      </c>
      <c r="EL90" s="6">
        <f t="shared" si="185"/>
        <v>0</v>
      </c>
      <c r="EM90" s="6">
        <f t="shared" si="185"/>
        <v>0</v>
      </c>
      <c r="EN90" s="6">
        <f t="shared" si="185"/>
        <v>0</v>
      </c>
      <c r="EO90" s="6">
        <f t="shared" si="185"/>
        <v>0</v>
      </c>
      <c r="EP90" s="6">
        <f t="shared" si="185"/>
        <v>0</v>
      </c>
      <c r="EQ90" s="6">
        <f t="shared" si="144"/>
        <v>0</v>
      </c>
      <c r="ER90" s="6">
        <f t="shared" ref="ER90:ET90" si="186">+ER91+ER92+ER93+ER94</f>
        <v>0</v>
      </c>
      <c r="ES90" s="6">
        <f t="shared" si="186"/>
        <v>0</v>
      </c>
      <c r="ET90" s="6">
        <f t="shared" si="186"/>
        <v>0</v>
      </c>
      <c r="EU90" s="6">
        <f t="shared" si="146"/>
        <v>0</v>
      </c>
      <c r="EV90" s="6">
        <f t="shared" ref="EV90:EW90" si="187">+EV91+EV92+EV93+EV94</f>
        <v>0</v>
      </c>
      <c r="EW90" s="6">
        <f t="shared" si="187"/>
        <v>0</v>
      </c>
      <c r="EX90" s="6">
        <f t="shared" si="148"/>
        <v>0</v>
      </c>
      <c r="EY90" s="6">
        <f t="shared" ref="EY90:EZ90" si="188">+EY91+EY92+EY93+EY94</f>
        <v>0</v>
      </c>
      <c r="EZ90" s="6">
        <f t="shared" si="188"/>
        <v>0</v>
      </c>
      <c r="FA90" s="6">
        <f t="shared" si="150"/>
        <v>0</v>
      </c>
      <c r="FB90" s="6">
        <f t="shared" ref="FB90:FE90" si="189">+FB91+FB92+FB93+FB94</f>
        <v>0</v>
      </c>
      <c r="FC90" s="6">
        <f t="shared" si="189"/>
        <v>0</v>
      </c>
      <c r="FD90" s="6">
        <f t="shared" si="189"/>
        <v>0</v>
      </c>
      <c r="FE90" s="6">
        <f t="shared" si="189"/>
        <v>0</v>
      </c>
      <c r="FF90" s="6">
        <f t="shared" si="152"/>
        <v>0</v>
      </c>
      <c r="FG90" s="6">
        <f t="shared" ref="FG90:FS90" si="190">+FG91+FG92+FG93+FG94</f>
        <v>0</v>
      </c>
      <c r="FH90" s="6">
        <f t="shared" si="190"/>
        <v>0</v>
      </c>
      <c r="FI90" s="6">
        <f t="shared" si="190"/>
        <v>0</v>
      </c>
      <c r="FJ90" s="6">
        <f t="shared" si="190"/>
        <v>0</v>
      </c>
      <c r="FK90" s="6">
        <f t="shared" si="190"/>
        <v>0</v>
      </c>
      <c r="FL90" s="6">
        <f t="shared" si="190"/>
        <v>0</v>
      </c>
      <c r="FM90" s="6">
        <f t="shared" si="190"/>
        <v>0</v>
      </c>
      <c r="FN90" s="6">
        <f t="shared" si="190"/>
        <v>0</v>
      </c>
      <c r="FO90" s="6">
        <f t="shared" si="190"/>
        <v>0</v>
      </c>
      <c r="FP90" s="6">
        <f t="shared" si="190"/>
        <v>0</v>
      </c>
      <c r="FQ90" s="6">
        <f t="shared" si="190"/>
        <v>0</v>
      </c>
      <c r="FR90" s="6">
        <f t="shared" si="190"/>
        <v>0</v>
      </c>
      <c r="FS90" s="6">
        <f t="shared" si="190"/>
        <v>109133.10144947286</v>
      </c>
    </row>
    <row r="91" spans="2:175" x14ac:dyDescent="0.2">
      <c r="B91" s="164" t="s">
        <v>433</v>
      </c>
      <c r="C91" s="67" t="s">
        <v>263</v>
      </c>
      <c r="D91" s="150">
        <f t="shared" si="118"/>
        <v>0</v>
      </c>
      <c r="E91" s="60">
        <v>0</v>
      </c>
      <c r="F91" s="60">
        <v>0</v>
      </c>
      <c r="G91" s="60">
        <v>0</v>
      </c>
      <c r="H91" s="60">
        <v>0</v>
      </c>
      <c r="I91" s="60">
        <v>0</v>
      </c>
      <c r="J91" s="60">
        <v>0</v>
      </c>
      <c r="K91" s="60">
        <v>0</v>
      </c>
      <c r="L91" s="60">
        <v>0</v>
      </c>
      <c r="M91" s="60">
        <v>0</v>
      </c>
      <c r="N91" s="60">
        <v>0</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150">
        <f t="shared" si="120"/>
        <v>0</v>
      </c>
      <c r="AI91" s="60">
        <v>0</v>
      </c>
      <c r="AJ91" s="60">
        <v>0</v>
      </c>
      <c r="AK91" s="60">
        <v>0</v>
      </c>
      <c r="AL91" s="150">
        <f t="shared" si="122"/>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v>0</v>
      </c>
      <c r="BS91" s="60">
        <v>0</v>
      </c>
      <c r="BT91" s="60">
        <v>0</v>
      </c>
      <c r="BU91" s="60">
        <v>0</v>
      </c>
      <c r="BV91" s="60">
        <v>0</v>
      </c>
      <c r="BW91" s="60">
        <v>0</v>
      </c>
      <c r="BX91" s="60">
        <v>0</v>
      </c>
      <c r="BY91" s="60">
        <v>0</v>
      </c>
      <c r="BZ91" s="60">
        <v>0</v>
      </c>
      <c r="CA91" s="60">
        <v>0</v>
      </c>
      <c r="CB91" s="150">
        <v>33107.583532485995</v>
      </c>
      <c r="CC91" s="150">
        <f t="shared" si="124"/>
        <v>0</v>
      </c>
      <c r="CD91" s="60">
        <v>0</v>
      </c>
      <c r="CE91" s="60">
        <v>0</v>
      </c>
      <c r="CF91" s="60">
        <v>0</v>
      </c>
      <c r="CG91" s="150">
        <f t="shared" si="126"/>
        <v>0</v>
      </c>
      <c r="CH91" s="60">
        <v>0</v>
      </c>
      <c r="CI91" s="60">
        <v>0</v>
      </c>
      <c r="CJ91" s="60">
        <v>0</v>
      </c>
      <c r="CK91" s="60">
        <v>0</v>
      </c>
      <c r="CL91" s="60">
        <v>0</v>
      </c>
      <c r="CM91" s="60">
        <v>0</v>
      </c>
      <c r="CN91" s="60">
        <v>0</v>
      </c>
      <c r="CO91" s="60">
        <v>0</v>
      </c>
      <c r="CP91" s="60">
        <v>0</v>
      </c>
      <c r="CQ91" s="60">
        <v>0</v>
      </c>
      <c r="CR91" s="60">
        <v>0</v>
      </c>
      <c r="CS91" s="150">
        <f t="shared" si="128"/>
        <v>0</v>
      </c>
      <c r="CT91" s="60">
        <v>0</v>
      </c>
      <c r="CU91" s="60">
        <v>0</v>
      </c>
      <c r="CV91" s="150">
        <f t="shared" si="130"/>
        <v>0</v>
      </c>
      <c r="CW91" s="60">
        <v>0</v>
      </c>
      <c r="CX91" s="60">
        <v>0</v>
      </c>
      <c r="CY91" s="60">
        <v>0</v>
      </c>
      <c r="CZ91" s="60">
        <v>0</v>
      </c>
      <c r="DA91" s="60">
        <v>0</v>
      </c>
      <c r="DB91" s="60">
        <v>0</v>
      </c>
      <c r="DC91" s="60">
        <v>0</v>
      </c>
      <c r="DD91" s="60">
        <v>0</v>
      </c>
      <c r="DE91" s="60">
        <v>0</v>
      </c>
      <c r="DF91" s="150">
        <f t="shared" si="132"/>
        <v>0</v>
      </c>
      <c r="DG91" s="60">
        <v>0</v>
      </c>
      <c r="DH91" s="60">
        <v>0</v>
      </c>
      <c r="DI91" s="60">
        <v>0</v>
      </c>
      <c r="DJ91" s="150">
        <f t="shared" si="134"/>
        <v>0</v>
      </c>
      <c r="DK91" s="60">
        <v>0</v>
      </c>
      <c r="DL91" s="60">
        <v>0</v>
      </c>
      <c r="DM91" s="150">
        <f t="shared" si="136"/>
        <v>0</v>
      </c>
      <c r="DN91" s="60">
        <v>0</v>
      </c>
      <c r="DO91" s="60">
        <v>0</v>
      </c>
      <c r="DP91" s="60">
        <v>0</v>
      </c>
      <c r="DQ91" s="60">
        <v>0</v>
      </c>
      <c r="DR91" s="60">
        <v>0</v>
      </c>
      <c r="DS91" s="150">
        <f t="shared" si="138"/>
        <v>0</v>
      </c>
      <c r="DT91" s="60">
        <v>0</v>
      </c>
      <c r="DU91" s="60">
        <v>0</v>
      </c>
      <c r="DV91" s="150">
        <f t="shared" si="140"/>
        <v>0</v>
      </c>
      <c r="DW91" s="60">
        <v>0</v>
      </c>
      <c r="DX91" s="60">
        <v>0</v>
      </c>
      <c r="DY91" s="60">
        <v>0</v>
      </c>
      <c r="DZ91" s="60">
        <v>0</v>
      </c>
      <c r="EA91" s="60">
        <v>0</v>
      </c>
      <c r="EB91" s="60">
        <v>0</v>
      </c>
      <c r="EC91" s="60">
        <v>0</v>
      </c>
      <c r="ED91" s="60">
        <v>0</v>
      </c>
      <c r="EE91" s="60">
        <v>0</v>
      </c>
      <c r="EF91" s="60">
        <v>0</v>
      </c>
      <c r="EG91" s="150">
        <f t="shared" si="142"/>
        <v>0</v>
      </c>
      <c r="EH91" s="60">
        <v>0</v>
      </c>
      <c r="EI91" s="60">
        <v>0</v>
      </c>
      <c r="EJ91" s="60">
        <v>0</v>
      </c>
      <c r="EK91" s="60">
        <v>0</v>
      </c>
      <c r="EL91" s="60">
        <v>0</v>
      </c>
      <c r="EM91" s="60">
        <v>0</v>
      </c>
      <c r="EN91" s="60">
        <v>0</v>
      </c>
      <c r="EO91" s="60">
        <v>0</v>
      </c>
      <c r="EP91" s="60">
        <v>0</v>
      </c>
      <c r="EQ91" s="150">
        <f t="shared" si="144"/>
        <v>0</v>
      </c>
      <c r="ER91" s="60">
        <v>0</v>
      </c>
      <c r="ES91" s="60">
        <v>0</v>
      </c>
      <c r="ET91" s="60">
        <v>0</v>
      </c>
      <c r="EU91" s="150">
        <f t="shared" si="146"/>
        <v>0</v>
      </c>
      <c r="EV91" s="60">
        <v>0</v>
      </c>
      <c r="EW91" s="60">
        <v>0</v>
      </c>
      <c r="EX91" s="150">
        <f t="shared" si="148"/>
        <v>0</v>
      </c>
      <c r="EY91" s="60">
        <v>0</v>
      </c>
      <c r="EZ91" s="60">
        <v>0</v>
      </c>
      <c r="FA91" s="150">
        <f t="shared" si="150"/>
        <v>0</v>
      </c>
      <c r="FB91" s="60">
        <v>0</v>
      </c>
      <c r="FC91" s="60">
        <v>0</v>
      </c>
      <c r="FD91" s="60">
        <v>0</v>
      </c>
      <c r="FE91" s="60">
        <v>0</v>
      </c>
      <c r="FF91" s="150">
        <f t="shared" si="152"/>
        <v>0</v>
      </c>
      <c r="FG91" s="60">
        <v>0</v>
      </c>
      <c r="FH91" s="60">
        <v>0</v>
      </c>
      <c r="FI91" s="60">
        <v>0</v>
      </c>
      <c r="FJ91" s="60">
        <v>0</v>
      </c>
      <c r="FK91" s="60">
        <v>0</v>
      </c>
      <c r="FL91" s="60">
        <v>0</v>
      </c>
      <c r="FM91" s="60">
        <v>0</v>
      </c>
      <c r="FN91" s="150">
        <v>0</v>
      </c>
      <c r="FO91" s="58"/>
      <c r="FP91" s="58"/>
      <c r="FQ91" s="58"/>
      <c r="FR91" s="58"/>
      <c r="FS91" s="59">
        <f t="shared" si="172"/>
        <v>33107.583532485995</v>
      </c>
    </row>
    <row r="92" spans="2:175" x14ac:dyDescent="0.2">
      <c r="B92" s="164">
        <v>8000</v>
      </c>
      <c r="C92" s="67" t="s">
        <v>458</v>
      </c>
      <c r="D92" s="150">
        <f t="shared" si="118"/>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150">
        <f t="shared" si="120"/>
        <v>0</v>
      </c>
      <c r="AI92" s="60">
        <v>0</v>
      </c>
      <c r="AJ92" s="60">
        <v>0</v>
      </c>
      <c r="AK92" s="60">
        <v>0</v>
      </c>
      <c r="AL92" s="150">
        <f t="shared" si="122"/>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150">
        <v>70065.311989058056</v>
      </c>
      <c r="CC92" s="150">
        <f t="shared" si="124"/>
        <v>0</v>
      </c>
      <c r="CD92" s="60">
        <v>0</v>
      </c>
      <c r="CE92" s="60">
        <v>0</v>
      </c>
      <c r="CF92" s="60">
        <v>0</v>
      </c>
      <c r="CG92" s="150">
        <f t="shared" si="126"/>
        <v>0</v>
      </c>
      <c r="CH92" s="60">
        <v>0</v>
      </c>
      <c r="CI92" s="60">
        <v>0</v>
      </c>
      <c r="CJ92" s="60">
        <v>0</v>
      </c>
      <c r="CK92" s="60">
        <v>0</v>
      </c>
      <c r="CL92" s="60">
        <v>0</v>
      </c>
      <c r="CM92" s="60">
        <v>0</v>
      </c>
      <c r="CN92" s="60">
        <v>0</v>
      </c>
      <c r="CO92" s="60">
        <v>0</v>
      </c>
      <c r="CP92" s="60">
        <v>0</v>
      </c>
      <c r="CQ92" s="60">
        <v>0</v>
      </c>
      <c r="CR92" s="60">
        <v>0</v>
      </c>
      <c r="CS92" s="150">
        <f t="shared" si="128"/>
        <v>0</v>
      </c>
      <c r="CT92" s="60">
        <v>0</v>
      </c>
      <c r="CU92" s="60">
        <v>0</v>
      </c>
      <c r="CV92" s="150">
        <f t="shared" si="130"/>
        <v>0</v>
      </c>
      <c r="CW92" s="60">
        <v>0</v>
      </c>
      <c r="CX92" s="60">
        <v>0</v>
      </c>
      <c r="CY92" s="60">
        <v>0</v>
      </c>
      <c r="CZ92" s="60">
        <v>0</v>
      </c>
      <c r="DA92" s="60">
        <v>0</v>
      </c>
      <c r="DB92" s="60">
        <v>0</v>
      </c>
      <c r="DC92" s="60">
        <v>0</v>
      </c>
      <c r="DD92" s="60">
        <v>0</v>
      </c>
      <c r="DE92" s="60">
        <v>0</v>
      </c>
      <c r="DF92" s="150">
        <f t="shared" si="132"/>
        <v>0</v>
      </c>
      <c r="DG92" s="60">
        <v>0</v>
      </c>
      <c r="DH92" s="60">
        <v>0</v>
      </c>
      <c r="DI92" s="60">
        <v>0</v>
      </c>
      <c r="DJ92" s="150">
        <f t="shared" si="134"/>
        <v>0</v>
      </c>
      <c r="DK92" s="60">
        <v>0</v>
      </c>
      <c r="DL92" s="60">
        <v>0</v>
      </c>
      <c r="DM92" s="150">
        <f t="shared" si="136"/>
        <v>0</v>
      </c>
      <c r="DN92" s="60">
        <v>0</v>
      </c>
      <c r="DO92" s="60">
        <v>0</v>
      </c>
      <c r="DP92" s="60">
        <v>0</v>
      </c>
      <c r="DQ92" s="60">
        <v>0</v>
      </c>
      <c r="DR92" s="60">
        <v>0</v>
      </c>
      <c r="DS92" s="150">
        <f t="shared" si="138"/>
        <v>0</v>
      </c>
      <c r="DT92" s="60">
        <v>0</v>
      </c>
      <c r="DU92" s="60">
        <v>0</v>
      </c>
      <c r="DV92" s="150">
        <f t="shared" si="140"/>
        <v>0</v>
      </c>
      <c r="DW92" s="60">
        <v>0</v>
      </c>
      <c r="DX92" s="60">
        <v>0</v>
      </c>
      <c r="DY92" s="60">
        <v>0</v>
      </c>
      <c r="DZ92" s="60">
        <v>0</v>
      </c>
      <c r="EA92" s="60">
        <v>0</v>
      </c>
      <c r="EB92" s="60">
        <v>0</v>
      </c>
      <c r="EC92" s="60">
        <v>0</v>
      </c>
      <c r="ED92" s="60">
        <v>0</v>
      </c>
      <c r="EE92" s="60">
        <v>0</v>
      </c>
      <c r="EF92" s="60">
        <v>0</v>
      </c>
      <c r="EG92" s="150">
        <f t="shared" si="142"/>
        <v>0</v>
      </c>
      <c r="EH92" s="60">
        <v>0</v>
      </c>
      <c r="EI92" s="60">
        <v>0</v>
      </c>
      <c r="EJ92" s="60">
        <v>0</v>
      </c>
      <c r="EK92" s="60">
        <v>0</v>
      </c>
      <c r="EL92" s="60">
        <v>0</v>
      </c>
      <c r="EM92" s="60">
        <v>0</v>
      </c>
      <c r="EN92" s="60">
        <v>0</v>
      </c>
      <c r="EO92" s="60">
        <v>0</v>
      </c>
      <c r="EP92" s="60">
        <v>0</v>
      </c>
      <c r="EQ92" s="150">
        <f t="shared" si="144"/>
        <v>0</v>
      </c>
      <c r="ER92" s="60">
        <v>0</v>
      </c>
      <c r="ES92" s="60">
        <v>0</v>
      </c>
      <c r="ET92" s="60">
        <v>0</v>
      </c>
      <c r="EU92" s="150">
        <f t="shared" si="146"/>
        <v>0</v>
      </c>
      <c r="EV92" s="60">
        <v>0</v>
      </c>
      <c r="EW92" s="60">
        <v>0</v>
      </c>
      <c r="EX92" s="150">
        <f t="shared" si="148"/>
        <v>0</v>
      </c>
      <c r="EY92" s="60">
        <v>0</v>
      </c>
      <c r="EZ92" s="60">
        <v>0</v>
      </c>
      <c r="FA92" s="150">
        <f t="shared" si="150"/>
        <v>0</v>
      </c>
      <c r="FB92" s="60">
        <v>0</v>
      </c>
      <c r="FC92" s="60">
        <v>0</v>
      </c>
      <c r="FD92" s="60">
        <v>0</v>
      </c>
      <c r="FE92" s="60">
        <v>0</v>
      </c>
      <c r="FF92" s="150">
        <f t="shared" si="152"/>
        <v>0</v>
      </c>
      <c r="FG92" s="60">
        <v>0</v>
      </c>
      <c r="FH92" s="60">
        <v>0</v>
      </c>
      <c r="FI92" s="60">
        <v>0</v>
      </c>
      <c r="FJ92" s="60">
        <v>0</v>
      </c>
      <c r="FK92" s="60">
        <v>0</v>
      </c>
      <c r="FL92" s="60">
        <v>0</v>
      </c>
      <c r="FM92" s="60">
        <v>0</v>
      </c>
      <c r="FN92" s="150">
        <v>0</v>
      </c>
      <c r="FO92" s="58"/>
      <c r="FP92" s="58"/>
      <c r="FQ92" s="58"/>
      <c r="FR92" s="58"/>
      <c r="FS92" s="59">
        <f t="shared" si="172"/>
        <v>70065.311989058056</v>
      </c>
    </row>
    <row r="93" spans="2:175" x14ac:dyDescent="0.2">
      <c r="B93" s="164" t="s">
        <v>433</v>
      </c>
      <c r="C93" s="67" t="s">
        <v>264</v>
      </c>
      <c r="D93" s="150">
        <f t="shared" si="118"/>
        <v>0</v>
      </c>
      <c r="E93" s="60">
        <v>0</v>
      </c>
      <c r="F93" s="60">
        <v>0</v>
      </c>
      <c r="G93" s="60">
        <v>0</v>
      </c>
      <c r="H93" s="60">
        <v>0</v>
      </c>
      <c r="I93" s="60">
        <v>0</v>
      </c>
      <c r="J93" s="60">
        <v>0</v>
      </c>
      <c r="K93" s="60">
        <v>0</v>
      </c>
      <c r="L93" s="60">
        <v>0</v>
      </c>
      <c r="M93" s="60">
        <v>0</v>
      </c>
      <c r="N93" s="60">
        <v>0</v>
      </c>
      <c r="O93" s="60">
        <v>0</v>
      </c>
      <c r="P93" s="60">
        <v>0</v>
      </c>
      <c r="Q93" s="60">
        <v>0</v>
      </c>
      <c r="R93" s="60">
        <v>0</v>
      </c>
      <c r="S93" s="60">
        <v>0</v>
      </c>
      <c r="T93" s="60">
        <v>0</v>
      </c>
      <c r="U93" s="60">
        <v>0</v>
      </c>
      <c r="V93" s="60">
        <v>0</v>
      </c>
      <c r="W93" s="60">
        <v>0</v>
      </c>
      <c r="X93" s="60">
        <v>0</v>
      </c>
      <c r="Y93" s="60">
        <v>0</v>
      </c>
      <c r="Z93" s="60">
        <v>0</v>
      </c>
      <c r="AA93" s="60">
        <v>0</v>
      </c>
      <c r="AB93" s="60">
        <v>0</v>
      </c>
      <c r="AC93" s="60">
        <v>0</v>
      </c>
      <c r="AD93" s="60">
        <v>0</v>
      </c>
      <c r="AE93" s="60">
        <v>0</v>
      </c>
      <c r="AF93" s="60">
        <v>0</v>
      </c>
      <c r="AG93" s="60">
        <v>0</v>
      </c>
      <c r="AH93" s="150">
        <f t="shared" si="120"/>
        <v>0</v>
      </c>
      <c r="AI93" s="60">
        <v>0</v>
      </c>
      <c r="AJ93" s="60">
        <v>0</v>
      </c>
      <c r="AK93" s="60">
        <v>0</v>
      </c>
      <c r="AL93" s="150">
        <f t="shared" si="122"/>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150">
        <v>5663.8785528000008</v>
      </c>
      <c r="CC93" s="150">
        <f t="shared" si="124"/>
        <v>0</v>
      </c>
      <c r="CD93" s="60">
        <v>0</v>
      </c>
      <c r="CE93" s="60">
        <v>0</v>
      </c>
      <c r="CF93" s="60">
        <v>0</v>
      </c>
      <c r="CG93" s="150">
        <f t="shared" si="126"/>
        <v>0</v>
      </c>
      <c r="CH93" s="60">
        <v>0</v>
      </c>
      <c r="CI93" s="60">
        <v>0</v>
      </c>
      <c r="CJ93" s="60">
        <v>0</v>
      </c>
      <c r="CK93" s="60">
        <v>0</v>
      </c>
      <c r="CL93" s="60">
        <v>0</v>
      </c>
      <c r="CM93" s="60">
        <v>0</v>
      </c>
      <c r="CN93" s="60">
        <v>0</v>
      </c>
      <c r="CO93" s="60">
        <v>0</v>
      </c>
      <c r="CP93" s="60">
        <v>0</v>
      </c>
      <c r="CQ93" s="60">
        <v>0</v>
      </c>
      <c r="CR93" s="60">
        <v>0</v>
      </c>
      <c r="CS93" s="150">
        <f t="shared" si="128"/>
        <v>0</v>
      </c>
      <c r="CT93" s="60">
        <v>0</v>
      </c>
      <c r="CU93" s="60">
        <v>0</v>
      </c>
      <c r="CV93" s="150">
        <f t="shared" si="130"/>
        <v>0</v>
      </c>
      <c r="CW93" s="60">
        <v>0</v>
      </c>
      <c r="CX93" s="60">
        <v>0</v>
      </c>
      <c r="CY93" s="60">
        <v>0</v>
      </c>
      <c r="CZ93" s="60">
        <v>0</v>
      </c>
      <c r="DA93" s="60">
        <v>0</v>
      </c>
      <c r="DB93" s="60">
        <v>0</v>
      </c>
      <c r="DC93" s="60">
        <v>0</v>
      </c>
      <c r="DD93" s="60">
        <v>0</v>
      </c>
      <c r="DE93" s="60">
        <v>0</v>
      </c>
      <c r="DF93" s="150">
        <f t="shared" si="132"/>
        <v>0</v>
      </c>
      <c r="DG93" s="60">
        <v>0</v>
      </c>
      <c r="DH93" s="60">
        <v>0</v>
      </c>
      <c r="DI93" s="60">
        <v>0</v>
      </c>
      <c r="DJ93" s="150">
        <f t="shared" si="134"/>
        <v>0</v>
      </c>
      <c r="DK93" s="60">
        <v>0</v>
      </c>
      <c r="DL93" s="60">
        <v>0</v>
      </c>
      <c r="DM93" s="150">
        <f t="shared" si="136"/>
        <v>0</v>
      </c>
      <c r="DN93" s="60">
        <v>0</v>
      </c>
      <c r="DO93" s="60">
        <v>0</v>
      </c>
      <c r="DP93" s="60">
        <v>0</v>
      </c>
      <c r="DQ93" s="60">
        <v>0</v>
      </c>
      <c r="DR93" s="60">
        <v>0</v>
      </c>
      <c r="DS93" s="150">
        <f t="shared" si="138"/>
        <v>0</v>
      </c>
      <c r="DT93" s="60">
        <v>0</v>
      </c>
      <c r="DU93" s="60">
        <v>0</v>
      </c>
      <c r="DV93" s="150">
        <f t="shared" si="140"/>
        <v>0</v>
      </c>
      <c r="DW93" s="60">
        <v>0</v>
      </c>
      <c r="DX93" s="60">
        <v>0</v>
      </c>
      <c r="DY93" s="60">
        <v>0</v>
      </c>
      <c r="DZ93" s="60">
        <v>0</v>
      </c>
      <c r="EA93" s="60">
        <v>0</v>
      </c>
      <c r="EB93" s="60">
        <v>0</v>
      </c>
      <c r="EC93" s="60">
        <v>0</v>
      </c>
      <c r="ED93" s="60">
        <v>0</v>
      </c>
      <c r="EE93" s="60">
        <v>0</v>
      </c>
      <c r="EF93" s="60">
        <v>0</v>
      </c>
      <c r="EG93" s="150">
        <f t="shared" si="142"/>
        <v>0</v>
      </c>
      <c r="EH93" s="60">
        <v>0</v>
      </c>
      <c r="EI93" s="60">
        <v>0</v>
      </c>
      <c r="EJ93" s="60">
        <v>0</v>
      </c>
      <c r="EK93" s="60">
        <v>0</v>
      </c>
      <c r="EL93" s="60">
        <v>0</v>
      </c>
      <c r="EM93" s="60">
        <v>0</v>
      </c>
      <c r="EN93" s="60">
        <v>0</v>
      </c>
      <c r="EO93" s="60">
        <v>0</v>
      </c>
      <c r="EP93" s="60">
        <v>0</v>
      </c>
      <c r="EQ93" s="150">
        <f t="shared" si="144"/>
        <v>0</v>
      </c>
      <c r="ER93" s="60">
        <v>0</v>
      </c>
      <c r="ES93" s="60">
        <v>0</v>
      </c>
      <c r="ET93" s="60">
        <v>0</v>
      </c>
      <c r="EU93" s="150">
        <f t="shared" si="146"/>
        <v>0</v>
      </c>
      <c r="EV93" s="60">
        <v>0</v>
      </c>
      <c r="EW93" s="60">
        <v>0</v>
      </c>
      <c r="EX93" s="150">
        <f t="shared" si="148"/>
        <v>0</v>
      </c>
      <c r="EY93" s="60">
        <v>0</v>
      </c>
      <c r="EZ93" s="60">
        <v>0</v>
      </c>
      <c r="FA93" s="150">
        <f t="shared" si="150"/>
        <v>0</v>
      </c>
      <c r="FB93" s="60">
        <v>0</v>
      </c>
      <c r="FC93" s="60">
        <v>0</v>
      </c>
      <c r="FD93" s="60">
        <v>0</v>
      </c>
      <c r="FE93" s="60">
        <v>0</v>
      </c>
      <c r="FF93" s="150">
        <f t="shared" si="152"/>
        <v>0</v>
      </c>
      <c r="FG93" s="60">
        <v>0</v>
      </c>
      <c r="FH93" s="60">
        <v>0</v>
      </c>
      <c r="FI93" s="60">
        <v>0</v>
      </c>
      <c r="FJ93" s="60">
        <v>0</v>
      </c>
      <c r="FK93" s="60">
        <v>0</v>
      </c>
      <c r="FL93" s="60">
        <v>0</v>
      </c>
      <c r="FM93" s="60">
        <v>0</v>
      </c>
      <c r="FN93" s="150">
        <v>0</v>
      </c>
      <c r="FO93" s="58"/>
      <c r="FP93" s="58"/>
      <c r="FQ93" s="58"/>
      <c r="FR93" s="58"/>
      <c r="FS93" s="59">
        <f t="shared" si="172"/>
        <v>5663.8785528000008</v>
      </c>
    </row>
    <row r="94" spans="2:175" x14ac:dyDescent="0.2">
      <c r="B94" s="164" t="s">
        <v>433</v>
      </c>
      <c r="C94" s="67" t="s">
        <v>265</v>
      </c>
      <c r="D94" s="150">
        <f t="shared" si="118"/>
        <v>0</v>
      </c>
      <c r="E94" s="60">
        <v>0</v>
      </c>
      <c r="F94" s="60">
        <v>0</v>
      </c>
      <c r="G94" s="60">
        <v>0</v>
      </c>
      <c r="H94" s="60">
        <v>0</v>
      </c>
      <c r="I94" s="60">
        <v>0</v>
      </c>
      <c r="J94" s="60">
        <v>0</v>
      </c>
      <c r="K94" s="60">
        <v>0</v>
      </c>
      <c r="L94" s="60">
        <v>0</v>
      </c>
      <c r="M94" s="60">
        <v>0</v>
      </c>
      <c r="N94" s="60">
        <v>0</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150">
        <f t="shared" si="120"/>
        <v>0</v>
      </c>
      <c r="AI94" s="60">
        <v>0</v>
      </c>
      <c r="AJ94" s="60">
        <v>0</v>
      </c>
      <c r="AK94" s="60">
        <v>0</v>
      </c>
      <c r="AL94" s="150">
        <f t="shared" si="122"/>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150">
        <v>296.32737512880004</v>
      </c>
      <c r="CC94" s="150">
        <f t="shared" si="124"/>
        <v>0</v>
      </c>
      <c r="CD94" s="60">
        <v>0</v>
      </c>
      <c r="CE94" s="60">
        <v>0</v>
      </c>
      <c r="CF94" s="60">
        <v>0</v>
      </c>
      <c r="CG94" s="150">
        <f t="shared" si="126"/>
        <v>0</v>
      </c>
      <c r="CH94" s="60">
        <v>0</v>
      </c>
      <c r="CI94" s="60">
        <v>0</v>
      </c>
      <c r="CJ94" s="60">
        <v>0</v>
      </c>
      <c r="CK94" s="60">
        <v>0</v>
      </c>
      <c r="CL94" s="60">
        <v>0</v>
      </c>
      <c r="CM94" s="60">
        <v>0</v>
      </c>
      <c r="CN94" s="60">
        <v>0</v>
      </c>
      <c r="CO94" s="60">
        <v>0</v>
      </c>
      <c r="CP94" s="60">
        <v>0</v>
      </c>
      <c r="CQ94" s="60">
        <v>0</v>
      </c>
      <c r="CR94" s="60">
        <v>0</v>
      </c>
      <c r="CS94" s="150">
        <f t="shared" si="128"/>
        <v>0</v>
      </c>
      <c r="CT94" s="60">
        <v>0</v>
      </c>
      <c r="CU94" s="60">
        <v>0</v>
      </c>
      <c r="CV94" s="150">
        <f t="shared" si="130"/>
        <v>0</v>
      </c>
      <c r="CW94" s="60">
        <v>0</v>
      </c>
      <c r="CX94" s="60">
        <v>0</v>
      </c>
      <c r="CY94" s="60">
        <v>0</v>
      </c>
      <c r="CZ94" s="60">
        <v>0</v>
      </c>
      <c r="DA94" s="60">
        <v>0</v>
      </c>
      <c r="DB94" s="60">
        <v>0</v>
      </c>
      <c r="DC94" s="60">
        <v>0</v>
      </c>
      <c r="DD94" s="60">
        <v>0</v>
      </c>
      <c r="DE94" s="60">
        <v>0</v>
      </c>
      <c r="DF94" s="150">
        <f t="shared" si="132"/>
        <v>0</v>
      </c>
      <c r="DG94" s="60">
        <v>0</v>
      </c>
      <c r="DH94" s="60">
        <v>0</v>
      </c>
      <c r="DI94" s="60">
        <v>0</v>
      </c>
      <c r="DJ94" s="150">
        <f t="shared" si="134"/>
        <v>0</v>
      </c>
      <c r="DK94" s="60">
        <v>0</v>
      </c>
      <c r="DL94" s="60">
        <v>0</v>
      </c>
      <c r="DM94" s="150">
        <f t="shared" si="136"/>
        <v>0</v>
      </c>
      <c r="DN94" s="60">
        <v>0</v>
      </c>
      <c r="DO94" s="60">
        <v>0</v>
      </c>
      <c r="DP94" s="60">
        <v>0</v>
      </c>
      <c r="DQ94" s="60">
        <v>0</v>
      </c>
      <c r="DR94" s="60">
        <v>0</v>
      </c>
      <c r="DS94" s="150">
        <f t="shared" si="138"/>
        <v>0</v>
      </c>
      <c r="DT94" s="60">
        <v>0</v>
      </c>
      <c r="DU94" s="60">
        <v>0</v>
      </c>
      <c r="DV94" s="150">
        <f t="shared" si="140"/>
        <v>0</v>
      </c>
      <c r="DW94" s="60">
        <v>0</v>
      </c>
      <c r="DX94" s="60">
        <v>0</v>
      </c>
      <c r="DY94" s="60">
        <v>0</v>
      </c>
      <c r="DZ94" s="60">
        <v>0</v>
      </c>
      <c r="EA94" s="60">
        <v>0</v>
      </c>
      <c r="EB94" s="60">
        <v>0</v>
      </c>
      <c r="EC94" s="60">
        <v>0</v>
      </c>
      <c r="ED94" s="60">
        <v>0</v>
      </c>
      <c r="EE94" s="60">
        <v>0</v>
      </c>
      <c r="EF94" s="60">
        <v>0</v>
      </c>
      <c r="EG94" s="150">
        <f t="shared" si="142"/>
        <v>0</v>
      </c>
      <c r="EH94" s="60">
        <v>0</v>
      </c>
      <c r="EI94" s="60">
        <v>0</v>
      </c>
      <c r="EJ94" s="60">
        <v>0</v>
      </c>
      <c r="EK94" s="60">
        <v>0</v>
      </c>
      <c r="EL94" s="60">
        <v>0</v>
      </c>
      <c r="EM94" s="60">
        <v>0</v>
      </c>
      <c r="EN94" s="60">
        <v>0</v>
      </c>
      <c r="EO94" s="60">
        <v>0</v>
      </c>
      <c r="EP94" s="60">
        <v>0</v>
      </c>
      <c r="EQ94" s="150">
        <f t="shared" si="144"/>
        <v>0</v>
      </c>
      <c r="ER94" s="60">
        <v>0</v>
      </c>
      <c r="ES94" s="60">
        <v>0</v>
      </c>
      <c r="ET94" s="60">
        <v>0</v>
      </c>
      <c r="EU94" s="150">
        <f t="shared" si="146"/>
        <v>0</v>
      </c>
      <c r="EV94" s="60">
        <v>0</v>
      </c>
      <c r="EW94" s="60">
        <v>0</v>
      </c>
      <c r="EX94" s="150">
        <f t="shared" si="148"/>
        <v>0</v>
      </c>
      <c r="EY94" s="60">
        <v>0</v>
      </c>
      <c r="EZ94" s="60">
        <v>0</v>
      </c>
      <c r="FA94" s="150">
        <f t="shared" si="150"/>
        <v>0</v>
      </c>
      <c r="FB94" s="60">
        <v>0</v>
      </c>
      <c r="FC94" s="60">
        <v>0</v>
      </c>
      <c r="FD94" s="60">
        <v>0</v>
      </c>
      <c r="FE94" s="60">
        <v>0</v>
      </c>
      <c r="FF94" s="150">
        <f t="shared" si="152"/>
        <v>0</v>
      </c>
      <c r="FG94" s="60">
        <v>0</v>
      </c>
      <c r="FH94" s="60">
        <v>0</v>
      </c>
      <c r="FI94" s="60">
        <v>0</v>
      </c>
      <c r="FJ94" s="60">
        <v>0</v>
      </c>
      <c r="FK94" s="60">
        <v>0</v>
      </c>
      <c r="FL94" s="60">
        <v>0</v>
      </c>
      <c r="FM94" s="60">
        <v>0</v>
      </c>
      <c r="FN94" s="150">
        <v>0</v>
      </c>
      <c r="FO94" s="58"/>
      <c r="FP94" s="58"/>
      <c r="FQ94" s="58"/>
      <c r="FR94" s="58"/>
      <c r="FS94" s="59">
        <f t="shared" si="172"/>
        <v>296.32737512880004</v>
      </c>
    </row>
    <row r="95" spans="2:175" ht="14.25" customHeight="1" x14ac:dyDescent="0.2">
      <c r="B95" s="88"/>
      <c r="C95" s="91" t="s">
        <v>266</v>
      </c>
      <c r="D95" s="6">
        <f t="shared" si="118"/>
        <v>16.183438931917244</v>
      </c>
      <c r="E95" s="6">
        <f t="shared" ref="E95" si="191">SUM(E96:E100)</f>
        <v>0</v>
      </c>
      <c r="F95" s="6">
        <f t="shared" ref="F95:AG95" si="192">SUM(F96:F100)</f>
        <v>0</v>
      </c>
      <c r="G95" s="6">
        <f t="shared" si="192"/>
        <v>0</v>
      </c>
      <c r="H95" s="6">
        <f t="shared" si="192"/>
        <v>0</v>
      </c>
      <c r="I95" s="6">
        <f t="shared" si="192"/>
        <v>0</v>
      </c>
      <c r="J95" s="6">
        <f t="shared" si="192"/>
        <v>0</v>
      </c>
      <c r="K95" s="6">
        <f t="shared" si="192"/>
        <v>0</v>
      </c>
      <c r="L95" s="6">
        <f t="shared" si="192"/>
        <v>0</v>
      </c>
      <c r="M95" s="6">
        <f t="shared" si="192"/>
        <v>0</v>
      </c>
      <c r="N95" s="6">
        <f t="shared" si="192"/>
        <v>0</v>
      </c>
      <c r="O95" s="6">
        <f t="shared" si="192"/>
        <v>0</v>
      </c>
      <c r="P95" s="6">
        <f t="shared" si="192"/>
        <v>0</v>
      </c>
      <c r="Q95" s="6">
        <f t="shared" si="192"/>
        <v>0</v>
      </c>
      <c r="R95" s="6">
        <f t="shared" si="192"/>
        <v>0</v>
      </c>
      <c r="S95" s="6">
        <f t="shared" si="192"/>
        <v>0</v>
      </c>
      <c r="T95" s="6">
        <f t="shared" si="192"/>
        <v>0</v>
      </c>
      <c r="U95" s="6">
        <f t="shared" si="192"/>
        <v>0</v>
      </c>
      <c r="V95" s="6">
        <f t="shared" si="192"/>
        <v>0</v>
      </c>
      <c r="W95" s="6">
        <f t="shared" si="192"/>
        <v>0</v>
      </c>
      <c r="X95" s="6">
        <f t="shared" si="192"/>
        <v>0</v>
      </c>
      <c r="Y95" s="6">
        <f t="shared" si="192"/>
        <v>0</v>
      </c>
      <c r="Z95" s="6">
        <f t="shared" si="192"/>
        <v>10.0928973984</v>
      </c>
      <c r="AA95" s="6">
        <f t="shared" si="192"/>
        <v>4.5244022820413798</v>
      </c>
      <c r="AB95" s="6">
        <f t="shared" si="192"/>
        <v>1.5661392514758621</v>
      </c>
      <c r="AC95" s="6">
        <f t="shared" si="192"/>
        <v>0</v>
      </c>
      <c r="AD95" s="6">
        <f t="shared" si="192"/>
        <v>0</v>
      </c>
      <c r="AE95" s="6">
        <f t="shared" si="192"/>
        <v>0</v>
      </c>
      <c r="AF95" s="6">
        <f t="shared" si="192"/>
        <v>0</v>
      </c>
      <c r="AG95" s="6">
        <f t="shared" si="192"/>
        <v>0</v>
      </c>
      <c r="AH95" s="6">
        <f t="shared" si="120"/>
        <v>0</v>
      </c>
      <c r="AI95" s="6">
        <f t="shared" ref="AI95:AK95" si="193">SUM(AI96:AI100)</f>
        <v>0</v>
      </c>
      <c r="AJ95" s="6">
        <f t="shared" si="193"/>
        <v>0</v>
      </c>
      <c r="AK95" s="6">
        <f t="shared" si="193"/>
        <v>0</v>
      </c>
      <c r="AL95" s="6">
        <f t="shared" si="122"/>
        <v>14114.859368084848</v>
      </c>
      <c r="AM95" s="6">
        <f t="shared" ref="AM95:CB95" si="194">SUM(AM96:AM100)</f>
        <v>1.2181083067034484</v>
      </c>
      <c r="AN95" s="6">
        <f t="shared" si="194"/>
        <v>0</v>
      </c>
      <c r="AO95" s="6">
        <f t="shared" si="194"/>
        <v>0</v>
      </c>
      <c r="AP95" s="6">
        <f t="shared" si="194"/>
        <v>0</v>
      </c>
      <c r="AQ95" s="6">
        <f t="shared" si="194"/>
        <v>0</v>
      </c>
      <c r="AR95" s="6">
        <f t="shared" si="194"/>
        <v>2794.5175489388771</v>
      </c>
      <c r="AS95" s="6">
        <f t="shared" si="194"/>
        <v>0</v>
      </c>
      <c r="AT95" s="6">
        <f t="shared" si="194"/>
        <v>0</v>
      </c>
      <c r="AU95" s="6">
        <f t="shared" si="194"/>
        <v>10892.873924738185</v>
      </c>
      <c r="AV95" s="6">
        <f t="shared" si="194"/>
        <v>0</v>
      </c>
      <c r="AW95" s="6">
        <f t="shared" si="194"/>
        <v>426.24978610108218</v>
      </c>
      <c r="AX95" s="6">
        <f t="shared" si="194"/>
        <v>0</v>
      </c>
      <c r="AY95" s="6">
        <f t="shared" si="194"/>
        <v>0</v>
      </c>
      <c r="AZ95" s="6">
        <f t="shared" si="194"/>
        <v>0</v>
      </c>
      <c r="BA95" s="6">
        <f t="shared" si="194"/>
        <v>0</v>
      </c>
      <c r="BB95" s="6">
        <f t="shared" si="194"/>
        <v>0</v>
      </c>
      <c r="BC95" s="6">
        <f t="shared" si="194"/>
        <v>0</v>
      </c>
      <c r="BD95" s="6">
        <f t="shared" si="194"/>
        <v>0</v>
      </c>
      <c r="BE95" s="6">
        <f t="shared" si="194"/>
        <v>0</v>
      </c>
      <c r="BF95" s="6">
        <f t="shared" si="194"/>
        <v>0</v>
      </c>
      <c r="BG95" s="6">
        <f t="shared" si="194"/>
        <v>0</v>
      </c>
      <c r="BH95" s="6">
        <f t="shared" si="194"/>
        <v>0</v>
      </c>
      <c r="BI95" s="6">
        <f t="shared" si="194"/>
        <v>0</v>
      </c>
      <c r="BJ95" s="6">
        <f t="shared" si="194"/>
        <v>0</v>
      </c>
      <c r="BK95" s="6">
        <f t="shared" si="194"/>
        <v>0</v>
      </c>
      <c r="BL95" s="6">
        <f t="shared" si="194"/>
        <v>0</v>
      </c>
      <c r="BM95" s="6">
        <f t="shared" si="194"/>
        <v>0</v>
      </c>
      <c r="BN95" s="6">
        <f t="shared" si="194"/>
        <v>0</v>
      </c>
      <c r="BO95" s="6">
        <f t="shared" si="194"/>
        <v>0</v>
      </c>
      <c r="BP95" s="6">
        <f t="shared" si="194"/>
        <v>0</v>
      </c>
      <c r="BQ95" s="6">
        <f t="shared" si="194"/>
        <v>0</v>
      </c>
      <c r="BR95" s="6">
        <f t="shared" si="194"/>
        <v>0</v>
      </c>
      <c r="BS95" s="6">
        <f t="shared" si="194"/>
        <v>0</v>
      </c>
      <c r="BT95" s="6">
        <f t="shared" si="194"/>
        <v>0</v>
      </c>
      <c r="BU95" s="6">
        <f t="shared" si="194"/>
        <v>0</v>
      </c>
      <c r="BV95" s="6">
        <f t="shared" si="194"/>
        <v>0</v>
      </c>
      <c r="BW95" s="6">
        <f t="shared" si="194"/>
        <v>0</v>
      </c>
      <c r="BX95" s="6">
        <f t="shared" si="194"/>
        <v>0</v>
      </c>
      <c r="BY95" s="6">
        <f t="shared" si="194"/>
        <v>0</v>
      </c>
      <c r="BZ95" s="6">
        <f t="shared" si="194"/>
        <v>0</v>
      </c>
      <c r="CA95" s="6">
        <f t="shared" si="194"/>
        <v>0</v>
      </c>
      <c r="CB95" s="6">
        <f t="shared" si="194"/>
        <v>0</v>
      </c>
      <c r="CC95" s="6">
        <f t="shared" si="124"/>
        <v>0</v>
      </c>
      <c r="CD95" s="6">
        <f t="shared" ref="CD95:CF95" si="195">SUM(CD96:CD100)</f>
        <v>0</v>
      </c>
      <c r="CE95" s="6">
        <f t="shared" si="195"/>
        <v>0</v>
      </c>
      <c r="CF95" s="6">
        <f t="shared" si="195"/>
        <v>0</v>
      </c>
      <c r="CG95" s="6">
        <f t="shared" si="126"/>
        <v>0</v>
      </c>
      <c r="CH95" s="6">
        <f t="shared" ref="CH95:CR95" si="196">SUM(CH96:CH100)</f>
        <v>0</v>
      </c>
      <c r="CI95" s="6">
        <f t="shared" si="196"/>
        <v>0</v>
      </c>
      <c r="CJ95" s="6">
        <f t="shared" si="196"/>
        <v>0</v>
      </c>
      <c r="CK95" s="6">
        <f t="shared" si="196"/>
        <v>0</v>
      </c>
      <c r="CL95" s="6">
        <f t="shared" si="196"/>
        <v>0</v>
      </c>
      <c r="CM95" s="6">
        <f t="shared" si="196"/>
        <v>0</v>
      </c>
      <c r="CN95" s="6">
        <f t="shared" si="196"/>
        <v>0</v>
      </c>
      <c r="CO95" s="6">
        <f t="shared" si="196"/>
        <v>0</v>
      </c>
      <c r="CP95" s="6">
        <f t="shared" si="196"/>
        <v>0</v>
      </c>
      <c r="CQ95" s="6">
        <f t="shared" si="196"/>
        <v>0</v>
      </c>
      <c r="CR95" s="6">
        <f t="shared" si="196"/>
        <v>0</v>
      </c>
      <c r="CS95" s="6">
        <f t="shared" si="128"/>
        <v>0</v>
      </c>
      <c r="CT95" s="6">
        <f t="shared" ref="CT95:CU95" si="197">SUM(CT96:CT100)</f>
        <v>0</v>
      </c>
      <c r="CU95" s="6">
        <f t="shared" si="197"/>
        <v>0</v>
      </c>
      <c r="CV95" s="6">
        <f t="shared" si="130"/>
        <v>0</v>
      </c>
      <c r="CW95" s="6">
        <f t="shared" ref="CW95:DE95" si="198">SUM(CW96:CW100)</f>
        <v>0</v>
      </c>
      <c r="CX95" s="6">
        <f t="shared" si="198"/>
        <v>0</v>
      </c>
      <c r="CY95" s="6">
        <f t="shared" si="198"/>
        <v>0</v>
      </c>
      <c r="CZ95" s="6">
        <f t="shared" si="198"/>
        <v>0</v>
      </c>
      <c r="DA95" s="6">
        <f t="shared" si="198"/>
        <v>0</v>
      </c>
      <c r="DB95" s="6">
        <f t="shared" si="198"/>
        <v>0</v>
      </c>
      <c r="DC95" s="6">
        <f t="shared" si="198"/>
        <v>0</v>
      </c>
      <c r="DD95" s="6">
        <f t="shared" si="198"/>
        <v>0</v>
      </c>
      <c r="DE95" s="6">
        <f t="shared" si="198"/>
        <v>0</v>
      </c>
      <c r="DF95" s="6">
        <f t="shared" si="132"/>
        <v>0</v>
      </c>
      <c r="DG95" s="6">
        <f t="shared" ref="DG95:DI95" si="199">SUM(DG96:DG100)</f>
        <v>0</v>
      </c>
      <c r="DH95" s="6">
        <f t="shared" si="199"/>
        <v>0</v>
      </c>
      <c r="DI95" s="6">
        <f t="shared" si="199"/>
        <v>0</v>
      </c>
      <c r="DJ95" s="6">
        <f t="shared" si="134"/>
        <v>0</v>
      </c>
      <c r="DK95" s="6">
        <f t="shared" ref="DK95:DL95" si="200">SUM(DK96:DK100)</f>
        <v>0</v>
      </c>
      <c r="DL95" s="6">
        <f t="shared" si="200"/>
        <v>0</v>
      </c>
      <c r="DM95" s="6">
        <f t="shared" si="136"/>
        <v>0</v>
      </c>
      <c r="DN95" s="6">
        <f t="shared" ref="DN95:DR95" si="201">SUM(DN96:DN100)</f>
        <v>0</v>
      </c>
      <c r="DO95" s="6">
        <f t="shared" si="201"/>
        <v>0</v>
      </c>
      <c r="DP95" s="6">
        <f t="shared" si="201"/>
        <v>0</v>
      </c>
      <c r="DQ95" s="6">
        <f t="shared" si="201"/>
        <v>0</v>
      </c>
      <c r="DR95" s="6">
        <f t="shared" si="201"/>
        <v>0</v>
      </c>
      <c r="DS95" s="6">
        <f t="shared" si="138"/>
        <v>0</v>
      </c>
      <c r="DT95" s="6">
        <f t="shared" ref="DT95:DU95" si="202">SUM(DT96:DT100)</f>
        <v>0</v>
      </c>
      <c r="DU95" s="6">
        <f t="shared" si="202"/>
        <v>0</v>
      </c>
      <c r="DV95" s="6">
        <f t="shared" si="140"/>
        <v>0</v>
      </c>
      <c r="DW95" s="6">
        <f t="shared" ref="DW95:EF95" si="203">SUM(DW96:DW100)</f>
        <v>0</v>
      </c>
      <c r="DX95" s="6">
        <f t="shared" si="203"/>
        <v>0</v>
      </c>
      <c r="DY95" s="6">
        <f t="shared" si="203"/>
        <v>0</v>
      </c>
      <c r="DZ95" s="6">
        <f t="shared" si="203"/>
        <v>0</v>
      </c>
      <c r="EA95" s="6">
        <f t="shared" si="203"/>
        <v>0</v>
      </c>
      <c r="EB95" s="6">
        <f t="shared" si="203"/>
        <v>0</v>
      </c>
      <c r="EC95" s="6">
        <f t="shared" si="203"/>
        <v>0</v>
      </c>
      <c r="ED95" s="6">
        <f t="shared" si="203"/>
        <v>0</v>
      </c>
      <c r="EE95" s="6">
        <f t="shared" si="203"/>
        <v>0</v>
      </c>
      <c r="EF95" s="6">
        <f t="shared" si="203"/>
        <v>0</v>
      </c>
      <c r="EG95" s="6">
        <f t="shared" si="142"/>
        <v>0</v>
      </c>
      <c r="EH95" s="6">
        <f t="shared" ref="EH95:EP95" si="204">SUM(EH96:EH100)</f>
        <v>0</v>
      </c>
      <c r="EI95" s="6">
        <f t="shared" si="204"/>
        <v>0</v>
      </c>
      <c r="EJ95" s="6">
        <f t="shared" si="204"/>
        <v>0</v>
      </c>
      <c r="EK95" s="6">
        <f t="shared" si="204"/>
        <v>0</v>
      </c>
      <c r="EL95" s="6">
        <f t="shared" si="204"/>
        <v>0</v>
      </c>
      <c r="EM95" s="6">
        <f t="shared" si="204"/>
        <v>0</v>
      </c>
      <c r="EN95" s="6">
        <f t="shared" si="204"/>
        <v>0</v>
      </c>
      <c r="EO95" s="6">
        <f t="shared" si="204"/>
        <v>0</v>
      </c>
      <c r="EP95" s="6">
        <f t="shared" si="204"/>
        <v>0</v>
      </c>
      <c r="EQ95" s="6">
        <f t="shared" si="144"/>
        <v>0</v>
      </c>
      <c r="ER95" s="6">
        <f t="shared" ref="ER95:ET95" si="205">SUM(ER96:ER100)</f>
        <v>0</v>
      </c>
      <c r="ES95" s="6">
        <f t="shared" si="205"/>
        <v>0</v>
      </c>
      <c r="ET95" s="6">
        <f t="shared" si="205"/>
        <v>0</v>
      </c>
      <c r="EU95" s="6">
        <f t="shared" si="146"/>
        <v>0</v>
      </c>
      <c r="EV95" s="6">
        <f t="shared" ref="EV95:EW95" si="206">SUM(EV96:EV100)</f>
        <v>0</v>
      </c>
      <c r="EW95" s="6">
        <f t="shared" si="206"/>
        <v>0</v>
      </c>
      <c r="EX95" s="6">
        <f t="shared" si="148"/>
        <v>0</v>
      </c>
      <c r="EY95" s="6">
        <f t="shared" ref="EY95:EZ95" si="207">SUM(EY96:EY100)</f>
        <v>0</v>
      </c>
      <c r="EZ95" s="6">
        <f t="shared" si="207"/>
        <v>0</v>
      </c>
      <c r="FA95" s="6">
        <f t="shared" si="150"/>
        <v>0</v>
      </c>
      <c r="FB95" s="6">
        <f t="shared" ref="FB95:FE95" si="208">SUM(FB96:FB100)</f>
        <v>0</v>
      </c>
      <c r="FC95" s="6">
        <f t="shared" si="208"/>
        <v>0</v>
      </c>
      <c r="FD95" s="6">
        <f t="shared" si="208"/>
        <v>0</v>
      </c>
      <c r="FE95" s="6">
        <f t="shared" si="208"/>
        <v>0</v>
      </c>
      <c r="FF95" s="6">
        <f t="shared" si="152"/>
        <v>0</v>
      </c>
      <c r="FG95" s="6">
        <f t="shared" ref="FG95:FS95" si="209">SUM(FG96:FG100)</f>
        <v>0</v>
      </c>
      <c r="FH95" s="6">
        <f t="shared" si="209"/>
        <v>0</v>
      </c>
      <c r="FI95" s="6">
        <f t="shared" si="209"/>
        <v>0</v>
      </c>
      <c r="FJ95" s="6">
        <f t="shared" si="209"/>
        <v>0</v>
      </c>
      <c r="FK95" s="6">
        <f t="shared" si="209"/>
        <v>0</v>
      </c>
      <c r="FL95" s="6">
        <f t="shared" si="209"/>
        <v>0</v>
      </c>
      <c r="FM95" s="6">
        <f t="shared" si="209"/>
        <v>0</v>
      </c>
      <c r="FN95" s="6">
        <f t="shared" si="209"/>
        <v>0</v>
      </c>
      <c r="FO95" s="6">
        <f t="shared" si="209"/>
        <v>0</v>
      </c>
      <c r="FP95" s="6">
        <f t="shared" si="209"/>
        <v>0</v>
      </c>
      <c r="FQ95" s="6">
        <f t="shared" si="209"/>
        <v>0</v>
      </c>
      <c r="FR95" s="6">
        <f t="shared" si="209"/>
        <v>0</v>
      </c>
      <c r="FS95" s="6">
        <f t="shared" si="209"/>
        <v>14131.042807016764</v>
      </c>
    </row>
    <row r="96" spans="2:175" x14ac:dyDescent="0.2">
      <c r="B96" s="164" t="s">
        <v>434</v>
      </c>
      <c r="C96" s="67" t="s">
        <v>267</v>
      </c>
      <c r="D96" s="150">
        <f t="shared" si="118"/>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150">
        <f t="shared" si="120"/>
        <v>0</v>
      </c>
      <c r="AI96" s="60">
        <v>0</v>
      </c>
      <c r="AJ96" s="60">
        <v>0</v>
      </c>
      <c r="AK96" s="60">
        <v>0</v>
      </c>
      <c r="AL96" s="150">
        <f t="shared" si="122"/>
        <v>10180.72695288883</v>
      </c>
      <c r="AM96" s="60">
        <v>0</v>
      </c>
      <c r="AN96" s="60">
        <v>0</v>
      </c>
      <c r="AO96" s="60">
        <v>0</v>
      </c>
      <c r="AP96" s="60">
        <v>0</v>
      </c>
      <c r="AQ96" s="60">
        <v>0</v>
      </c>
      <c r="AR96" s="60">
        <v>0</v>
      </c>
      <c r="AS96" s="60">
        <v>0</v>
      </c>
      <c r="AT96" s="60">
        <v>0</v>
      </c>
      <c r="AU96" s="60">
        <v>10180.72695288883</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150">
        <v>0</v>
      </c>
      <c r="CC96" s="150">
        <f t="shared" si="124"/>
        <v>0</v>
      </c>
      <c r="CD96" s="60">
        <v>0</v>
      </c>
      <c r="CE96" s="60">
        <v>0</v>
      </c>
      <c r="CF96" s="60">
        <v>0</v>
      </c>
      <c r="CG96" s="150">
        <f t="shared" si="126"/>
        <v>0</v>
      </c>
      <c r="CH96" s="60">
        <v>0</v>
      </c>
      <c r="CI96" s="60">
        <v>0</v>
      </c>
      <c r="CJ96" s="60">
        <v>0</v>
      </c>
      <c r="CK96" s="60">
        <v>0</v>
      </c>
      <c r="CL96" s="60">
        <v>0</v>
      </c>
      <c r="CM96" s="60">
        <v>0</v>
      </c>
      <c r="CN96" s="60">
        <v>0</v>
      </c>
      <c r="CO96" s="60">
        <v>0</v>
      </c>
      <c r="CP96" s="60">
        <v>0</v>
      </c>
      <c r="CQ96" s="60">
        <v>0</v>
      </c>
      <c r="CR96" s="60">
        <v>0</v>
      </c>
      <c r="CS96" s="150">
        <f t="shared" si="128"/>
        <v>0</v>
      </c>
      <c r="CT96" s="60">
        <v>0</v>
      </c>
      <c r="CU96" s="60">
        <v>0</v>
      </c>
      <c r="CV96" s="150">
        <f t="shared" si="130"/>
        <v>0</v>
      </c>
      <c r="CW96" s="60">
        <v>0</v>
      </c>
      <c r="CX96" s="60">
        <v>0</v>
      </c>
      <c r="CY96" s="60">
        <v>0</v>
      </c>
      <c r="CZ96" s="60">
        <v>0</v>
      </c>
      <c r="DA96" s="60">
        <v>0</v>
      </c>
      <c r="DB96" s="60">
        <v>0</v>
      </c>
      <c r="DC96" s="60">
        <v>0</v>
      </c>
      <c r="DD96" s="60">
        <v>0</v>
      </c>
      <c r="DE96" s="60">
        <v>0</v>
      </c>
      <c r="DF96" s="150">
        <f t="shared" si="132"/>
        <v>0</v>
      </c>
      <c r="DG96" s="60">
        <v>0</v>
      </c>
      <c r="DH96" s="60">
        <v>0</v>
      </c>
      <c r="DI96" s="60">
        <v>0</v>
      </c>
      <c r="DJ96" s="150">
        <f t="shared" si="134"/>
        <v>0</v>
      </c>
      <c r="DK96" s="60">
        <v>0</v>
      </c>
      <c r="DL96" s="60">
        <v>0</v>
      </c>
      <c r="DM96" s="150">
        <f t="shared" si="136"/>
        <v>0</v>
      </c>
      <c r="DN96" s="60">
        <v>0</v>
      </c>
      <c r="DO96" s="60">
        <v>0</v>
      </c>
      <c r="DP96" s="60">
        <v>0</v>
      </c>
      <c r="DQ96" s="60">
        <v>0</v>
      </c>
      <c r="DR96" s="60">
        <v>0</v>
      </c>
      <c r="DS96" s="150">
        <f t="shared" si="138"/>
        <v>0</v>
      </c>
      <c r="DT96" s="60">
        <v>0</v>
      </c>
      <c r="DU96" s="60">
        <v>0</v>
      </c>
      <c r="DV96" s="150">
        <f t="shared" si="140"/>
        <v>0</v>
      </c>
      <c r="DW96" s="60">
        <v>0</v>
      </c>
      <c r="DX96" s="60">
        <v>0</v>
      </c>
      <c r="DY96" s="60">
        <v>0</v>
      </c>
      <c r="DZ96" s="60">
        <v>0</v>
      </c>
      <c r="EA96" s="60">
        <v>0</v>
      </c>
      <c r="EB96" s="60">
        <v>0</v>
      </c>
      <c r="EC96" s="60">
        <v>0</v>
      </c>
      <c r="ED96" s="60">
        <v>0</v>
      </c>
      <c r="EE96" s="60">
        <v>0</v>
      </c>
      <c r="EF96" s="60">
        <v>0</v>
      </c>
      <c r="EG96" s="150">
        <f t="shared" si="142"/>
        <v>0</v>
      </c>
      <c r="EH96" s="60">
        <v>0</v>
      </c>
      <c r="EI96" s="60">
        <v>0</v>
      </c>
      <c r="EJ96" s="60">
        <v>0</v>
      </c>
      <c r="EK96" s="60">
        <v>0</v>
      </c>
      <c r="EL96" s="60">
        <v>0</v>
      </c>
      <c r="EM96" s="60">
        <v>0</v>
      </c>
      <c r="EN96" s="60">
        <v>0</v>
      </c>
      <c r="EO96" s="60">
        <v>0</v>
      </c>
      <c r="EP96" s="60">
        <v>0</v>
      </c>
      <c r="EQ96" s="150">
        <f t="shared" si="144"/>
        <v>0</v>
      </c>
      <c r="ER96" s="60">
        <v>0</v>
      </c>
      <c r="ES96" s="60">
        <v>0</v>
      </c>
      <c r="ET96" s="60">
        <v>0</v>
      </c>
      <c r="EU96" s="150">
        <f t="shared" si="146"/>
        <v>0</v>
      </c>
      <c r="EV96" s="60">
        <v>0</v>
      </c>
      <c r="EW96" s="60">
        <v>0</v>
      </c>
      <c r="EX96" s="150">
        <f t="shared" si="148"/>
        <v>0</v>
      </c>
      <c r="EY96" s="60">
        <v>0</v>
      </c>
      <c r="EZ96" s="60">
        <v>0</v>
      </c>
      <c r="FA96" s="150">
        <f t="shared" si="150"/>
        <v>0</v>
      </c>
      <c r="FB96" s="60">
        <v>0</v>
      </c>
      <c r="FC96" s="60">
        <v>0</v>
      </c>
      <c r="FD96" s="60">
        <v>0</v>
      </c>
      <c r="FE96" s="60">
        <v>0</v>
      </c>
      <c r="FF96" s="150">
        <f t="shared" si="152"/>
        <v>0</v>
      </c>
      <c r="FG96" s="60">
        <v>0</v>
      </c>
      <c r="FH96" s="60">
        <v>0</v>
      </c>
      <c r="FI96" s="60">
        <v>0</v>
      </c>
      <c r="FJ96" s="60">
        <v>0</v>
      </c>
      <c r="FK96" s="60">
        <v>0</v>
      </c>
      <c r="FL96" s="60">
        <v>0</v>
      </c>
      <c r="FM96" s="60">
        <v>0</v>
      </c>
      <c r="FN96" s="150">
        <v>0</v>
      </c>
      <c r="FO96" s="58"/>
      <c r="FP96" s="58"/>
      <c r="FQ96" s="58"/>
      <c r="FR96" s="58"/>
      <c r="FS96" s="59">
        <f t="shared" si="172"/>
        <v>10180.72695288883</v>
      </c>
    </row>
    <row r="97" spans="2:175" x14ac:dyDescent="0.2">
      <c r="B97" s="164" t="s">
        <v>435</v>
      </c>
      <c r="C97" s="67" t="s">
        <v>268</v>
      </c>
      <c r="D97" s="150">
        <f t="shared" si="118"/>
        <v>0</v>
      </c>
      <c r="E97" s="60">
        <v>0</v>
      </c>
      <c r="F97" s="60">
        <v>0</v>
      </c>
      <c r="G97" s="60">
        <v>0</v>
      </c>
      <c r="H97" s="60">
        <v>0</v>
      </c>
      <c r="I97" s="60">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150">
        <f t="shared" si="120"/>
        <v>0</v>
      </c>
      <c r="AI97" s="60">
        <v>0</v>
      </c>
      <c r="AJ97" s="60">
        <v>0</v>
      </c>
      <c r="AK97" s="60">
        <v>0</v>
      </c>
      <c r="AL97" s="150">
        <f t="shared" si="122"/>
        <v>426.24978610108218</v>
      </c>
      <c r="AM97" s="60">
        <v>0</v>
      </c>
      <c r="AN97" s="60">
        <v>0</v>
      </c>
      <c r="AO97" s="60">
        <v>0</v>
      </c>
      <c r="AP97" s="60">
        <v>0</v>
      </c>
      <c r="AQ97" s="60">
        <v>0</v>
      </c>
      <c r="AR97" s="60">
        <v>0</v>
      </c>
      <c r="AS97" s="60">
        <v>0</v>
      </c>
      <c r="AT97" s="60">
        <v>0</v>
      </c>
      <c r="AU97" s="60">
        <v>0</v>
      </c>
      <c r="AV97" s="60">
        <v>0</v>
      </c>
      <c r="AW97" s="60">
        <v>426.24978610108218</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150">
        <v>0</v>
      </c>
      <c r="CC97" s="150">
        <f t="shared" si="124"/>
        <v>0</v>
      </c>
      <c r="CD97" s="60">
        <v>0</v>
      </c>
      <c r="CE97" s="60">
        <v>0</v>
      </c>
      <c r="CF97" s="60">
        <v>0</v>
      </c>
      <c r="CG97" s="150">
        <f t="shared" si="126"/>
        <v>0</v>
      </c>
      <c r="CH97" s="60">
        <v>0</v>
      </c>
      <c r="CI97" s="60">
        <v>0</v>
      </c>
      <c r="CJ97" s="60">
        <v>0</v>
      </c>
      <c r="CK97" s="60">
        <v>0</v>
      </c>
      <c r="CL97" s="60">
        <v>0</v>
      </c>
      <c r="CM97" s="60">
        <v>0</v>
      </c>
      <c r="CN97" s="60">
        <v>0</v>
      </c>
      <c r="CO97" s="60">
        <v>0</v>
      </c>
      <c r="CP97" s="60">
        <v>0</v>
      </c>
      <c r="CQ97" s="60">
        <v>0</v>
      </c>
      <c r="CR97" s="60">
        <v>0</v>
      </c>
      <c r="CS97" s="150">
        <f t="shared" si="128"/>
        <v>0</v>
      </c>
      <c r="CT97" s="60">
        <v>0</v>
      </c>
      <c r="CU97" s="60">
        <v>0</v>
      </c>
      <c r="CV97" s="150">
        <f t="shared" si="130"/>
        <v>0</v>
      </c>
      <c r="CW97" s="60">
        <v>0</v>
      </c>
      <c r="CX97" s="60">
        <v>0</v>
      </c>
      <c r="CY97" s="60">
        <v>0</v>
      </c>
      <c r="CZ97" s="60">
        <v>0</v>
      </c>
      <c r="DA97" s="60">
        <v>0</v>
      </c>
      <c r="DB97" s="60">
        <v>0</v>
      </c>
      <c r="DC97" s="60">
        <v>0</v>
      </c>
      <c r="DD97" s="60">
        <v>0</v>
      </c>
      <c r="DE97" s="60">
        <v>0</v>
      </c>
      <c r="DF97" s="150">
        <f t="shared" si="132"/>
        <v>0</v>
      </c>
      <c r="DG97" s="60">
        <v>0</v>
      </c>
      <c r="DH97" s="60">
        <v>0</v>
      </c>
      <c r="DI97" s="60">
        <v>0</v>
      </c>
      <c r="DJ97" s="150">
        <f t="shared" si="134"/>
        <v>0</v>
      </c>
      <c r="DK97" s="60">
        <v>0</v>
      </c>
      <c r="DL97" s="60">
        <v>0</v>
      </c>
      <c r="DM97" s="150">
        <f t="shared" si="136"/>
        <v>0</v>
      </c>
      <c r="DN97" s="60">
        <v>0</v>
      </c>
      <c r="DO97" s="60">
        <v>0</v>
      </c>
      <c r="DP97" s="60">
        <v>0</v>
      </c>
      <c r="DQ97" s="60">
        <v>0</v>
      </c>
      <c r="DR97" s="60">
        <v>0</v>
      </c>
      <c r="DS97" s="150">
        <f t="shared" si="138"/>
        <v>0</v>
      </c>
      <c r="DT97" s="60">
        <v>0</v>
      </c>
      <c r="DU97" s="60">
        <v>0</v>
      </c>
      <c r="DV97" s="150">
        <f t="shared" si="140"/>
        <v>0</v>
      </c>
      <c r="DW97" s="60">
        <v>0</v>
      </c>
      <c r="DX97" s="60">
        <v>0</v>
      </c>
      <c r="DY97" s="60">
        <v>0</v>
      </c>
      <c r="DZ97" s="60">
        <v>0</v>
      </c>
      <c r="EA97" s="60">
        <v>0</v>
      </c>
      <c r="EB97" s="60">
        <v>0</v>
      </c>
      <c r="EC97" s="60">
        <v>0</v>
      </c>
      <c r="ED97" s="60">
        <v>0</v>
      </c>
      <c r="EE97" s="60">
        <v>0</v>
      </c>
      <c r="EF97" s="60">
        <v>0</v>
      </c>
      <c r="EG97" s="150">
        <f t="shared" si="142"/>
        <v>0</v>
      </c>
      <c r="EH97" s="60">
        <v>0</v>
      </c>
      <c r="EI97" s="60">
        <v>0</v>
      </c>
      <c r="EJ97" s="60">
        <v>0</v>
      </c>
      <c r="EK97" s="60">
        <v>0</v>
      </c>
      <c r="EL97" s="60">
        <v>0</v>
      </c>
      <c r="EM97" s="60">
        <v>0</v>
      </c>
      <c r="EN97" s="60">
        <v>0</v>
      </c>
      <c r="EO97" s="60">
        <v>0</v>
      </c>
      <c r="EP97" s="60">
        <v>0</v>
      </c>
      <c r="EQ97" s="150">
        <f t="shared" si="144"/>
        <v>0</v>
      </c>
      <c r="ER97" s="60">
        <v>0</v>
      </c>
      <c r="ES97" s="60">
        <v>0</v>
      </c>
      <c r="ET97" s="60">
        <v>0</v>
      </c>
      <c r="EU97" s="150">
        <f t="shared" si="146"/>
        <v>0</v>
      </c>
      <c r="EV97" s="60">
        <v>0</v>
      </c>
      <c r="EW97" s="60">
        <v>0</v>
      </c>
      <c r="EX97" s="150">
        <f t="shared" si="148"/>
        <v>0</v>
      </c>
      <c r="EY97" s="60">
        <v>0</v>
      </c>
      <c r="EZ97" s="60">
        <v>0</v>
      </c>
      <c r="FA97" s="150">
        <f t="shared" si="150"/>
        <v>0</v>
      </c>
      <c r="FB97" s="60">
        <v>0</v>
      </c>
      <c r="FC97" s="60">
        <v>0</v>
      </c>
      <c r="FD97" s="60">
        <v>0</v>
      </c>
      <c r="FE97" s="60">
        <v>0</v>
      </c>
      <c r="FF97" s="150">
        <f t="shared" si="152"/>
        <v>0</v>
      </c>
      <c r="FG97" s="60">
        <v>0</v>
      </c>
      <c r="FH97" s="60">
        <v>0</v>
      </c>
      <c r="FI97" s="60">
        <v>0</v>
      </c>
      <c r="FJ97" s="60">
        <v>0</v>
      </c>
      <c r="FK97" s="60">
        <v>0</v>
      </c>
      <c r="FL97" s="60">
        <v>0</v>
      </c>
      <c r="FM97" s="60">
        <v>0</v>
      </c>
      <c r="FN97" s="150">
        <v>0</v>
      </c>
      <c r="FO97" s="58"/>
      <c r="FP97" s="58"/>
      <c r="FQ97" s="58"/>
      <c r="FR97" s="58"/>
      <c r="FS97" s="59">
        <f t="shared" si="172"/>
        <v>426.24978610108218</v>
      </c>
    </row>
    <row r="98" spans="2:175" x14ac:dyDescent="0.2">
      <c r="B98" s="164" t="s">
        <v>435</v>
      </c>
      <c r="C98" s="67" t="s">
        <v>269</v>
      </c>
      <c r="D98" s="150">
        <f t="shared" si="118"/>
        <v>0</v>
      </c>
      <c r="E98" s="60">
        <v>0</v>
      </c>
      <c r="F98" s="60">
        <v>0</v>
      </c>
      <c r="G98" s="60">
        <v>0</v>
      </c>
      <c r="H98" s="60">
        <v>0</v>
      </c>
      <c r="I98" s="60">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150">
        <f t="shared" si="120"/>
        <v>0</v>
      </c>
      <c r="AI98" s="60">
        <v>0</v>
      </c>
      <c r="AJ98" s="60">
        <v>0</v>
      </c>
      <c r="AK98" s="60">
        <v>0</v>
      </c>
      <c r="AL98" s="150">
        <f t="shared" si="122"/>
        <v>2794.5175489388771</v>
      </c>
      <c r="AM98" s="60">
        <v>0</v>
      </c>
      <c r="AN98" s="60">
        <v>0</v>
      </c>
      <c r="AO98" s="60">
        <v>0</v>
      </c>
      <c r="AP98" s="60">
        <v>0</v>
      </c>
      <c r="AQ98" s="60">
        <v>0</v>
      </c>
      <c r="AR98" s="60">
        <v>2794.5175489388771</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150">
        <v>0</v>
      </c>
      <c r="CC98" s="150">
        <f t="shared" si="124"/>
        <v>0</v>
      </c>
      <c r="CD98" s="60">
        <v>0</v>
      </c>
      <c r="CE98" s="60">
        <v>0</v>
      </c>
      <c r="CF98" s="60">
        <v>0</v>
      </c>
      <c r="CG98" s="150">
        <f t="shared" si="126"/>
        <v>0</v>
      </c>
      <c r="CH98" s="60">
        <v>0</v>
      </c>
      <c r="CI98" s="60">
        <v>0</v>
      </c>
      <c r="CJ98" s="60">
        <v>0</v>
      </c>
      <c r="CK98" s="60">
        <v>0</v>
      </c>
      <c r="CL98" s="60">
        <v>0</v>
      </c>
      <c r="CM98" s="60">
        <v>0</v>
      </c>
      <c r="CN98" s="60">
        <v>0</v>
      </c>
      <c r="CO98" s="60">
        <v>0</v>
      </c>
      <c r="CP98" s="60">
        <v>0</v>
      </c>
      <c r="CQ98" s="60">
        <v>0</v>
      </c>
      <c r="CR98" s="60">
        <v>0</v>
      </c>
      <c r="CS98" s="150">
        <f t="shared" si="128"/>
        <v>0</v>
      </c>
      <c r="CT98" s="60">
        <v>0</v>
      </c>
      <c r="CU98" s="60">
        <v>0</v>
      </c>
      <c r="CV98" s="150">
        <f t="shared" si="130"/>
        <v>0</v>
      </c>
      <c r="CW98" s="60">
        <v>0</v>
      </c>
      <c r="CX98" s="60">
        <v>0</v>
      </c>
      <c r="CY98" s="60">
        <v>0</v>
      </c>
      <c r="CZ98" s="60">
        <v>0</v>
      </c>
      <c r="DA98" s="60">
        <v>0</v>
      </c>
      <c r="DB98" s="60">
        <v>0</v>
      </c>
      <c r="DC98" s="60">
        <v>0</v>
      </c>
      <c r="DD98" s="60">
        <v>0</v>
      </c>
      <c r="DE98" s="60">
        <v>0</v>
      </c>
      <c r="DF98" s="150">
        <f t="shared" si="132"/>
        <v>0</v>
      </c>
      <c r="DG98" s="60">
        <v>0</v>
      </c>
      <c r="DH98" s="60">
        <v>0</v>
      </c>
      <c r="DI98" s="60">
        <v>0</v>
      </c>
      <c r="DJ98" s="150">
        <f t="shared" si="134"/>
        <v>0</v>
      </c>
      <c r="DK98" s="60">
        <v>0</v>
      </c>
      <c r="DL98" s="60">
        <v>0</v>
      </c>
      <c r="DM98" s="150">
        <f t="shared" si="136"/>
        <v>0</v>
      </c>
      <c r="DN98" s="60">
        <v>0</v>
      </c>
      <c r="DO98" s="60">
        <v>0</v>
      </c>
      <c r="DP98" s="60">
        <v>0</v>
      </c>
      <c r="DQ98" s="60">
        <v>0</v>
      </c>
      <c r="DR98" s="60">
        <v>0</v>
      </c>
      <c r="DS98" s="150">
        <f t="shared" si="138"/>
        <v>0</v>
      </c>
      <c r="DT98" s="60">
        <v>0</v>
      </c>
      <c r="DU98" s="60">
        <v>0</v>
      </c>
      <c r="DV98" s="150">
        <f t="shared" si="140"/>
        <v>0</v>
      </c>
      <c r="DW98" s="60">
        <v>0</v>
      </c>
      <c r="DX98" s="60">
        <v>0</v>
      </c>
      <c r="DY98" s="60">
        <v>0</v>
      </c>
      <c r="DZ98" s="60">
        <v>0</v>
      </c>
      <c r="EA98" s="60">
        <v>0</v>
      </c>
      <c r="EB98" s="60">
        <v>0</v>
      </c>
      <c r="EC98" s="60">
        <v>0</v>
      </c>
      <c r="ED98" s="60">
        <v>0</v>
      </c>
      <c r="EE98" s="60">
        <v>0</v>
      </c>
      <c r="EF98" s="60">
        <v>0</v>
      </c>
      <c r="EG98" s="150">
        <f t="shared" si="142"/>
        <v>0</v>
      </c>
      <c r="EH98" s="60">
        <v>0</v>
      </c>
      <c r="EI98" s="60">
        <v>0</v>
      </c>
      <c r="EJ98" s="60">
        <v>0</v>
      </c>
      <c r="EK98" s="60">
        <v>0</v>
      </c>
      <c r="EL98" s="60">
        <v>0</v>
      </c>
      <c r="EM98" s="60">
        <v>0</v>
      </c>
      <c r="EN98" s="60">
        <v>0</v>
      </c>
      <c r="EO98" s="60">
        <v>0</v>
      </c>
      <c r="EP98" s="60">
        <v>0</v>
      </c>
      <c r="EQ98" s="150">
        <f t="shared" si="144"/>
        <v>0</v>
      </c>
      <c r="ER98" s="60">
        <v>0</v>
      </c>
      <c r="ES98" s="60">
        <v>0</v>
      </c>
      <c r="ET98" s="60">
        <v>0</v>
      </c>
      <c r="EU98" s="150">
        <f t="shared" si="146"/>
        <v>0</v>
      </c>
      <c r="EV98" s="60">
        <v>0</v>
      </c>
      <c r="EW98" s="60">
        <v>0</v>
      </c>
      <c r="EX98" s="150">
        <f t="shared" si="148"/>
        <v>0</v>
      </c>
      <c r="EY98" s="60">
        <v>0</v>
      </c>
      <c r="EZ98" s="60">
        <v>0</v>
      </c>
      <c r="FA98" s="150">
        <f t="shared" si="150"/>
        <v>0</v>
      </c>
      <c r="FB98" s="60">
        <v>0</v>
      </c>
      <c r="FC98" s="60">
        <v>0</v>
      </c>
      <c r="FD98" s="60">
        <v>0</v>
      </c>
      <c r="FE98" s="60">
        <v>0</v>
      </c>
      <c r="FF98" s="150">
        <f t="shared" si="152"/>
        <v>0</v>
      </c>
      <c r="FG98" s="60">
        <v>0</v>
      </c>
      <c r="FH98" s="60">
        <v>0</v>
      </c>
      <c r="FI98" s="60">
        <v>0</v>
      </c>
      <c r="FJ98" s="60">
        <v>0</v>
      </c>
      <c r="FK98" s="60">
        <v>0</v>
      </c>
      <c r="FL98" s="60">
        <v>0</v>
      </c>
      <c r="FM98" s="60">
        <v>0</v>
      </c>
      <c r="FN98" s="150">
        <v>0</v>
      </c>
      <c r="FO98" s="58"/>
      <c r="FP98" s="58"/>
      <c r="FQ98" s="58"/>
      <c r="FR98" s="58"/>
      <c r="FS98" s="59">
        <f t="shared" si="172"/>
        <v>2794.5175489388771</v>
      </c>
    </row>
    <row r="99" spans="2:175" x14ac:dyDescent="0.2">
      <c r="B99" s="164" t="s">
        <v>436</v>
      </c>
      <c r="C99" s="67" t="s">
        <v>270</v>
      </c>
      <c r="D99" s="150">
        <f t="shared" si="118"/>
        <v>16.183438931917244</v>
      </c>
      <c r="E99" s="60">
        <v>0</v>
      </c>
      <c r="F99" s="60">
        <v>0</v>
      </c>
      <c r="G99" s="60">
        <v>0</v>
      </c>
      <c r="H99" s="60">
        <v>0</v>
      </c>
      <c r="I99" s="60">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10.0928973984</v>
      </c>
      <c r="AA99" s="60">
        <v>4.5244022820413798</v>
      </c>
      <c r="AB99" s="60">
        <v>1.5661392514758621</v>
      </c>
      <c r="AC99" s="60">
        <v>0</v>
      </c>
      <c r="AD99" s="60">
        <v>0</v>
      </c>
      <c r="AE99" s="60">
        <v>0</v>
      </c>
      <c r="AF99" s="60">
        <v>0</v>
      </c>
      <c r="AG99" s="60">
        <v>0</v>
      </c>
      <c r="AH99" s="150">
        <f t="shared" si="120"/>
        <v>0</v>
      </c>
      <c r="AI99" s="60">
        <v>0</v>
      </c>
      <c r="AJ99" s="60">
        <v>0</v>
      </c>
      <c r="AK99" s="60">
        <v>0</v>
      </c>
      <c r="AL99" s="150">
        <f t="shared" si="122"/>
        <v>1.2181083067034484</v>
      </c>
      <c r="AM99" s="60">
        <v>1.2181083067034484</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150">
        <v>0</v>
      </c>
      <c r="CC99" s="150">
        <f t="shared" si="124"/>
        <v>0</v>
      </c>
      <c r="CD99" s="60">
        <v>0</v>
      </c>
      <c r="CE99" s="60">
        <v>0</v>
      </c>
      <c r="CF99" s="60">
        <v>0</v>
      </c>
      <c r="CG99" s="150">
        <f t="shared" si="126"/>
        <v>0</v>
      </c>
      <c r="CH99" s="60">
        <v>0</v>
      </c>
      <c r="CI99" s="60">
        <v>0</v>
      </c>
      <c r="CJ99" s="60">
        <v>0</v>
      </c>
      <c r="CK99" s="60">
        <v>0</v>
      </c>
      <c r="CL99" s="60">
        <v>0</v>
      </c>
      <c r="CM99" s="60">
        <v>0</v>
      </c>
      <c r="CN99" s="60">
        <v>0</v>
      </c>
      <c r="CO99" s="60">
        <v>0</v>
      </c>
      <c r="CP99" s="60">
        <v>0</v>
      </c>
      <c r="CQ99" s="60">
        <v>0</v>
      </c>
      <c r="CR99" s="60">
        <v>0</v>
      </c>
      <c r="CS99" s="150">
        <f t="shared" si="128"/>
        <v>0</v>
      </c>
      <c r="CT99" s="60">
        <v>0</v>
      </c>
      <c r="CU99" s="60">
        <v>0</v>
      </c>
      <c r="CV99" s="150">
        <f t="shared" si="130"/>
        <v>0</v>
      </c>
      <c r="CW99" s="60">
        <v>0</v>
      </c>
      <c r="CX99" s="60">
        <v>0</v>
      </c>
      <c r="CY99" s="60">
        <v>0</v>
      </c>
      <c r="CZ99" s="60">
        <v>0</v>
      </c>
      <c r="DA99" s="60">
        <v>0</v>
      </c>
      <c r="DB99" s="60">
        <v>0</v>
      </c>
      <c r="DC99" s="60">
        <v>0</v>
      </c>
      <c r="DD99" s="60">
        <v>0</v>
      </c>
      <c r="DE99" s="60">
        <v>0</v>
      </c>
      <c r="DF99" s="150">
        <f t="shared" si="132"/>
        <v>0</v>
      </c>
      <c r="DG99" s="60">
        <v>0</v>
      </c>
      <c r="DH99" s="60">
        <v>0</v>
      </c>
      <c r="DI99" s="60">
        <v>0</v>
      </c>
      <c r="DJ99" s="150">
        <f t="shared" si="134"/>
        <v>0</v>
      </c>
      <c r="DK99" s="60">
        <v>0</v>
      </c>
      <c r="DL99" s="60">
        <v>0</v>
      </c>
      <c r="DM99" s="150">
        <f t="shared" si="136"/>
        <v>0</v>
      </c>
      <c r="DN99" s="60">
        <v>0</v>
      </c>
      <c r="DO99" s="60">
        <v>0</v>
      </c>
      <c r="DP99" s="60">
        <v>0</v>
      </c>
      <c r="DQ99" s="60">
        <v>0</v>
      </c>
      <c r="DR99" s="60">
        <v>0</v>
      </c>
      <c r="DS99" s="150">
        <f t="shared" si="138"/>
        <v>0</v>
      </c>
      <c r="DT99" s="60">
        <v>0</v>
      </c>
      <c r="DU99" s="60">
        <v>0</v>
      </c>
      <c r="DV99" s="150">
        <f t="shared" si="140"/>
        <v>0</v>
      </c>
      <c r="DW99" s="60">
        <v>0</v>
      </c>
      <c r="DX99" s="60">
        <v>0</v>
      </c>
      <c r="DY99" s="60">
        <v>0</v>
      </c>
      <c r="DZ99" s="60">
        <v>0</v>
      </c>
      <c r="EA99" s="60">
        <v>0</v>
      </c>
      <c r="EB99" s="60">
        <v>0</v>
      </c>
      <c r="EC99" s="60">
        <v>0</v>
      </c>
      <c r="ED99" s="60">
        <v>0</v>
      </c>
      <c r="EE99" s="60">
        <v>0</v>
      </c>
      <c r="EF99" s="60">
        <v>0</v>
      </c>
      <c r="EG99" s="150">
        <f t="shared" si="142"/>
        <v>0</v>
      </c>
      <c r="EH99" s="60">
        <v>0</v>
      </c>
      <c r="EI99" s="60">
        <v>0</v>
      </c>
      <c r="EJ99" s="60">
        <v>0</v>
      </c>
      <c r="EK99" s="60">
        <v>0</v>
      </c>
      <c r="EL99" s="60">
        <v>0</v>
      </c>
      <c r="EM99" s="60">
        <v>0</v>
      </c>
      <c r="EN99" s="60">
        <v>0</v>
      </c>
      <c r="EO99" s="60">
        <v>0</v>
      </c>
      <c r="EP99" s="60">
        <v>0</v>
      </c>
      <c r="EQ99" s="150">
        <f t="shared" si="144"/>
        <v>0</v>
      </c>
      <c r="ER99" s="60">
        <v>0</v>
      </c>
      <c r="ES99" s="60">
        <v>0</v>
      </c>
      <c r="ET99" s="60">
        <v>0</v>
      </c>
      <c r="EU99" s="150">
        <f t="shared" si="146"/>
        <v>0</v>
      </c>
      <c r="EV99" s="60">
        <v>0</v>
      </c>
      <c r="EW99" s="60">
        <v>0</v>
      </c>
      <c r="EX99" s="150">
        <f t="shared" si="148"/>
        <v>0</v>
      </c>
      <c r="EY99" s="60">
        <v>0</v>
      </c>
      <c r="EZ99" s="60">
        <v>0</v>
      </c>
      <c r="FA99" s="150">
        <f t="shared" si="150"/>
        <v>0</v>
      </c>
      <c r="FB99" s="60">
        <v>0</v>
      </c>
      <c r="FC99" s="60">
        <v>0</v>
      </c>
      <c r="FD99" s="60">
        <v>0</v>
      </c>
      <c r="FE99" s="60">
        <v>0</v>
      </c>
      <c r="FF99" s="150">
        <f t="shared" si="152"/>
        <v>0</v>
      </c>
      <c r="FG99" s="60">
        <v>0</v>
      </c>
      <c r="FH99" s="60">
        <v>0</v>
      </c>
      <c r="FI99" s="60">
        <v>0</v>
      </c>
      <c r="FJ99" s="60">
        <v>0</v>
      </c>
      <c r="FK99" s="60">
        <v>0</v>
      </c>
      <c r="FL99" s="60">
        <v>0</v>
      </c>
      <c r="FM99" s="60">
        <v>0</v>
      </c>
      <c r="FN99" s="150">
        <v>0</v>
      </c>
      <c r="FO99" s="58"/>
      <c r="FP99" s="58"/>
      <c r="FQ99" s="58"/>
      <c r="FR99" s="58"/>
      <c r="FS99" s="59">
        <f t="shared" si="172"/>
        <v>17.401547238620694</v>
      </c>
    </row>
    <row r="100" spans="2:175" x14ac:dyDescent="0.2">
      <c r="B100" s="165"/>
      <c r="C100" s="68" t="s">
        <v>459</v>
      </c>
      <c r="D100" s="150">
        <f t="shared" si="118"/>
        <v>0</v>
      </c>
      <c r="E100" s="60">
        <v>0</v>
      </c>
      <c r="F100" s="60">
        <v>0</v>
      </c>
      <c r="G100" s="60">
        <v>0</v>
      </c>
      <c r="H100" s="60">
        <v>0</v>
      </c>
      <c r="I100" s="60">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150">
        <f t="shared" si="120"/>
        <v>0</v>
      </c>
      <c r="AI100" s="60">
        <v>0</v>
      </c>
      <c r="AJ100" s="60">
        <v>0</v>
      </c>
      <c r="AK100" s="60">
        <v>0</v>
      </c>
      <c r="AL100" s="150">
        <f t="shared" si="122"/>
        <v>712.14697184935494</v>
      </c>
      <c r="AM100" s="60">
        <v>0</v>
      </c>
      <c r="AN100" s="60">
        <v>0</v>
      </c>
      <c r="AO100" s="60">
        <v>0</v>
      </c>
      <c r="AP100" s="60">
        <v>0</v>
      </c>
      <c r="AQ100" s="60">
        <v>0</v>
      </c>
      <c r="AR100" s="60">
        <v>0</v>
      </c>
      <c r="AS100" s="60">
        <v>0</v>
      </c>
      <c r="AT100" s="60">
        <v>0</v>
      </c>
      <c r="AU100" s="60">
        <v>712.14697184935494</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150">
        <v>0</v>
      </c>
      <c r="CC100" s="150">
        <f t="shared" si="124"/>
        <v>0</v>
      </c>
      <c r="CD100" s="60">
        <v>0</v>
      </c>
      <c r="CE100" s="60">
        <v>0</v>
      </c>
      <c r="CF100" s="60">
        <v>0</v>
      </c>
      <c r="CG100" s="150">
        <f t="shared" si="126"/>
        <v>0</v>
      </c>
      <c r="CH100" s="60">
        <v>0</v>
      </c>
      <c r="CI100" s="60">
        <v>0</v>
      </c>
      <c r="CJ100" s="60">
        <v>0</v>
      </c>
      <c r="CK100" s="60">
        <v>0</v>
      </c>
      <c r="CL100" s="60">
        <v>0</v>
      </c>
      <c r="CM100" s="60">
        <v>0</v>
      </c>
      <c r="CN100" s="60">
        <v>0</v>
      </c>
      <c r="CO100" s="60">
        <v>0</v>
      </c>
      <c r="CP100" s="60">
        <v>0</v>
      </c>
      <c r="CQ100" s="60">
        <v>0</v>
      </c>
      <c r="CR100" s="60">
        <v>0</v>
      </c>
      <c r="CS100" s="150">
        <f t="shared" si="128"/>
        <v>0</v>
      </c>
      <c r="CT100" s="60">
        <v>0</v>
      </c>
      <c r="CU100" s="60">
        <v>0</v>
      </c>
      <c r="CV100" s="150">
        <f t="shared" si="130"/>
        <v>0</v>
      </c>
      <c r="CW100" s="60">
        <v>0</v>
      </c>
      <c r="CX100" s="60">
        <v>0</v>
      </c>
      <c r="CY100" s="60">
        <v>0</v>
      </c>
      <c r="CZ100" s="60">
        <v>0</v>
      </c>
      <c r="DA100" s="60">
        <v>0</v>
      </c>
      <c r="DB100" s="60">
        <v>0</v>
      </c>
      <c r="DC100" s="60">
        <v>0</v>
      </c>
      <c r="DD100" s="60">
        <v>0</v>
      </c>
      <c r="DE100" s="60">
        <v>0</v>
      </c>
      <c r="DF100" s="150">
        <f t="shared" si="132"/>
        <v>0</v>
      </c>
      <c r="DG100" s="60">
        <v>0</v>
      </c>
      <c r="DH100" s="60">
        <v>0</v>
      </c>
      <c r="DI100" s="60">
        <v>0</v>
      </c>
      <c r="DJ100" s="150">
        <f t="shared" si="134"/>
        <v>0</v>
      </c>
      <c r="DK100" s="60">
        <v>0</v>
      </c>
      <c r="DL100" s="60">
        <v>0</v>
      </c>
      <c r="DM100" s="150">
        <f t="shared" si="136"/>
        <v>0</v>
      </c>
      <c r="DN100" s="60">
        <v>0</v>
      </c>
      <c r="DO100" s="60">
        <v>0</v>
      </c>
      <c r="DP100" s="60">
        <v>0</v>
      </c>
      <c r="DQ100" s="60">
        <v>0</v>
      </c>
      <c r="DR100" s="60">
        <v>0</v>
      </c>
      <c r="DS100" s="150">
        <f t="shared" si="138"/>
        <v>0</v>
      </c>
      <c r="DT100" s="60">
        <v>0</v>
      </c>
      <c r="DU100" s="60">
        <v>0</v>
      </c>
      <c r="DV100" s="150">
        <f t="shared" si="140"/>
        <v>0</v>
      </c>
      <c r="DW100" s="60">
        <v>0</v>
      </c>
      <c r="DX100" s="60">
        <v>0</v>
      </c>
      <c r="DY100" s="60">
        <v>0</v>
      </c>
      <c r="DZ100" s="60">
        <v>0</v>
      </c>
      <c r="EA100" s="60">
        <v>0</v>
      </c>
      <c r="EB100" s="60">
        <v>0</v>
      </c>
      <c r="EC100" s="60">
        <v>0</v>
      </c>
      <c r="ED100" s="60">
        <v>0</v>
      </c>
      <c r="EE100" s="60">
        <v>0</v>
      </c>
      <c r="EF100" s="60">
        <v>0</v>
      </c>
      <c r="EG100" s="150">
        <f t="shared" si="142"/>
        <v>0</v>
      </c>
      <c r="EH100" s="60">
        <v>0</v>
      </c>
      <c r="EI100" s="60">
        <v>0</v>
      </c>
      <c r="EJ100" s="60">
        <v>0</v>
      </c>
      <c r="EK100" s="60">
        <v>0</v>
      </c>
      <c r="EL100" s="60">
        <v>0</v>
      </c>
      <c r="EM100" s="60">
        <v>0</v>
      </c>
      <c r="EN100" s="60">
        <v>0</v>
      </c>
      <c r="EO100" s="60">
        <v>0</v>
      </c>
      <c r="EP100" s="60">
        <v>0</v>
      </c>
      <c r="EQ100" s="150">
        <f t="shared" si="144"/>
        <v>0</v>
      </c>
      <c r="ER100" s="60">
        <v>0</v>
      </c>
      <c r="ES100" s="60">
        <v>0</v>
      </c>
      <c r="ET100" s="60">
        <v>0</v>
      </c>
      <c r="EU100" s="150">
        <f t="shared" si="146"/>
        <v>0</v>
      </c>
      <c r="EV100" s="60">
        <v>0</v>
      </c>
      <c r="EW100" s="60">
        <v>0</v>
      </c>
      <c r="EX100" s="150">
        <f t="shared" si="148"/>
        <v>0</v>
      </c>
      <c r="EY100" s="60">
        <v>0</v>
      </c>
      <c r="EZ100" s="60">
        <v>0</v>
      </c>
      <c r="FA100" s="150">
        <f t="shared" si="150"/>
        <v>0</v>
      </c>
      <c r="FB100" s="60">
        <v>0</v>
      </c>
      <c r="FC100" s="60">
        <v>0</v>
      </c>
      <c r="FD100" s="60">
        <v>0</v>
      </c>
      <c r="FE100" s="60">
        <v>0</v>
      </c>
      <c r="FF100" s="150">
        <f t="shared" si="152"/>
        <v>0</v>
      </c>
      <c r="FG100" s="60">
        <v>0</v>
      </c>
      <c r="FH100" s="60">
        <v>0</v>
      </c>
      <c r="FI100" s="60">
        <v>0</v>
      </c>
      <c r="FJ100" s="60">
        <v>0</v>
      </c>
      <c r="FK100" s="60">
        <v>0</v>
      </c>
      <c r="FL100" s="60">
        <v>0</v>
      </c>
      <c r="FM100" s="60">
        <v>0</v>
      </c>
      <c r="FN100" s="150">
        <v>0</v>
      </c>
      <c r="FO100" s="58"/>
      <c r="FP100" s="58"/>
      <c r="FQ100" s="58"/>
      <c r="FR100" s="58"/>
      <c r="FS100" s="59">
        <f t="shared" si="172"/>
        <v>712.14697184935494</v>
      </c>
    </row>
    <row r="101" spans="2:175" ht="14.25" customHeight="1" x14ac:dyDescent="0.2">
      <c r="B101" s="92" t="s">
        <v>271</v>
      </c>
      <c r="C101" s="95"/>
      <c r="D101" s="2">
        <f t="shared" si="118"/>
        <v>10520.57136506226</v>
      </c>
      <c r="E101" s="2">
        <f>E102+E130+E153</f>
        <v>17.130552179855037</v>
      </c>
      <c r="F101" s="2">
        <f t="shared" ref="F101:AG101" si="210">F102+F130+F153</f>
        <v>2.0544952089678157</v>
      </c>
      <c r="G101" s="2">
        <f t="shared" si="210"/>
        <v>10.096914350951931</v>
      </c>
      <c r="H101" s="2">
        <f t="shared" si="210"/>
        <v>18.327256813831291</v>
      </c>
      <c r="I101" s="2">
        <f t="shared" si="210"/>
        <v>34.054818929420087</v>
      </c>
      <c r="J101" s="2">
        <f t="shared" si="210"/>
        <v>56.060214490945562</v>
      </c>
      <c r="K101" s="2">
        <f t="shared" si="210"/>
        <v>11.939323631410723</v>
      </c>
      <c r="L101" s="2">
        <f t="shared" si="210"/>
        <v>116.45228296536865</v>
      </c>
      <c r="M101" s="2">
        <f t="shared" si="210"/>
        <v>403.89514786751016</v>
      </c>
      <c r="N101" s="2">
        <f t="shared" si="210"/>
        <v>39.868778898891442</v>
      </c>
      <c r="O101" s="2">
        <f t="shared" si="210"/>
        <v>487.49971104252324</v>
      </c>
      <c r="P101" s="2">
        <f t="shared" si="210"/>
        <v>37.547523566612334</v>
      </c>
      <c r="Q101" s="2">
        <f t="shared" si="210"/>
        <v>146.93359178221147</v>
      </c>
      <c r="R101" s="2">
        <f t="shared" si="210"/>
        <v>454.48871498317408</v>
      </c>
      <c r="S101" s="2">
        <f t="shared" si="210"/>
        <v>9.8701095491569255</v>
      </c>
      <c r="T101" s="2">
        <f t="shared" si="210"/>
        <v>1625.67328232468</v>
      </c>
      <c r="U101" s="2">
        <f t="shared" si="210"/>
        <v>409.86012317414946</v>
      </c>
      <c r="V101" s="2">
        <f t="shared" si="210"/>
        <v>348.94602196322177</v>
      </c>
      <c r="W101" s="2">
        <f t="shared" si="210"/>
        <v>297.14066926097627</v>
      </c>
      <c r="X101" s="2">
        <f t="shared" si="210"/>
        <v>13.011847949693827</v>
      </c>
      <c r="Y101" s="2">
        <f t="shared" si="210"/>
        <v>192.74247820348177</v>
      </c>
      <c r="Z101" s="2">
        <f t="shared" si="210"/>
        <v>819.75604012919371</v>
      </c>
      <c r="AA101" s="2">
        <f t="shared" si="210"/>
        <v>106.11917201234446</v>
      </c>
      <c r="AB101" s="2">
        <f t="shared" si="210"/>
        <v>163.74416929652602</v>
      </c>
      <c r="AC101" s="2">
        <f t="shared" si="210"/>
        <v>27.033137596948205</v>
      </c>
      <c r="AD101" s="2">
        <f t="shared" si="210"/>
        <v>1176.5630859812084</v>
      </c>
      <c r="AE101" s="2">
        <f t="shared" si="210"/>
        <v>82.599383034657322</v>
      </c>
      <c r="AF101" s="2">
        <f t="shared" si="210"/>
        <v>3185.5871509483736</v>
      </c>
      <c r="AG101" s="2">
        <f t="shared" si="210"/>
        <v>225.575366925975</v>
      </c>
      <c r="AH101" s="2">
        <f t="shared" si="120"/>
        <v>2067.2139289813945</v>
      </c>
      <c r="AI101" s="2">
        <f t="shared" ref="AI101:AK101" si="211">AI102+AI130+AI153</f>
        <v>2016.7649952321362</v>
      </c>
      <c r="AJ101" s="2">
        <f t="shared" si="211"/>
        <v>0.20063010158043162</v>
      </c>
      <c r="AK101" s="2">
        <f t="shared" si="211"/>
        <v>50.248303647677801</v>
      </c>
      <c r="AL101" s="2">
        <f t="shared" si="122"/>
        <v>39099.605431629941</v>
      </c>
      <c r="AM101" s="2">
        <f t="shared" ref="AM101:CB101" si="212">AM102+AM130+AM153</f>
        <v>1446.8008042883728</v>
      </c>
      <c r="AN101" s="2">
        <f t="shared" si="212"/>
        <v>169.63788875347279</v>
      </c>
      <c r="AO101" s="2">
        <f t="shared" si="212"/>
        <v>1382.7271122601701</v>
      </c>
      <c r="AP101" s="2">
        <f t="shared" si="212"/>
        <v>2188.6701355340183</v>
      </c>
      <c r="AQ101" s="2">
        <f t="shared" si="212"/>
        <v>1657.9620476630616</v>
      </c>
      <c r="AR101" s="2">
        <f t="shared" si="212"/>
        <v>331.19234326965648</v>
      </c>
      <c r="AS101" s="2">
        <f t="shared" si="212"/>
        <v>370.32939257937016</v>
      </c>
      <c r="AT101" s="2">
        <f t="shared" si="212"/>
        <v>1546.8428840360114</v>
      </c>
      <c r="AU101" s="2">
        <f t="shared" si="212"/>
        <v>10840.252197591853</v>
      </c>
      <c r="AV101" s="2">
        <f t="shared" si="212"/>
        <v>39.573031678517914</v>
      </c>
      <c r="AW101" s="2">
        <f t="shared" si="212"/>
        <v>535.72729600326329</v>
      </c>
      <c r="AX101" s="2">
        <f t="shared" si="212"/>
        <v>76.965390883200811</v>
      </c>
      <c r="AY101" s="2">
        <f t="shared" si="212"/>
        <v>516.16443906476616</v>
      </c>
      <c r="AZ101" s="2">
        <f t="shared" si="212"/>
        <v>375.7252247611633</v>
      </c>
      <c r="BA101" s="2">
        <f t="shared" si="212"/>
        <v>454.43643913511801</v>
      </c>
      <c r="BB101" s="2">
        <f t="shared" si="212"/>
        <v>210.80175594460809</v>
      </c>
      <c r="BC101" s="2">
        <f t="shared" si="212"/>
        <v>151.39163423771541</v>
      </c>
      <c r="BD101" s="2">
        <f t="shared" si="212"/>
        <v>11.983050118300593</v>
      </c>
      <c r="BE101" s="2">
        <f t="shared" si="212"/>
        <v>6.8962194752079373</v>
      </c>
      <c r="BF101" s="2">
        <f t="shared" si="212"/>
        <v>115.6878897426249</v>
      </c>
      <c r="BG101" s="2">
        <f t="shared" si="212"/>
        <v>645.78746676031801</v>
      </c>
      <c r="BH101" s="2">
        <f t="shared" si="212"/>
        <v>153.3418032847467</v>
      </c>
      <c r="BI101" s="2">
        <f t="shared" si="212"/>
        <v>1405.3828284845333</v>
      </c>
      <c r="BJ101" s="2">
        <f t="shared" si="212"/>
        <v>775.43358482445126</v>
      </c>
      <c r="BK101" s="2">
        <f t="shared" si="212"/>
        <v>48.329777855817007</v>
      </c>
      <c r="BL101" s="2">
        <f t="shared" si="212"/>
        <v>174.4350088737246</v>
      </c>
      <c r="BM101" s="2">
        <f t="shared" si="212"/>
        <v>83.268839002251525</v>
      </c>
      <c r="BN101" s="2">
        <f t="shared" si="212"/>
        <v>346.38320124891584</v>
      </c>
      <c r="BO101" s="2">
        <f t="shared" si="212"/>
        <v>917.56511711874339</v>
      </c>
      <c r="BP101" s="2">
        <f t="shared" si="212"/>
        <v>398.24776685158594</v>
      </c>
      <c r="BQ101" s="2">
        <f t="shared" si="212"/>
        <v>7003.3143309657171</v>
      </c>
      <c r="BR101" s="2">
        <f t="shared" si="212"/>
        <v>983.05703833083828</v>
      </c>
      <c r="BS101" s="2">
        <f t="shared" si="212"/>
        <v>488.62613582421261</v>
      </c>
      <c r="BT101" s="2">
        <f t="shared" si="212"/>
        <v>7.9989951079268327</v>
      </c>
      <c r="BU101" s="2">
        <f t="shared" si="212"/>
        <v>53.977099876662336</v>
      </c>
      <c r="BV101" s="2">
        <f t="shared" si="212"/>
        <v>239.78884223632272</v>
      </c>
      <c r="BW101" s="2">
        <f t="shared" si="212"/>
        <v>31.88501078290702</v>
      </c>
      <c r="BX101" s="2">
        <f t="shared" si="212"/>
        <v>678.10782100177403</v>
      </c>
      <c r="BY101" s="2">
        <f t="shared" si="212"/>
        <v>638.24027653591611</v>
      </c>
      <c r="BZ101" s="2">
        <f t="shared" si="212"/>
        <v>1272.148057953319</v>
      </c>
      <c r="CA101" s="2">
        <f t="shared" si="212"/>
        <v>324.51925168878159</v>
      </c>
      <c r="CB101" s="2">
        <f t="shared" si="212"/>
        <v>54782.660780725579</v>
      </c>
      <c r="CC101" s="2">
        <f t="shared" si="124"/>
        <v>1342.7010244799035</v>
      </c>
      <c r="CD101" s="2">
        <f t="shared" ref="CD101:CF101" si="213">CD102+CD130+CD153</f>
        <v>632.36409391716279</v>
      </c>
      <c r="CE101" s="2">
        <f t="shared" si="213"/>
        <v>413.56315202709879</v>
      </c>
      <c r="CF101" s="2">
        <f t="shared" si="213"/>
        <v>296.77377853564178</v>
      </c>
      <c r="CG101" s="2">
        <f t="shared" si="126"/>
        <v>7485.4855061167464</v>
      </c>
      <c r="CH101" s="2">
        <f t="shared" ref="CH101:CR101" si="214">CH102+CH130+CH153</f>
        <v>109.23288159573696</v>
      </c>
      <c r="CI101" s="2">
        <f t="shared" si="214"/>
        <v>2.8355914769506407</v>
      </c>
      <c r="CJ101" s="2">
        <f t="shared" si="214"/>
        <v>0.84052550471329712</v>
      </c>
      <c r="CK101" s="2">
        <f t="shared" si="214"/>
        <v>85.525896492346575</v>
      </c>
      <c r="CL101" s="2">
        <f t="shared" si="214"/>
        <v>0</v>
      </c>
      <c r="CM101" s="2">
        <f t="shared" si="214"/>
        <v>1.0841413245283418E-2</v>
      </c>
      <c r="CN101" s="2">
        <f t="shared" si="214"/>
        <v>2471.705872003748</v>
      </c>
      <c r="CO101" s="2">
        <f t="shared" si="214"/>
        <v>2930.5045692101694</v>
      </c>
      <c r="CP101" s="2">
        <f t="shared" si="214"/>
        <v>191.25300690071455</v>
      </c>
      <c r="CQ101" s="2">
        <f t="shared" si="214"/>
        <v>22.453817589061089</v>
      </c>
      <c r="CR101" s="2">
        <f t="shared" si="214"/>
        <v>1671.1225039300607</v>
      </c>
      <c r="CS101" s="2">
        <f t="shared" si="128"/>
        <v>5128.6015088025679</v>
      </c>
      <c r="CT101" s="2">
        <f t="shared" ref="CT101:CU101" si="215">CT102+CT130+CT153</f>
        <v>4728.2497084047291</v>
      </c>
      <c r="CU101" s="2">
        <f t="shared" si="215"/>
        <v>400.3518003978387</v>
      </c>
      <c r="CV101" s="2">
        <f t="shared" si="130"/>
        <v>18157.017503647843</v>
      </c>
      <c r="CW101" s="2">
        <f t="shared" ref="CW101:DE101" si="216">CW102+CW130+CW153</f>
        <v>0</v>
      </c>
      <c r="CX101" s="2">
        <f t="shared" si="216"/>
        <v>39.069332490710522</v>
      </c>
      <c r="CY101" s="2">
        <f t="shared" si="216"/>
        <v>4085.2433378093233</v>
      </c>
      <c r="CZ101" s="2">
        <f t="shared" si="216"/>
        <v>4927.3165573717361</v>
      </c>
      <c r="DA101" s="2">
        <f t="shared" si="216"/>
        <v>7412.4554857996063</v>
      </c>
      <c r="DB101" s="2">
        <f t="shared" si="216"/>
        <v>761.40312645033976</v>
      </c>
      <c r="DC101" s="2">
        <f t="shared" si="216"/>
        <v>164.93316028212311</v>
      </c>
      <c r="DD101" s="2">
        <f t="shared" si="216"/>
        <v>513.70469986198168</v>
      </c>
      <c r="DE101" s="2">
        <f t="shared" si="216"/>
        <v>252.89180358202503</v>
      </c>
      <c r="DF101" s="2">
        <f t="shared" si="132"/>
        <v>4099.1673768935507</v>
      </c>
      <c r="DG101" s="2">
        <f t="shared" ref="DG101:DI101" si="217">DG102+DG130+DG153</f>
        <v>1124.4629620528467</v>
      </c>
      <c r="DH101" s="2">
        <f t="shared" si="217"/>
        <v>2915.8285630185851</v>
      </c>
      <c r="DI101" s="2">
        <f t="shared" si="217"/>
        <v>58.875851822118825</v>
      </c>
      <c r="DJ101" s="2">
        <f t="shared" si="134"/>
        <v>814.80965734505276</v>
      </c>
      <c r="DK101" s="2">
        <f t="shared" ref="DK101:DL101" si="218">DK102+DK130+DK153</f>
        <v>464.38904739413482</v>
      </c>
      <c r="DL101" s="2">
        <f t="shared" si="218"/>
        <v>350.42060995091799</v>
      </c>
      <c r="DM101" s="2">
        <f t="shared" si="136"/>
        <v>457.861367984374</v>
      </c>
      <c r="DN101" s="2">
        <f t="shared" ref="DN101:DR101" si="219">DN102+DN130+DN153</f>
        <v>9.6186946864401204</v>
      </c>
      <c r="DO101" s="2">
        <f t="shared" si="219"/>
        <v>351.85473346935282</v>
      </c>
      <c r="DP101" s="2">
        <f t="shared" si="219"/>
        <v>22.922538237271141</v>
      </c>
      <c r="DQ101" s="2">
        <f t="shared" si="219"/>
        <v>45.82769865315759</v>
      </c>
      <c r="DR101" s="2">
        <f t="shared" si="219"/>
        <v>27.637702938152284</v>
      </c>
      <c r="DS101" s="2">
        <f t="shared" si="138"/>
        <v>305.29755660285639</v>
      </c>
      <c r="DT101" s="2">
        <f t="shared" ref="DT101:DU101" si="220">DT102+DT130+DT153</f>
        <v>305.29755660285639</v>
      </c>
      <c r="DU101" s="2">
        <f t="shared" si="220"/>
        <v>0</v>
      </c>
      <c r="DV101" s="2">
        <f t="shared" si="140"/>
        <v>1650.0367790908901</v>
      </c>
      <c r="DW101" s="2">
        <f t="shared" ref="DW101:EF101" si="221">DW102+DW130+DW153</f>
        <v>237.90972860197371</v>
      </c>
      <c r="DX101" s="2">
        <f t="shared" si="221"/>
        <v>91.365886862554618</v>
      </c>
      <c r="DY101" s="2">
        <f t="shared" si="221"/>
        <v>250.27365719199656</v>
      </c>
      <c r="DZ101" s="2">
        <f t="shared" si="221"/>
        <v>478.65883499018332</v>
      </c>
      <c r="EA101" s="2">
        <f t="shared" si="221"/>
        <v>90.57674616979358</v>
      </c>
      <c r="EB101" s="2">
        <f t="shared" si="221"/>
        <v>9.3948561956157403E-2</v>
      </c>
      <c r="EC101" s="2">
        <f t="shared" si="221"/>
        <v>11.132911303059299</v>
      </c>
      <c r="ED101" s="2">
        <f t="shared" si="221"/>
        <v>245.48296383657745</v>
      </c>
      <c r="EE101" s="2">
        <f t="shared" si="221"/>
        <v>194.67752746338454</v>
      </c>
      <c r="EF101" s="2">
        <f t="shared" si="221"/>
        <v>49.864574109410853</v>
      </c>
      <c r="EG101" s="2">
        <f t="shared" si="142"/>
        <v>2240.144271031093</v>
      </c>
      <c r="EH101" s="2">
        <f t="shared" ref="EH101:EP101" si="222">EH102+EH130+EH153</f>
        <v>458.59459584855716</v>
      </c>
      <c r="EI101" s="2">
        <f t="shared" si="222"/>
        <v>17.642680553400499</v>
      </c>
      <c r="EJ101" s="2">
        <f t="shared" si="222"/>
        <v>1070.2337734476712</v>
      </c>
      <c r="EK101" s="2">
        <f t="shared" si="222"/>
        <v>2.2894919961904709</v>
      </c>
      <c r="EL101" s="2">
        <f t="shared" si="222"/>
        <v>14.460553046580051</v>
      </c>
      <c r="EM101" s="2">
        <f t="shared" si="222"/>
        <v>126.93712031505612</v>
      </c>
      <c r="EN101" s="2">
        <f t="shared" si="222"/>
        <v>111.38061055354257</v>
      </c>
      <c r="EO101" s="2">
        <f t="shared" si="222"/>
        <v>199.34732179429852</v>
      </c>
      <c r="EP101" s="2">
        <f t="shared" si="222"/>
        <v>239.25812347579665</v>
      </c>
      <c r="EQ101" s="2">
        <f t="shared" si="144"/>
        <v>3152.7932108926811</v>
      </c>
      <c r="ER101" s="2">
        <f t="shared" ref="ER101:ET101" si="223">ER102+ER130+ER153</f>
        <v>1550.2479126650321</v>
      </c>
      <c r="ES101" s="2">
        <f t="shared" si="223"/>
        <v>1592.8830966181483</v>
      </c>
      <c r="ET101" s="2">
        <f t="shared" si="223"/>
        <v>9.6622016095005776</v>
      </c>
      <c r="EU101" s="2">
        <f t="shared" si="146"/>
        <v>927.72400629109507</v>
      </c>
      <c r="EV101" s="2">
        <f t="shared" ref="EV101:EW101" si="224">EV102+EV130+EV153</f>
        <v>362.50670858483073</v>
      </c>
      <c r="EW101" s="2">
        <f t="shared" si="224"/>
        <v>565.21729770626428</v>
      </c>
      <c r="EX101" s="2">
        <f t="shared" si="148"/>
        <v>2475.6657549384558</v>
      </c>
      <c r="EY101" s="2">
        <f t="shared" ref="EY101:EZ101" si="225">EY102+EY130+EY153</f>
        <v>735.74486320723179</v>
      </c>
      <c r="EZ101" s="2">
        <f t="shared" si="225"/>
        <v>1739.9208917312239</v>
      </c>
      <c r="FA101" s="2">
        <f t="shared" si="150"/>
        <v>492.10612965201375</v>
      </c>
      <c r="FB101" s="2">
        <f t="shared" ref="FB101:FE101" si="226">FB102+FB130+FB153</f>
        <v>134.81897282949711</v>
      </c>
      <c r="FC101" s="2">
        <f t="shared" si="226"/>
        <v>48.197307556880418</v>
      </c>
      <c r="FD101" s="2">
        <f t="shared" si="226"/>
        <v>82.806179204465295</v>
      </c>
      <c r="FE101" s="2">
        <f t="shared" si="226"/>
        <v>226.28367006117094</v>
      </c>
      <c r="FF101" s="2">
        <f t="shared" si="152"/>
        <v>826.75170279130464</v>
      </c>
      <c r="FG101" s="2">
        <f t="shared" ref="FG101:FN101" si="227">FG102+FG130+FG153</f>
        <v>13.342681763874534</v>
      </c>
      <c r="FH101" s="2">
        <f t="shared" si="227"/>
        <v>269.03316228320915</v>
      </c>
      <c r="FI101" s="2">
        <f t="shared" si="227"/>
        <v>282.90144111444999</v>
      </c>
      <c r="FJ101" s="2">
        <f t="shared" si="227"/>
        <v>59.80647882786765</v>
      </c>
      <c r="FK101" s="2">
        <f t="shared" si="227"/>
        <v>101.22593040996983</v>
      </c>
      <c r="FL101" s="2">
        <f t="shared" si="227"/>
        <v>12.370846032646448</v>
      </c>
      <c r="FM101" s="2">
        <f t="shared" si="227"/>
        <v>88.071162359287101</v>
      </c>
      <c r="FN101" s="2">
        <f t="shared" si="227"/>
        <v>0</v>
      </c>
      <c r="FO101" s="2">
        <f>FO102+FO130+FO153</f>
        <v>61349.271294086197</v>
      </c>
      <c r="FP101" s="2">
        <f>FP102+FP130+FP153</f>
        <v>3226.0224907038883</v>
      </c>
      <c r="FQ101" s="2">
        <f>FQ102+FQ130+FQ153</f>
        <v>12237.12527418464</v>
      </c>
      <c r="FR101" s="2">
        <f>FR102+FR130+FR153</f>
        <v>0</v>
      </c>
      <c r="FS101" s="2">
        <f>FS102+FS130+FS153</f>
        <v>232838.63392193435</v>
      </c>
    </row>
    <row r="102" spans="2:175" ht="14.25" customHeight="1" x14ac:dyDescent="0.2">
      <c r="B102" s="94" t="s">
        <v>311</v>
      </c>
      <c r="C102" s="94"/>
      <c r="D102" s="97">
        <f t="shared" si="118"/>
        <v>380.29194309741746</v>
      </c>
      <c r="E102" s="97">
        <f t="shared" ref="E102" si="228">SUM(E103:E129)</f>
        <v>0</v>
      </c>
      <c r="F102" s="97">
        <f t="shared" ref="F102:AG102" si="229">SUM(F103:F129)</f>
        <v>0</v>
      </c>
      <c r="G102" s="97">
        <f t="shared" si="229"/>
        <v>0</v>
      </c>
      <c r="H102" s="97">
        <f t="shared" si="229"/>
        <v>0</v>
      </c>
      <c r="I102" s="97">
        <f t="shared" si="229"/>
        <v>0</v>
      </c>
      <c r="J102" s="97">
        <f t="shared" si="229"/>
        <v>0</v>
      </c>
      <c r="K102" s="97">
        <f t="shared" si="229"/>
        <v>0</v>
      </c>
      <c r="L102" s="97">
        <f t="shared" si="229"/>
        <v>0</v>
      </c>
      <c r="M102" s="97">
        <f t="shared" si="229"/>
        <v>0</v>
      </c>
      <c r="N102" s="97">
        <f t="shared" si="229"/>
        <v>0</v>
      </c>
      <c r="O102" s="97">
        <f t="shared" si="229"/>
        <v>0</v>
      </c>
      <c r="P102" s="97">
        <f t="shared" si="229"/>
        <v>0</v>
      </c>
      <c r="Q102" s="97">
        <f t="shared" si="229"/>
        <v>0</v>
      </c>
      <c r="R102" s="97">
        <f t="shared" si="229"/>
        <v>0</v>
      </c>
      <c r="S102" s="97">
        <f t="shared" si="229"/>
        <v>0</v>
      </c>
      <c r="T102" s="97">
        <f t="shared" si="229"/>
        <v>0</v>
      </c>
      <c r="U102" s="97">
        <f t="shared" si="229"/>
        <v>305.18329058240579</v>
      </c>
      <c r="V102" s="97">
        <f t="shared" si="229"/>
        <v>0</v>
      </c>
      <c r="W102" s="97">
        <f t="shared" si="229"/>
        <v>0</v>
      </c>
      <c r="X102" s="97">
        <f t="shared" si="229"/>
        <v>0</v>
      </c>
      <c r="Y102" s="97">
        <f t="shared" si="229"/>
        <v>0</v>
      </c>
      <c r="Z102" s="97">
        <f t="shared" si="229"/>
        <v>9.0100427586206902</v>
      </c>
      <c r="AA102" s="97">
        <f t="shared" si="229"/>
        <v>0</v>
      </c>
      <c r="AB102" s="97">
        <f t="shared" si="229"/>
        <v>0</v>
      </c>
      <c r="AC102" s="97">
        <f t="shared" si="229"/>
        <v>0</v>
      </c>
      <c r="AD102" s="97">
        <f t="shared" si="229"/>
        <v>0</v>
      </c>
      <c r="AE102" s="97">
        <f t="shared" si="229"/>
        <v>66.098609756390985</v>
      </c>
      <c r="AF102" s="97">
        <f t="shared" si="229"/>
        <v>0</v>
      </c>
      <c r="AG102" s="97">
        <f t="shared" si="229"/>
        <v>0</v>
      </c>
      <c r="AH102" s="97">
        <f t="shared" si="120"/>
        <v>0</v>
      </c>
      <c r="AI102" s="97">
        <f t="shared" ref="AI102:AK102" si="230">SUM(AI103:AI129)</f>
        <v>0</v>
      </c>
      <c r="AJ102" s="97">
        <f t="shared" si="230"/>
        <v>0</v>
      </c>
      <c r="AK102" s="97">
        <f t="shared" si="230"/>
        <v>0</v>
      </c>
      <c r="AL102" s="97">
        <f t="shared" si="122"/>
        <v>2799.288330968036</v>
      </c>
      <c r="AM102" s="97">
        <f t="shared" ref="AM102:CB102" si="231">SUM(AM103:AM129)</f>
        <v>0</v>
      </c>
      <c r="AN102" s="97">
        <f t="shared" si="231"/>
        <v>0</v>
      </c>
      <c r="AO102" s="97">
        <f t="shared" si="231"/>
        <v>0</v>
      </c>
      <c r="AP102" s="97">
        <f t="shared" si="231"/>
        <v>0</v>
      </c>
      <c r="AQ102" s="97">
        <f t="shared" si="231"/>
        <v>0</v>
      </c>
      <c r="AR102" s="97">
        <f t="shared" si="231"/>
        <v>0</v>
      </c>
      <c r="AS102" s="97">
        <f t="shared" si="231"/>
        <v>0</v>
      </c>
      <c r="AT102" s="97">
        <f t="shared" si="231"/>
        <v>0</v>
      </c>
      <c r="AU102" s="97">
        <f t="shared" si="231"/>
        <v>1923.3131347440001</v>
      </c>
      <c r="AV102" s="97">
        <f t="shared" si="231"/>
        <v>0</v>
      </c>
      <c r="AW102" s="97">
        <f t="shared" si="231"/>
        <v>0</v>
      </c>
      <c r="AX102" s="97">
        <f t="shared" si="231"/>
        <v>0</v>
      </c>
      <c r="AY102" s="97">
        <f t="shared" si="231"/>
        <v>0</v>
      </c>
      <c r="AZ102" s="97">
        <f t="shared" si="231"/>
        <v>0</v>
      </c>
      <c r="BA102" s="97">
        <f t="shared" si="231"/>
        <v>0</v>
      </c>
      <c r="BB102" s="97">
        <f t="shared" si="231"/>
        <v>0</v>
      </c>
      <c r="BC102" s="97">
        <f t="shared" si="231"/>
        <v>0</v>
      </c>
      <c r="BD102" s="97">
        <f t="shared" si="231"/>
        <v>0</v>
      </c>
      <c r="BE102" s="97">
        <f t="shared" si="231"/>
        <v>0</v>
      </c>
      <c r="BF102" s="97">
        <f t="shared" si="231"/>
        <v>0</v>
      </c>
      <c r="BG102" s="97">
        <f t="shared" si="231"/>
        <v>0</v>
      </c>
      <c r="BH102" s="97">
        <f t="shared" si="231"/>
        <v>0</v>
      </c>
      <c r="BI102" s="97">
        <f t="shared" si="231"/>
        <v>875.97519622403593</v>
      </c>
      <c r="BJ102" s="97">
        <f t="shared" si="231"/>
        <v>0</v>
      </c>
      <c r="BK102" s="97">
        <f t="shared" si="231"/>
        <v>0</v>
      </c>
      <c r="BL102" s="97">
        <f t="shared" si="231"/>
        <v>0</v>
      </c>
      <c r="BM102" s="97">
        <f t="shared" si="231"/>
        <v>0</v>
      </c>
      <c r="BN102" s="97">
        <f t="shared" si="231"/>
        <v>0</v>
      </c>
      <c r="BO102" s="97">
        <f t="shared" si="231"/>
        <v>0</v>
      </c>
      <c r="BP102" s="97">
        <f t="shared" si="231"/>
        <v>0</v>
      </c>
      <c r="BQ102" s="97">
        <f t="shared" si="231"/>
        <v>0</v>
      </c>
      <c r="BR102" s="97">
        <f t="shared" si="231"/>
        <v>0</v>
      </c>
      <c r="BS102" s="97">
        <f t="shared" si="231"/>
        <v>0</v>
      </c>
      <c r="BT102" s="97">
        <f t="shared" si="231"/>
        <v>0</v>
      </c>
      <c r="BU102" s="97">
        <f t="shared" si="231"/>
        <v>0</v>
      </c>
      <c r="BV102" s="97">
        <f t="shared" si="231"/>
        <v>0</v>
      </c>
      <c r="BW102" s="97">
        <f t="shared" si="231"/>
        <v>0</v>
      </c>
      <c r="BX102" s="97">
        <f t="shared" si="231"/>
        <v>0</v>
      </c>
      <c r="BY102" s="97">
        <f t="shared" si="231"/>
        <v>0</v>
      </c>
      <c r="BZ102" s="97">
        <f t="shared" si="231"/>
        <v>0</v>
      </c>
      <c r="CA102" s="97">
        <f t="shared" si="231"/>
        <v>0</v>
      </c>
      <c r="CB102" s="97">
        <f t="shared" si="231"/>
        <v>51064.634613761766</v>
      </c>
      <c r="CC102" s="97">
        <f t="shared" si="124"/>
        <v>0</v>
      </c>
      <c r="CD102" s="97">
        <f t="shared" ref="CD102:CF102" si="232">SUM(CD103:CD129)</f>
        <v>0</v>
      </c>
      <c r="CE102" s="97">
        <f t="shared" si="232"/>
        <v>0</v>
      </c>
      <c r="CF102" s="97">
        <f t="shared" si="232"/>
        <v>0</v>
      </c>
      <c r="CG102" s="97">
        <f t="shared" si="126"/>
        <v>0</v>
      </c>
      <c r="CH102" s="97">
        <f t="shared" ref="CH102:CR102" si="233">SUM(CH103:CH129)</f>
        <v>0</v>
      </c>
      <c r="CI102" s="97">
        <f t="shared" si="233"/>
        <v>0</v>
      </c>
      <c r="CJ102" s="97">
        <f t="shared" si="233"/>
        <v>0</v>
      </c>
      <c r="CK102" s="97">
        <f t="shared" si="233"/>
        <v>0</v>
      </c>
      <c r="CL102" s="97">
        <f t="shared" si="233"/>
        <v>0</v>
      </c>
      <c r="CM102" s="97">
        <f t="shared" si="233"/>
        <v>0</v>
      </c>
      <c r="CN102" s="97">
        <f t="shared" si="233"/>
        <v>0</v>
      </c>
      <c r="CO102" s="97">
        <f t="shared" si="233"/>
        <v>0</v>
      </c>
      <c r="CP102" s="97">
        <f t="shared" si="233"/>
        <v>0</v>
      </c>
      <c r="CQ102" s="97">
        <f t="shared" si="233"/>
        <v>0</v>
      </c>
      <c r="CR102" s="97">
        <f t="shared" si="233"/>
        <v>0</v>
      </c>
      <c r="CS102" s="97">
        <f t="shared" si="128"/>
        <v>0</v>
      </c>
      <c r="CT102" s="97">
        <f t="shared" ref="CT102:CU102" si="234">SUM(CT103:CT129)</f>
        <v>0</v>
      </c>
      <c r="CU102" s="97">
        <f t="shared" si="234"/>
        <v>0</v>
      </c>
      <c r="CV102" s="97">
        <f t="shared" si="130"/>
        <v>0</v>
      </c>
      <c r="CW102" s="97">
        <f t="shared" ref="CW102:DE102" si="235">SUM(CW103:CW129)</f>
        <v>0</v>
      </c>
      <c r="CX102" s="97">
        <f t="shared" si="235"/>
        <v>0</v>
      </c>
      <c r="CY102" s="97">
        <f t="shared" si="235"/>
        <v>0</v>
      </c>
      <c r="CZ102" s="97">
        <f t="shared" si="235"/>
        <v>0</v>
      </c>
      <c r="DA102" s="97">
        <f t="shared" si="235"/>
        <v>0</v>
      </c>
      <c r="DB102" s="97">
        <f t="shared" si="235"/>
        <v>0</v>
      </c>
      <c r="DC102" s="97">
        <f t="shared" si="235"/>
        <v>0</v>
      </c>
      <c r="DD102" s="97">
        <f t="shared" si="235"/>
        <v>0</v>
      </c>
      <c r="DE102" s="97">
        <f t="shared" si="235"/>
        <v>0</v>
      </c>
      <c r="DF102" s="97">
        <f t="shared" si="132"/>
        <v>0</v>
      </c>
      <c r="DG102" s="97">
        <f t="shared" ref="DG102:DI102" si="236">SUM(DG103:DG129)</f>
        <v>0</v>
      </c>
      <c r="DH102" s="97">
        <f t="shared" si="236"/>
        <v>0</v>
      </c>
      <c r="DI102" s="97">
        <f t="shared" si="236"/>
        <v>0</v>
      </c>
      <c r="DJ102" s="97">
        <f t="shared" si="134"/>
        <v>0</v>
      </c>
      <c r="DK102" s="97">
        <f t="shared" ref="DK102:DL102" si="237">SUM(DK103:DK129)</f>
        <v>0</v>
      </c>
      <c r="DL102" s="97">
        <f t="shared" si="237"/>
        <v>0</v>
      </c>
      <c r="DM102" s="97">
        <f t="shared" si="136"/>
        <v>0</v>
      </c>
      <c r="DN102" s="97">
        <f t="shared" ref="DN102:DR102" si="238">SUM(DN103:DN129)</f>
        <v>0</v>
      </c>
      <c r="DO102" s="97">
        <f t="shared" si="238"/>
        <v>0</v>
      </c>
      <c r="DP102" s="97">
        <f t="shared" si="238"/>
        <v>0</v>
      </c>
      <c r="DQ102" s="97">
        <f t="shared" si="238"/>
        <v>0</v>
      </c>
      <c r="DR102" s="97">
        <f t="shared" si="238"/>
        <v>0</v>
      </c>
      <c r="DS102" s="97">
        <f t="shared" si="138"/>
        <v>0</v>
      </c>
      <c r="DT102" s="97">
        <f t="shared" ref="DT102:DU102" si="239">SUM(DT103:DT129)</f>
        <v>0</v>
      </c>
      <c r="DU102" s="97">
        <f t="shared" si="239"/>
        <v>0</v>
      </c>
      <c r="DV102" s="97">
        <f t="shared" si="140"/>
        <v>0</v>
      </c>
      <c r="DW102" s="97">
        <f t="shared" ref="DW102:EF102" si="240">SUM(DW103:DW129)</f>
        <v>0</v>
      </c>
      <c r="DX102" s="97">
        <f t="shared" si="240"/>
        <v>0</v>
      </c>
      <c r="DY102" s="97">
        <f t="shared" si="240"/>
        <v>0</v>
      </c>
      <c r="DZ102" s="97">
        <f t="shared" si="240"/>
        <v>0</v>
      </c>
      <c r="EA102" s="97">
        <f t="shared" si="240"/>
        <v>0</v>
      </c>
      <c r="EB102" s="97">
        <f t="shared" si="240"/>
        <v>0</v>
      </c>
      <c r="EC102" s="97">
        <f t="shared" si="240"/>
        <v>0</v>
      </c>
      <c r="ED102" s="97">
        <f t="shared" si="240"/>
        <v>0</v>
      </c>
      <c r="EE102" s="97">
        <f t="shared" si="240"/>
        <v>0</v>
      </c>
      <c r="EF102" s="97">
        <f t="shared" si="240"/>
        <v>0</v>
      </c>
      <c r="EG102" s="97">
        <f t="shared" si="142"/>
        <v>0</v>
      </c>
      <c r="EH102" s="97">
        <f t="shared" ref="EH102:EP102" si="241">SUM(EH103:EH129)</f>
        <v>0</v>
      </c>
      <c r="EI102" s="97">
        <f t="shared" si="241"/>
        <v>0</v>
      </c>
      <c r="EJ102" s="97">
        <f t="shared" si="241"/>
        <v>0</v>
      </c>
      <c r="EK102" s="97">
        <f t="shared" si="241"/>
        <v>0</v>
      </c>
      <c r="EL102" s="97">
        <f t="shared" si="241"/>
        <v>0</v>
      </c>
      <c r="EM102" s="97">
        <f t="shared" si="241"/>
        <v>0</v>
      </c>
      <c r="EN102" s="97">
        <f t="shared" si="241"/>
        <v>0</v>
      </c>
      <c r="EO102" s="97">
        <f t="shared" si="241"/>
        <v>0</v>
      </c>
      <c r="EP102" s="97">
        <f t="shared" si="241"/>
        <v>0</v>
      </c>
      <c r="EQ102" s="97">
        <f t="shared" si="144"/>
        <v>0</v>
      </c>
      <c r="ER102" s="97">
        <f t="shared" ref="ER102:ET102" si="242">SUM(ER103:ER129)</f>
        <v>0</v>
      </c>
      <c r="ES102" s="97">
        <f t="shared" si="242"/>
        <v>0</v>
      </c>
      <c r="ET102" s="97">
        <f t="shared" si="242"/>
        <v>0</v>
      </c>
      <c r="EU102" s="97">
        <f t="shared" si="146"/>
        <v>0</v>
      </c>
      <c r="EV102" s="97">
        <f t="shared" ref="EV102:EW102" si="243">SUM(EV103:EV129)</f>
        <v>0</v>
      </c>
      <c r="EW102" s="97">
        <f t="shared" si="243"/>
        <v>0</v>
      </c>
      <c r="EX102" s="97">
        <f t="shared" si="148"/>
        <v>0</v>
      </c>
      <c r="EY102" s="97">
        <f t="shared" ref="EY102:EZ102" si="244">SUM(EY103:EY129)</f>
        <v>0</v>
      </c>
      <c r="EZ102" s="97">
        <f t="shared" si="244"/>
        <v>0</v>
      </c>
      <c r="FA102" s="97">
        <f t="shared" si="150"/>
        <v>0</v>
      </c>
      <c r="FB102" s="97">
        <f t="shared" ref="FB102:FE102" si="245">SUM(FB103:FB129)</f>
        <v>0</v>
      </c>
      <c r="FC102" s="97">
        <f t="shared" si="245"/>
        <v>0</v>
      </c>
      <c r="FD102" s="97">
        <f t="shared" si="245"/>
        <v>0</v>
      </c>
      <c r="FE102" s="97">
        <f t="shared" si="245"/>
        <v>0</v>
      </c>
      <c r="FF102" s="97">
        <f t="shared" si="152"/>
        <v>0</v>
      </c>
      <c r="FG102" s="97">
        <f t="shared" ref="FG102:FS102" si="246">SUM(FG103:FG129)</f>
        <v>0</v>
      </c>
      <c r="FH102" s="97">
        <f t="shared" si="246"/>
        <v>0</v>
      </c>
      <c r="FI102" s="97">
        <f t="shared" si="246"/>
        <v>0</v>
      </c>
      <c r="FJ102" s="97">
        <f t="shared" si="246"/>
        <v>0</v>
      </c>
      <c r="FK102" s="97">
        <f t="shared" si="246"/>
        <v>0</v>
      </c>
      <c r="FL102" s="97">
        <f t="shared" si="246"/>
        <v>0</v>
      </c>
      <c r="FM102" s="97">
        <f t="shared" si="246"/>
        <v>0</v>
      </c>
      <c r="FN102" s="97">
        <f t="shared" si="246"/>
        <v>0</v>
      </c>
      <c r="FO102" s="97">
        <f t="shared" si="246"/>
        <v>0</v>
      </c>
      <c r="FP102" s="97">
        <f t="shared" si="246"/>
        <v>0</v>
      </c>
      <c r="FQ102" s="97">
        <f t="shared" si="246"/>
        <v>0</v>
      </c>
      <c r="FR102" s="97">
        <f t="shared" si="246"/>
        <v>0</v>
      </c>
      <c r="FS102" s="97">
        <f t="shared" si="246"/>
        <v>54244.21488782722</v>
      </c>
    </row>
    <row r="103" spans="2:175" x14ac:dyDescent="0.2">
      <c r="B103" s="164" t="s">
        <v>430</v>
      </c>
      <c r="C103" s="164" t="s">
        <v>258</v>
      </c>
      <c r="D103" s="150">
        <f t="shared" si="118"/>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150">
        <f t="shared" si="120"/>
        <v>0</v>
      </c>
      <c r="AI103" s="60">
        <v>0</v>
      </c>
      <c r="AJ103" s="60">
        <v>0</v>
      </c>
      <c r="AK103" s="60">
        <v>0</v>
      </c>
      <c r="AL103" s="150">
        <f t="shared" si="122"/>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150">
        <v>0</v>
      </c>
      <c r="CC103" s="150">
        <f t="shared" si="124"/>
        <v>0</v>
      </c>
      <c r="CD103" s="60">
        <v>0</v>
      </c>
      <c r="CE103" s="60">
        <v>0</v>
      </c>
      <c r="CF103" s="60">
        <v>0</v>
      </c>
      <c r="CG103" s="150">
        <f t="shared" si="126"/>
        <v>0</v>
      </c>
      <c r="CH103" s="60">
        <v>0</v>
      </c>
      <c r="CI103" s="60">
        <v>0</v>
      </c>
      <c r="CJ103" s="60">
        <v>0</v>
      </c>
      <c r="CK103" s="60">
        <v>0</v>
      </c>
      <c r="CL103" s="60">
        <v>0</v>
      </c>
      <c r="CM103" s="60">
        <v>0</v>
      </c>
      <c r="CN103" s="60">
        <v>0</v>
      </c>
      <c r="CO103" s="60">
        <v>0</v>
      </c>
      <c r="CP103" s="60">
        <v>0</v>
      </c>
      <c r="CQ103" s="60">
        <v>0</v>
      </c>
      <c r="CR103" s="60">
        <v>0</v>
      </c>
      <c r="CS103" s="150">
        <f t="shared" si="128"/>
        <v>0</v>
      </c>
      <c r="CT103" s="60">
        <v>0</v>
      </c>
      <c r="CU103" s="60">
        <v>0</v>
      </c>
      <c r="CV103" s="150">
        <f t="shared" si="130"/>
        <v>0</v>
      </c>
      <c r="CW103" s="60">
        <v>0</v>
      </c>
      <c r="CX103" s="60">
        <v>0</v>
      </c>
      <c r="CY103" s="60">
        <v>0</v>
      </c>
      <c r="CZ103" s="60">
        <v>0</v>
      </c>
      <c r="DA103" s="60">
        <v>0</v>
      </c>
      <c r="DB103" s="60">
        <v>0</v>
      </c>
      <c r="DC103" s="60">
        <v>0</v>
      </c>
      <c r="DD103" s="60">
        <v>0</v>
      </c>
      <c r="DE103" s="60">
        <v>0</v>
      </c>
      <c r="DF103" s="150">
        <f t="shared" si="132"/>
        <v>0</v>
      </c>
      <c r="DG103" s="60">
        <v>0</v>
      </c>
      <c r="DH103" s="60">
        <v>0</v>
      </c>
      <c r="DI103" s="60">
        <v>0</v>
      </c>
      <c r="DJ103" s="150">
        <f t="shared" si="134"/>
        <v>0</v>
      </c>
      <c r="DK103" s="60">
        <v>0</v>
      </c>
      <c r="DL103" s="60">
        <v>0</v>
      </c>
      <c r="DM103" s="150">
        <f t="shared" si="136"/>
        <v>0</v>
      </c>
      <c r="DN103" s="60">
        <v>0</v>
      </c>
      <c r="DO103" s="60">
        <v>0</v>
      </c>
      <c r="DP103" s="60">
        <v>0</v>
      </c>
      <c r="DQ103" s="60">
        <v>0</v>
      </c>
      <c r="DR103" s="60">
        <v>0</v>
      </c>
      <c r="DS103" s="150">
        <f t="shared" si="138"/>
        <v>0</v>
      </c>
      <c r="DT103" s="60">
        <v>0</v>
      </c>
      <c r="DU103" s="60">
        <v>0</v>
      </c>
      <c r="DV103" s="150">
        <f t="shared" si="140"/>
        <v>0</v>
      </c>
      <c r="DW103" s="60">
        <v>0</v>
      </c>
      <c r="DX103" s="60">
        <v>0</v>
      </c>
      <c r="DY103" s="60">
        <v>0</v>
      </c>
      <c r="DZ103" s="60">
        <v>0</v>
      </c>
      <c r="EA103" s="60">
        <v>0</v>
      </c>
      <c r="EB103" s="60">
        <v>0</v>
      </c>
      <c r="EC103" s="60">
        <v>0</v>
      </c>
      <c r="ED103" s="60">
        <v>0</v>
      </c>
      <c r="EE103" s="60">
        <v>0</v>
      </c>
      <c r="EF103" s="60">
        <v>0</v>
      </c>
      <c r="EG103" s="150">
        <f t="shared" si="142"/>
        <v>0</v>
      </c>
      <c r="EH103" s="60">
        <v>0</v>
      </c>
      <c r="EI103" s="60">
        <v>0</v>
      </c>
      <c r="EJ103" s="60">
        <v>0</v>
      </c>
      <c r="EK103" s="60">
        <v>0</v>
      </c>
      <c r="EL103" s="60">
        <v>0</v>
      </c>
      <c r="EM103" s="60">
        <v>0</v>
      </c>
      <c r="EN103" s="60">
        <v>0</v>
      </c>
      <c r="EO103" s="60">
        <v>0</v>
      </c>
      <c r="EP103" s="60">
        <v>0</v>
      </c>
      <c r="EQ103" s="150">
        <f t="shared" si="144"/>
        <v>0</v>
      </c>
      <c r="ER103" s="60">
        <v>0</v>
      </c>
      <c r="ES103" s="60">
        <v>0</v>
      </c>
      <c r="ET103" s="60">
        <v>0</v>
      </c>
      <c r="EU103" s="150">
        <f t="shared" si="146"/>
        <v>0</v>
      </c>
      <c r="EV103" s="60">
        <v>0</v>
      </c>
      <c r="EW103" s="60">
        <v>0</v>
      </c>
      <c r="EX103" s="150">
        <f t="shared" si="148"/>
        <v>0</v>
      </c>
      <c r="EY103" s="60">
        <v>0</v>
      </c>
      <c r="EZ103" s="60">
        <v>0</v>
      </c>
      <c r="FA103" s="150">
        <f t="shared" si="150"/>
        <v>0</v>
      </c>
      <c r="FB103" s="60">
        <v>0</v>
      </c>
      <c r="FC103" s="60">
        <v>0</v>
      </c>
      <c r="FD103" s="60">
        <v>0</v>
      </c>
      <c r="FE103" s="60">
        <v>0</v>
      </c>
      <c r="FF103" s="150">
        <f t="shared" si="152"/>
        <v>0</v>
      </c>
      <c r="FG103" s="60">
        <v>0</v>
      </c>
      <c r="FH103" s="60">
        <v>0</v>
      </c>
      <c r="FI103" s="60">
        <v>0</v>
      </c>
      <c r="FJ103" s="60">
        <v>0</v>
      </c>
      <c r="FK103" s="60">
        <v>0</v>
      </c>
      <c r="FL103" s="60">
        <v>0</v>
      </c>
      <c r="FM103" s="60">
        <v>0</v>
      </c>
      <c r="FN103" s="150">
        <v>0</v>
      </c>
      <c r="FO103" s="60">
        <v>0</v>
      </c>
      <c r="FP103" s="58"/>
      <c r="FQ103" s="58"/>
      <c r="FR103" s="58"/>
      <c r="FS103" s="59">
        <f>D103+AH103+AL103+CB103+CC103+CG103+CS103+CV103+DF103+DJ103+DM103+DS103+DV103+EG103+EQ103+EU103+EX103+FA103+FF103+FN103+FO103</f>
        <v>0</v>
      </c>
    </row>
    <row r="104" spans="2:175" x14ac:dyDescent="0.2">
      <c r="B104" s="164" t="s">
        <v>431</v>
      </c>
      <c r="C104" s="164" t="s">
        <v>260</v>
      </c>
      <c r="D104" s="150">
        <f t="shared" si="118"/>
        <v>0</v>
      </c>
      <c r="E104" s="60">
        <v>0</v>
      </c>
      <c r="F104" s="60">
        <v>0</v>
      </c>
      <c r="G104" s="60">
        <v>0</v>
      </c>
      <c r="H104" s="60">
        <v>0</v>
      </c>
      <c r="I104" s="60">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150">
        <f t="shared" si="120"/>
        <v>0</v>
      </c>
      <c r="AI104" s="60">
        <v>0</v>
      </c>
      <c r="AJ104" s="60">
        <v>0</v>
      </c>
      <c r="AK104" s="60">
        <v>0</v>
      </c>
      <c r="AL104" s="150">
        <f t="shared" si="122"/>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150">
        <v>0</v>
      </c>
      <c r="CC104" s="150">
        <f t="shared" si="124"/>
        <v>0</v>
      </c>
      <c r="CD104" s="60">
        <v>0</v>
      </c>
      <c r="CE104" s="60">
        <v>0</v>
      </c>
      <c r="CF104" s="60">
        <v>0</v>
      </c>
      <c r="CG104" s="150">
        <f t="shared" si="126"/>
        <v>0</v>
      </c>
      <c r="CH104" s="60">
        <v>0</v>
      </c>
      <c r="CI104" s="60">
        <v>0</v>
      </c>
      <c r="CJ104" s="60">
        <v>0</v>
      </c>
      <c r="CK104" s="60">
        <v>0</v>
      </c>
      <c r="CL104" s="60">
        <v>0</v>
      </c>
      <c r="CM104" s="60">
        <v>0</v>
      </c>
      <c r="CN104" s="60">
        <v>0</v>
      </c>
      <c r="CO104" s="60">
        <v>0</v>
      </c>
      <c r="CP104" s="60">
        <v>0</v>
      </c>
      <c r="CQ104" s="60">
        <v>0</v>
      </c>
      <c r="CR104" s="60">
        <v>0</v>
      </c>
      <c r="CS104" s="150">
        <f t="shared" si="128"/>
        <v>0</v>
      </c>
      <c r="CT104" s="60">
        <v>0</v>
      </c>
      <c r="CU104" s="60">
        <v>0</v>
      </c>
      <c r="CV104" s="150">
        <f t="shared" si="130"/>
        <v>0</v>
      </c>
      <c r="CW104" s="60">
        <v>0</v>
      </c>
      <c r="CX104" s="60">
        <v>0</v>
      </c>
      <c r="CY104" s="60">
        <v>0</v>
      </c>
      <c r="CZ104" s="60">
        <v>0</v>
      </c>
      <c r="DA104" s="60">
        <v>0</v>
      </c>
      <c r="DB104" s="60">
        <v>0</v>
      </c>
      <c r="DC104" s="60">
        <v>0</v>
      </c>
      <c r="DD104" s="60">
        <v>0</v>
      </c>
      <c r="DE104" s="60">
        <v>0</v>
      </c>
      <c r="DF104" s="150">
        <f t="shared" si="132"/>
        <v>0</v>
      </c>
      <c r="DG104" s="60">
        <v>0</v>
      </c>
      <c r="DH104" s="60">
        <v>0</v>
      </c>
      <c r="DI104" s="60">
        <v>0</v>
      </c>
      <c r="DJ104" s="150">
        <f t="shared" si="134"/>
        <v>0</v>
      </c>
      <c r="DK104" s="60">
        <v>0</v>
      </c>
      <c r="DL104" s="60">
        <v>0</v>
      </c>
      <c r="DM104" s="150">
        <f t="shared" si="136"/>
        <v>0</v>
      </c>
      <c r="DN104" s="60">
        <v>0</v>
      </c>
      <c r="DO104" s="60">
        <v>0</v>
      </c>
      <c r="DP104" s="60">
        <v>0</v>
      </c>
      <c r="DQ104" s="60">
        <v>0</v>
      </c>
      <c r="DR104" s="60">
        <v>0</v>
      </c>
      <c r="DS104" s="150">
        <f t="shared" si="138"/>
        <v>0</v>
      </c>
      <c r="DT104" s="60">
        <v>0</v>
      </c>
      <c r="DU104" s="60">
        <v>0</v>
      </c>
      <c r="DV104" s="150">
        <f t="shared" si="140"/>
        <v>0</v>
      </c>
      <c r="DW104" s="60">
        <v>0</v>
      </c>
      <c r="DX104" s="60">
        <v>0</v>
      </c>
      <c r="DY104" s="60">
        <v>0</v>
      </c>
      <c r="DZ104" s="60">
        <v>0</v>
      </c>
      <c r="EA104" s="60">
        <v>0</v>
      </c>
      <c r="EB104" s="60">
        <v>0</v>
      </c>
      <c r="EC104" s="60">
        <v>0</v>
      </c>
      <c r="ED104" s="60">
        <v>0</v>
      </c>
      <c r="EE104" s="60">
        <v>0</v>
      </c>
      <c r="EF104" s="60">
        <v>0</v>
      </c>
      <c r="EG104" s="150">
        <f t="shared" si="142"/>
        <v>0</v>
      </c>
      <c r="EH104" s="60">
        <v>0</v>
      </c>
      <c r="EI104" s="60">
        <v>0</v>
      </c>
      <c r="EJ104" s="60">
        <v>0</v>
      </c>
      <c r="EK104" s="60">
        <v>0</v>
      </c>
      <c r="EL104" s="60">
        <v>0</v>
      </c>
      <c r="EM104" s="60">
        <v>0</v>
      </c>
      <c r="EN104" s="60">
        <v>0</v>
      </c>
      <c r="EO104" s="60">
        <v>0</v>
      </c>
      <c r="EP104" s="60">
        <v>0</v>
      </c>
      <c r="EQ104" s="150">
        <f t="shared" si="144"/>
        <v>0</v>
      </c>
      <c r="ER104" s="60">
        <v>0</v>
      </c>
      <c r="ES104" s="60">
        <v>0</v>
      </c>
      <c r="ET104" s="60">
        <v>0</v>
      </c>
      <c r="EU104" s="150">
        <f t="shared" si="146"/>
        <v>0</v>
      </c>
      <c r="EV104" s="60">
        <v>0</v>
      </c>
      <c r="EW104" s="60">
        <v>0</v>
      </c>
      <c r="EX104" s="150">
        <f t="shared" si="148"/>
        <v>0</v>
      </c>
      <c r="EY104" s="60">
        <v>0</v>
      </c>
      <c r="EZ104" s="60">
        <v>0</v>
      </c>
      <c r="FA104" s="150">
        <f t="shared" si="150"/>
        <v>0</v>
      </c>
      <c r="FB104" s="60">
        <v>0</v>
      </c>
      <c r="FC104" s="60">
        <v>0</v>
      </c>
      <c r="FD104" s="60">
        <v>0</v>
      </c>
      <c r="FE104" s="60">
        <v>0</v>
      </c>
      <c r="FF104" s="150">
        <f t="shared" si="152"/>
        <v>0</v>
      </c>
      <c r="FG104" s="60">
        <v>0</v>
      </c>
      <c r="FH104" s="60">
        <v>0</v>
      </c>
      <c r="FI104" s="60">
        <v>0</v>
      </c>
      <c r="FJ104" s="60">
        <v>0</v>
      </c>
      <c r="FK104" s="60">
        <v>0</v>
      </c>
      <c r="FL104" s="60">
        <v>0</v>
      </c>
      <c r="FM104" s="60">
        <v>0</v>
      </c>
      <c r="FN104" s="150">
        <v>0</v>
      </c>
      <c r="FO104" s="60">
        <v>0</v>
      </c>
      <c r="FP104" s="58"/>
      <c r="FQ104" s="58"/>
      <c r="FR104" s="58"/>
      <c r="FS104" s="59">
        <f t="shared" ref="FS104:FS129" si="247">D104+AH104+AL104+CB104+CC104+CG104+CS104+CV104+DF104+DJ104+DM104+DS104+DV104+EG104+EQ104+EU104+EX104+FA104+FF104+FN104+FO104</f>
        <v>0</v>
      </c>
    </row>
    <row r="105" spans="2:175" x14ac:dyDescent="0.2">
      <c r="B105" s="164" t="s">
        <v>432</v>
      </c>
      <c r="C105" s="164" t="s">
        <v>261</v>
      </c>
      <c r="D105" s="150">
        <f t="shared" si="118"/>
        <v>66.098609756390985</v>
      </c>
      <c r="E105" s="60">
        <v>0</v>
      </c>
      <c r="F105" s="60">
        <v>0</v>
      </c>
      <c r="G105" s="60">
        <v>0</v>
      </c>
      <c r="H105" s="60">
        <v>0</v>
      </c>
      <c r="I105" s="60">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66.098609756390985</v>
      </c>
      <c r="AF105" s="60">
        <v>0</v>
      </c>
      <c r="AG105" s="60">
        <v>0</v>
      </c>
      <c r="AH105" s="150">
        <f t="shared" si="120"/>
        <v>0</v>
      </c>
      <c r="AI105" s="60">
        <v>0</v>
      </c>
      <c r="AJ105" s="60">
        <v>0</v>
      </c>
      <c r="AK105" s="60">
        <v>0</v>
      </c>
      <c r="AL105" s="150">
        <f t="shared" si="122"/>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150">
        <v>0</v>
      </c>
      <c r="CC105" s="150">
        <f t="shared" si="124"/>
        <v>0</v>
      </c>
      <c r="CD105" s="60">
        <v>0</v>
      </c>
      <c r="CE105" s="60">
        <v>0</v>
      </c>
      <c r="CF105" s="60">
        <v>0</v>
      </c>
      <c r="CG105" s="150">
        <f t="shared" si="126"/>
        <v>0</v>
      </c>
      <c r="CH105" s="60">
        <v>0</v>
      </c>
      <c r="CI105" s="60">
        <v>0</v>
      </c>
      <c r="CJ105" s="60">
        <v>0</v>
      </c>
      <c r="CK105" s="60">
        <v>0</v>
      </c>
      <c r="CL105" s="60">
        <v>0</v>
      </c>
      <c r="CM105" s="60">
        <v>0</v>
      </c>
      <c r="CN105" s="60">
        <v>0</v>
      </c>
      <c r="CO105" s="60">
        <v>0</v>
      </c>
      <c r="CP105" s="60">
        <v>0</v>
      </c>
      <c r="CQ105" s="60">
        <v>0</v>
      </c>
      <c r="CR105" s="60">
        <v>0</v>
      </c>
      <c r="CS105" s="150">
        <f t="shared" si="128"/>
        <v>0</v>
      </c>
      <c r="CT105" s="60">
        <v>0</v>
      </c>
      <c r="CU105" s="60">
        <v>0</v>
      </c>
      <c r="CV105" s="150">
        <f t="shared" si="130"/>
        <v>0</v>
      </c>
      <c r="CW105" s="60">
        <v>0</v>
      </c>
      <c r="CX105" s="60">
        <v>0</v>
      </c>
      <c r="CY105" s="60">
        <v>0</v>
      </c>
      <c r="CZ105" s="60">
        <v>0</v>
      </c>
      <c r="DA105" s="60">
        <v>0</v>
      </c>
      <c r="DB105" s="60">
        <v>0</v>
      </c>
      <c r="DC105" s="60">
        <v>0</v>
      </c>
      <c r="DD105" s="60">
        <v>0</v>
      </c>
      <c r="DE105" s="60">
        <v>0</v>
      </c>
      <c r="DF105" s="150">
        <f t="shared" si="132"/>
        <v>0</v>
      </c>
      <c r="DG105" s="60">
        <v>0</v>
      </c>
      <c r="DH105" s="60">
        <v>0</v>
      </c>
      <c r="DI105" s="60">
        <v>0</v>
      </c>
      <c r="DJ105" s="150">
        <f t="shared" si="134"/>
        <v>0</v>
      </c>
      <c r="DK105" s="60">
        <v>0</v>
      </c>
      <c r="DL105" s="60">
        <v>0</v>
      </c>
      <c r="DM105" s="150">
        <f t="shared" si="136"/>
        <v>0</v>
      </c>
      <c r="DN105" s="60">
        <v>0</v>
      </c>
      <c r="DO105" s="60">
        <v>0</v>
      </c>
      <c r="DP105" s="60">
        <v>0</v>
      </c>
      <c r="DQ105" s="60">
        <v>0</v>
      </c>
      <c r="DR105" s="60">
        <v>0</v>
      </c>
      <c r="DS105" s="150">
        <f t="shared" si="138"/>
        <v>0</v>
      </c>
      <c r="DT105" s="60">
        <v>0</v>
      </c>
      <c r="DU105" s="60">
        <v>0</v>
      </c>
      <c r="DV105" s="150">
        <f t="shared" si="140"/>
        <v>0</v>
      </c>
      <c r="DW105" s="60">
        <v>0</v>
      </c>
      <c r="DX105" s="60">
        <v>0</v>
      </c>
      <c r="DY105" s="60">
        <v>0</v>
      </c>
      <c r="DZ105" s="60">
        <v>0</v>
      </c>
      <c r="EA105" s="60">
        <v>0</v>
      </c>
      <c r="EB105" s="60">
        <v>0</v>
      </c>
      <c r="EC105" s="60">
        <v>0</v>
      </c>
      <c r="ED105" s="60">
        <v>0</v>
      </c>
      <c r="EE105" s="60">
        <v>0</v>
      </c>
      <c r="EF105" s="60">
        <v>0</v>
      </c>
      <c r="EG105" s="150">
        <f t="shared" si="142"/>
        <v>0</v>
      </c>
      <c r="EH105" s="60">
        <v>0</v>
      </c>
      <c r="EI105" s="60">
        <v>0</v>
      </c>
      <c r="EJ105" s="60">
        <v>0</v>
      </c>
      <c r="EK105" s="60">
        <v>0</v>
      </c>
      <c r="EL105" s="60">
        <v>0</v>
      </c>
      <c r="EM105" s="60">
        <v>0</v>
      </c>
      <c r="EN105" s="60">
        <v>0</v>
      </c>
      <c r="EO105" s="60">
        <v>0</v>
      </c>
      <c r="EP105" s="60">
        <v>0</v>
      </c>
      <c r="EQ105" s="150">
        <f t="shared" si="144"/>
        <v>0</v>
      </c>
      <c r="ER105" s="60">
        <v>0</v>
      </c>
      <c r="ES105" s="60">
        <v>0</v>
      </c>
      <c r="ET105" s="60">
        <v>0</v>
      </c>
      <c r="EU105" s="150">
        <f t="shared" si="146"/>
        <v>0</v>
      </c>
      <c r="EV105" s="60">
        <v>0</v>
      </c>
      <c r="EW105" s="60">
        <v>0</v>
      </c>
      <c r="EX105" s="150">
        <f t="shared" si="148"/>
        <v>0</v>
      </c>
      <c r="EY105" s="60">
        <v>0</v>
      </c>
      <c r="EZ105" s="60">
        <v>0</v>
      </c>
      <c r="FA105" s="150">
        <f t="shared" si="150"/>
        <v>0</v>
      </c>
      <c r="FB105" s="60">
        <v>0</v>
      </c>
      <c r="FC105" s="60">
        <v>0</v>
      </c>
      <c r="FD105" s="60">
        <v>0</v>
      </c>
      <c r="FE105" s="60">
        <v>0</v>
      </c>
      <c r="FF105" s="150">
        <f t="shared" si="152"/>
        <v>0</v>
      </c>
      <c r="FG105" s="60">
        <v>0</v>
      </c>
      <c r="FH105" s="60">
        <v>0</v>
      </c>
      <c r="FI105" s="60">
        <v>0</v>
      </c>
      <c r="FJ105" s="60">
        <v>0</v>
      </c>
      <c r="FK105" s="60">
        <v>0</v>
      </c>
      <c r="FL105" s="60">
        <v>0</v>
      </c>
      <c r="FM105" s="60">
        <v>0</v>
      </c>
      <c r="FN105" s="150">
        <v>0</v>
      </c>
      <c r="FO105" s="60">
        <v>0</v>
      </c>
      <c r="FP105" s="58"/>
      <c r="FQ105" s="58"/>
      <c r="FR105" s="58"/>
      <c r="FS105" s="59">
        <f t="shared" si="247"/>
        <v>66.098609756390985</v>
      </c>
    </row>
    <row r="106" spans="2:175" x14ac:dyDescent="0.2">
      <c r="B106" s="164" t="s">
        <v>434</v>
      </c>
      <c r="C106" s="164" t="s">
        <v>267</v>
      </c>
      <c r="D106" s="150">
        <f t="shared" si="118"/>
        <v>0</v>
      </c>
      <c r="E106" s="60">
        <v>0</v>
      </c>
      <c r="F106" s="60">
        <v>0</v>
      </c>
      <c r="G106" s="60">
        <v>0</v>
      </c>
      <c r="H106" s="60">
        <v>0</v>
      </c>
      <c r="I106" s="60">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150">
        <f t="shared" si="120"/>
        <v>0</v>
      </c>
      <c r="AI106" s="60">
        <v>0</v>
      </c>
      <c r="AJ106" s="60">
        <v>0</v>
      </c>
      <c r="AK106" s="60">
        <v>0</v>
      </c>
      <c r="AL106" s="150">
        <f t="shared" si="122"/>
        <v>1923.3131347440001</v>
      </c>
      <c r="AM106" s="60">
        <v>0</v>
      </c>
      <c r="AN106" s="60">
        <v>0</v>
      </c>
      <c r="AO106" s="60">
        <v>0</v>
      </c>
      <c r="AP106" s="60">
        <v>0</v>
      </c>
      <c r="AQ106" s="60">
        <v>0</v>
      </c>
      <c r="AR106" s="60">
        <v>0</v>
      </c>
      <c r="AS106" s="60">
        <v>0</v>
      </c>
      <c r="AT106" s="60">
        <v>0</v>
      </c>
      <c r="AU106" s="60">
        <v>1923.3131347440001</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150">
        <v>0</v>
      </c>
      <c r="CC106" s="150">
        <f t="shared" si="124"/>
        <v>0</v>
      </c>
      <c r="CD106" s="60">
        <v>0</v>
      </c>
      <c r="CE106" s="60">
        <v>0</v>
      </c>
      <c r="CF106" s="60">
        <v>0</v>
      </c>
      <c r="CG106" s="150">
        <f t="shared" si="126"/>
        <v>0</v>
      </c>
      <c r="CH106" s="60">
        <v>0</v>
      </c>
      <c r="CI106" s="60">
        <v>0</v>
      </c>
      <c r="CJ106" s="60">
        <v>0</v>
      </c>
      <c r="CK106" s="60">
        <v>0</v>
      </c>
      <c r="CL106" s="60">
        <v>0</v>
      </c>
      <c r="CM106" s="60">
        <v>0</v>
      </c>
      <c r="CN106" s="60">
        <v>0</v>
      </c>
      <c r="CO106" s="60">
        <v>0</v>
      </c>
      <c r="CP106" s="60">
        <v>0</v>
      </c>
      <c r="CQ106" s="60">
        <v>0</v>
      </c>
      <c r="CR106" s="60">
        <v>0</v>
      </c>
      <c r="CS106" s="150">
        <f t="shared" si="128"/>
        <v>0</v>
      </c>
      <c r="CT106" s="60">
        <v>0</v>
      </c>
      <c r="CU106" s="60">
        <v>0</v>
      </c>
      <c r="CV106" s="150">
        <f t="shared" si="130"/>
        <v>0</v>
      </c>
      <c r="CW106" s="60">
        <v>0</v>
      </c>
      <c r="CX106" s="60">
        <v>0</v>
      </c>
      <c r="CY106" s="60">
        <v>0</v>
      </c>
      <c r="CZ106" s="60">
        <v>0</v>
      </c>
      <c r="DA106" s="60">
        <v>0</v>
      </c>
      <c r="DB106" s="60">
        <v>0</v>
      </c>
      <c r="DC106" s="60">
        <v>0</v>
      </c>
      <c r="DD106" s="60">
        <v>0</v>
      </c>
      <c r="DE106" s="60">
        <v>0</v>
      </c>
      <c r="DF106" s="150">
        <f t="shared" si="132"/>
        <v>0</v>
      </c>
      <c r="DG106" s="60">
        <v>0</v>
      </c>
      <c r="DH106" s="60">
        <v>0</v>
      </c>
      <c r="DI106" s="60">
        <v>0</v>
      </c>
      <c r="DJ106" s="150">
        <f t="shared" si="134"/>
        <v>0</v>
      </c>
      <c r="DK106" s="60">
        <v>0</v>
      </c>
      <c r="DL106" s="60">
        <v>0</v>
      </c>
      <c r="DM106" s="150">
        <f t="shared" si="136"/>
        <v>0</v>
      </c>
      <c r="DN106" s="60">
        <v>0</v>
      </c>
      <c r="DO106" s="60">
        <v>0</v>
      </c>
      <c r="DP106" s="60">
        <v>0</v>
      </c>
      <c r="DQ106" s="60">
        <v>0</v>
      </c>
      <c r="DR106" s="60">
        <v>0</v>
      </c>
      <c r="DS106" s="150">
        <f t="shared" si="138"/>
        <v>0</v>
      </c>
      <c r="DT106" s="60">
        <v>0</v>
      </c>
      <c r="DU106" s="60">
        <v>0</v>
      </c>
      <c r="DV106" s="150">
        <f t="shared" si="140"/>
        <v>0</v>
      </c>
      <c r="DW106" s="60">
        <v>0</v>
      </c>
      <c r="DX106" s="60">
        <v>0</v>
      </c>
      <c r="DY106" s="60">
        <v>0</v>
      </c>
      <c r="DZ106" s="60">
        <v>0</v>
      </c>
      <c r="EA106" s="60">
        <v>0</v>
      </c>
      <c r="EB106" s="60">
        <v>0</v>
      </c>
      <c r="EC106" s="60">
        <v>0</v>
      </c>
      <c r="ED106" s="60">
        <v>0</v>
      </c>
      <c r="EE106" s="60">
        <v>0</v>
      </c>
      <c r="EF106" s="60">
        <v>0</v>
      </c>
      <c r="EG106" s="150">
        <f t="shared" si="142"/>
        <v>0</v>
      </c>
      <c r="EH106" s="60">
        <v>0</v>
      </c>
      <c r="EI106" s="60">
        <v>0</v>
      </c>
      <c r="EJ106" s="60">
        <v>0</v>
      </c>
      <c r="EK106" s="60">
        <v>0</v>
      </c>
      <c r="EL106" s="60">
        <v>0</v>
      </c>
      <c r="EM106" s="60">
        <v>0</v>
      </c>
      <c r="EN106" s="60">
        <v>0</v>
      </c>
      <c r="EO106" s="60">
        <v>0</v>
      </c>
      <c r="EP106" s="60">
        <v>0</v>
      </c>
      <c r="EQ106" s="150">
        <f t="shared" si="144"/>
        <v>0</v>
      </c>
      <c r="ER106" s="60">
        <v>0</v>
      </c>
      <c r="ES106" s="60">
        <v>0</v>
      </c>
      <c r="ET106" s="60">
        <v>0</v>
      </c>
      <c r="EU106" s="150">
        <f t="shared" si="146"/>
        <v>0</v>
      </c>
      <c r="EV106" s="60">
        <v>0</v>
      </c>
      <c r="EW106" s="60">
        <v>0</v>
      </c>
      <c r="EX106" s="150">
        <f t="shared" si="148"/>
        <v>0</v>
      </c>
      <c r="EY106" s="60">
        <v>0</v>
      </c>
      <c r="EZ106" s="60">
        <v>0</v>
      </c>
      <c r="FA106" s="150">
        <f t="shared" si="150"/>
        <v>0</v>
      </c>
      <c r="FB106" s="60">
        <v>0</v>
      </c>
      <c r="FC106" s="60">
        <v>0</v>
      </c>
      <c r="FD106" s="60">
        <v>0</v>
      </c>
      <c r="FE106" s="60">
        <v>0</v>
      </c>
      <c r="FF106" s="150">
        <f t="shared" si="152"/>
        <v>0</v>
      </c>
      <c r="FG106" s="60">
        <v>0</v>
      </c>
      <c r="FH106" s="60">
        <v>0</v>
      </c>
      <c r="FI106" s="60">
        <v>0</v>
      </c>
      <c r="FJ106" s="60">
        <v>0</v>
      </c>
      <c r="FK106" s="60">
        <v>0</v>
      </c>
      <c r="FL106" s="60">
        <v>0</v>
      </c>
      <c r="FM106" s="60">
        <v>0</v>
      </c>
      <c r="FN106" s="150">
        <v>0</v>
      </c>
      <c r="FO106" s="60">
        <v>0</v>
      </c>
      <c r="FP106" s="58"/>
      <c r="FQ106" s="58"/>
      <c r="FR106" s="58"/>
      <c r="FS106" s="59">
        <f t="shared" si="247"/>
        <v>1923.3131347440001</v>
      </c>
    </row>
    <row r="107" spans="2:175" x14ac:dyDescent="0.2">
      <c r="B107" s="164" t="s">
        <v>435</v>
      </c>
      <c r="C107" s="164" t="s">
        <v>268</v>
      </c>
      <c r="D107" s="150">
        <f t="shared" si="118"/>
        <v>0</v>
      </c>
      <c r="E107" s="60">
        <v>0</v>
      </c>
      <c r="F107" s="60">
        <v>0</v>
      </c>
      <c r="G107" s="60">
        <v>0</v>
      </c>
      <c r="H107" s="60">
        <v>0</v>
      </c>
      <c r="I107" s="60">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150">
        <f t="shared" si="120"/>
        <v>0</v>
      </c>
      <c r="AI107" s="60">
        <v>0</v>
      </c>
      <c r="AJ107" s="60">
        <v>0</v>
      </c>
      <c r="AK107" s="60">
        <v>0</v>
      </c>
      <c r="AL107" s="150">
        <f t="shared" si="122"/>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150">
        <v>0</v>
      </c>
      <c r="CC107" s="150">
        <f t="shared" si="124"/>
        <v>0</v>
      </c>
      <c r="CD107" s="60">
        <v>0</v>
      </c>
      <c r="CE107" s="60">
        <v>0</v>
      </c>
      <c r="CF107" s="60">
        <v>0</v>
      </c>
      <c r="CG107" s="150">
        <f t="shared" si="126"/>
        <v>0</v>
      </c>
      <c r="CH107" s="60">
        <v>0</v>
      </c>
      <c r="CI107" s="60">
        <v>0</v>
      </c>
      <c r="CJ107" s="60">
        <v>0</v>
      </c>
      <c r="CK107" s="60">
        <v>0</v>
      </c>
      <c r="CL107" s="60">
        <v>0</v>
      </c>
      <c r="CM107" s="60">
        <v>0</v>
      </c>
      <c r="CN107" s="60">
        <v>0</v>
      </c>
      <c r="CO107" s="60">
        <v>0</v>
      </c>
      <c r="CP107" s="60">
        <v>0</v>
      </c>
      <c r="CQ107" s="60">
        <v>0</v>
      </c>
      <c r="CR107" s="60">
        <v>0</v>
      </c>
      <c r="CS107" s="150">
        <f t="shared" si="128"/>
        <v>0</v>
      </c>
      <c r="CT107" s="60">
        <v>0</v>
      </c>
      <c r="CU107" s="60">
        <v>0</v>
      </c>
      <c r="CV107" s="150">
        <f t="shared" si="130"/>
        <v>0</v>
      </c>
      <c r="CW107" s="60">
        <v>0</v>
      </c>
      <c r="CX107" s="60">
        <v>0</v>
      </c>
      <c r="CY107" s="60">
        <v>0</v>
      </c>
      <c r="CZ107" s="60">
        <v>0</v>
      </c>
      <c r="DA107" s="60">
        <v>0</v>
      </c>
      <c r="DB107" s="60">
        <v>0</v>
      </c>
      <c r="DC107" s="60">
        <v>0</v>
      </c>
      <c r="DD107" s="60">
        <v>0</v>
      </c>
      <c r="DE107" s="60">
        <v>0</v>
      </c>
      <c r="DF107" s="150">
        <f t="shared" si="132"/>
        <v>0</v>
      </c>
      <c r="DG107" s="60">
        <v>0</v>
      </c>
      <c r="DH107" s="60">
        <v>0</v>
      </c>
      <c r="DI107" s="60">
        <v>0</v>
      </c>
      <c r="DJ107" s="150">
        <f t="shared" si="134"/>
        <v>0</v>
      </c>
      <c r="DK107" s="60">
        <v>0</v>
      </c>
      <c r="DL107" s="60">
        <v>0</v>
      </c>
      <c r="DM107" s="150">
        <f t="shared" si="136"/>
        <v>0</v>
      </c>
      <c r="DN107" s="60">
        <v>0</v>
      </c>
      <c r="DO107" s="60">
        <v>0</v>
      </c>
      <c r="DP107" s="60">
        <v>0</v>
      </c>
      <c r="DQ107" s="60">
        <v>0</v>
      </c>
      <c r="DR107" s="60">
        <v>0</v>
      </c>
      <c r="DS107" s="150">
        <f t="shared" si="138"/>
        <v>0</v>
      </c>
      <c r="DT107" s="60">
        <v>0</v>
      </c>
      <c r="DU107" s="60">
        <v>0</v>
      </c>
      <c r="DV107" s="150">
        <f t="shared" si="140"/>
        <v>0</v>
      </c>
      <c r="DW107" s="60">
        <v>0</v>
      </c>
      <c r="DX107" s="60">
        <v>0</v>
      </c>
      <c r="DY107" s="60">
        <v>0</v>
      </c>
      <c r="DZ107" s="60">
        <v>0</v>
      </c>
      <c r="EA107" s="60">
        <v>0</v>
      </c>
      <c r="EB107" s="60">
        <v>0</v>
      </c>
      <c r="EC107" s="60">
        <v>0</v>
      </c>
      <c r="ED107" s="60">
        <v>0</v>
      </c>
      <c r="EE107" s="60">
        <v>0</v>
      </c>
      <c r="EF107" s="60">
        <v>0</v>
      </c>
      <c r="EG107" s="150">
        <f t="shared" si="142"/>
        <v>0</v>
      </c>
      <c r="EH107" s="60">
        <v>0</v>
      </c>
      <c r="EI107" s="60">
        <v>0</v>
      </c>
      <c r="EJ107" s="60">
        <v>0</v>
      </c>
      <c r="EK107" s="60">
        <v>0</v>
      </c>
      <c r="EL107" s="60">
        <v>0</v>
      </c>
      <c r="EM107" s="60">
        <v>0</v>
      </c>
      <c r="EN107" s="60">
        <v>0</v>
      </c>
      <c r="EO107" s="60">
        <v>0</v>
      </c>
      <c r="EP107" s="60">
        <v>0</v>
      </c>
      <c r="EQ107" s="150">
        <f t="shared" si="144"/>
        <v>0</v>
      </c>
      <c r="ER107" s="60">
        <v>0</v>
      </c>
      <c r="ES107" s="60">
        <v>0</v>
      </c>
      <c r="ET107" s="60">
        <v>0</v>
      </c>
      <c r="EU107" s="150">
        <f t="shared" si="146"/>
        <v>0</v>
      </c>
      <c r="EV107" s="60">
        <v>0</v>
      </c>
      <c r="EW107" s="60">
        <v>0</v>
      </c>
      <c r="EX107" s="150">
        <f t="shared" si="148"/>
        <v>0</v>
      </c>
      <c r="EY107" s="60">
        <v>0</v>
      </c>
      <c r="EZ107" s="60">
        <v>0</v>
      </c>
      <c r="FA107" s="150">
        <f t="shared" si="150"/>
        <v>0</v>
      </c>
      <c r="FB107" s="60">
        <v>0</v>
      </c>
      <c r="FC107" s="60">
        <v>0</v>
      </c>
      <c r="FD107" s="60">
        <v>0</v>
      </c>
      <c r="FE107" s="60">
        <v>0</v>
      </c>
      <c r="FF107" s="150">
        <f t="shared" si="152"/>
        <v>0</v>
      </c>
      <c r="FG107" s="60">
        <v>0</v>
      </c>
      <c r="FH107" s="60">
        <v>0</v>
      </c>
      <c r="FI107" s="60">
        <v>0</v>
      </c>
      <c r="FJ107" s="60">
        <v>0</v>
      </c>
      <c r="FK107" s="60">
        <v>0</v>
      </c>
      <c r="FL107" s="60">
        <v>0</v>
      </c>
      <c r="FM107" s="60">
        <v>0</v>
      </c>
      <c r="FN107" s="150">
        <v>0</v>
      </c>
      <c r="FO107" s="60">
        <v>0</v>
      </c>
      <c r="FP107" s="58"/>
      <c r="FQ107" s="58"/>
      <c r="FR107" s="58"/>
      <c r="FS107" s="59">
        <f t="shared" si="247"/>
        <v>0</v>
      </c>
    </row>
    <row r="108" spans="2:175" x14ac:dyDescent="0.2">
      <c r="B108" s="164" t="s">
        <v>435</v>
      </c>
      <c r="C108" s="164" t="s">
        <v>269</v>
      </c>
      <c r="D108" s="150">
        <f t="shared" si="118"/>
        <v>305.18329058240579</v>
      </c>
      <c r="E108" s="60">
        <v>0</v>
      </c>
      <c r="F108" s="60">
        <v>0</v>
      </c>
      <c r="G108" s="60">
        <v>0</v>
      </c>
      <c r="H108" s="60">
        <v>0</v>
      </c>
      <c r="I108" s="60">
        <v>0</v>
      </c>
      <c r="J108" s="60">
        <v>0</v>
      </c>
      <c r="K108" s="60">
        <v>0</v>
      </c>
      <c r="L108" s="60">
        <v>0</v>
      </c>
      <c r="M108" s="60">
        <v>0</v>
      </c>
      <c r="N108" s="60">
        <v>0</v>
      </c>
      <c r="O108" s="60">
        <v>0</v>
      </c>
      <c r="P108" s="60">
        <v>0</v>
      </c>
      <c r="Q108" s="60">
        <v>0</v>
      </c>
      <c r="R108" s="60">
        <v>0</v>
      </c>
      <c r="S108" s="60">
        <v>0</v>
      </c>
      <c r="T108" s="60">
        <v>0</v>
      </c>
      <c r="U108" s="60">
        <v>305.18329058240579</v>
      </c>
      <c r="V108" s="60">
        <v>0</v>
      </c>
      <c r="W108" s="60">
        <v>0</v>
      </c>
      <c r="X108" s="60">
        <v>0</v>
      </c>
      <c r="Y108" s="60">
        <v>0</v>
      </c>
      <c r="Z108" s="60">
        <v>0</v>
      </c>
      <c r="AA108" s="60">
        <v>0</v>
      </c>
      <c r="AB108" s="60">
        <v>0</v>
      </c>
      <c r="AC108" s="60">
        <v>0</v>
      </c>
      <c r="AD108" s="60">
        <v>0</v>
      </c>
      <c r="AE108" s="60">
        <v>0</v>
      </c>
      <c r="AF108" s="60">
        <v>0</v>
      </c>
      <c r="AG108" s="60">
        <v>0</v>
      </c>
      <c r="AH108" s="150">
        <f t="shared" si="120"/>
        <v>0</v>
      </c>
      <c r="AI108" s="60">
        <v>0</v>
      </c>
      <c r="AJ108" s="60">
        <v>0</v>
      </c>
      <c r="AK108" s="60">
        <v>0</v>
      </c>
      <c r="AL108" s="150">
        <f t="shared" si="122"/>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150">
        <v>0</v>
      </c>
      <c r="CC108" s="150">
        <f t="shared" si="124"/>
        <v>0</v>
      </c>
      <c r="CD108" s="60">
        <v>0</v>
      </c>
      <c r="CE108" s="60">
        <v>0</v>
      </c>
      <c r="CF108" s="60">
        <v>0</v>
      </c>
      <c r="CG108" s="150">
        <f t="shared" si="126"/>
        <v>0</v>
      </c>
      <c r="CH108" s="60">
        <v>0</v>
      </c>
      <c r="CI108" s="60">
        <v>0</v>
      </c>
      <c r="CJ108" s="60">
        <v>0</v>
      </c>
      <c r="CK108" s="60">
        <v>0</v>
      </c>
      <c r="CL108" s="60">
        <v>0</v>
      </c>
      <c r="CM108" s="60">
        <v>0</v>
      </c>
      <c r="CN108" s="60">
        <v>0</v>
      </c>
      <c r="CO108" s="60">
        <v>0</v>
      </c>
      <c r="CP108" s="60">
        <v>0</v>
      </c>
      <c r="CQ108" s="60">
        <v>0</v>
      </c>
      <c r="CR108" s="60">
        <v>0</v>
      </c>
      <c r="CS108" s="150">
        <f t="shared" si="128"/>
        <v>0</v>
      </c>
      <c r="CT108" s="60">
        <v>0</v>
      </c>
      <c r="CU108" s="60">
        <v>0</v>
      </c>
      <c r="CV108" s="150">
        <f t="shared" si="130"/>
        <v>0</v>
      </c>
      <c r="CW108" s="60">
        <v>0</v>
      </c>
      <c r="CX108" s="60">
        <v>0</v>
      </c>
      <c r="CY108" s="60">
        <v>0</v>
      </c>
      <c r="CZ108" s="60">
        <v>0</v>
      </c>
      <c r="DA108" s="60">
        <v>0</v>
      </c>
      <c r="DB108" s="60">
        <v>0</v>
      </c>
      <c r="DC108" s="60">
        <v>0</v>
      </c>
      <c r="DD108" s="60">
        <v>0</v>
      </c>
      <c r="DE108" s="60">
        <v>0</v>
      </c>
      <c r="DF108" s="150">
        <f t="shared" si="132"/>
        <v>0</v>
      </c>
      <c r="DG108" s="60">
        <v>0</v>
      </c>
      <c r="DH108" s="60">
        <v>0</v>
      </c>
      <c r="DI108" s="60">
        <v>0</v>
      </c>
      <c r="DJ108" s="150">
        <f t="shared" si="134"/>
        <v>0</v>
      </c>
      <c r="DK108" s="60">
        <v>0</v>
      </c>
      <c r="DL108" s="60">
        <v>0</v>
      </c>
      <c r="DM108" s="150">
        <f t="shared" si="136"/>
        <v>0</v>
      </c>
      <c r="DN108" s="60">
        <v>0</v>
      </c>
      <c r="DO108" s="60">
        <v>0</v>
      </c>
      <c r="DP108" s="60">
        <v>0</v>
      </c>
      <c r="DQ108" s="60">
        <v>0</v>
      </c>
      <c r="DR108" s="60">
        <v>0</v>
      </c>
      <c r="DS108" s="150">
        <f t="shared" si="138"/>
        <v>0</v>
      </c>
      <c r="DT108" s="60">
        <v>0</v>
      </c>
      <c r="DU108" s="60">
        <v>0</v>
      </c>
      <c r="DV108" s="150">
        <f t="shared" si="140"/>
        <v>0</v>
      </c>
      <c r="DW108" s="60">
        <v>0</v>
      </c>
      <c r="DX108" s="60">
        <v>0</v>
      </c>
      <c r="DY108" s="60">
        <v>0</v>
      </c>
      <c r="DZ108" s="60">
        <v>0</v>
      </c>
      <c r="EA108" s="60">
        <v>0</v>
      </c>
      <c r="EB108" s="60">
        <v>0</v>
      </c>
      <c r="EC108" s="60">
        <v>0</v>
      </c>
      <c r="ED108" s="60">
        <v>0</v>
      </c>
      <c r="EE108" s="60">
        <v>0</v>
      </c>
      <c r="EF108" s="60">
        <v>0</v>
      </c>
      <c r="EG108" s="150">
        <f t="shared" si="142"/>
        <v>0</v>
      </c>
      <c r="EH108" s="60">
        <v>0</v>
      </c>
      <c r="EI108" s="60">
        <v>0</v>
      </c>
      <c r="EJ108" s="60">
        <v>0</v>
      </c>
      <c r="EK108" s="60">
        <v>0</v>
      </c>
      <c r="EL108" s="60">
        <v>0</v>
      </c>
      <c r="EM108" s="60">
        <v>0</v>
      </c>
      <c r="EN108" s="60">
        <v>0</v>
      </c>
      <c r="EO108" s="60">
        <v>0</v>
      </c>
      <c r="EP108" s="60">
        <v>0</v>
      </c>
      <c r="EQ108" s="150">
        <f t="shared" si="144"/>
        <v>0</v>
      </c>
      <c r="ER108" s="60">
        <v>0</v>
      </c>
      <c r="ES108" s="60">
        <v>0</v>
      </c>
      <c r="ET108" s="60">
        <v>0</v>
      </c>
      <c r="EU108" s="150">
        <f t="shared" si="146"/>
        <v>0</v>
      </c>
      <c r="EV108" s="60">
        <v>0</v>
      </c>
      <c r="EW108" s="60">
        <v>0</v>
      </c>
      <c r="EX108" s="150">
        <f t="shared" si="148"/>
        <v>0</v>
      </c>
      <c r="EY108" s="60">
        <v>0</v>
      </c>
      <c r="EZ108" s="60">
        <v>0</v>
      </c>
      <c r="FA108" s="150">
        <f t="shared" si="150"/>
        <v>0</v>
      </c>
      <c r="FB108" s="60">
        <v>0</v>
      </c>
      <c r="FC108" s="60">
        <v>0</v>
      </c>
      <c r="FD108" s="60">
        <v>0</v>
      </c>
      <c r="FE108" s="60">
        <v>0</v>
      </c>
      <c r="FF108" s="150">
        <f t="shared" si="152"/>
        <v>0</v>
      </c>
      <c r="FG108" s="60">
        <v>0</v>
      </c>
      <c r="FH108" s="60">
        <v>0</v>
      </c>
      <c r="FI108" s="60">
        <v>0</v>
      </c>
      <c r="FJ108" s="60">
        <v>0</v>
      </c>
      <c r="FK108" s="60">
        <v>0</v>
      </c>
      <c r="FL108" s="60">
        <v>0</v>
      </c>
      <c r="FM108" s="60">
        <v>0</v>
      </c>
      <c r="FN108" s="150">
        <v>0</v>
      </c>
      <c r="FO108" s="60">
        <v>0</v>
      </c>
      <c r="FP108" s="58"/>
      <c r="FQ108" s="58"/>
      <c r="FR108" s="58"/>
      <c r="FS108" s="59">
        <f t="shared" si="247"/>
        <v>305.18329058240579</v>
      </c>
    </row>
    <row r="109" spans="2:175" x14ac:dyDescent="0.2">
      <c r="B109" s="164" t="s">
        <v>436</v>
      </c>
      <c r="C109" s="164" t="s">
        <v>270</v>
      </c>
      <c r="D109" s="150">
        <f t="shared" si="118"/>
        <v>9.0100427586206902</v>
      </c>
      <c r="E109" s="60">
        <v>0</v>
      </c>
      <c r="F109" s="60">
        <v>0</v>
      </c>
      <c r="G109" s="60">
        <v>0</v>
      </c>
      <c r="H109" s="60">
        <v>0</v>
      </c>
      <c r="I109" s="60">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9.0100427586206902</v>
      </c>
      <c r="AA109" s="60">
        <v>0</v>
      </c>
      <c r="AB109" s="60">
        <v>0</v>
      </c>
      <c r="AC109" s="60">
        <v>0</v>
      </c>
      <c r="AD109" s="60">
        <v>0</v>
      </c>
      <c r="AE109" s="60">
        <v>0</v>
      </c>
      <c r="AF109" s="60">
        <v>0</v>
      </c>
      <c r="AG109" s="60">
        <v>0</v>
      </c>
      <c r="AH109" s="150">
        <f t="shared" si="120"/>
        <v>0</v>
      </c>
      <c r="AI109" s="60">
        <v>0</v>
      </c>
      <c r="AJ109" s="60">
        <v>0</v>
      </c>
      <c r="AK109" s="60">
        <v>0</v>
      </c>
      <c r="AL109" s="150">
        <f t="shared" si="122"/>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150">
        <v>0</v>
      </c>
      <c r="CC109" s="150">
        <f t="shared" si="124"/>
        <v>0</v>
      </c>
      <c r="CD109" s="60">
        <v>0</v>
      </c>
      <c r="CE109" s="60">
        <v>0</v>
      </c>
      <c r="CF109" s="60">
        <v>0</v>
      </c>
      <c r="CG109" s="150">
        <f t="shared" si="126"/>
        <v>0</v>
      </c>
      <c r="CH109" s="60">
        <v>0</v>
      </c>
      <c r="CI109" s="60">
        <v>0</v>
      </c>
      <c r="CJ109" s="60">
        <v>0</v>
      </c>
      <c r="CK109" s="60">
        <v>0</v>
      </c>
      <c r="CL109" s="60">
        <v>0</v>
      </c>
      <c r="CM109" s="60">
        <v>0</v>
      </c>
      <c r="CN109" s="60">
        <v>0</v>
      </c>
      <c r="CO109" s="60">
        <v>0</v>
      </c>
      <c r="CP109" s="60">
        <v>0</v>
      </c>
      <c r="CQ109" s="60">
        <v>0</v>
      </c>
      <c r="CR109" s="60">
        <v>0</v>
      </c>
      <c r="CS109" s="150">
        <f t="shared" si="128"/>
        <v>0</v>
      </c>
      <c r="CT109" s="60">
        <v>0</v>
      </c>
      <c r="CU109" s="60">
        <v>0</v>
      </c>
      <c r="CV109" s="150">
        <f t="shared" si="130"/>
        <v>0</v>
      </c>
      <c r="CW109" s="60">
        <v>0</v>
      </c>
      <c r="CX109" s="60">
        <v>0</v>
      </c>
      <c r="CY109" s="60">
        <v>0</v>
      </c>
      <c r="CZ109" s="60">
        <v>0</v>
      </c>
      <c r="DA109" s="60">
        <v>0</v>
      </c>
      <c r="DB109" s="60">
        <v>0</v>
      </c>
      <c r="DC109" s="60">
        <v>0</v>
      </c>
      <c r="DD109" s="60">
        <v>0</v>
      </c>
      <c r="DE109" s="60">
        <v>0</v>
      </c>
      <c r="DF109" s="150">
        <f t="shared" si="132"/>
        <v>0</v>
      </c>
      <c r="DG109" s="60">
        <v>0</v>
      </c>
      <c r="DH109" s="60">
        <v>0</v>
      </c>
      <c r="DI109" s="60">
        <v>0</v>
      </c>
      <c r="DJ109" s="150">
        <f t="shared" si="134"/>
        <v>0</v>
      </c>
      <c r="DK109" s="60">
        <v>0</v>
      </c>
      <c r="DL109" s="60">
        <v>0</v>
      </c>
      <c r="DM109" s="150">
        <f t="shared" si="136"/>
        <v>0</v>
      </c>
      <c r="DN109" s="60">
        <v>0</v>
      </c>
      <c r="DO109" s="60">
        <v>0</v>
      </c>
      <c r="DP109" s="60">
        <v>0</v>
      </c>
      <c r="DQ109" s="60">
        <v>0</v>
      </c>
      <c r="DR109" s="60">
        <v>0</v>
      </c>
      <c r="DS109" s="150">
        <f t="shared" si="138"/>
        <v>0</v>
      </c>
      <c r="DT109" s="60">
        <v>0</v>
      </c>
      <c r="DU109" s="60">
        <v>0</v>
      </c>
      <c r="DV109" s="150">
        <f t="shared" si="140"/>
        <v>0</v>
      </c>
      <c r="DW109" s="60">
        <v>0</v>
      </c>
      <c r="DX109" s="60">
        <v>0</v>
      </c>
      <c r="DY109" s="60">
        <v>0</v>
      </c>
      <c r="DZ109" s="60">
        <v>0</v>
      </c>
      <c r="EA109" s="60">
        <v>0</v>
      </c>
      <c r="EB109" s="60">
        <v>0</v>
      </c>
      <c r="EC109" s="60">
        <v>0</v>
      </c>
      <c r="ED109" s="60">
        <v>0</v>
      </c>
      <c r="EE109" s="60">
        <v>0</v>
      </c>
      <c r="EF109" s="60">
        <v>0</v>
      </c>
      <c r="EG109" s="150">
        <f t="shared" si="142"/>
        <v>0</v>
      </c>
      <c r="EH109" s="60">
        <v>0</v>
      </c>
      <c r="EI109" s="60">
        <v>0</v>
      </c>
      <c r="EJ109" s="60">
        <v>0</v>
      </c>
      <c r="EK109" s="60">
        <v>0</v>
      </c>
      <c r="EL109" s="60">
        <v>0</v>
      </c>
      <c r="EM109" s="60">
        <v>0</v>
      </c>
      <c r="EN109" s="60">
        <v>0</v>
      </c>
      <c r="EO109" s="60">
        <v>0</v>
      </c>
      <c r="EP109" s="60">
        <v>0</v>
      </c>
      <c r="EQ109" s="150">
        <f t="shared" si="144"/>
        <v>0</v>
      </c>
      <c r="ER109" s="60">
        <v>0</v>
      </c>
      <c r="ES109" s="60">
        <v>0</v>
      </c>
      <c r="ET109" s="60">
        <v>0</v>
      </c>
      <c r="EU109" s="150">
        <f t="shared" si="146"/>
        <v>0</v>
      </c>
      <c r="EV109" s="60">
        <v>0</v>
      </c>
      <c r="EW109" s="60">
        <v>0</v>
      </c>
      <c r="EX109" s="150">
        <f t="shared" si="148"/>
        <v>0</v>
      </c>
      <c r="EY109" s="60">
        <v>0</v>
      </c>
      <c r="EZ109" s="60">
        <v>0</v>
      </c>
      <c r="FA109" s="150">
        <f t="shared" si="150"/>
        <v>0</v>
      </c>
      <c r="FB109" s="60">
        <v>0</v>
      </c>
      <c r="FC109" s="60">
        <v>0</v>
      </c>
      <c r="FD109" s="60">
        <v>0</v>
      </c>
      <c r="FE109" s="60">
        <v>0</v>
      </c>
      <c r="FF109" s="150">
        <f t="shared" si="152"/>
        <v>0</v>
      </c>
      <c r="FG109" s="60">
        <v>0</v>
      </c>
      <c r="FH109" s="60">
        <v>0</v>
      </c>
      <c r="FI109" s="60">
        <v>0</v>
      </c>
      <c r="FJ109" s="60">
        <v>0</v>
      </c>
      <c r="FK109" s="60">
        <v>0</v>
      </c>
      <c r="FL109" s="60">
        <v>0</v>
      </c>
      <c r="FM109" s="60">
        <v>0</v>
      </c>
      <c r="FN109" s="150">
        <v>0</v>
      </c>
      <c r="FO109" s="60">
        <v>0</v>
      </c>
      <c r="FP109" s="58"/>
      <c r="FQ109" s="58"/>
      <c r="FR109" s="58"/>
      <c r="FS109" s="59">
        <f t="shared" si="247"/>
        <v>9.0100427586206902</v>
      </c>
    </row>
    <row r="110" spans="2:175" x14ac:dyDescent="0.2">
      <c r="B110" s="164" t="s">
        <v>437</v>
      </c>
      <c r="C110" s="164" t="s">
        <v>312</v>
      </c>
      <c r="D110" s="150">
        <f t="shared" si="118"/>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150">
        <f t="shared" si="120"/>
        <v>0</v>
      </c>
      <c r="AI110" s="60">
        <v>0</v>
      </c>
      <c r="AJ110" s="60">
        <v>0</v>
      </c>
      <c r="AK110" s="60">
        <v>0</v>
      </c>
      <c r="AL110" s="150">
        <f t="shared" si="122"/>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150">
        <v>0</v>
      </c>
      <c r="CC110" s="150">
        <f t="shared" si="124"/>
        <v>0</v>
      </c>
      <c r="CD110" s="60">
        <v>0</v>
      </c>
      <c r="CE110" s="60">
        <v>0</v>
      </c>
      <c r="CF110" s="60">
        <v>0</v>
      </c>
      <c r="CG110" s="150">
        <f t="shared" si="126"/>
        <v>0</v>
      </c>
      <c r="CH110" s="60">
        <v>0</v>
      </c>
      <c r="CI110" s="60">
        <v>0</v>
      </c>
      <c r="CJ110" s="60">
        <v>0</v>
      </c>
      <c r="CK110" s="60">
        <v>0</v>
      </c>
      <c r="CL110" s="60">
        <v>0</v>
      </c>
      <c r="CM110" s="60">
        <v>0</v>
      </c>
      <c r="CN110" s="60">
        <v>0</v>
      </c>
      <c r="CO110" s="60">
        <v>0</v>
      </c>
      <c r="CP110" s="60">
        <v>0</v>
      </c>
      <c r="CQ110" s="60">
        <v>0</v>
      </c>
      <c r="CR110" s="60">
        <v>0</v>
      </c>
      <c r="CS110" s="150">
        <f t="shared" si="128"/>
        <v>0</v>
      </c>
      <c r="CT110" s="60">
        <v>0</v>
      </c>
      <c r="CU110" s="60">
        <v>0</v>
      </c>
      <c r="CV110" s="150">
        <f t="shared" si="130"/>
        <v>0</v>
      </c>
      <c r="CW110" s="60">
        <v>0</v>
      </c>
      <c r="CX110" s="60">
        <v>0</v>
      </c>
      <c r="CY110" s="60">
        <v>0</v>
      </c>
      <c r="CZ110" s="60">
        <v>0</v>
      </c>
      <c r="DA110" s="60">
        <v>0</v>
      </c>
      <c r="DB110" s="60">
        <v>0</v>
      </c>
      <c r="DC110" s="60">
        <v>0</v>
      </c>
      <c r="DD110" s="60">
        <v>0</v>
      </c>
      <c r="DE110" s="60">
        <v>0</v>
      </c>
      <c r="DF110" s="150">
        <f t="shared" si="132"/>
        <v>0</v>
      </c>
      <c r="DG110" s="60">
        <v>0</v>
      </c>
      <c r="DH110" s="60">
        <v>0</v>
      </c>
      <c r="DI110" s="60">
        <v>0</v>
      </c>
      <c r="DJ110" s="150">
        <f t="shared" si="134"/>
        <v>0</v>
      </c>
      <c r="DK110" s="60">
        <v>0</v>
      </c>
      <c r="DL110" s="60">
        <v>0</v>
      </c>
      <c r="DM110" s="150">
        <f t="shared" si="136"/>
        <v>0</v>
      </c>
      <c r="DN110" s="60">
        <v>0</v>
      </c>
      <c r="DO110" s="60">
        <v>0</v>
      </c>
      <c r="DP110" s="60">
        <v>0</v>
      </c>
      <c r="DQ110" s="60">
        <v>0</v>
      </c>
      <c r="DR110" s="60">
        <v>0</v>
      </c>
      <c r="DS110" s="150">
        <f t="shared" si="138"/>
        <v>0</v>
      </c>
      <c r="DT110" s="60">
        <v>0</v>
      </c>
      <c r="DU110" s="60">
        <v>0</v>
      </c>
      <c r="DV110" s="150">
        <f t="shared" si="140"/>
        <v>0</v>
      </c>
      <c r="DW110" s="60">
        <v>0</v>
      </c>
      <c r="DX110" s="60">
        <v>0</v>
      </c>
      <c r="DY110" s="60">
        <v>0</v>
      </c>
      <c r="DZ110" s="60">
        <v>0</v>
      </c>
      <c r="EA110" s="60">
        <v>0</v>
      </c>
      <c r="EB110" s="60">
        <v>0</v>
      </c>
      <c r="EC110" s="60">
        <v>0</v>
      </c>
      <c r="ED110" s="60">
        <v>0</v>
      </c>
      <c r="EE110" s="60">
        <v>0</v>
      </c>
      <c r="EF110" s="60">
        <v>0</v>
      </c>
      <c r="EG110" s="150">
        <f t="shared" si="142"/>
        <v>0</v>
      </c>
      <c r="EH110" s="60">
        <v>0</v>
      </c>
      <c r="EI110" s="60">
        <v>0</v>
      </c>
      <c r="EJ110" s="60">
        <v>0</v>
      </c>
      <c r="EK110" s="60">
        <v>0</v>
      </c>
      <c r="EL110" s="60">
        <v>0</v>
      </c>
      <c r="EM110" s="60">
        <v>0</v>
      </c>
      <c r="EN110" s="60">
        <v>0</v>
      </c>
      <c r="EO110" s="60">
        <v>0</v>
      </c>
      <c r="EP110" s="60">
        <v>0</v>
      </c>
      <c r="EQ110" s="150">
        <f t="shared" si="144"/>
        <v>0</v>
      </c>
      <c r="ER110" s="60">
        <v>0</v>
      </c>
      <c r="ES110" s="60">
        <v>0</v>
      </c>
      <c r="ET110" s="60">
        <v>0</v>
      </c>
      <c r="EU110" s="150">
        <f t="shared" si="146"/>
        <v>0</v>
      </c>
      <c r="EV110" s="60">
        <v>0</v>
      </c>
      <c r="EW110" s="60">
        <v>0</v>
      </c>
      <c r="EX110" s="150">
        <f t="shared" si="148"/>
        <v>0</v>
      </c>
      <c r="EY110" s="60">
        <v>0</v>
      </c>
      <c r="EZ110" s="60">
        <v>0</v>
      </c>
      <c r="FA110" s="150">
        <f t="shared" si="150"/>
        <v>0</v>
      </c>
      <c r="FB110" s="60">
        <v>0</v>
      </c>
      <c r="FC110" s="60">
        <v>0</v>
      </c>
      <c r="FD110" s="60">
        <v>0</v>
      </c>
      <c r="FE110" s="60">
        <v>0</v>
      </c>
      <c r="FF110" s="150">
        <f t="shared" si="152"/>
        <v>0</v>
      </c>
      <c r="FG110" s="60">
        <v>0</v>
      </c>
      <c r="FH110" s="60">
        <v>0</v>
      </c>
      <c r="FI110" s="60">
        <v>0</v>
      </c>
      <c r="FJ110" s="60">
        <v>0</v>
      </c>
      <c r="FK110" s="60">
        <v>0</v>
      </c>
      <c r="FL110" s="60">
        <v>0</v>
      </c>
      <c r="FM110" s="60">
        <v>0</v>
      </c>
      <c r="FN110" s="150">
        <v>0</v>
      </c>
      <c r="FO110" s="60">
        <v>0</v>
      </c>
      <c r="FP110" s="58"/>
      <c r="FQ110" s="58"/>
      <c r="FR110" s="58"/>
      <c r="FS110" s="59">
        <f t="shared" si="247"/>
        <v>0</v>
      </c>
    </row>
    <row r="111" spans="2:175" x14ac:dyDescent="0.2">
      <c r="B111" s="164" t="s">
        <v>438</v>
      </c>
      <c r="C111" s="164" t="s">
        <v>275</v>
      </c>
      <c r="D111" s="150">
        <f t="shared" si="118"/>
        <v>0</v>
      </c>
      <c r="E111" s="60">
        <v>0</v>
      </c>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150">
        <f t="shared" si="120"/>
        <v>0</v>
      </c>
      <c r="AI111" s="60">
        <v>0</v>
      </c>
      <c r="AJ111" s="60">
        <v>0</v>
      </c>
      <c r="AK111" s="60">
        <v>0</v>
      </c>
      <c r="AL111" s="150">
        <f t="shared" si="122"/>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150">
        <v>0</v>
      </c>
      <c r="CC111" s="150">
        <f t="shared" si="124"/>
        <v>0</v>
      </c>
      <c r="CD111" s="60">
        <v>0</v>
      </c>
      <c r="CE111" s="60">
        <v>0</v>
      </c>
      <c r="CF111" s="60">
        <v>0</v>
      </c>
      <c r="CG111" s="150">
        <f t="shared" si="126"/>
        <v>0</v>
      </c>
      <c r="CH111" s="60">
        <v>0</v>
      </c>
      <c r="CI111" s="60">
        <v>0</v>
      </c>
      <c r="CJ111" s="60">
        <v>0</v>
      </c>
      <c r="CK111" s="60">
        <v>0</v>
      </c>
      <c r="CL111" s="60">
        <v>0</v>
      </c>
      <c r="CM111" s="60">
        <v>0</v>
      </c>
      <c r="CN111" s="60">
        <v>0</v>
      </c>
      <c r="CO111" s="60">
        <v>0</v>
      </c>
      <c r="CP111" s="60">
        <v>0</v>
      </c>
      <c r="CQ111" s="60">
        <v>0</v>
      </c>
      <c r="CR111" s="60">
        <v>0</v>
      </c>
      <c r="CS111" s="150">
        <f t="shared" si="128"/>
        <v>0</v>
      </c>
      <c r="CT111" s="60">
        <v>0</v>
      </c>
      <c r="CU111" s="60">
        <v>0</v>
      </c>
      <c r="CV111" s="150">
        <f t="shared" si="130"/>
        <v>0</v>
      </c>
      <c r="CW111" s="60">
        <v>0</v>
      </c>
      <c r="CX111" s="60">
        <v>0</v>
      </c>
      <c r="CY111" s="60">
        <v>0</v>
      </c>
      <c r="CZ111" s="60">
        <v>0</v>
      </c>
      <c r="DA111" s="60">
        <v>0</v>
      </c>
      <c r="DB111" s="60">
        <v>0</v>
      </c>
      <c r="DC111" s="60">
        <v>0</v>
      </c>
      <c r="DD111" s="60">
        <v>0</v>
      </c>
      <c r="DE111" s="60">
        <v>0</v>
      </c>
      <c r="DF111" s="150">
        <f t="shared" si="132"/>
        <v>0</v>
      </c>
      <c r="DG111" s="60">
        <v>0</v>
      </c>
      <c r="DH111" s="60">
        <v>0</v>
      </c>
      <c r="DI111" s="60">
        <v>0</v>
      </c>
      <c r="DJ111" s="150">
        <f t="shared" si="134"/>
        <v>0</v>
      </c>
      <c r="DK111" s="60">
        <v>0</v>
      </c>
      <c r="DL111" s="60">
        <v>0</v>
      </c>
      <c r="DM111" s="150">
        <f t="shared" si="136"/>
        <v>0</v>
      </c>
      <c r="DN111" s="60">
        <v>0</v>
      </c>
      <c r="DO111" s="60">
        <v>0</v>
      </c>
      <c r="DP111" s="60">
        <v>0</v>
      </c>
      <c r="DQ111" s="60">
        <v>0</v>
      </c>
      <c r="DR111" s="60">
        <v>0</v>
      </c>
      <c r="DS111" s="150">
        <f t="shared" si="138"/>
        <v>0</v>
      </c>
      <c r="DT111" s="60">
        <v>0</v>
      </c>
      <c r="DU111" s="60">
        <v>0</v>
      </c>
      <c r="DV111" s="150">
        <f t="shared" si="140"/>
        <v>0</v>
      </c>
      <c r="DW111" s="60">
        <v>0</v>
      </c>
      <c r="DX111" s="60">
        <v>0</v>
      </c>
      <c r="DY111" s="60">
        <v>0</v>
      </c>
      <c r="DZ111" s="60">
        <v>0</v>
      </c>
      <c r="EA111" s="60">
        <v>0</v>
      </c>
      <c r="EB111" s="60">
        <v>0</v>
      </c>
      <c r="EC111" s="60">
        <v>0</v>
      </c>
      <c r="ED111" s="60">
        <v>0</v>
      </c>
      <c r="EE111" s="60">
        <v>0</v>
      </c>
      <c r="EF111" s="60">
        <v>0</v>
      </c>
      <c r="EG111" s="150">
        <f t="shared" si="142"/>
        <v>0</v>
      </c>
      <c r="EH111" s="60">
        <v>0</v>
      </c>
      <c r="EI111" s="60">
        <v>0</v>
      </c>
      <c r="EJ111" s="60">
        <v>0</v>
      </c>
      <c r="EK111" s="60">
        <v>0</v>
      </c>
      <c r="EL111" s="60">
        <v>0</v>
      </c>
      <c r="EM111" s="60">
        <v>0</v>
      </c>
      <c r="EN111" s="60">
        <v>0</v>
      </c>
      <c r="EO111" s="60">
        <v>0</v>
      </c>
      <c r="EP111" s="60">
        <v>0</v>
      </c>
      <c r="EQ111" s="150">
        <f t="shared" si="144"/>
        <v>0</v>
      </c>
      <c r="ER111" s="60">
        <v>0</v>
      </c>
      <c r="ES111" s="60">
        <v>0</v>
      </c>
      <c r="ET111" s="60">
        <v>0</v>
      </c>
      <c r="EU111" s="150">
        <f t="shared" si="146"/>
        <v>0</v>
      </c>
      <c r="EV111" s="60">
        <v>0</v>
      </c>
      <c r="EW111" s="60">
        <v>0</v>
      </c>
      <c r="EX111" s="150">
        <f t="shared" si="148"/>
        <v>0</v>
      </c>
      <c r="EY111" s="60">
        <v>0</v>
      </c>
      <c r="EZ111" s="60">
        <v>0</v>
      </c>
      <c r="FA111" s="150">
        <f t="shared" si="150"/>
        <v>0</v>
      </c>
      <c r="FB111" s="60">
        <v>0</v>
      </c>
      <c r="FC111" s="60">
        <v>0</v>
      </c>
      <c r="FD111" s="60">
        <v>0</v>
      </c>
      <c r="FE111" s="60">
        <v>0</v>
      </c>
      <c r="FF111" s="150">
        <f t="shared" si="152"/>
        <v>0</v>
      </c>
      <c r="FG111" s="60">
        <v>0</v>
      </c>
      <c r="FH111" s="60">
        <v>0</v>
      </c>
      <c r="FI111" s="60">
        <v>0</v>
      </c>
      <c r="FJ111" s="60">
        <v>0</v>
      </c>
      <c r="FK111" s="60">
        <v>0</v>
      </c>
      <c r="FL111" s="60">
        <v>0</v>
      </c>
      <c r="FM111" s="60">
        <v>0</v>
      </c>
      <c r="FN111" s="150">
        <v>0</v>
      </c>
      <c r="FO111" s="60">
        <v>0</v>
      </c>
      <c r="FP111" s="58"/>
      <c r="FQ111" s="58"/>
      <c r="FR111" s="58"/>
      <c r="FS111" s="59">
        <f t="shared" si="247"/>
        <v>0</v>
      </c>
    </row>
    <row r="112" spans="2:175" x14ac:dyDescent="0.2">
      <c r="B112" s="164" t="s">
        <v>439</v>
      </c>
      <c r="C112" s="164" t="s">
        <v>276</v>
      </c>
      <c r="D112" s="150">
        <f t="shared" si="118"/>
        <v>0</v>
      </c>
      <c r="E112" s="60">
        <v>0</v>
      </c>
      <c r="F112" s="60">
        <v>0</v>
      </c>
      <c r="G112" s="60">
        <v>0</v>
      </c>
      <c r="H112" s="60">
        <v>0</v>
      </c>
      <c r="I112" s="60">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150">
        <f t="shared" si="120"/>
        <v>0</v>
      </c>
      <c r="AI112" s="60">
        <v>0</v>
      </c>
      <c r="AJ112" s="60">
        <v>0</v>
      </c>
      <c r="AK112" s="60">
        <v>0</v>
      </c>
      <c r="AL112" s="150">
        <f t="shared" si="122"/>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150">
        <v>0</v>
      </c>
      <c r="CC112" s="150">
        <f t="shared" si="124"/>
        <v>0</v>
      </c>
      <c r="CD112" s="60">
        <v>0</v>
      </c>
      <c r="CE112" s="60">
        <v>0</v>
      </c>
      <c r="CF112" s="60">
        <v>0</v>
      </c>
      <c r="CG112" s="150">
        <f t="shared" si="126"/>
        <v>0</v>
      </c>
      <c r="CH112" s="60">
        <v>0</v>
      </c>
      <c r="CI112" s="60">
        <v>0</v>
      </c>
      <c r="CJ112" s="60">
        <v>0</v>
      </c>
      <c r="CK112" s="60">
        <v>0</v>
      </c>
      <c r="CL112" s="60">
        <v>0</v>
      </c>
      <c r="CM112" s="60">
        <v>0</v>
      </c>
      <c r="CN112" s="60">
        <v>0</v>
      </c>
      <c r="CO112" s="60">
        <v>0</v>
      </c>
      <c r="CP112" s="60">
        <v>0</v>
      </c>
      <c r="CQ112" s="60">
        <v>0</v>
      </c>
      <c r="CR112" s="60">
        <v>0</v>
      </c>
      <c r="CS112" s="150">
        <f t="shared" si="128"/>
        <v>0</v>
      </c>
      <c r="CT112" s="60">
        <v>0</v>
      </c>
      <c r="CU112" s="60">
        <v>0</v>
      </c>
      <c r="CV112" s="150">
        <f t="shared" si="130"/>
        <v>0</v>
      </c>
      <c r="CW112" s="60">
        <v>0</v>
      </c>
      <c r="CX112" s="60">
        <v>0</v>
      </c>
      <c r="CY112" s="60">
        <v>0</v>
      </c>
      <c r="CZ112" s="60">
        <v>0</v>
      </c>
      <c r="DA112" s="60">
        <v>0</v>
      </c>
      <c r="DB112" s="60">
        <v>0</v>
      </c>
      <c r="DC112" s="60">
        <v>0</v>
      </c>
      <c r="DD112" s="60">
        <v>0</v>
      </c>
      <c r="DE112" s="60">
        <v>0</v>
      </c>
      <c r="DF112" s="150">
        <f t="shared" si="132"/>
        <v>0</v>
      </c>
      <c r="DG112" s="60">
        <v>0</v>
      </c>
      <c r="DH112" s="60">
        <v>0</v>
      </c>
      <c r="DI112" s="60">
        <v>0</v>
      </c>
      <c r="DJ112" s="150">
        <f t="shared" si="134"/>
        <v>0</v>
      </c>
      <c r="DK112" s="60">
        <v>0</v>
      </c>
      <c r="DL112" s="60">
        <v>0</v>
      </c>
      <c r="DM112" s="150">
        <f t="shared" si="136"/>
        <v>0</v>
      </c>
      <c r="DN112" s="60">
        <v>0</v>
      </c>
      <c r="DO112" s="60">
        <v>0</v>
      </c>
      <c r="DP112" s="60">
        <v>0</v>
      </c>
      <c r="DQ112" s="60">
        <v>0</v>
      </c>
      <c r="DR112" s="60">
        <v>0</v>
      </c>
      <c r="DS112" s="150">
        <f t="shared" si="138"/>
        <v>0</v>
      </c>
      <c r="DT112" s="60">
        <v>0</v>
      </c>
      <c r="DU112" s="60">
        <v>0</v>
      </c>
      <c r="DV112" s="150">
        <f t="shared" si="140"/>
        <v>0</v>
      </c>
      <c r="DW112" s="60">
        <v>0</v>
      </c>
      <c r="DX112" s="60">
        <v>0</v>
      </c>
      <c r="DY112" s="60">
        <v>0</v>
      </c>
      <c r="DZ112" s="60">
        <v>0</v>
      </c>
      <c r="EA112" s="60">
        <v>0</v>
      </c>
      <c r="EB112" s="60">
        <v>0</v>
      </c>
      <c r="EC112" s="60">
        <v>0</v>
      </c>
      <c r="ED112" s="60">
        <v>0</v>
      </c>
      <c r="EE112" s="60">
        <v>0</v>
      </c>
      <c r="EF112" s="60">
        <v>0</v>
      </c>
      <c r="EG112" s="150">
        <f t="shared" si="142"/>
        <v>0</v>
      </c>
      <c r="EH112" s="60">
        <v>0</v>
      </c>
      <c r="EI112" s="60">
        <v>0</v>
      </c>
      <c r="EJ112" s="60">
        <v>0</v>
      </c>
      <c r="EK112" s="60">
        <v>0</v>
      </c>
      <c r="EL112" s="60">
        <v>0</v>
      </c>
      <c r="EM112" s="60">
        <v>0</v>
      </c>
      <c r="EN112" s="60">
        <v>0</v>
      </c>
      <c r="EO112" s="60">
        <v>0</v>
      </c>
      <c r="EP112" s="60">
        <v>0</v>
      </c>
      <c r="EQ112" s="150">
        <f t="shared" si="144"/>
        <v>0</v>
      </c>
      <c r="ER112" s="60">
        <v>0</v>
      </c>
      <c r="ES112" s="60">
        <v>0</v>
      </c>
      <c r="ET112" s="60">
        <v>0</v>
      </c>
      <c r="EU112" s="150">
        <f t="shared" si="146"/>
        <v>0</v>
      </c>
      <c r="EV112" s="60">
        <v>0</v>
      </c>
      <c r="EW112" s="60">
        <v>0</v>
      </c>
      <c r="EX112" s="150">
        <f t="shared" si="148"/>
        <v>0</v>
      </c>
      <c r="EY112" s="60">
        <v>0</v>
      </c>
      <c r="EZ112" s="60">
        <v>0</v>
      </c>
      <c r="FA112" s="150">
        <f t="shared" si="150"/>
        <v>0</v>
      </c>
      <c r="FB112" s="60">
        <v>0</v>
      </c>
      <c r="FC112" s="60">
        <v>0</v>
      </c>
      <c r="FD112" s="60">
        <v>0</v>
      </c>
      <c r="FE112" s="60">
        <v>0</v>
      </c>
      <c r="FF112" s="150">
        <f t="shared" si="152"/>
        <v>0</v>
      </c>
      <c r="FG112" s="60">
        <v>0</v>
      </c>
      <c r="FH112" s="60">
        <v>0</v>
      </c>
      <c r="FI112" s="60">
        <v>0</v>
      </c>
      <c r="FJ112" s="60">
        <v>0</v>
      </c>
      <c r="FK112" s="60">
        <v>0</v>
      </c>
      <c r="FL112" s="60">
        <v>0</v>
      </c>
      <c r="FM112" s="60">
        <v>0</v>
      </c>
      <c r="FN112" s="150">
        <v>0</v>
      </c>
      <c r="FO112" s="60">
        <v>0</v>
      </c>
      <c r="FP112" s="58"/>
      <c r="FQ112" s="58"/>
      <c r="FR112" s="58"/>
      <c r="FS112" s="59">
        <f t="shared" si="247"/>
        <v>0</v>
      </c>
    </row>
    <row r="113" spans="2:175" x14ac:dyDescent="0.2">
      <c r="B113" s="164" t="s">
        <v>440</v>
      </c>
      <c r="C113" s="164" t="s">
        <v>277</v>
      </c>
      <c r="D113" s="150">
        <f t="shared" si="118"/>
        <v>0</v>
      </c>
      <c r="E113" s="60">
        <v>0</v>
      </c>
      <c r="F113" s="60">
        <v>0</v>
      </c>
      <c r="G113" s="60">
        <v>0</v>
      </c>
      <c r="H113" s="60">
        <v>0</v>
      </c>
      <c r="I113" s="60">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150">
        <f t="shared" si="120"/>
        <v>0</v>
      </c>
      <c r="AI113" s="60">
        <v>0</v>
      </c>
      <c r="AJ113" s="60">
        <v>0</v>
      </c>
      <c r="AK113" s="60">
        <v>0</v>
      </c>
      <c r="AL113" s="150">
        <f t="shared" si="122"/>
        <v>0</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150">
        <v>0</v>
      </c>
      <c r="CC113" s="150">
        <f t="shared" si="124"/>
        <v>0</v>
      </c>
      <c r="CD113" s="60">
        <v>0</v>
      </c>
      <c r="CE113" s="60">
        <v>0</v>
      </c>
      <c r="CF113" s="60">
        <v>0</v>
      </c>
      <c r="CG113" s="150">
        <f t="shared" si="126"/>
        <v>0</v>
      </c>
      <c r="CH113" s="60">
        <v>0</v>
      </c>
      <c r="CI113" s="60">
        <v>0</v>
      </c>
      <c r="CJ113" s="60">
        <v>0</v>
      </c>
      <c r="CK113" s="60">
        <v>0</v>
      </c>
      <c r="CL113" s="60">
        <v>0</v>
      </c>
      <c r="CM113" s="60">
        <v>0</v>
      </c>
      <c r="CN113" s="60">
        <v>0</v>
      </c>
      <c r="CO113" s="60">
        <v>0</v>
      </c>
      <c r="CP113" s="60">
        <v>0</v>
      </c>
      <c r="CQ113" s="60">
        <v>0</v>
      </c>
      <c r="CR113" s="60">
        <v>0</v>
      </c>
      <c r="CS113" s="150">
        <f t="shared" si="128"/>
        <v>0</v>
      </c>
      <c r="CT113" s="60">
        <v>0</v>
      </c>
      <c r="CU113" s="60">
        <v>0</v>
      </c>
      <c r="CV113" s="150">
        <f t="shared" si="130"/>
        <v>0</v>
      </c>
      <c r="CW113" s="60">
        <v>0</v>
      </c>
      <c r="CX113" s="60">
        <v>0</v>
      </c>
      <c r="CY113" s="60">
        <v>0</v>
      </c>
      <c r="CZ113" s="60">
        <v>0</v>
      </c>
      <c r="DA113" s="60">
        <v>0</v>
      </c>
      <c r="DB113" s="60">
        <v>0</v>
      </c>
      <c r="DC113" s="60">
        <v>0</v>
      </c>
      <c r="DD113" s="60">
        <v>0</v>
      </c>
      <c r="DE113" s="60">
        <v>0</v>
      </c>
      <c r="DF113" s="150">
        <f t="shared" si="132"/>
        <v>0</v>
      </c>
      <c r="DG113" s="60">
        <v>0</v>
      </c>
      <c r="DH113" s="60">
        <v>0</v>
      </c>
      <c r="DI113" s="60">
        <v>0</v>
      </c>
      <c r="DJ113" s="150">
        <f t="shared" si="134"/>
        <v>0</v>
      </c>
      <c r="DK113" s="60">
        <v>0</v>
      </c>
      <c r="DL113" s="60">
        <v>0</v>
      </c>
      <c r="DM113" s="150">
        <f t="shared" si="136"/>
        <v>0</v>
      </c>
      <c r="DN113" s="60">
        <v>0</v>
      </c>
      <c r="DO113" s="60">
        <v>0</v>
      </c>
      <c r="DP113" s="60">
        <v>0</v>
      </c>
      <c r="DQ113" s="60">
        <v>0</v>
      </c>
      <c r="DR113" s="60">
        <v>0</v>
      </c>
      <c r="DS113" s="150">
        <f t="shared" si="138"/>
        <v>0</v>
      </c>
      <c r="DT113" s="60">
        <v>0</v>
      </c>
      <c r="DU113" s="60">
        <v>0</v>
      </c>
      <c r="DV113" s="150">
        <f t="shared" si="140"/>
        <v>0</v>
      </c>
      <c r="DW113" s="60">
        <v>0</v>
      </c>
      <c r="DX113" s="60">
        <v>0</v>
      </c>
      <c r="DY113" s="60">
        <v>0</v>
      </c>
      <c r="DZ113" s="60">
        <v>0</v>
      </c>
      <c r="EA113" s="60">
        <v>0</v>
      </c>
      <c r="EB113" s="60">
        <v>0</v>
      </c>
      <c r="EC113" s="60">
        <v>0</v>
      </c>
      <c r="ED113" s="60">
        <v>0</v>
      </c>
      <c r="EE113" s="60">
        <v>0</v>
      </c>
      <c r="EF113" s="60">
        <v>0</v>
      </c>
      <c r="EG113" s="150">
        <f t="shared" si="142"/>
        <v>0</v>
      </c>
      <c r="EH113" s="60">
        <v>0</v>
      </c>
      <c r="EI113" s="60">
        <v>0</v>
      </c>
      <c r="EJ113" s="60">
        <v>0</v>
      </c>
      <c r="EK113" s="60">
        <v>0</v>
      </c>
      <c r="EL113" s="60">
        <v>0</v>
      </c>
      <c r="EM113" s="60">
        <v>0</v>
      </c>
      <c r="EN113" s="60">
        <v>0</v>
      </c>
      <c r="EO113" s="60">
        <v>0</v>
      </c>
      <c r="EP113" s="60">
        <v>0</v>
      </c>
      <c r="EQ113" s="150">
        <f t="shared" si="144"/>
        <v>0</v>
      </c>
      <c r="ER113" s="60">
        <v>0</v>
      </c>
      <c r="ES113" s="60">
        <v>0</v>
      </c>
      <c r="ET113" s="60">
        <v>0</v>
      </c>
      <c r="EU113" s="150">
        <f t="shared" si="146"/>
        <v>0</v>
      </c>
      <c r="EV113" s="60">
        <v>0</v>
      </c>
      <c r="EW113" s="60">
        <v>0</v>
      </c>
      <c r="EX113" s="150">
        <f t="shared" si="148"/>
        <v>0</v>
      </c>
      <c r="EY113" s="60">
        <v>0</v>
      </c>
      <c r="EZ113" s="60">
        <v>0</v>
      </c>
      <c r="FA113" s="150">
        <f t="shared" si="150"/>
        <v>0</v>
      </c>
      <c r="FB113" s="60">
        <v>0</v>
      </c>
      <c r="FC113" s="60">
        <v>0</v>
      </c>
      <c r="FD113" s="60">
        <v>0</v>
      </c>
      <c r="FE113" s="60">
        <v>0</v>
      </c>
      <c r="FF113" s="150">
        <f t="shared" si="152"/>
        <v>0</v>
      </c>
      <c r="FG113" s="60">
        <v>0</v>
      </c>
      <c r="FH113" s="60">
        <v>0</v>
      </c>
      <c r="FI113" s="60">
        <v>0</v>
      </c>
      <c r="FJ113" s="60">
        <v>0</v>
      </c>
      <c r="FK113" s="60">
        <v>0</v>
      </c>
      <c r="FL113" s="60">
        <v>0</v>
      </c>
      <c r="FM113" s="60">
        <v>0</v>
      </c>
      <c r="FN113" s="150">
        <v>0</v>
      </c>
      <c r="FO113" s="60">
        <v>0</v>
      </c>
      <c r="FP113" s="58"/>
      <c r="FQ113" s="58"/>
      <c r="FR113" s="58"/>
      <c r="FS113" s="59">
        <f t="shared" si="247"/>
        <v>0</v>
      </c>
    </row>
    <row r="114" spans="2:175" x14ac:dyDescent="0.2">
      <c r="B114" s="164" t="s">
        <v>440</v>
      </c>
      <c r="C114" s="164" t="s">
        <v>278</v>
      </c>
      <c r="D114" s="150">
        <f t="shared" si="118"/>
        <v>0</v>
      </c>
      <c r="E114" s="60">
        <v>0</v>
      </c>
      <c r="F114" s="60">
        <v>0</v>
      </c>
      <c r="G114" s="60">
        <v>0</v>
      </c>
      <c r="H114" s="60">
        <v>0</v>
      </c>
      <c r="I114" s="60">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150">
        <f t="shared" si="120"/>
        <v>0</v>
      </c>
      <c r="AI114" s="60">
        <v>0</v>
      </c>
      <c r="AJ114" s="60">
        <v>0</v>
      </c>
      <c r="AK114" s="60">
        <v>0</v>
      </c>
      <c r="AL114" s="150">
        <f t="shared" si="122"/>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150">
        <v>0</v>
      </c>
      <c r="CC114" s="150">
        <f t="shared" si="124"/>
        <v>0</v>
      </c>
      <c r="CD114" s="60">
        <v>0</v>
      </c>
      <c r="CE114" s="60">
        <v>0</v>
      </c>
      <c r="CF114" s="60">
        <v>0</v>
      </c>
      <c r="CG114" s="150">
        <f t="shared" si="126"/>
        <v>0</v>
      </c>
      <c r="CH114" s="60">
        <v>0</v>
      </c>
      <c r="CI114" s="60">
        <v>0</v>
      </c>
      <c r="CJ114" s="60">
        <v>0</v>
      </c>
      <c r="CK114" s="60">
        <v>0</v>
      </c>
      <c r="CL114" s="60">
        <v>0</v>
      </c>
      <c r="CM114" s="60">
        <v>0</v>
      </c>
      <c r="CN114" s="60">
        <v>0</v>
      </c>
      <c r="CO114" s="60">
        <v>0</v>
      </c>
      <c r="CP114" s="60">
        <v>0</v>
      </c>
      <c r="CQ114" s="60">
        <v>0</v>
      </c>
      <c r="CR114" s="60">
        <v>0</v>
      </c>
      <c r="CS114" s="150">
        <f t="shared" si="128"/>
        <v>0</v>
      </c>
      <c r="CT114" s="60">
        <v>0</v>
      </c>
      <c r="CU114" s="60">
        <v>0</v>
      </c>
      <c r="CV114" s="150">
        <f t="shared" si="130"/>
        <v>0</v>
      </c>
      <c r="CW114" s="60">
        <v>0</v>
      </c>
      <c r="CX114" s="60">
        <v>0</v>
      </c>
      <c r="CY114" s="60">
        <v>0</v>
      </c>
      <c r="CZ114" s="60">
        <v>0</v>
      </c>
      <c r="DA114" s="60">
        <v>0</v>
      </c>
      <c r="DB114" s="60">
        <v>0</v>
      </c>
      <c r="DC114" s="60">
        <v>0</v>
      </c>
      <c r="DD114" s="60">
        <v>0</v>
      </c>
      <c r="DE114" s="60">
        <v>0</v>
      </c>
      <c r="DF114" s="150">
        <f t="shared" si="132"/>
        <v>0</v>
      </c>
      <c r="DG114" s="60">
        <v>0</v>
      </c>
      <c r="DH114" s="60">
        <v>0</v>
      </c>
      <c r="DI114" s="60">
        <v>0</v>
      </c>
      <c r="DJ114" s="150">
        <f t="shared" si="134"/>
        <v>0</v>
      </c>
      <c r="DK114" s="60">
        <v>0</v>
      </c>
      <c r="DL114" s="60">
        <v>0</v>
      </c>
      <c r="DM114" s="150">
        <f t="shared" si="136"/>
        <v>0</v>
      </c>
      <c r="DN114" s="60">
        <v>0</v>
      </c>
      <c r="DO114" s="60">
        <v>0</v>
      </c>
      <c r="DP114" s="60">
        <v>0</v>
      </c>
      <c r="DQ114" s="60">
        <v>0</v>
      </c>
      <c r="DR114" s="60">
        <v>0</v>
      </c>
      <c r="DS114" s="150">
        <f t="shared" si="138"/>
        <v>0</v>
      </c>
      <c r="DT114" s="60">
        <v>0</v>
      </c>
      <c r="DU114" s="60">
        <v>0</v>
      </c>
      <c r="DV114" s="150">
        <f t="shared" si="140"/>
        <v>0</v>
      </c>
      <c r="DW114" s="60">
        <v>0</v>
      </c>
      <c r="DX114" s="60">
        <v>0</v>
      </c>
      <c r="DY114" s="60">
        <v>0</v>
      </c>
      <c r="DZ114" s="60">
        <v>0</v>
      </c>
      <c r="EA114" s="60">
        <v>0</v>
      </c>
      <c r="EB114" s="60">
        <v>0</v>
      </c>
      <c r="EC114" s="60">
        <v>0</v>
      </c>
      <c r="ED114" s="60">
        <v>0</v>
      </c>
      <c r="EE114" s="60">
        <v>0</v>
      </c>
      <c r="EF114" s="60">
        <v>0</v>
      </c>
      <c r="EG114" s="150">
        <f t="shared" si="142"/>
        <v>0</v>
      </c>
      <c r="EH114" s="60">
        <v>0</v>
      </c>
      <c r="EI114" s="60">
        <v>0</v>
      </c>
      <c r="EJ114" s="60">
        <v>0</v>
      </c>
      <c r="EK114" s="60">
        <v>0</v>
      </c>
      <c r="EL114" s="60">
        <v>0</v>
      </c>
      <c r="EM114" s="60">
        <v>0</v>
      </c>
      <c r="EN114" s="60">
        <v>0</v>
      </c>
      <c r="EO114" s="60">
        <v>0</v>
      </c>
      <c r="EP114" s="60">
        <v>0</v>
      </c>
      <c r="EQ114" s="150">
        <f t="shared" si="144"/>
        <v>0</v>
      </c>
      <c r="ER114" s="60">
        <v>0</v>
      </c>
      <c r="ES114" s="60">
        <v>0</v>
      </c>
      <c r="ET114" s="60">
        <v>0</v>
      </c>
      <c r="EU114" s="150">
        <f t="shared" si="146"/>
        <v>0</v>
      </c>
      <c r="EV114" s="60">
        <v>0</v>
      </c>
      <c r="EW114" s="60">
        <v>0</v>
      </c>
      <c r="EX114" s="150">
        <f t="shared" si="148"/>
        <v>0</v>
      </c>
      <c r="EY114" s="60">
        <v>0</v>
      </c>
      <c r="EZ114" s="60">
        <v>0</v>
      </c>
      <c r="FA114" s="150">
        <f t="shared" si="150"/>
        <v>0</v>
      </c>
      <c r="FB114" s="60">
        <v>0</v>
      </c>
      <c r="FC114" s="60">
        <v>0</v>
      </c>
      <c r="FD114" s="60">
        <v>0</v>
      </c>
      <c r="FE114" s="60">
        <v>0</v>
      </c>
      <c r="FF114" s="150">
        <f t="shared" si="152"/>
        <v>0</v>
      </c>
      <c r="FG114" s="60">
        <v>0</v>
      </c>
      <c r="FH114" s="60">
        <v>0</v>
      </c>
      <c r="FI114" s="60">
        <v>0</v>
      </c>
      <c r="FJ114" s="60">
        <v>0</v>
      </c>
      <c r="FK114" s="60">
        <v>0</v>
      </c>
      <c r="FL114" s="60">
        <v>0</v>
      </c>
      <c r="FM114" s="60">
        <v>0</v>
      </c>
      <c r="FN114" s="150">
        <v>0</v>
      </c>
      <c r="FO114" s="60">
        <v>0</v>
      </c>
      <c r="FP114" s="58"/>
      <c r="FQ114" s="58"/>
      <c r="FR114" s="58"/>
      <c r="FS114" s="59">
        <f t="shared" si="247"/>
        <v>0</v>
      </c>
    </row>
    <row r="115" spans="2:175" x14ac:dyDescent="0.2">
      <c r="B115" s="164">
        <v>4400</v>
      </c>
      <c r="C115" s="164" t="s">
        <v>686</v>
      </c>
      <c r="D115" s="150">
        <f t="shared" si="118"/>
        <v>0</v>
      </c>
      <c r="E115" s="60">
        <v>0</v>
      </c>
      <c r="F115" s="60">
        <v>0</v>
      </c>
      <c r="G115" s="60">
        <v>0</v>
      </c>
      <c r="H115" s="60">
        <v>0</v>
      </c>
      <c r="I115" s="60">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150">
        <f t="shared" si="120"/>
        <v>0</v>
      </c>
      <c r="AI115" s="60">
        <v>0</v>
      </c>
      <c r="AJ115" s="60">
        <v>0</v>
      </c>
      <c r="AK115" s="60">
        <v>0</v>
      </c>
      <c r="AL115" s="150">
        <f t="shared" si="122"/>
        <v>75.521590222389705</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75.521590222389705</v>
      </c>
      <c r="BJ115" s="60">
        <v>0</v>
      </c>
      <c r="BK115" s="60">
        <v>0</v>
      </c>
      <c r="BL115" s="60">
        <v>0</v>
      </c>
      <c r="BM115" s="60">
        <v>0</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150">
        <v>0</v>
      </c>
      <c r="CC115" s="150"/>
      <c r="CD115" s="60">
        <v>0</v>
      </c>
      <c r="CE115" s="60">
        <v>0</v>
      </c>
      <c r="CF115" s="60">
        <v>0</v>
      </c>
      <c r="CG115" s="150"/>
      <c r="CH115" s="60">
        <v>0</v>
      </c>
      <c r="CI115" s="60">
        <v>0</v>
      </c>
      <c r="CJ115" s="60">
        <v>0</v>
      </c>
      <c r="CK115" s="60">
        <v>0</v>
      </c>
      <c r="CL115" s="60">
        <v>0</v>
      </c>
      <c r="CM115" s="60">
        <v>0</v>
      </c>
      <c r="CN115" s="60">
        <v>0</v>
      </c>
      <c r="CO115" s="60">
        <v>0</v>
      </c>
      <c r="CP115" s="60">
        <v>0</v>
      </c>
      <c r="CQ115" s="60">
        <v>0</v>
      </c>
      <c r="CR115" s="60">
        <v>0</v>
      </c>
      <c r="CS115" s="150"/>
      <c r="CT115" s="60">
        <v>0</v>
      </c>
      <c r="CU115" s="60">
        <v>0</v>
      </c>
      <c r="CV115" s="150"/>
      <c r="CW115" s="60">
        <v>0</v>
      </c>
      <c r="CX115" s="60">
        <v>0</v>
      </c>
      <c r="CY115" s="60">
        <v>0</v>
      </c>
      <c r="CZ115" s="60">
        <v>0</v>
      </c>
      <c r="DA115" s="60">
        <v>0</v>
      </c>
      <c r="DB115" s="60">
        <v>0</v>
      </c>
      <c r="DC115" s="60">
        <v>0</v>
      </c>
      <c r="DD115" s="60">
        <v>0</v>
      </c>
      <c r="DE115" s="60">
        <v>0</v>
      </c>
      <c r="DF115" s="150"/>
      <c r="DG115" s="60">
        <v>0</v>
      </c>
      <c r="DH115" s="60">
        <v>0</v>
      </c>
      <c r="DI115" s="60">
        <v>0</v>
      </c>
      <c r="DJ115" s="150"/>
      <c r="DK115" s="60">
        <v>0</v>
      </c>
      <c r="DL115" s="60">
        <v>0</v>
      </c>
      <c r="DM115" s="150"/>
      <c r="DN115" s="60">
        <v>0</v>
      </c>
      <c r="DO115" s="60">
        <v>0</v>
      </c>
      <c r="DP115" s="60">
        <v>0</v>
      </c>
      <c r="DQ115" s="60">
        <v>0</v>
      </c>
      <c r="DR115" s="60">
        <v>0</v>
      </c>
      <c r="DS115" s="150"/>
      <c r="DT115" s="60">
        <v>0</v>
      </c>
      <c r="DU115" s="60">
        <v>0</v>
      </c>
      <c r="DV115" s="150"/>
      <c r="DW115" s="60">
        <v>0</v>
      </c>
      <c r="DX115" s="60">
        <v>0</v>
      </c>
      <c r="DY115" s="60">
        <v>0</v>
      </c>
      <c r="DZ115" s="60">
        <v>0</v>
      </c>
      <c r="EA115" s="60">
        <v>0</v>
      </c>
      <c r="EB115" s="60">
        <v>0</v>
      </c>
      <c r="EC115" s="60">
        <v>0</v>
      </c>
      <c r="ED115" s="60">
        <v>0</v>
      </c>
      <c r="EE115" s="60">
        <v>0</v>
      </c>
      <c r="EF115" s="60">
        <v>0</v>
      </c>
      <c r="EG115" s="150"/>
      <c r="EH115" s="60">
        <v>0</v>
      </c>
      <c r="EI115" s="60">
        <v>0</v>
      </c>
      <c r="EJ115" s="60">
        <v>0</v>
      </c>
      <c r="EK115" s="60">
        <v>0</v>
      </c>
      <c r="EL115" s="60">
        <v>0</v>
      </c>
      <c r="EM115" s="60">
        <v>0</v>
      </c>
      <c r="EN115" s="60">
        <v>0</v>
      </c>
      <c r="EO115" s="60">
        <v>0</v>
      </c>
      <c r="EP115" s="60">
        <v>0</v>
      </c>
      <c r="EQ115" s="150"/>
      <c r="ER115" s="60">
        <v>0</v>
      </c>
      <c r="ES115" s="60">
        <v>0</v>
      </c>
      <c r="ET115" s="60">
        <v>0</v>
      </c>
      <c r="EU115" s="150"/>
      <c r="EV115" s="60">
        <v>0</v>
      </c>
      <c r="EW115" s="60">
        <v>0</v>
      </c>
      <c r="EX115" s="150"/>
      <c r="EY115" s="60">
        <v>0</v>
      </c>
      <c r="EZ115" s="60">
        <v>0</v>
      </c>
      <c r="FA115" s="150"/>
      <c r="FB115" s="60">
        <v>0</v>
      </c>
      <c r="FC115" s="60">
        <v>0</v>
      </c>
      <c r="FD115" s="60">
        <v>0</v>
      </c>
      <c r="FE115" s="60">
        <v>0</v>
      </c>
      <c r="FF115" s="150"/>
      <c r="FG115" s="60">
        <v>0</v>
      </c>
      <c r="FH115" s="60">
        <v>0</v>
      </c>
      <c r="FI115" s="60">
        <v>0</v>
      </c>
      <c r="FJ115" s="60">
        <v>0</v>
      </c>
      <c r="FK115" s="60">
        <v>0</v>
      </c>
      <c r="FL115" s="60">
        <v>0</v>
      </c>
      <c r="FM115" s="60">
        <v>0</v>
      </c>
      <c r="FN115" s="150">
        <v>0</v>
      </c>
      <c r="FO115" s="60">
        <v>0</v>
      </c>
      <c r="FP115" s="58"/>
      <c r="FQ115" s="58"/>
      <c r="FR115" s="58"/>
      <c r="FS115" s="59">
        <f t="shared" si="247"/>
        <v>75.521590222389705</v>
      </c>
    </row>
    <row r="116" spans="2:175" x14ac:dyDescent="0.2">
      <c r="B116" s="164" t="s">
        <v>441</v>
      </c>
      <c r="C116" s="164" t="s">
        <v>279</v>
      </c>
      <c r="D116" s="150">
        <f t="shared" si="118"/>
        <v>0</v>
      </c>
      <c r="E116" s="60">
        <v>0</v>
      </c>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150">
        <f t="shared" si="120"/>
        <v>0</v>
      </c>
      <c r="AI116" s="60">
        <v>0</v>
      </c>
      <c r="AJ116" s="60">
        <v>0</v>
      </c>
      <c r="AK116" s="60">
        <v>0</v>
      </c>
      <c r="AL116" s="150">
        <f t="shared" si="122"/>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150">
        <v>0</v>
      </c>
      <c r="CC116" s="150">
        <f t="shared" si="124"/>
        <v>0</v>
      </c>
      <c r="CD116" s="60">
        <v>0</v>
      </c>
      <c r="CE116" s="60">
        <v>0</v>
      </c>
      <c r="CF116" s="60">
        <v>0</v>
      </c>
      <c r="CG116" s="150">
        <f t="shared" si="126"/>
        <v>0</v>
      </c>
      <c r="CH116" s="60">
        <v>0</v>
      </c>
      <c r="CI116" s="60">
        <v>0</v>
      </c>
      <c r="CJ116" s="60">
        <v>0</v>
      </c>
      <c r="CK116" s="60">
        <v>0</v>
      </c>
      <c r="CL116" s="60">
        <v>0</v>
      </c>
      <c r="CM116" s="60">
        <v>0</v>
      </c>
      <c r="CN116" s="60">
        <v>0</v>
      </c>
      <c r="CO116" s="60">
        <v>0</v>
      </c>
      <c r="CP116" s="60">
        <v>0</v>
      </c>
      <c r="CQ116" s="60">
        <v>0</v>
      </c>
      <c r="CR116" s="60">
        <v>0</v>
      </c>
      <c r="CS116" s="150">
        <f t="shared" si="128"/>
        <v>0</v>
      </c>
      <c r="CT116" s="60">
        <v>0</v>
      </c>
      <c r="CU116" s="60">
        <v>0</v>
      </c>
      <c r="CV116" s="150">
        <f t="shared" si="130"/>
        <v>0</v>
      </c>
      <c r="CW116" s="60">
        <v>0</v>
      </c>
      <c r="CX116" s="60">
        <v>0</v>
      </c>
      <c r="CY116" s="60">
        <v>0</v>
      </c>
      <c r="CZ116" s="60">
        <v>0</v>
      </c>
      <c r="DA116" s="60">
        <v>0</v>
      </c>
      <c r="DB116" s="60">
        <v>0</v>
      </c>
      <c r="DC116" s="60">
        <v>0</v>
      </c>
      <c r="DD116" s="60">
        <v>0</v>
      </c>
      <c r="DE116" s="60">
        <v>0</v>
      </c>
      <c r="DF116" s="150">
        <f t="shared" si="132"/>
        <v>0</v>
      </c>
      <c r="DG116" s="60">
        <v>0</v>
      </c>
      <c r="DH116" s="60">
        <v>0</v>
      </c>
      <c r="DI116" s="60">
        <v>0</v>
      </c>
      <c r="DJ116" s="150">
        <f t="shared" si="134"/>
        <v>0</v>
      </c>
      <c r="DK116" s="60">
        <v>0</v>
      </c>
      <c r="DL116" s="60">
        <v>0</v>
      </c>
      <c r="DM116" s="150">
        <f t="shared" si="136"/>
        <v>0</v>
      </c>
      <c r="DN116" s="60">
        <v>0</v>
      </c>
      <c r="DO116" s="60">
        <v>0</v>
      </c>
      <c r="DP116" s="60">
        <v>0</v>
      </c>
      <c r="DQ116" s="60">
        <v>0</v>
      </c>
      <c r="DR116" s="60">
        <v>0</v>
      </c>
      <c r="DS116" s="150">
        <f t="shared" si="138"/>
        <v>0</v>
      </c>
      <c r="DT116" s="60">
        <v>0</v>
      </c>
      <c r="DU116" s="60">
        <v>0</v>
      </c>
      <c r="DV116" s="150">
        <f t="shared" si="140"/>
        <v>0</v>
      </c>
      <c r="DW116" s="60">
        <v>0</v>
      </c>
      <c r="DX116" s="60">
        <v>0</v>
      </c>
      <c r="DY116" s="60">
        <v>0</v>
      </c>
      <c r="DZ116" s="60">
        <v>0</v>
      </c>
      <c r="EA116" s="60">
        <v>0</v>
      </c>
      <c r="EB116" s="60">
        <v>0</v>
      </c>
      <c r="EC116" s="60">
        <v>0</v>
      </c>
      <c r="ED116" s="60">
        <v>0</v>
      </c>
      <c r="EE116" s="60">
        <v>0</v>
      </c>
      <c r="EF116" s="60">
        <v>0</v>
      </c>
      <c r="EG116" s="150">
        <f t="shared" si="142"/>
        <v>0</v>
      </c>
      <c r="EH116" s="60">
        <v>0</v>
      </c>
      <c r="EI116" s="60">
        <v>0</v>
      </c>
      <c r="EJ116" s="60">
        <v>0</v>
      </c>
      <c r="EK116" s="60">
        <v>0</v>
      </c>
      <c r="EL116" s="60">
        <v>0</v>
      </c>
      <c r="EM116" s="60">
        <v>0</v>
      </c>
      <c r="EN116" s="60">
        <v>0</v>
      </c>
      <c r="EO116" s="60">
        <v>0</v>
      </c>
      <c r="EP116" s="60">
        <v>0</v>
      </c>
      <c r="EQ116" s="150">
        <f t="shared" si="144"/>
        <v>0</v>
      </c>
      <c r="ER116" s="60">
        <v>0</v>
      </c>
      <c r="ES116" s="60">
        <v>0</v>
      </c>
      <c r="ET116" s="60">
        <v>0</v>
      </c>
      <c r="EU116" s="150">
        <f t="shared" si="146"/>
        <v>0</v>
      </c>
      <c r="EV116" s="60">
        <v>0</v>
      </c>
      <c r="EW116" s="60">
        <v>0</v>
      </c>
      <c r="EX116" s="150">
        <f t="shared" si="148"/>
        <v>0</v>
      </c>
      <c r="EY116" s="60">
        <v>0</v>
      </c>
      <c r="EZ116" s="60">
        <v>0</v>
      </c>
      <c r="FA116" s="150">
        <f t="shared" si="150"/>
        <v>0</v>
      </c>
      <c r="FB116" s="60">
        <v>0</v>
      </c>
      <c r="FC116" s="60">
        <v>0</v>
      </c>
      <c r="FD116" s="60">
        <v>0</v>
      </c>
      <c r="FE116" s="60">
        <v>0</v>
      </c>
      <c r="FF116" s="150">
        <f t="shared" si="152"/>
        <v>0</v>
      </c>
      <c r="FG116" s="60">
        <v>0</v>
      </c>
      <c r="FH116" s="60">
        <v>0</v>
      </c>
      <c r="FI116" s="60">
        <v>0</v>
      </c>
      <c r="FJ116" s="60">
        <v>0</v>
      </c>
      <c r="FK116" s="60">
        <v>0</v>
      </c>
      <c r="FL116" s="60">
        <v>0</v>
      </c>
      <c r="FM116" s="60">
        <v>0</v>
      </c>
      <c r="FN116" s="150">
        <v>0</v>
      </c>
      <c r="FO116" s="60">
        <v>0</v>
      </c>
      <c r="FP116" s="58"/>
      <c r="FQ116" s="58"/>
      <c r="FR116" s="58"/>
      <c r="FS116" s="59">
        <f t="shared" si="247"/>
        <v>0</v>
      </c>
    </row>
    <row r="117" spans="2:175" x14ac:dyDescent="0.2">
      <c r="B117" s="164" t="s">
        <v>442</v>
      </c>
      <c r="C117" s="164" t="s">
        <v>280</v>
      </c>
      <c r="D117" s="150">
        <f t="shared" si="118"/>
        <v>0</v>
      </c>
      <c r="E117" s="60">
        <v>0</v>
      </c>
      <c r="F117" s="60">
        <v>0</v>
      </c>
      <c r="G117" s="60">
        <v>0</v>
      </c>
      <c r="H117" s="60">
        <v>0</v>
      </c>
      <c r="I117" s="60">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150">
        <f t="shared" si="120"/>
        <v>0</v>
      </c>
      <c r="AI117" s="60">
        <v>0</v>
      </c>
      <c r="AJ117" s="60">
        <v>0</v>
      </c>
      <c r="AK117" s="60">
        <v>0</v>
      </c>
      <c r="AL117" s="150">
        <f t="shared" si="122"/>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150">
        <v>0</v>
      </c>
      <c r="CC117" s="150">
        <f t="shared" si="124"/>
        <v>0</v>
      </c>
      <c r="CD117" s="60">
        <v>0</v>
      </c>
      <c r="CE117" s="60">
        <v>0</v>
      </c>
      <c r="CF117" s="60">
        <v>0</v>
      </c>
      <c r="CG117" s="150">
        <f t="shared" si="126"/>
        <v>0</v>
      </c>
      <c r="CH117" s="60">
        <v>0</v>
      </c>
      <c r="CI117" s="60">
        <v>0</v>
      </c>
      <c r="CJ117" s="60">
        <v>0</v>
      </c>
      <c r="CK117" s="60">
        <v>0</v>
      </c>
      <c r="CL117" s="60">
        <v>0</v>
      </c>
      <c r="CM117" s="60">
        <v>0</v>
      </c>
      <c r="CN117" s="60">
        <v>0</v>
      </c>
      <c r="CO117" s="60">
        <v>0</v>
      </c>
      <c r="CP117" s="60">
        <v>0</v>
      </c>
      <c r="CQ117" s="60">
        <v>0</v>
      </c>
      <c r="CR117" s="60">
        <v>0</v>
      </c>
      <c r="CS117" s="150">
        <f t="shared" si="128"/>
        <v>0</v>
      </c>
      <c r="CT117" s="60">
        <v>0</v>
      </c>
      <c r="CU117" s="60">
        <v>0</v>
      </c>
      <c r="CV117" s="150">
        <f t="shared" si="130"/>
        <v>0</v>
      </c>
      <c r="CW117" s="60">
        <v>0</v>
      </c>
      <c r="CX117" s="60">
        <v>0</v>
      </c>
      <c r="CY117" s="60">
        <v>0</v>
      </c>
      <c r="CZ117" s="60">
        <v>0</v>
      </c>
      <c r="DA117" s="60">
        <v>0</v>
      </c>
      <c r="DB117" s="60">
        <v>0</v>
      </c>
      <c r="DC117" s="60">
        <v>0</v>
      </c>
      <c r="DD117" s="60">
        <v>0</v>
      </c>
      <c r="DE117" s="60">
        <v>0</v>
      </c>
      <c r="DF117" s="150">
        <f t="shared" si="132"/>
        <v>0</v>
      </c>
      <c r="DG117" s="60">
        <v>0</v>
      </c>
      <c r="DH117" s="60">
        <v>0</v>
      </c>
      <c r="DI117" s="60">
        <v>0</v>
      </c>
      <c r="DJ117" s="150">
        <f t="shared" si="134"/>
        <v>0</v>
      </c>
      <c r="DK117" s="60">
        <v>0</v>
      </c>
      <c r="DL117" s="60">
        <v>0</v>
      </c>
      <c r="DM117" s="150">
        <f t="shared" si="136"/>
        <v>0</v>
      </c>
      <c r="DN117" s="60">
        <v>0</v>
      </c>
      <c r="DO117" s="60">
        <v>0</v>
      </c>
      <c r="DP117" s="60">
        <v>0</v>
      </c>
      <c r="DQ117" s="60">
        <v>0</v>
      </c>
      <c r="DR117" s="60">
        <v>0</v>
      </c>
      <c r="DS117" s="150">
        <f t="shared" si="138"/>
        <v>0</v>
      </c>
      <c r="DT117" s="60">
        <v>0</v>
      </c>
      <c r="DU117" s="60">
        <v>0</v>
      </c>
      <c r="DV117" s="150">
        <f t="shared" si="140"/>
        <v>0</v>
      </c>
      <c r="DW117" s="60">
        <v>0</v>
      </c>
      <c r="DX117" s="60">
        <v>0</v>
      </c>
      <c r="DY117" s="60">
        <v>0</v>
      </c>
      <c r="DZ117" s="60">
        <v>0</v>
      </c>
      <c r="EA117" s="60">
        <v>0</v>
      </c>
      <c r="EB117" s="60">
        <v>0</v>
      </c>
      <c r="EC117" s="60">
        <v>0</v>
      </c>
      <c r="ED117" s="60">
        <v>0</v>
      </c>
      <c r="EE117" s="60">
        <v>0</v>
      </c>
      <c r="EF117" s="60">
        <v>0</v>
      </c>
      <c r="EG117" s="150">
        <f t="shared" si="142"/>
        <v>0</v>
      </c>
      <c r="EH117" s="60">
        <v>0</v>
      </c>
      <c r="EI117" s="60">
        <v>0</v>
      </c>
      <c r="EJ117" s="60">
        <v>0</v>
      </c>
      <c r="EK117" s="60">
        <v>0</v>
      </c>
      <c r="EL117" s="60">
        <v>0</v>
      </c>
      <c r="EM117" s="60">
        <v>0</v>
      </c>
      <c r="EN117" s="60">
        <v>0</v>
      </c>
      <c r="EO117" s="60">
        <v>0</v>
      </c>
      <c r="EP117" s="60">
        <v>0</v>
      </c>
      <c r="EQ117" s="150">
        <f t="shared" si="144"/>
        <v>0</v>
      </c>
      <c r="ER117" s="60">
        <v>0</v>
      </c>
      <c r="ES117" s="60">
        <v>0</v>
      </c>
      <c r="ET117" s="60">
        <v>0</v>
      </c>
      <c r="EU117" s="150">
        <f t="shared" si="146"/>
        <v>0</v>
      </c>
      <c r="EV117" s="60">
        <v>0</v>
      </c>
      <c r="EW117" s="60">
        <v>0</v>
      </c>
      <c r="EX117" s="150">
        <f t="shared" si="148"/>
        <v>0</v>
      </c>
      <c r="EY117" s="60">
        <v>0</v>
      </c>
      <c r="EZ117" s="60">
        <v>0</v>
      </c>
      <c r="FA117" s="150">
        <f t="shared" si="150"/>
        <v>0</v>
      </c>
      <c r="FB117" s="60">
        <v>0</v>
      </c>
      <c r="FC117" s="60">
        <v>0</v>
      </c>
      <c r="FD117" s="60">
        <v>0</v>
      </c>
      <c r="FE117" s="60">
        <v>0</v>
      </c>
      <c r="FF117" s="150">
        <f t="shared" si="152"/>
        <v>0</v>
      </c>
      <c r="FG117" s="60">
        <v>0</v>
      </c>
      <c r="FH117" s="60">
        <v>0</v>
      </c>
      <c r="FI117" s="60">
        <v>0</v>
      </c>
      <c r="FJ117" s="60">
        <v>0</v>
      </c>
      <c r="FK117" s="60">
        <v>0</v>
      </c>
      <c r="FL117" s="60">
        <v>0</v>
      </c>
      <c r="FM117" s="60">
        <v>0</v>
      </c>
      <c r="FN117" s="150">
        <v>0</v>
      </c>
      <c r="FO117" s="60">
        <v>0</v>
      </c>
      <c r="FP117" s="58"/>
      <c r="FQ117" s="58"/>
      <c r="FR117" s="58"/>
      <c r="FS117" s="59">
        <f t="shared" si="247"/>
        <v>0</v>
      </c>
    </row>
    <row r="118" spans="2:175" x14ac:dyDescent="0.2">
      <c r="B118" s="164">
        <v>4661</v>
      </c>
      <c r="C118" s="164" t="s">
        <v>281</v>
      </c>
      <c r="D118" s="150">
        <f t="shared" si="118"/>
        <v>0</v>
      </c>
      <c r="E118" s="60">
        <v>0</v>
      </c>
      <c r="F118" s="60">
        <v>0</v>
      </c>
      <c r="G118" s="60">
        <v>0</v>
      </c>
      <c r="H118" s="60">
        <v>0</v>
      </c>
      <c r="I118" s="60">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150">
        <f t="shared" si="120"/>
        <v>0</v>
      </c>
      <c r="AI118" s="60">
        <v>0</v>
      </c>
      <c r="AJ118" s="60">
        <v>0</v>
      </c>
      <c r="AK118" s="60">
        <v>0</v>
      </c>
      <c r="AL118" s="150">
        <f t="shared" si="122"/>
        <v>165.31525471103996</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165.31525471103996</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150">
        <v>0</v>
      </c>
      <c r="CC118" s="150">
        <f t="shared" si="124"/>
        <v>0</v>
      </c>
      <c r="CD118" s="60">
        <v>0</v>
      </c>
      <c r="CE118" s="60">
        <v>0</v>
      </c>
      <c r="CF118" s="60">
        <v>0</v>
      </c>
      <c r="CG118" s="150">
        <f t="shared" si="126"/>
        <v>0</v>
      </c>
      <c r="CH118" s="60">
        <v>0</v>
      </c>
      <c r="CI118" s="60">
        <v>0</v>
      </c>
      <c r="CJ118" s="60">
        <v>0</v>
      </c>
      <c r="CK118" s="60">
        <v>0</v>
      </c>
      <c r="CL118" s="60">
        <v>0</v>
      </c>
      <c r="CM118" s="60">
        <v>0</v>
      </c>
      <c r="CN118" s="60">
        <v>0</v>
      </c>
      <c r="CO118" s="60">
        <v>0</v>
      </c>
      <c r="CP118" s="60">
        <v>0</v>
      </c>
      <c r="CQ118" s="60">
        <v>0</v>
      </c>
      <c r="CR118" s="60">
        <v>0</v>
      </c>
      <c r="CS118" s="150">
        <f t="shared" si="128"/>
        <v>0</v>
      </c>
      <c r="CT118" s="60">
        <v>0</v>
      </c>
      <c r="CU118" s="60">
        <v>0</v>
      </c>
      <c r="CV118" s="150">
        <f t="shared" si="130"/>
        <v>0</v>
      </c>
      <c r="CW118" s="60">
        <v>0</v>
      </c>
      <c r="CX118" s="60">
        <v>0</v>
      </c>
      <c r="CY118" s="60">
        <v>0</v>
      </c>
      <c r="CZ118" s="60">
        <v>0</v>
      </c>
      <c r="DA118" s="60">
        <v>0</v>
      </c>
      <c r="DB118" s="60">
        <v>0</v>
      </c>
      <c r="DC118" s="60">
        <v>0</v>
      </c>
      <c r="DD118" s="60">
        <v>0</v>
      </c>
      <c r="DE118" s="60">
        <v>0</v>
      </c>
      <c r="DF118" s="150">
        <f t="shared" si="132"/>
        <v>0</v>
      </c>
      <c r="DG118" s="60">
        <v>0</v>
      </c>
      <c r="DH118" s="60">
        <v>0</v>
      </c>
      <c r="DI118" s="60">
        <v>0</v>
      </c>
      <c r="DJ118" s="150">
        <f t="shared" si="134"/>
        <v>0</v>
      </c>
      <c r="DK118" s="60">
        <v>0</v>
      </c>
      <c r="DL118" s="60">
        <v>0</v>
      </c>
      <c r="DM118" s="150">
        <f t="shared" si="136"/>
        <v>0</v>
      </c>
      <c r="DN118" s="60">
        <v>0</v>
      </c>
      <c r="DO118" s="60">
        <v>0</v>
      </c>
      <c r="DP118" s="60">
        <v>0</v>
      </c>
      <c r="DQ118" s="60">
        <v>0</v>
      </c>
      <c r="DR118" s="60">
        <v>0</v>
      </c>
      <c r="DS118" s="150">
        <f t="shared" si="138"/>
        <v>0</v>
      </c>
      <c r="DT118" s="60">
        <v>0</v>
      </c>
      <c r="DU118" s="60">
        <v>0</v>
      </c>
      <c r="DV118" s="150">
        <f t="shared" si="140"/>
        <v>0</v>
      </c>
      <c r="DW118" s="60">
        <v>0</v>
      </c>
      <c r="DX118" s="60">
        <v>0</v>
      </c>
      <c r="DY118" s="60">
        <v>0</v>
      </c>
      <c r="DZ118" s="60">
        <v>0</v>
      </c>
      <c r="EA118" s="60">
        <v>0</v>
      </c>
      <c r="EB118" s="60">
        <v>0</v>
      </c>
      <c r="EC118" s="60">
        <v>0</v>
      </c>
      <c r="ED118" s="60">
        <v>0</v>
      </c>
      <c r="EE118" s="60">
        <v>0</v>
      </c>
      <c r="EF118" s="60">
        <v>0</v>
      </c>
      <c r="EG118" s="150">
        <f t="shared" si="142"/>
        <v>0</v>
      </c>
      <c r="EH118" s="60">
        <v>0</v>
      </c>
      <c r="EI118" s="60">
        <v>0</v>
      </c>
      <c r="EJ118" s="60">
        <v>0</v>
      </c>
      <c r="EK118" s="60">
        <v>0</v>
      </c>
      <c r="EL118" s="60">
        <v>0</v>
      </c>
      <c r="EM118" s="60">
        <v>0</v>
      </c>
      <c r="EN118" s="60">
        <v>0</v>
      </c>
      <c r="EO118" s="60">
        <v>0</v>
      </c>
      <c r="EP118" s="60">
        <v>0</v>
      </c>
      <c r="EQ118" s="150">
        <f t="shared" si="144"/>
        <v>0</v>
      </c>
      <c r="ER118" s="60">
        <v>0</v>
      </c>
      <c r="ES118" s="60">
        <v>0</v>
      </c>
      <c r="ET118" s="60">
        <v>0</v>
      </c>
      <c r="EU118" s="150">
        <f t="shared" si="146"/>
        <v>0</v>
      </c>
      <c r="EV118" s="60">
        <v>0</v>
      </c>
      <c r="EW118" s="60">
        <v>0</v>
      </c>
      <c r="EX118" s="150">
        <f t="shared" si="148"/>
        <v>0</v>
      </c>
      <c r="EY118" s="60">
        <v>0</v>
      </c>
      <c r="EZ118" s="60">
        <v>0</v>
      </c>
      <c r="FA118" s="150">
        <f t="shared" si="150"/>
        <v>0</v>
      </c>
      <c r="FB118" s="60">
        <v>0</v>
      </c>
      <c r="FC118" s="60">
        <v>0</v>
      </c>
      <c r="FD118" s="60">
        <v>0</v>
      </c>
      <c r="FE118" s="60">
        <v>0</v>
      </c>
      <c r="FF118" s="150">
        <f t="shared" si="152"/>
        <v>0</v>
      </c>
      <c r="FG118" s="60">
        <v>0</v>
      </c>
      <c r="FH118" s="60">
        <v>0</v>
      </c>
      <c r="FI118" s="60">
        <v>0</v>
      </c>
      <c r="FJ118" s="60">
        <v>0</v>
      </c>
      <c r="FK118" s="60">
        <v>0</v>
      </c>
      <c r="FL118" s="60">
        <v>0</v>
      </c>
      <c r="FM118" s="60">
        <v>0</v>
      </c>
      <c r="FN118" s="150">
        <v>0</v>
      </c>
      <c r="FO118" s="60">
        <v>0</v>
      </c>
      <c r="FP118" s="58"/>
      <c r="FQ118" s="58"/>
      <c r="FR118" s="58"/>
      <c r="FS118" s="59">
        <f t="shared" si="247"/>
        <v>165.31525471103996</v>
      </c>
    </row>
    <row r="119" spans="2:175" x14ac:dyDescent="0.2">
      <c r="B119" s="164" t="s">
        <v>443</v>
      </c>
      <c r="C119" s="164" t="s">
        <v>282</v>
      </c>
      <c r="D119" s="150">
        <f t="shared" si="118"/>
        <v>0</v>
      </c>
      <c r="E119" s="60">
        <v>0</v>
      </c>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150">
        <f t="shared" si="120"/>
        <v>0</v>
      </c>
      <c r="AI119" s="60">
        <v>0</v>
      </c>
      <c r="AJ119" s="60">
        <v>0</v>
      </c>
      <c r="AK119" s="60">
        <v>0</v>
      </c>
      <c r="AL119" s="150">
        <f t="shared" si="122"/>
        <v>122.51533935999983</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122.51533935999983</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150">
        <v>16.408413119999999</v>
      </c>
      <c r="CC119" s="150">
        <f t="shared" si="124"/>
        <v>0</v>
      </c>
      <c r="CD119" s="60">
        <v>0</v>
      </c>
      <c r="CE119" s="60">
        <v>0</v>
      </c>
      <c r="CF119" s="60">
        <v>0</v>
      </c>
      <c r="CG119" s="150">
        <f t="shared" si="126"/>
        <v>0</v>
      </c>
      <c r="CH119" s="60">
        <v>0</v>
      </c>
      <c r="CI119" s="60">
        <v>0</v>
      </c>
      <c r="CJ119" s="60">
        <v>0</v>
      </c>
      <c r="CK119" s="60">
        <v>0</v>
      </c>
      <c r="CL119" s="60">
        <v>0</v>
      </c>
      <c r="CM119" s="60">
        <v>0</v>
      </c>
      <c r="CN119" s="60">
        <v>0</v>
      </c>
      <c r="CO119" s="60">
        <v>0</v>
      </c>
      <c r="CP119" s="60">
        <v>0</v>
      </c>
      <c r="CQ119" s="60">
        <v>0</v>
      </c>
      <c r="CR119" s="60">
        <v>0</v>
      </c>
      <c r="CS119" s="150">
        <f t="shared" si="128"/>
        <v>0</v>
      </c>
      <c r="CT119" s="60">
        <v>0</v>
      </c>
      <c r="CU119" s="60">
        <v>0</v>
      </c>
      <c r="CV119" s="150">
        <f t="shared" si="130"/>
        <v>0</v>
      </c>
      <c r="CW119" s="60">
        <v>0</v>
      </c>
      <c r="CX119" s="60">
        <v>0</v>
      </c>
      <c r="CY119" s="60">
        <v>0</v>
      </c>
      <c r="CZ119" s="60">
        <v>0</v>
      </c>
      <c r="DA119" s="60">
        <v>0</v>
      </c>
      <c r="DB119" s="60">
        <v>0</v>
      </c>
      <c r="DC119" s="60">
        <v>0</v>
      </c>
      <c r="DD119" s="60">
        <v>0</v>
      </c>
      <c r="DE119" s="60">
        <v>0</v>
      </c>
      <c r="DF119" s="150">
        <f t="shared" si="132"/>
        <v>0</v>
      </c>
      <c r="DG119" s="60">
        <v>0</v>
      </c>
      <c r="DH119" s="60">
        <v>0</v>
      </c>
      <c r="DI119" s="60">
        <v>0</v>
      </c>
      <c r="DJ119" s="150">
        <f t="shared" si="134"/>
        <v>0</v>
      </c>
      <c r="DK119" s="60">
        <v>0</v>
      </c>
      <c r="DL119" s="60">
        <v>0</v>
      </c>
      <c r="DM119" s="150">
        <f t="shared" si="136"/>
        <v>0</v>
      </c>
      <c r="DN119" s="60">
        <v>0</v>
      </c>
      <c r="DO119" s="60">
        <v>0</v>
      </c>
      <c r="DP119" s="60">
        <v>0</v>
      </c>
      <c r="DQ119" s="60">
        <v>0</v>
      </c>
      <c r="DR119" s="60">
        <v>0</v>
      </c>
      <c r="DS119" s="150">
        <f t="shared" si="138"/>
        <v>0</v>
      </c>
      <c r="DT119" s="60">
        <v>0</v>
      </c>
      <c r="DU119" s="60">
        <v>0</v>
      </c>
      <c r="DV119" s="150">
        <f t="shared" si="140"/>
        <v>0</v>
      </c>
      <c r="DW119" s="60">
        <v>0</v>
      </c>
      <c r="DX119" s="60">
        <v>0</v>
      </c>
      <c r="DY119" s="60">
        <v>0</v>
      </c>
      <c r="DZ119" s="60">
        <v>0</v>
      </c>
      <c r="EA119" s="60">
        <v>0</v>
      </c>
      <c r="EB119" s="60">
        <v>0</v>
      </c>
      <c r="EC119" s="60">
        <v>0</v>
      </c>
      <c r="ED119" s="60">
        <v>0</v>
      </c>
      <c r="EE119" s="60">
        <v>0</v>
      </c>
      <c r="EF119" s="60">
        <v>0</v>
      </c>
      <c r="EG119" s="150">
        <f t="shared" si="142"/>
        <v>0</v>
      </c>
      <c r="EH119" s="60">
        <v>0</v>
      </c>
      <c r="EI119" s="60">
        <v>0</v>
      </c>
      <c r="EJ119" s="60">
        <v>0</v>
      </c>
      <c r="EK119" s="60">
        <v>0</v>
      </c>
      <c r="EL119" s="60">
        <v>0</v>
      </c>
      <c r="EM119" s="60">
        <v>0</v>
      </c>
      <c r="EN119" s="60">
        <v>0</v>
      </c>
      <c r="EO119" s="60">
        <v>0</v>
      </c>
      <c r="EP119" s="60">
        <v>0</v>
      </c>
      <c r="EQ119" s="150">
        <f t="shared" si="144"/>
        <v>0</v>
      </c>
      <c r="ER119" s="60">
        <v>0</v>
      </c>
      <c r="ES119" s="60">
        <v>0</v>
      </c>
      <c r="ET119" s="60">
        <v>0</v>
      </c>
      <c r="EU119" s="150">
        <f t="shared" si="146"/>
        <v>0</v>
      </c>
      <c r="EV119" s="60">
        <v>0</v>
      </c>
      <c r="EW119" s="60">
        <v>0</v>
      </c>
      <c r="EX119" s="150">
        <f t="shared" si="148"/>
        <v>0</v>
      </c>
      <c r="EY119" s="60">
        <v>0</v>
      </c>
      <c r="EZ119" s="60">
        <v>0</v>
      </c>
      <c r="FA119" s="150">
        <f t="shared" si="150"/>
        <v>0</v>
      </c>
      <c r="FB119" s="60">
        <v>0</v>
      </c>
      <c r="FC119" s="60">
        <v>0</v>
      </c>
      <c r="FD119" s="60">
        <v>0</v>
      </c>
      <c r="FE119" s="60">
        <v>0</v>
      </c>
      <c r="FF119" s="150">
        <f t="shared" si="152"/>
        <v>0</v>
      </c>
      <c r="FG119" s="60">
        <v>0</v>
      </c>
      <c r="FH119" s="60">
        <v>0</v>
      </c>
      <c r="FI119" s="60">
        <v>0</v>
      </c>
      <c r="FJ119" s="60">
        <v>0</v>
      </c>
      <c r="FK119" s="60">
        <v>0</v>
      </c>
      <c r="FL119" s="60">
        <v>0</v>
      </c>
      <c r="FM119" s="60">
        <v>0</v>
      </c>
      <c r="FN119" s="150">
        <v>0</v>
      </c>
      <c r="FO119" s="60">
        <v>0</v>
      </c>
      <c r="FP119" s="58"/>
      <c r="FQ119" s="58"/>
      <c r="FR119" s="58"/>
      <c r="FS119" s="59">
        <f t="shared" si="247"/>
        <v>138.92375247999982</v>
      </c>
    </row>
    <row r="120" spans="2:175" x14ac:dyDescent="0.2">
      <c r="B120" s="164" t="s">
        <v>444</v>
      </c>
      <c r="C120" s="164" t="s">
        <v>283</v>
      </c>
      <c r="D120" s="150">
        <f t="shared" si="118"/>
        <v>0</v>
      </c>
      <c r="E120" s="60">
        <v>0</v>
      </c>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150">
        <f t="shared" si="120"/>
        <v>0</v>
      </c>
      <c r="AI120" s="60">
        <v>0</v>
      </c>
      <c r="AJ120" s="60">
        <v>0</v>
      </c>
      <c r="AK120" s="60">
        <v>0</v>
      </c>
      <c r="AL120" s="150">
        <f t="shared" si="122"/>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150">
        <v>0</v>
      </c>
      <c r="CC120" s="150">
        <f t="shared" si="124"/>
        <v>0</v>
      </c>
      <c r="CD120" s="60">
        <v>0</v>
      </c>
      <c r="CE120" s="60">
        <v>0</v>
      </c>
      <c r="CF120" s="60">
        <v>0</v>
      </c>
      <c r="CG120" s="150">
        <f t="shared" si="126"/>
        <v>0</v>
      </c>
      <c r="CH120" s="60">
        <v>0</v>
      </c>
      <c r="CI120" s="60">
        <v>0</v>
      </c>
      <c r="CJ120" s="60">
        <v>0</v>
      </c>
      <c r="CK120" s="60">
        <v>0</v>
      </c>
      <c r="CL120" s="60">
        <v>0</v>
      </c>
      <c r="CM120" s="60">
        <v>0</v>
      </c>
      <c r="CN120" s="60">
        <v>0</v>
      </c>
      <c r="CO120" s="60">
        <v>0</v>
      </c>
      <c r="CP120" s="60">
        <v>0</v>
      </c>
      <c r="CQ120" s="60">
        <v>0</v>
      </c>
      <c r="CR120" s="60">
        <v>0</v>
      </c>
      <c r="CS120" s="150">
        <f t="shared" si="128"/>
        <v>0</v>
      </c>
      <c r="CT120" s="60">
        <v>0</v>
      </c>
      <c r="CU120" s="60">
        <v>0</v>
      </c>
      <c r="CV120" s="150">
        <f t="shared" si="130"/>
        <v>0</v>
      </c>
      <c r="CW120" s="60">
        <v>0</v>
      </c>
      <c r="CX120" s="60">
        <v>0</v>
      </c>
      <c r="CY120" s="60">
        <v>0</v>
      </c>
      <c r="CZ120" s="60">
        <v>0</v>
      </c>
      <c r="DA120" s="60">
        <v>0</v>
      </c>
      <c r="DB120" s="60">
        <v>0</v>
      </c>
      <c r="DC120" s="60">
        <v>0</v>
      </c>
      <c r="DD120" s="60">
        <v>0</v>
      </c>
      <c r="DE120" s="60">
        <v>0</v>
      </c>
      <c r="DF120" s="150">
        <f t="shared" si="132"/>
        <v>0</v>
      </c>
      <c r="DG120" s="60">
        <v>0</v>
      </c>
      <c r="DH120" s="60">
        <v>0</v>
      </c>
      <c r="DI120" s="60">
        <v>0</v>
      </c>
      <c r="DJ120" s="150">
        <f t="shared" si="134"/>
        <v>0</v>
      </c>
      <c r="DK120" s="60">
        <v>0</v>
      </c>
      <c r="DL120" s="60">
        <v>0</v>
      </c>
      <c r="DM120" s="150">
        <f t="shared" si="136"/>
        <v>0</v>
      </c>
      <c r="DN120" s="60">
        <v>0</v>
      </c>
      <c r="DO120" s="60">
        <v>0</v>
      </c>
      <c r="DP120" s="60">
        <v>0</v>
      </c>
      <c r="DQ120" s="60">
        <v>0</v>
      </c>
      <c r="DR120" s="60">
        <v>0</v>
      </c>
      <c r="DS120" s="150">
        <f t="shared" si="138"/>
        <v>0</v>
      </c>
      <c r="DT120" s="60">
        <v>0</v>
      </c>
      <c r="DU120" s="60">
        <v>0</v>
      </c>
      <c r="DV120" s="150">
        <f t="shared" si="140"/>
        <v>0</v>
      </c>
      <c r="DW120" s="60">
        <v>0</v>
      </c>
      <c r="DX120" s="60">
        <v>0</v>
      </c>
      <c r="DY120" s="60">
        <v>0</v>
      </c>
      <c r="DZ120" s="60">
        <v>0</v>
      </c>
      <c r="EA120" s="60">
        <v>0</v>
      </c>
      <c r="EB120" s="60">
        <v>0</v>
      </c>
      <c r="EC120" s="60">
        <v>0</v>
      </c>
      <c r="ED120" s="60">
        <v>0</v>
      </c>
      <c r="EE120" s="60">
        <v>0</v>
      </c>
      <c r="EF120" s="60">
        <v>0</v>
      </c>
      <c r="EG120" s="150">
        <f t="shared" si="142"/>
        <v>0</v>
      </c>
      <c r="EH120" s="60">
        <v>0</v>
      </c>
      <c r="EI120" s="60">
        <v>0</v>
      </c>
      <c r="EJ120" s="60">
        <v>0</v>
      </c>
      <c r="EK120" s="60">
        <v>0</v>
      </c>
      <c r="EL120" s="60">
        <v>0</v>
      </c>
      <c r="EM120" s="60">
        <v>0</v>
      </c>
      <c r="EN120" s="60">
        <v>0</v>
      </c>
      <c r="EO120" s="60">
        <v>0</v>
      </c>
      <c r="EP120" s="60">
        <v>0</v>
      </c>
      <c r="EQ120" s="150">
        <f t="shared" si="144"/>
        <v>0</v>
      </c>
      <c r="ER120" s="60">
        <v>0</v>
      </c>
      <c r="ES120" s="60">
        <v>0</v>
      </c>
      <c r="ET120" s="60">
        <v>0</v>
      </c>
      <c r="EU120" s="150">
        <f t="shared" si="146"/>
        <v>0</v>
      </c>
      <c r="EV120" s="60">
        <v>0</v>
      </c>
      <c r="EW120" s="60">
        <v>0</v>
      </c>
      <c r="EX120" s="150">
        <f t="shared" si="148"/>
        <v>0</v>
      </c>
      <c r="EY120" s="60">
        <v>0</v>
      </c>
      <c r="EZ120" s="60">
        <v>0</v>
      </c>
      <c r="FA120" s="150">
        <f t="shared" si="150"/>
        <v>0</v>
      </c>
      <c r="FB120" s="60">
        <v>0</v>
      </c>
      <c r="FC120" s="60">
        <v>0</v>
      </c>
      <c r="FD120" s="60">
        <v>0</v>
      </c>
      <c r="FE120" s="60">
        <v>0</v>
      </c>
      <c r="FF120" s="150">
        <f t="shared" si="152"/>
        <v>0</v>
      </c>
      <c r="FG120" s="60">
        <v>0</v>
      </c>
      <c r="FH120" s="60">
        <v>0</v>
      </c>
      <c r="FI120" s="60">
        <v>0</v>
      </c>
      <c r="FJ120" s="60">
        <v>0</v>
      </c>
      <c r="FK120" s="60">
        <v>0</v>
      </c>
      <c r="FL120" s="60">
        <v>0</v>
      </c>
      <c r="FM120" s="60">
        <v>0</v>
      </c>
      <c r="FN120" s="150">
        <v>0</v>
      </c>
      <c r="FO120" s="60">
        <v>0</v>
      </c>
      <c r="FP120" s="58"/>
      <c r="FQ120" s="58"/>
      <c r="FR120" s="58"/>
      <c r="FS120" s="59">
        <f t="shared" si="247"/>
        <v>0</v>
      </c>
    </row>
    <row r="121" spans="2:175" x14ac:dyDescent="0.2">
      <c r="B121" s="164" t="s">
        <v>445</v>
      </c>
      <c r="C121" s="164" t="s">
        <v>284</v>
      </c>
      <c r="D121" s="150">
        <f t="shared" si="118"/>
        <v>0</v>
      </c>
      <c r="E121" s="60">
        <v>0</v>
      </c>
      <c r="F121" s="60">
        <v>0</v>
      </c>
      <c r="G121" s="60">
        <v>0</v>
      </c>
      <c r="H121" s="60">
        <v>0</v>
      </c>
      <c r="I121" s="60">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150">
        <f t="shared" si="120"/>
        <v>0</v>
      </c>
      <c r="AI121" s="60">
        <v>0</v>
      </c>
      <c r="AJ121" s="60">
        <v>0</v>
      </c>
      <c r="AK121" s="60">
        <v>0</v>
      </c>
      <c r="AL121" s="150">
        <f t="shared" si="122"/>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150">
        <v>0</v>
      </c>
      <c r="CC121" s="150">
        <f t="shared" si="124"/>
        <v>0</v>
      </c>
      <c r="CD121" s="60">
        <v>0</v>
      </c>
      <c r="CE121" s="60">
        <v>0</v>
      </c>
      <c r="CF121" s="60">
        <v>0</v>
      </c>
      <c r="CG121" s="150">
        <f t="shared" si="126"/>
        <v>0</v>
      </c>
      <c r="CH121" s="60">
        <v>0</v>
      </c>
      <c r="CI121" s="60">
        <v>0</v>
      </c>
      <c r="CJ121" s="60">
        <v>0</v>
      </c>
      <c r="CK121" s="60">
        <v>0</v>
      </c>
      <c r="CL121" s="60">
        <v>0</v>
      </c>
      <c r="CM121" s="60">
        <v>0</v>
      </c>
      <c r="CN121" s="60">
        <v>0</v>
      </c>
      <c r="CO121" s="60">
        <v>0</v>
      </c>
      <c r="CP121" s="60">
        <v>0</v>
      </c>
      <c r="CQ121" s="60">
        <v>0</v>
      </c>
      <c r="CR121" s="60">
        <v>0</v>
      </c>
      <c r="CS121" s="150">
        <f t="shared" si="128"/>
        <v>0</v>
      </c>
      <c r="CT121" s="60">
        <v>0</v>
      </c>
      <c r="CU121" s="60">
        <v>0</v>
      </c>
      <c r="CV121" s="150">
        <f t="shared" si="130"/>
        <v>0</v>
      </c>
      <c r="CW121" s="60">
        <v>0</v>
      </c>
      <c r="CX121" s="60">
        <v>0</v>
      </c>
      <c r="CY121" s="60">
        <v>0</v>
      </c>
      <c r="CZ121" s="60">
        <v>0</v>
      </c>
      <c r="DA121" s="60">
        <v>0</v>
      </c>
      <c r="DB121" s="60">
        <v>0</v>
      </c>
      <c r="DC121" s="60">
        <v>0</v>
      </c>
      <c r="DD121" s="60">
        <v>0</v>
      </c>
      <c r="DE121" s="60">
        <v>0</v>
      </c>
      <c r="DF121" s="150">
        <f t="shared" si="132"/>
        <v>0</v>
      </c>
      <c r="DG121" s="60">
        <v>0</v>
      </c>
      <c r="DH121" s="60">
        <v>0</v>
      </c>
      <c r="DI121" s="60">
        <v>0</v>
      </c>
      <c r="DJ121" s="150">
        <f t="shared" si="134"/>
        <v>0</v>
      </c>
      <c r="DK121" s="60">
        <v>0</v>
      </c>
      <c r="DL121" s="60">
        <v>0</v>
      </c>
      <c r="DM121" s="150">
        <f t="shared" si="136"/>
        <v>0</v>
      </c>
      <c r="DN121" s="60">
        <v>0</v>
      </c>
      <c r="DO121" s="60">
        <v>0</v>
      </c>
      <c r="DP121" s="60">
        <v>0</v>
      </c>
      <c r="DQ121" s="60">
        <v>0</v>
      </c>
      <c r="DR121" s="60">
        <v>0</v>
      </c>
      <c r="DS121" s="150">
        <f t="shared" si="138"/>
        <v>0</v>
      </c>
      <c r="DT121" s="60">
        <v>0</v>
      </c>
      <c r="DU121" s="60">
        <v>0</v>
      </c>
      <c r="DV121" s="150">
        <f t="shared" si="140"/>
        <v>0</v>
      </c>
      <c r="DW121" s="60">
        <v>0</v>
      </c>
      <c r="DX121" s="60">
        <v>0</v>
      </c>
      <c r="DY121" s="60">
        <v>0</v>
      </c>
      <c r="DZ121" s="60">
        <v>0</v>
      </c>
      <c r="EA121" s="60">
        <v>0</v>
      </c>
      <c r="EB121" s="60">
        <v>0</v>
      </c>
      <c r="EC121" s="60">
        <v>0</v>
      </c>
      <c r="ED121" s="60">
        <v>0</v>
      </c>
      <c r="EE121" s="60">
        <v>0</v>
      </c>
      <c r="EF121" s="60">
        <v>0</v>
      </c>
      <c r="EG121" s="150">
        <f t="shared" si="142"/>
        <v>0</v>
      </c>
      <c r="EH121" s="60">
        <v>0</v>
      </c>
      <c r="EI121" s="60">
        <v>0</v>
      </c>
      <c r="EJ121" s="60">
        <v>0</v>
      </c>
      <c r="EK121" s="60">
        <v>0</v>
      </c>
      <c r="EL121" s="60">
        <v>0</v>
      </c>
      <c r="EM121" s="60">
        <v>0</v>
      </c>
      <c r="EN121" s="60">
        <v>0</v>
      </c>
      <c r="EO121" s="60">
        <v>0</v>
      </c>
      <c r="EP121" s="60">
        <v>0</v>
      </c>
      <c r="EQ121" s="150">
        <f t="shared" si="144"/>
        <v>0</v>
      </c>
      <c r="ER121" s="60">
        <v>0</v>
      </c>
      <c r="ES121" s="60">
        <v>0</v>
      </c>
      <c r="ET121" s="60">
        <v>0</v>
      </c>
      <c r="EU121" s="150">
        <f t="shared" si="146"/>
        <v>0</v>
      </c>
      <c r="EV121" s="60">
        <v>0</v>
      </c>
      <c r="EW121" s="60">
        <v>0</v>
      </c>
      <c r="EX121" s="150">
        <f t="shared" si="148"/>
        <v>0</v>
      </c>
      <c r="EY121" s="60">
        <v>0</v>
      </c>
      <c r="EZ121" s="60">
        <v>0</v>
      </c>
      <c r="FA121" s="150">
        <f t="shared" si="150"/>
        <v>0</v>
      </c>
      <c r="FB121" s="60">
        <v>0</v>
      </c>
      <c r="FC121" s="60">
        <v>0</v>
      </c>
      <c r="FD121" s="60">
        <v>0</v>
      </c>
      <c r="FE121" s="60">
        <v>0</v>
      </c>
      <c r="FF121" s="150">
        <f t="shared" si="152"/>
        <v>0</v>
      </c>
      <c r="FG121" s="60">
        <v>0</v>
      </c>
      <c r="FH121" s="60">
        <v>0</v>
      </c>
      <c r="FI121" s="60">
        <v>0</v>
      </c>
      <c r="FJ121" s="60">
        <v>0</v>
      </c>
      <c r="FK121" s="60">
        <v>0</v>
      </c>
      <c r="FL121" s="60">
        <v>0</v>
      </c>
      <c r="FM121" s="60">
        <v>0</v>
      </c>
      <c r="FN121" s="150">
        <v>0</v>
      </c>
      <c r="FO121" s="60">
        <v>0</v>
      </c>
      <c r="FP121" s="58"/>
      <c r="FQ121" s="58"/>
      <c r="FR121" s="58"/>
      <c r="FS121" s="59">
        <f t="shared" si="247"/>
        <v>0</v>
      </c>
    </row>
    <row r="122" spans="2:175" x14ac:dyDescent="0.2">
      <c r="B122" s="164" t="s">
        <v>445</v>
      </c>
      <c r="C122" s="164" t="s">
        <v>285</v>
      </c>
      <c r="D122" s="150">
        <f t="shared" si="118"/>
        <v>0</v>
      </c>
      <c r="E122" s="60">
        <v>0</v>
      </c>
      <c r="F122" s="60">
        <v>0</v>
      </c>
      <c r="G122" s="60">
        <v>0</v>
      </c>
      <c r="H122" s="60">
        <v>0</v>
      </c>
      <c r="I122" s="60">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150">
        <f t="shared" si="120"/>
        <v>0</v>
      </c>
      <c r="AI122" s="60">
        <v>0</v>
      </c>
      <c r="AJ122" s="60">
        <v>0</v>
      </c>
      <c r="AK122" s="60">
        <v>0</v>
      </c>
      <c r="AL122" s="150">
        <f t="shared" si="122"/>
        <v>14.761245145150003</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14.761245145150003</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150">
        <v>51.090494466299994</v>
      </c>
      <c r="CC122" s="150">
        <f t="shared" si="124"/>
        <v>0</v>
      </c>
      <c r="CD122" s="60">
        <v>0</v>
      </c>
      <c r="CE122" s="60">
        <v>0</v>
      </c>
      <c r="CF122" s="60">
        <v>0</v>
      </c>
      <c r="CG122" s="150">
        <f t="shared" si="126"/>
        <v>0</v>
      </c>
      <c r="CH122" s="60">
        <v>0</v>
      </c>
      <c r="CI122" s="60">
        <v>0</v>
      </c>
      <c r="CJ122" s="60">
        <v>0</v>
      </c>
      <c r="CK122" s="60">
        <v>0</v>
      </c>
      <c r="CL122" s="60">
        <v>0</v>
      </c>
      <c r="CM122" s="60">
        <v>0</v>
      </c>
      <c r="CN122" s="60">
        <v>0</v>
      </c>
      <c r="CO122" s="60">
        <v>0</v>
      </c>
      <c r="CP122" s="60">
        <v>0</v>
      </c>
      <c r="CQ122" s="60">
        <v>0</v>
      </c>
      <c r="CR122" s="60">
        <v>0</v>
      </c>
      <c r="CS122" s="150">
        <f t="shared" si="128"/>
        <v>0</v>
      </c>
      <c r="CT122" s="60">
        <v>0</v>
      </c>
      <c r="CU122" s="60">
        <v>0</v>
      </c>
      <c r="CV122" s="150">
        <f t="shared" si="130"/>
        <v>0</v>
      </c>
      <c r="CW122" s="60">
        <v>0</v>
      </c>
      <c r="CX122" s="60">
        <v>0</v>
      </c>
      <c r="CY122" s="60">
        <v>0</v>
      </c>
      <c r="CZ122" s="60">
        <v>0</v>
      </c>
      <c r="DA122" s="60">
        <v>0</v>
      </c>
      <c r="DB122" s="60">
        <v>0</v>
      </c>
      <c r="DC122" s="60">
        <v>0</v>
      </c>
      <c r="DD122" s="60">
        <v>0</v>
      </c>
      <c r="DE122" s="60">
        <v>0</v>
      </c>
      <c r="DF122" s="150">
        <f t="shared" si="132"/>
        <v>0</v>
      </c>
      <c r="DG122" s="60">
        <v>0</v>
      </c>
      <c r="DH122" s="60">
        <v>0</v>
      </c>
      <c r="DI122" s="60">
        <v>0</v>
      </c>
      <c r="DJ122" s="150">
        <f t="shared" si="134"/>
        <v>0</v>
      </c>
      <c r="DK122" s="60">
        <v>0</v>
      </c>
      <c r="DL122" s="60">
        <v>0</v>
      </c>
      <c r="DM122" s="150">
        <f t="shared" si="136"/>
        <v>0</v>
      </c>
      <c r="DN122" s="60">
        <v>0</v>
      </c>
      <c r="DO122" s="60">
        <v>0</v>
      </c>
      <c r="DP122" s="60">
        <v>0</v>
      </c>
      <c r="DQ122" s="60">
        <v>0</v>
      </c>
      <c r="DR122" s="60">
        <v>0</v>
      </c>
      <c r="DS122" s="150">
        <f t="shared" si="138"/>
        <v>0</v>
      </c>
      <c r="DT122" s="60">
        <v>0</v>
      </c>
      <c r="DU122" s="60">
        <v>0</v>
      </c>
      <c r="DV122" s="150">
        <f t="shared" si="140"/>
        <v>0</v>
      </c>
      <c r="DW122" s="60">
        <v>0</v>
      </c>
      <c r="DX122" s="60">
        <v>0</v>
      </c>
      <c r="DY122" s="60">
        <v>0</v>
      </c>
      <c r="DZ122" s="60">
        <v>0</v>
      </c>
      <c r="EA122" s="60">
        <v>0</v>
      </c>
      <c r="EB122" s="60">
        <v>0</v>
      </c>
      <c r="EC122" s="60">
        <v>0</v>
      </c>
      <c r="ED122" s="60">
        <v>0</v>
      </c>
      <c r="EE122" s="60">
        <v>0</v>
      </c>
      <c r="EF122" s="60">
        <v>0</v>
      </c>
      <c r="EG122" s="150">
        <f t="shared" si="142"/>
        <v>0</v>
      </c>
      <c r="EH122" s="60">
        <v>0</v>
      </c>
      <c r="EI122" s="60">
        <v>0</v>
      </c>
      <c r="EJ122" s="60">
        <v>0</v>
      </c>
      <c r="EK122" s="60">
        <v>0</v>
      </c>
      <c r="EL122" s="60">
        <v>0</v>
      </c>
      <c r="EM122" s="60">
        <v>0</v>
      </c>
      <c r="EN122" s="60">
        <v>0</v>
      </c>
      <c r="EO122" s="60">
        <v>0</v>
      </c>
      <c r="EP122" s="60">
        <v>0</v>
      </c>
      <c r="EQ122" s="150">
        <f t="shared" si="144"/>
        <v>0</v>
      </c>
      <c r="ER122" s="60">
        <v>0</v>
      </c>
      <c r="ES122" s="60">
        <v>0</v>
      </c>
      <c r="ET122" s="60">
        <v>0</v>
      </c>
      <c r="EU122" s="150">
        <f t="shared" si="146"/>
        <v>0</v>
      </c>
      <c r="EV122" s="60">
        <v>0</v>
      </c>
      <c r="EW122" s="60">
        <v>0</v>
      </c>
      <c r="EX122" s="150">
        <f t="shared" si="148"/>
        <v>0</v>
      </c>
      <c r="EY122" s="60">
        <v>0</v>
      </c>
      <c r="EZ122" s="60">
        <v>0</v>
      </c>
      <c r="FA122" s="150">
        <f t="shared" si="150"/>
        <v>0</v>
      </c>
      <c r="FB122" s="60">
        <v>0</v>
      </c>
      <c r="FC122" s="60">
        <v>0</v>
      </c>
      <c r="FD122" s="60">
        <v>0</v>
      </c>
      <c r="FE122" s="60">
        <v>0</v>
      </c>
      <c r="FF122" s="150">
        <f t="shared" si="152"/>
        <v>0</v>
      </c>
      <c r="FG122" s="60">
        <v>0</v>
      </c>
      <c r="FH122" s="60">
        <v>0</v>
      </c>
      <c r="FI122" s="60">
        <v>0</v>
      </c>
      <c r="FJ122" s="60">
        <v>0</v>
      </c>
      <c r="FK122" s="60">
        <v>0</v>
      </c>
      <c r="FL122" s="60">
        <v>0</v>
      </c>
      <c r="FM122" s="60">
        <v>0</v>
      </c>
      <c r="FN122" s="150">
        <v>0</v>
      </c>
      <c r="FO122" s="60">
        <v>0</v>
      </c>
      <c r="FP122" s="58"/>
      <c r="FQ122" s="58"/>
      <c r="FR122" s="58"/>
      <c r="FS122" s="59">
        <f t="shared" si="247"/>
        <v>65.85173961145</v>
      </c>
    </row>
    <row r="123" spans="2:175" x14ac:dyDescent="0.2">
      <c r="B123" s="164" t="s">
        <v>687</v>
      </c>
      <c r="C123" s="164" t="s">
        <v>688</v>
      </c>
      <c r="D123" s="150">
        <f t="shared" si="118"/>
        <v>0</v>
      </c>
      <c r="E123" s="60">
        <v>0</v>
      </c>
      <c r="F123" s="60">
        <v>0</v>
      </c>
      <c r="G123" s="60">
        <v>0</v>
      </c>
      <c r="H123" s="60">
        <v>0</v>
      </c>
      <c r="I123" s="60">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150">
        <f t="shared" si="120"/>
        <v>0</v>
      </c>
      <c r="AI123" s="60">
        <v>0</v>
      </c>
      <c r="AJ123" s="60">
        <v>0</v>
      </c>
      <c r="AK123" s="60">
        <v>0</v>
      </c>
      <c r="AL123" s="150">
        <f t="shared" si="122"/>
        <v>112.55902231</v>
      </c>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112.55902231</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150">
        <v>0</v>
      </c>
      <c r="CC123" s="150">
        <f t="shared" si="124"/>
        <v>0</v>
      </c>
      <c r="CD123" s="60">
        <v>0</v>
      </c>
      <c r="CE123" s="60">
        <v>0</v>
      </c>
      <c r="CF123" s="60">
        <v>0</v>
      </c>
      <c r="CG123" s="150">
        <f t="shared" si="126"/>
        <v>0</v>
      </c>
      <c r="CH123" s="60">
        <v>0</v>
      </c>
      <c r="CI123" s="60">
        <v>0</v>
      </c>
      <c r="CJ123" s="60">
        <v>0</v>
      </c>
      <c r="CK123" s="60">
        <v>0</v>
      </c>
      <c r="CL123" s="60">
        <v>0</v>
      </c>
      <c r="CM123" s="60">
        <v>0</v>
      </c>
      <c r="CN123" s="60">
        <v>0</v>
      </c>
      <c r="CO123" s="60">
        <v>0</v>
      </c>
      <c r="CP123" s="60">
        <v>0</v>
      </c>
      <c r="CQ123" s="60">
        <v>0</v>
      </c>
      <c r="CR123" s="60">
        <v>0</v>
      </c>
      <c r="CS123" s="150">
        <f t="shared" si="128"/>
        <v>0</v>
      </c>
      <c r="CT123" s="60">
        <v>0</v>
      </c>
      <c r="CU123" s="60">
        <v>0</v>
      </c>
      <c r="CV123" s="150">
        <f t="shared" si="130"/>
        <v>0</v>
      </c>
      <c r="CW123" s="60">
        <v>0</v>
      </c>
      <c r="CX123" s="60">
        <v>0</v>
      </c>
      <c r="CY123" s="60">
        <v>0</v>
      </c>
      <c r="CZ123" s="60">
        <v>0</v>
      </c>
      <c r="DA123" s="60">
        <v>0</v>
      </c>
      <c r="DB123" s="60">
        <v>0</v>
      </c>
      <c r="DC123" s="60">
        <v>0</v>
      </c>
      <c r="DD123" s="60">
        <v>0</v>
      </c>
      <c r="DE123" s="60">
        <v>0</v>
      </c>
      <c r="DF123" s="150">
        <f t="shared" si="132"/>
        <v>0</v>
      </c>
      <c r="DG123" s="60">
        <v>0</v>
      </c>
      <c r="DH123" s="60">
        <v>0</v>
      </c>
      <c r="DI123" s="60">
        <v>0</v>
      </c>
      <c r="DJ123" s="150">
        <f t="shared" si="134"/>
        <v>0</v>
      </c>
      <c r="DK123" s="60">
        <v>0</v>
      </c>
      <c r="DL123" s="60">
        <v>0</v>
      </c>
      <c r="DM123" s="150">
        <f t="shared" si="136"/>
        <v>0</v>
      </c>
      <c r="DN123" s="60">
        <v>0</v>
      </c>
      <c r="DO123" s="60">
        <v>0</v>
      </c>
      <c r="DP123" s="60">
        <v>0</v>
      </c>
      <c r="DQ123" s="60">
        <v>0</v>
      </c>
      <c r="DR123" s="60">
        <v>0</v>
      </c>
      <c r="DS123" s="150">
        <f t="shared" si="138"/>
        <v>0</v>
      </c>
      <c r="DT123" s="60">
        <v>0</v>
      </c>
      <c r="DU123" s="60">
        <v>0</v>
      </c>
      <c r="DV123" s="150">
        <f t="shared" si="140"/>
        <v>0</v>
      </c>
      <c r="DW123" s="60">
        <v>0</v>
      </c>
      <c r="DX123" s="60">
        <v>0</v>
      </c>
      <c r="DY123" s="60">
        <v>0</v>
      </c>
      <c r="DZ123" s="60">
        <v>0</v>
      </c>
      <c r="EA123" s="60">
        <v>0</v>
      </c>
      <c r="EB123" s="60">
        <v>0</v>
      </c>
      <c r="EC123" s="60">
        <v>0</v>
      </c>
      <c r="ED123" s="60">
        <v>0</v>
      </c>
      <c r="EE123" s="60">
        <v>0</v>
      </c>
      <c r="EF123" s="60">
        <v>0</v>
      </c>
      <c r="EG123" s="150">
        <f t="shared" si="142"/>
        <v>0</v>
      </c>
      <c r="EH123" s="60">
        <v>0</v>
      </c>
      <c r="EI123" s="60">
        <v>0</v>
      </c>
      <c r="EJ123" s="60">
        <v>0</v>
      </c>
      <c r="EK123" s="60">
        <v>0</v>
      </c>
      <c r="EL123" s="60">
        <v>0</v>
      </c>
      <c r="EM123" s="60">
        <v>0</v>
      </c>
      <c r="EN123" s="60">
        <v>0</v>
      </c>
      <c r="EO123" s="60">
        <v>0</v>
      </c>
      <c r="EP123" s="60">
        <v>0</v>
      </c>
      <c r="EQ123" s="150">
        <f t="shared" si="144"/>
        <v>0</v>
      </c>
      <c r="ER123" s="60">
        <v>0</v>
      </c>
      <c r="ES123" s="60">
        <v>0</v>
      </c>
      <c r="ET123" s="60">
        <v>0</v>
      </c>
      <c r="EU123" s="150">
        <f t="shared" si="146"/>
        <v>0</v>
      </c>
      <c r="EV123" s="60">
        <v>0</v>
      </c>
      <c r="EW123" s="60">
        <v>0</v>
      </c>
      <c r="EX123" s="150">
        <f t="shared" si="148"/>
        <v>0</v>
      </c>
      <c r="EY123" s="60">
        <v>0</v>
      </c>
      <c r="EZ123" s="60">
        <v>0</v>
      </c>
      <c r="FA123" s="150">
        <f t="shared" si="150"/>
        <v>0</v>
      </c>
      <c r="FB123" s="60">
        <v>0</v>
      </c>
      <c r="FC123" s="60">
        <v>0</v>
      </c>
      <c r="FD123" s="60">
        <v>0</v>
      </c>
      <c r="FE123" s="60">
        <v>0</v>
      </c>
      <c r="FF123" s="150">
        <f t="shared" si="152"/>
        <v>0</v>
      </c>
      <c r="FG123" s="60">
        <v>0</v>
      </c>
      <c r="FH123" s="60">
        <v>0</v>
      </c>
      <c r="FI123" s="60">
        <v>0</v>
      </c>
      <c r="FJ123" s="60">
        <v>0</v>
      </c>
      <c r="FK123" s="60">
        <v>0</v>
      </c>
      <c r="FL123" s="60">
        <v>0</v>
      </c>
      <c r="FM123" s="60">
        <v>0</v>
      </c>
      <c r="FN123" s="150">
        <v>0</v>
      </c>
      <c r="FO123" s="60">
        <v>0</v>
      </c>
      <c r="FP123" s="58"/>
      <c r="FQ123" s="58"/>
      <c r="FR123" s="58"/>
      <c r="FS123" s="59">
        <f t="shared" si="247"/>
        <v>112.55902231</v>
      </c>
    </row>
    <row r="124" spans="2:175" x14ac:dyDescent="0.2">
      <c r="B124" s="164" t="s">
        <v>446</v>
      </c>
      <c r="C124" s="164" t="s">
        <v>287</v>
      </c>
      <c r="D124" s="150">
        <f t="shared" si="118"/>
        <v>0</v>
      </c>
      <c r="E124" s="60">
        <v>0</v>
      </c>
      <c r="F124" s="60">
        <v>0</v>
      </c>
      <c r="G124" s="60">
        <v>0</v>
      </c>
      <c r="H124" s="60">
        <v>0</v>
      </c>
      <c r="I124" s="60">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150">
        <f t="shared" si="120"/>
        <v>0</v>
      </c>
      <c r="AI124" s="60">
        <v>0</v>
      </c>
      <c r="AJ124" s="60">
        <v>0</v>
      </c>
      <c r="AK124" s="60">
        <v>0</v>
      </c>
      <c r="AL124" s="150">
        <f t="shared" si="122"/>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150">
        <v>0</v>
      </c>
      <c r="CC124" s="150">
        <f t="shared" si="124"/>
        <v>0</v>
      </c>
      <c r="CD124" s="60">
        <v>0</v>
      </c>
      <c r="CE124" s="60">
        <v>0</v>
      </c>
      <c r="CF124" s="60">
        <v>0</v>
      </c>
      <c r="CG124" s="150">
        <f t="shared" si="126"/>
        <v>0</v>
      </c>
      <c r="CH124" s="60">
        <v>0</v>
      </c>
      <c r="CI124" s="60">
        <v>0</v>
      </c>
      <c r="CJ124" s="60">
        <v>0</v>
      </c>
      <c r="CK124" s="60">
        <v>0</v>
      </c>
      <c r="CL124" s="60">
        <v>0</v>
      </c>
      <c r="CM124" s="60">
        <v>0</v>
      </c>
      <c r="CN124" s="60">
        <v>0</v>
      </c>
      <c r="CO124" s="60">
        <v>0</v>
      </c>
      <c r="CP124" s="60">
        <v>0</v>
      </c>
      <c r="CQ124" s="60">
        <v>0</v>
      </c>
      <c r="CR124" s="60">
        <v>0</v>
      </c>
      <c r="CS124" s="150">
        <f t="shared" si="128"/>
        <v>0</v>
      </c>
      <c r="CT124" s="60">
        <v>0</v>
      </c>
      <c r="CU124" s="60">
        <v>0</v>
      </c>
      <c r="CV124" s="150">
        <f t="shared" si="130"/>
        <v>0</v>
      </c>
      <c r="CW124" s="60">
        <v>0</v>
      </c>
      <c r="CX124" s="60">
        <v>0</v>
      </c>
      <c r="CY124" s="60">
        <v>0</v>
      </c>
      <c r="CZ124" s="60">
        <v>0</v>
      </c>
      <c r="DA124" s="60">
        <v>0</v>
      </c>
      <c r="DB124" s="60">
        <v>0</v>
      </c>
      <c r="DC124" s="60">
        <v>0</v>
      </c>
      <c r="DD124" s="60">
        <v>0</v>
      </c>
      <c r="DE124" s="60">
        <v>0</v>
      </c>
      <c r="DF124" s="150">
        <f t="shared" si="132"/>
        <v>0</v>
      </c>
      <c r="DG124" s="60">
        <v>0</v>
      </c>
      <c r="DH124" s="60">
        <v>0</v>
      </c>
      <c r="DI124" s="60">
        <v>0</v>
      </c>
      <c r="DJ124" s="150">
        <f t="shared" si="134"/>
        <v>0</v>
      </c>
      <c r="DK124" s="60">
        <v>0</v>
      </c>
      <c r="DL124" s="60">
        <v>0</v>
      </c>
      <c r="DM124" s="150">
        <f t="shared" si="136"/>
        <v>0</v>
      </c>
      <c r="DN124" s="60">
        <v>0</v>
      </c>
      <c r="DO124" s="60">
        <v>0</v>
      </c>
      <c r="DP124" s="60">
        <v>0</v>
      </c>
      <c r="DQ124" s="60">
        <v>0</v>
      </c>
      <c r="DR124" s="60">
        <v>0</v>
      </c>
      <c r="DS124" s="150">
        <f t="shared" si="138"/>
        <v>0</v>
      </c>
      <c r="DT124" s="60">
        <v>0</v>
      </c>
      <c r="DU124" s="60">
        <v>0</v>
      </c>
      <c r="DV124" s="150">
        <f t="shared" si="140"/>
        <v>0</v>
      </c>
      <c r="DW124" s="60">
        <v>0</v>
      </c>
      <c r="DX124" s="60">
        <v>0</v>
      </c>
      <c r="DY124" s="60">
        <v>0</v>
      </c>
      <c r="DZ124" s="60">
        <v>0</v>
      </c>
      <c r="EA124" s="60">
        <v>0</v>
      </c>
      <c r="EB124" s="60">
        <v>0</v>
      </c>
      <c r="EC124" s="60">
        <v>0</v>
      </c>
      <c r="ED124" s="60">
        <v>0</v>
      </c>
      <c r="EE124" s="60">
        <v>0</v>
      </c>
      <c r="EF124" s="60">
        <v>0</v>
      </c>
      <c r="EG124" s="150">
        <f t="shared" si="142"/>
        <v>0</v>
      </c>
      <c r="EH124" s="60">
        <v>0</v>
      </c>
      <c r="EI124" s="60">
        <v>0</v>
      </c>
      <c r="EJ124" s="60">
        <v>0</v>
      </c>
      <c r="EK124" s="60">
        <v>0</v>
      </c>
      <c r="EL124" s="60">
        <v>0</v>
      </c>
      <c r="EM124" s="60">
        <v>0</v>
      </c>
      <c r="EN124" s="60">
        <v>0</v>
      </c>
      <c r="EO124" s="60">
        <v>0</v>
      </c>
      <c r="EP124" s="60">
        <v>0</v>
      </c>
      <c r="EQ124" s="150">
        <f t="shared" si="144"/>
        <v>0</v>
      </c>
      <c r="ER124" s="60">
        <v>0</v>
      </c>
      <c r="ES124" s="60">
        <v>0</v>
      </c>
      <c r="ET124" s="60">
        <v>0</v>
      </c>
      <c r="EU124" s="150">
        <f t="shared" si="146"/>
        <v>0</v>
      </c>
      <c r="EV124" s="60">
        <v>0</v>
      </c>
      <c r="EW124" s="60">
        <v>0</v>
      </c>
      <c r="EX124" s="150">
        <f t="shared" si="148"/>
        <v>0</v>
      </c>
      <c r="EY124" s="60">
        <v>0</v>
      </c>
      <c r="EZ124" s="60">
        <v>0</v>
      </c>
      <c r="FA124" s="150">
        <f t="shared" si="150"/>
        <v>0</v>
      </c>
      <c r="FB124" s="60">
        <v>0</v>
      </c>
      <c r="FC124" s="60">
        <v>0</v>
      </c>
      <c r="FD124" s="60">
        <v>0</v>
      </c>
      <c r="FE124" s="60">
        <v>0</v>
      </c>
      <c r="FF124" s="150">
        <f t="shared" si="152"/>
        <v>0</v>
      </c>
      <c r="FG124" s="60">
        <v>0</v>
      </c>
      <c r="FH124" s="60">
        <v>0</v>
      </c>
      <c r="FI124" s="60">
        <v>0</v>
      </c>
      <c r="FJ124" s="60">
        <v>0</v>
      </c>
      <c r="FK124" s="60">
        <v>0</v>
      </c>
      <c r="FL124" s="60">
        <v>0</v>
      </c>
      <c r="FM124" s="60">
        <v>0</v>
      </c>
      <c r="FN124" s="150">
        <v>0</v>
      </c>
      <c r="FO124" s="60">
        <v>0</v>
      </c>
      <c r="FP124" s="58"/>
      <c r="FQ124" s="58"/>
      <c r="FR124" s="58"/>
      <c r="FS124" s="59">
        <f t="shared" si="247"/>
        <v>0</v>
      </c>
    </row>
    <row r="125" spans="2:175" x14ac:dyDescent="0.2">
      <c r="B125" s="164">
        <v>8000</v>
      </c>
      <c r="C125" s="164" t="s">
        <v>458</v>
      </c>
      <c r="D125" s="150">
        <f t="shared" si="118"/>
        <v>0</v>
      </c>
      <c r="E125" s="60">
        <v>0</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150">
        <f t="shared" si="120"/>
        <v>0</v>
      </c>
      <c r="AI125" s="60">
        <v>0</v>
      </c>
      <c r="AJ125" s="60">
        <v>0</v>
      </c>
      <c r="AK125" s="60">
        <v>0</v>
      </c>
      <c r="AL125" s="150">
        <f t="shared" si="122"/>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150">
        <v>50997.135706175468</v>
      </c>
      <c r="CC125" s="150">
        <f t="shared" si="124"/>
        <v>0</v>
      </c>
      <c r="CD125" s="60">
        <v>0</v>
      </c>
      <c r="CE125" s="60">
        <v>0</v>
      </c>
      <c r="CF125" s="60">
        <v>0</v>
      </c>
      <c r="CG125" s="150">
        <f t="shared" si="126"/>
        <v>0</v>
      </c>
      <c r="CH125" s="60">
        <v>0</v>
      </c>
      <c r="CI125" s="60">
        <v>0</v>
      </c>
      <c r="CJ125" s="60">
        <v>0</v>
      </c>
      <c r="CK125" s="60">
        <v>0</v>
      </c>
      <c r="CL125" s="60">
        <v>0</v>
      </c>
      <c r="CM125" s="60">
        <v>0</v>
      </c>
      <c r="CN125" s="60">
        <v>0</v>
      </c>
      <c r="CO125" s="60">
        <v>0</v>
      </c>
      <c r="CP125" s="60">
        <v>0</v>
      </c>
      <c r="CQ125" s="60">
        <v>0</v>
      </c>
      <c r="CR125" s="60">
        <v>0</v>
      </c>
      <c r="CS125" s="150">
        <f t="shared" si="128"/>
        <v>0</v>
      </c>
      <c r="CT125" s="60">
        <v>0</v>
      </c>
      <c r="CU125" s="60">
        <v>0</v>
      </c>
      <c r="CV125" s="150">
        <f t="shared" si="130"/>
        <v>0</v>
      </c>
      <c r="CW125" s="60">
        <v>0</v>
      </c>
      <c r="CX125" s="60">
        <v>0</v>
      </c>
      <c r="CY125" s="60">
        <v>0</v>
      </c>
      <c r="CZ125" s="60">
        <v>0</v>
      </c>
      <c r="DA125" s="60">
        <v>0</v>
      </c>
      <c r="DB125" s="60">
        <v>0</v>
      </c>
      <c r="DC125" s="60">
        <v>0</v>
      </c>
      <c r="DD125" s="60">
        <v>0</v>
      </c>
      <c r="DE125" s="60">
        <v>0</v>
      </c>
      <c r="DF125" s="150">
        <f t="shared" si="132"/>
        <v>0</v>
      </c>
      <c r="DG125" s="60">
        <v>0</v>
      </c>
      <c r="DH125" s="60">
        <v>0</v>
      </c>
      <c r="DI125" s="60">
        <v>0</v>
      </c>
      <c r="DJ125" s="150">
        <f t="shared" si="134"/>
        <v>0</v>
      </c>
      <c r="DK125" s="60">
        <v>0</v>
      </c>
      <c r="DL125" s="60">
        <v>0</v>
      </c>
      <c r="DM125" s="150">
        <f t="shared" si="136"/>
        <v>0</v>
      </c>
      <c r="DN125" s="60">
        <v>0</v>
      </c>
      <c r="DO125" s="60">
        <v>0</v>
      </c>
      <c r="DP125" s="60">
        <v>0</v>
      </c>
      <c r="DQ125" s="60">
        <v>0</v>
      </c>
      <c r="DR125" s="60">
        <v>0</v>
      </c>
      <c r="DS125" s="150">
        <f t="shared" si="138"/>
        <v>0</v>
      </c>
      <c r="DT125" s="60">
        <v>0</v>
      </c>
      <c r="DU125" s="60">
        <v>0</v>
      </c>
      <c r="DV125" s="150">
        <f t="shared" si="140"/>
        <v>0</v>
      </c>
      <c r="DW125" s="60">
        <v>0</v>
      </c>
      <c r="DX125" s="60">
        <v>0</v>
      </c>
      <c r="DY125" s="60">
        <v>0</v>
      </c>
      <c r="DZ125" s="60">
        <v>0</v>
      </c>
      <c r="EA125" s="60">
        <v>0</v>
      </c>
      <c r="EB125" s="60">
        <v>0</v>
      </c>
      <c r="EC125" s="60">
        <v>0</v>
      </c>
      <c r="ED125" s="60">
        <v>0</v>
      </c>
      <c r="EE125" s="60">
        <v>0</v>
      </c>
      <c r="EF125" s="60">
        <v>0</v>
      </c>
      <c r="EG125" s="150">
        <f t="shared" si="142"/>
        <v>0</v>
      </c>
      <c r="EH125" s="60">
        <v>0</v>
      </c>
      <c r="EI125" s="60">
        <v>0</v>
      </c>
      <c r="EJ125" s="60">
        <v>0</v>
      </c>
      <c r="EK125" s="60">
        <v>0</v>
      </c>
      <c r="EL125" s="60">
        <v>0</v>
      </c>
      <c r="EM125" s="60">
        <v>0</v>
      </c>
      <c r="EN125" s="60">
        <v>0</v>
      </c>
      <c r="EO125" s="60">
        <v>0</v>
      </c>
      <c r="EP125" s="60">
        <v>0</v>
      </c>
      <c r="EQ125" s="150">
        <f t="shared" si="144"/>
        <v>0</v>
      </c>
      <c r="ER125" s="60">
        <v>0</v>
      </c>
      <c r="ES125" s="60">
        <v>0</v>
      </c>
      <c r="ET125" s="60">
        <v>0</v>
      </c>
      <c r="EU125" s="150">
        <f t="shared" si="146"/>
        <v>0</v>
      </c>
      <c r="EV125" s="60">
        <v>0</v>
      </c>
      <c r="EW125" s="60">
        <v>0</v>
      </c>
      <c r="EX125" s="150">
        <f t="shared" si="148"/>
        <v>0</v>
      </c>
      <c r="EY125" s="60">
        <v>0</v>
      </c>
      <c r="EZ125" s="60">
        <v>0</v>
      </c>
      <c r="FA125" s="150">
        <f t="shared" si="150"/>
        <v>0</v>
      </c>
      <c r="FB125" s="60">
        <v>0</v>
      </c>
      <c r="FC125" s="60">
        <v>0</v>
      </c>
      <c r="FD125" s="60">
        <v>0</v>
      </c>
      <c r="FE125" s="60">
        <v>0</v>
      </c>
      <c r="FF125" s="150">
        <f t="shared" si="152"/>
        <v>0</v>
      </c>
      <c r="FG125" s="60">
        <v>0</v>
      </c>
      <c r="FH125" s="60">
        <v>0</v>
      </c>
      <c r="FI125" s="60">
        <v>0</v>
      </c>
      <c r="FJ125" s="60">
        <v>0</v>
      </c>
      <c r="FK125" s="60">
        <v>0</v>
      </c>
      <c r="FL125" s="60">
        <v>0</v>
      </c>
      <c r="FM125" s="60">
        <v>0</v>
      </c>
      <c r="FN125" s="150">
        <v>0</v>
      </c>
      <c r="FO125" s="60">
        <v>0</v>
      </c>
      <c r="FP125" s="58"/>
      <c r="FQ125" s="58"/>
      <c r="FR125" s="58"/>
      <c r="FS125" s="59">
        <f t="shared" si="247"/>
        <v>50997.135706175468</v>
      </c>
    </row>
    <row r="126" spans="2:175" x14ac:dyDescent="0.2">
      <c r="B126" s="164" t="s">
        <v>447</v>
      </c>
      <c r="C126" s="164" t="s">
        <v>288</v>
      </c>
      <c r="D126" s="150">
        <f t="shared" si="118"/>
        <v>0</v>
      </c>
      <c r="E126" s="60">
        <v>0</v>
      </c>
      <c r="F126" s="60">
        <v>0</v>
      </c>
      <c r="G126" s="60">
        <v>0</v>
      </c>
      <c r="H126" s="60">
        <v>0</v>
      </c>
      <c r="I126" s="60">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150">
        <f t="shared" si="120"/>
        <v>0</v>
      </c>
      <c r="AI126" s="60">
        <v>0</v>
      </c>
      <c r="AJ126" s="60">
        <v>0</v>
      </c>
      <c r="AK126" s="60">
        <v>0</v>
      </c>
      <c r="AL126" s="150">
        <f t="shared" si="122"/>
        <v>0</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150">
        <v>0</v>
      </c>
      <c r="CC126" s="150">
        <f t="shared" si="124"/>
        <v>0</v>
      </c>
      <c r="CD126" s="60">
        <v>0</v>
      </c>
      <c r="CE126" s="60">
        <v>0</v>
      </c>
      <c r="CF126" s="60">
        <v>0</v>
      </c>
      <c r="CG126" s="150">
        <f t="shared" si="126"/>
        <v>0</v>
      </c>
      <c r="CH126" s="60">
        <v>0</v>
      </c>
      <c r="CI126" s="60">
        <v>0</v>
      </c>
      <c r="CJ126" s="60">
        <v>0</v>
      </c>
      <c r="CK126" s="60">
        <v>0</v>
      </c>
      <c r="CL126" s="60">
        <v>0</v>
      </c>
      <c r="CM126" s="60">
        <v>0</v>
      </c>
      <c r="CN126" s="60">
        <v>0</v>
      </c>
      <c r="CO126" s="60">
        <v>0</v>
      </c>
      <c r="CP126" s="60">
        <v>0</v>
      </c>
      <c r="CQ126" s="60">
        <v>0</v>
      </c>
      <c r="CR126" s="60">
        <v>0</v>
      </c>
      <c r="CS126" s="150">
        <f t="shared" si="128"/>
        <v>0</v>
      </c>
      <c r="CT126" s="60">
        <v>0</v>
      </c>
      <c r="CU126" s="60">
        <v>0</v>
      </c>
      <c r="CV126" s="150">
        <f t="shared" si="130"/>
        <v>0</v>
      </c>
      <c r="CW126" s="60">
        <v>0</v>
      </c>
      <c r="CX126" s="60">
        <v>0</v>
      </c>
      <c r="CY126" s="60">
        <v>0</v>
      </c>
      <c r="CZ126" s="60">
        <v>0</v>
      </c>
      <c r="DA126" s="60">
        <v>0</v>
      </c>
      <c r="DB126" s="60">
        <v>0</v>
      </c>
      <c r="DC126" s="60">
        <v>0</v>
      </c>
      <c r="DD126" s="60">
        <v>0</v>
      </c>
      <c r="DE126" s="60">
        <v>0</v>
      </c>
      <c r="DF126" s="150">
        <f t="shared" si="132"/>
        <v>0</v>
      </c>
      <c r="DG126" s="60">
        <v>0</v>
      </c>
      <c r="DH126" s="60">
        <v>0</v>
      </c>
      <c r="DI126" s="60">
        <v>0</v>
      </c>
      <c r="DJ126" s="150">
        <f t="shared" si="134"/>
        <v>0</v>
      </c>
      <c r="DK126" s="60">
        <v>0</v>
      </c>
      <c r="DL126" s="60">
        <v>0</v>
      </c>
      <c r="DM126" s="150">
        <f t="shared" si="136"/>
        <v>0</v>
      </c>
      <c r="DN126" s="60">
        <v>0</v>
      </c>
      <c r="DO126" s="60">
        <v>0</v>
      </c>
      <c r="DP126" s="60">
        <v>0</v>
      </c>
      <c r="DQ126" s="60">
        <v>0</v>
      </c>
      <c r="DR126" s="60">
        <v>0</v>
      </c>
      <c r="DS126" s="150">
        <f t="shared" si="138"/>
        <v>0</v>
      </c>
      <c r="DT126" s="60">
        <v>0</v>
      </c>
      <c r="DU126" s="60">
        <v>0</v>
      </c>
      <c r="DV126" s="150">
        <f t="shared" si="140"/>
        <v>0</v>
      </c>
      <c r="DW126" s="60">
        <v>0</v>
      </c>
      <c r="DX126" s="60">
        <v>0</v>
      </c>
      <c r="DY126" s="60">
        <v>0</v>
      </c>
      <c r="DZ126" s="60">
        <v>0</v>
      </c>
      <c r="EA126" s="60">
        <v>0</v>
      </c>
      <c r="EB126" s="60">
        <v>0</v>
      </c>
      <c r="EC126" s="60">
        <v>0</v>
      </c>
      <c r="ED126" s="60">
        <v>0</v>
      </c>
      <c r="EE126" s="60">
        <v>0</v>
      </c>
      <c r="EF126" s="60">
        <v>0</v>
      </c>
      <c r="EG126" s="150">
        <f t="shared" si="142"/>
        <v>0</v>
      </c>
      <c r="EH126" s="60">
        <v>0</v>
      </c>
      <c r="EI126" s="60">
        <v>0</v>
      </c>
      <c r="EJ126" s="60">
        <v>0</v>
      </c>
      <c r="EK126" s="60">
        <v>0</v>
      </c>
      <c r="EL126" s="60">
        <v>0</v>
      </c>
      <c r="EM126" s="60">
        <v>0</v>
      </c>
      <c r="EN126" s="60">
        <v>0</v>
      </c>
      <c r="EO126" s="60">
        <v>0</v>
      </c>
      <c r="EP126" s="60">
        <v>0</v>
      </c>
      <c r="EQ126" s="150">
        <f t="shared" si="144"/>
        <v>0</v>
      </c>
      <c r="ER126" s="60">
        <v>0</v>
      </c>
      <c r="ES126" s="60">
        <v>0</v>
      </c>
      <c r="ET126" s="60">
        <v>0</v>
      </c>
      <c r="EU126" s="150">
        <f t="shared" si="146"/>
        <v>0</v>
      </c>
      <c r="EV126" s="60">
        <v>0</v>
      </c>
      <c r="EW126" s="60">
        <v>0</v>
      </c>
      <c r="EX126" s="150">
        <f t="shared" si="148"/>
        <v>0</v>
      </c>
      <c r="EY126" s="60">
        <v>0</v>
      </c>
      <c r="EZ126" s="60">
        <v>0</v>
      </c>
      <c r="FA126" s="150">
        <f t="shared" si="150"/>
        <v>0</v>
      </c>
      <c r="FB126" s="60">
        <v>0</v>
      </c>
      <c r="FC126" s="60">
        <v>0</v>
      </c>
      <c r="FD126" s="60">
        <v>0</v>
      </c>
      <c r="FE126" s="60">
        <v>0</v>
      </c>
      <c r="FF126" s="150">
        <f t="shared" si="152"/>
        <v>0</v>
      </c>
      <c r="FG126" s="60">
        <v>0</v>
      </c>
      <c r="FH126" s="60">
        <v>0</v>
      </c>
      <c r="FI126" s="60">
        <v>0</v>
      </c>
      <c r="FJ126" s="60">
        <v>0</v>
      </c>
      <c r="FK126" s="60">
        <v>0</v>
      </c>
      <c r="FL126" s="60">
        <v>0</v>
      </c>
      <c r="FM126" s="60">
        <v>0</v>
      </c>
      <c r="FN126" s="150">
        <v>0</v>
      </c>
      <c r="FO126" s="60">
        <v>0</v>
      </c>
      <c r="FP126" s="58"/>
      <c r="FQ126" s="58"/>
      <c r="FR126" s="58"/>
      <c r="FS126" s="59">
        <f t="shared" si="247"/>
        <v>0</v>
      </c>
    </row>
    <row r="127" spans="2:175" x14ac:dyDescent="0.2">
      <c r="B127" s="164" t="s">
        <v>448</v>
      </c>
      <c r="C127" s="164" t="s">
        <v>289</v>
      </c>
      <c r="D127" s="150">
        <f t="shared" si="118"/>
        <v>0</v>
      </c>
      <c r="E127" s="60">
        <v>0</v>
      </c>
      <c r="F127" s="60">
        <v>0</v>
      </c>
      <c r="G127" s="60">
        <v>0</v>
      </c>
      <c r="H127" s="60">
        <v>0</v>
      </c>
      <c r="I127" s="60">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150">
        <f t="shared" si="120"/>
        <v>0</v>
      </c>
      <c r="AI127" s="60">
        <v>0</v>
      </c>
      <c r="AJ127" s="60">
        <v>0</v>
      </c>
      <c r="AK127" s="60">
        <v>0</v>
      </c>
      <c r="AL127" s="150">
        <f t="shared" si="122"/>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150">
        <v>0</v>
      </c>
      <c r="CC127" s="150">
        <f t="shared" si="124"/>
        <v>0</v>
      </c>
      <c r="CD127" s="60">
        <v>0</v>
      </c>
      <c r="CE127" s="60">
        <v>0</v>
      </c>
      <c r="CF127" s="60">
        <v>0</v>
      </c>
      <c r="CG127" s="150">
        <f t="shared" si="126"/>
        <v>0</v>
      </c>
      <c r="CH127" s="60">
        <v>0</v>
      </c>
      <c r="CI127" s="60">
        <v>0</v>
      </c>
      <c r="CJ127" s="60">
        <v>0</v>
      </c>
      <c r="CK127" s="60">
        <v>0</v>
      </c>
      <c r="CL127" s="60">
        <v>0</v>
      </c>
      <c r="CM127" s="60">
        <v>0</v>
      </c>
      <c r="CN127" s="60">
        <v>0</v>
      </c>
      <c r="CO127" s="60">
        <v>0</v>
      </c>
      <c r="CP127" s="60">
        <v>0</v>
      </c>
      <c r="CQ127" s="60">
        <v>0</v>
      </c>
      <c r="CR127" s="60">
        <v>0</v>
      </c>
      <c r="CS127" s="150">
        <f t="shared" si="128"/>
        <v>0</v>
      </c>
      <c r="CT127" s="60">
        <v>0</v>
      </c>
      <c r="CU127" s="60">
        <v>0</v>
      </c>
      <c r="CV127" s="150">
        <f t="shared" si="130"/>
        <v>0</v>
      </c>
      <c r="CW127" s="60">
        <v>0</v>
      </c>
      <c r="CX127" s="60">
        <v>0</v>
      </c>
      <c r="CY127" s="60">
        <v>0</v>
      </c>
      <c r="CZ127" s="60">
        <v>0</v>
      </c>
      <c r="DA127" s="60">
        <v>0</v>
      </c>
      <c r="DB127" s="60">
        <v>0</v>
      </c>
      <c r="DC127" s="60">
        <v>0</v>
      </c>
      <c r="DD127" s="60">
        <v>0</v>
      </c>
      <c r="DE127" s="60">
        <v>0</v>
      </c>
      <c r="DF127" s="150">
        <f t="shared" si="132"/>
        <v>0</v>
      </c>
      <c r="DG127" s="60">
        <v>0</v>
      </c>
      <c r="DH127" s="60">
        <v>0</v>
      </c>
      <c r="DI127" s="60">
        <v>0</v>
      </c>
      <c r="DJ127" s="150">
        <f t="shared" si="134"/>
        <v>0</v>
      </c>
      <c r="DK127" s="60">
        <v>0</v>
      </c>
      <c r="DL127" s="60">
        <v>0</v>
      </c>
      <c r="DM127" s="150">
        <f t="shared" si="136"/>
        <v>0</v>
      </c>
      <c r="DN127" s="60">
        <v>0</v>
      </c>
      <c r="DO127" s="60">
        <v>0</v>
      </c>
      <c r="DP127" s="60">
        <v>0</v>
      </c>
      <c r="DQ127" s="60">
        <v>0</v>
      </c>
      <c r="DR127" s="60">
        <v>0</v>
      </c>
      <c r="DS127" s="150">
        <f t="shared" si="138"/>
        <v>0</v>
      </c>
      <c r="DT127" s="60">
        <v>0</v>
      </c>
      <c r="DU127" s="60">
        <v>0</v>
      </c>
      <c r="DV127" s="150">
        <f t="shared" si="140"/>
        <v>0</v>
      </c>
      <c r="DW127" s="60">
        <v>0</v>
      </c>
      <c r="DX127" s="60">
        <v>0</v>
      </c>
      <c r="DY127" s="60">
        <v>0</v>
      </c>
      <c r="DZ127" s="60">
        <v>0</v>
      </c>
      <c r="EA127" s="60">
        <v>0</v>
      </c>
      <c r="EB127" s="60">
        <v>0</v>
      </c>
      <c r="EC127" s="60">
        <v>0</v>
      </c>
      <c r="ED127" s="60">
        <v>0</v>
      </c>
      <c r="EE127" s="60">
        <v>0</v>
      </c>
      <c r="EF127" s="60">
        <v>0</v>
      </c>
      <c r="EG127" s="150">
        <f t="shared" si="142"/>
        <v>0</v>
      </c>
      <c r="EH127" s="60">
        <v>0</v>
      </c>
      <c r="EI127" s="60">
        <v>0</v>
      </c>
      <c r="EJ127" s="60">
        <v>0</v>
      </c>
      <c r="EK127" s="60">
        <v>0</v>
      </c>
      <c r="EL127" s="60">
        <v>0</v>
      </c>
      <c r="EM127" s="60">
        <v>0</v>
      </c>
      <c r="EN127" s="60">
        <v>0</v>
      </c>
      <c r="EO127" s="60">
        <v>0</v>
      </c>
      <c r="EP127" s="60">
        <v>0</v>
      </c>
      <c r="EQ127" s="150">
        <f t="shared" si="144"/>
        <v>0</v>
      </c>
      <c r="ER127" s="60">
        <v>0</v>
      </c>
      <c r="ES127" s="60">
        <v>0</v>
      </c>
      <c r="ET127" s="60">
        <v>0</v>
      </c>
      <c r="EU127" s="150">
        <f t="shared" si="146"/>
        <v>0</v>
      </c>
      <c r="EV127" s="60">
        <v>0</v>
      </c>
      <c r="EW127" s="60">
        <v>0</v>
      </c>
      <c r="EX127" s="150">
        <f t="shared" si="148"/>
        <v>0</v>
      </c>
      <c r="EY127" s="60">
        <v>0</v>
      </c>
      <c r="EZ127" s="60">
        <v>0</v>
      </c>
      <c r="FA127" s="150">
        <f t="shared" si="150"/>
        <v>0</v>
      </c>
      <c r="FB127" s="60">
        <v>0</v>
      </c>
      <c r="FC127" s="60">
        <v>0</v>
      </c>
      <c r="FD127" s="60">
        <v>0</v>
      </c>
      <c r="FE127" s="60">
        <v>0</v>
      </c>
      <c r="FF127" s="150">
        <f t="shared" si="152"/>
        <v>0</v>
      </c>
      <c r="FG127" s="60">
        <v>0</v>
      </c>
      <c r="FH127" s="60">
        <v>0</v>
      </c>
      <c r="FI127" s="60">
        <v>0</v>
      </c>
      <c r="FJ127" s="60">
        <v>0</v>
      </c>
      <c r="FK127" s="60">
        <v>0</v>
      </c>
      <c r="FL127" s="60">
        <v>0</v>
      </c>
      <c r="FM127" s="60">
        <v>0</v>
      </c>
      <c r="FN127" s="150">
        <v>0</v>
      </c>
      <c r="FO127" s="60">
        <v>0</v>
      </c>
      <c r="FP127" s="58"/>
      <c r="FQ127" s="58"/>
      <c r="FR127" s="58"/>
      <c r="FS127" s="59">
        <f t="shared" si="247"/>
        <v>0</v>
      </c>
    </row>
    <row r="128" spans="2:175" x14ac:dyDescent="0.2">
      <c r="B128" s="164" t="s">
        <v>448</v>
      </c>
      <c r="C128" s="164" t="s">
        <v>290</v>
      </c>
      <c r="D128" s="150">
        <f t="shared" si="118"/>
        <v>0</v>
      </c>
      <c r="E128" s="60">
        <v>0</v>
      </c>
      <c r="F128" s="60">
        <v>0</v>
      </c>
      <c r="G128" s="60">
        <v>0</v>
      </c>
      <c r="H128" s="60">
        <v>0</v>
      </c>
      <c r="I128" s="60">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150">
        <f t="shared" si="120"/>
        <v>0</v>
      </c>
      <c r="AI128" s="60">
        <v>0</v>
      </c>
      <c r="AJ128" s="60">
        <v>0</v>
      </c>
      <c r="AK128" s="60">
        <v>0</v>
      </c>
      <c r="AL128" s="150">
        <f t="shared" si="122"/>
        <v>385.30274447545651</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385.30274447545651</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150">
        <v>0</v>
      </c>
      <c r="CC128" s="150">
        <f t="shared" si="124"/>
        <v>0</v>
      </c>
      <c r="CD128" s="60">
        <v>0</v>
      </c>
      <c r="CE128" s="60">
        <v>0</v>
      </c>
      <c r="CF128" s="60">
        <v>0</v>
      </c>
      <c r="CG128" s="150">
        <f t="shared" si="126"/>
        <v>0</v>
      </c>
      <c r="CH128" s="60">
        <v>0</v>
      </c>
      <c r="CI128" s="60">
        <v>0</v>
      </c>
      <c r="CJ128" s="60">
        <v>0</v>
      </c>
      <c r="CK128" s="60">
        <v>0</v>
      </c>
      <c r="CL128" s="60">
        <v>0</v>
      </c>
      <c r="CM128" s="60">
        <v>0</v>
      </c>
      <c r="CN128" s="60">
        <v>0</v>
      </c>
      <c r="CO128" s="60">
        <v>0</v>
      </c>
      <c r="CP128" s="60">
        <v>0</v>
      </c>
      <c r="CQ128" s="60">
        <v>0</v>
      </c>
      <c r="CR128" s="60">
        <v>0</v>
      </c>
      <c r="CS128" s="150">
        <f t="shared" si="128"/>
        <v>0</v>
      </c>
      <c r="CT128" s="60">
        <v>0</v>
      </c>
      <c r="CU128" s="60">
        <v>0</v>
      </c>
      <c r="CV128" s="150">
        <f t="shared" si="130"/>
        <v>0</v>
      </c>
      <c r="CW128" s="60">
        <v>0</v>
      </c>
      <c r="CX128" s="60">
        <v>0</v>
      </c>
      <c r="CY128" s="60">
        <v>0</v>
      </c>
      <c r="CZ128" s="60">
        <v>0</v>
      </c>
      <c r="DA128" s="60">
        <v>0</v>
      </c>
      <c r="DB128" s="60">
        <v>0</v>
      </c>
      <c r="DC128" s="60">
        <v>0</v>
      </c>
      <c r="DD128" s="60">
        <v>0</v>
      </c>
      <c r="DE128" s="60">
        <v>0</v>
      </c>
      <c r="DF128" s="150">
        <f t="shared" si="132"/>
        <v>0</v>
      </c>
      <c r="DG128" s="60">
        <v>0</v>
      </c>
      <c r="DH128" s="60">
        <v>0</v>
      </c>
      <c r="DI128" s="60">
        <v>0</v>
      </c>
      <c r="DJ128" s="150">
        <f t="shared" si="134"/>
        <v>0</v>
      </c>
      <c r="DK128" s="60">
        <v>0</v>
      </c>
      <c r="DL128" s="60">
        <v>0</v>
      </c>
      <c r="DM128" s="150">
        <f t="shared" si="136"/>
        <v>0</v>
      </c>
      <c r="DN128" s="60">
        <v>0</v>
      </c>
      <c r="DO128" s="60">
        <v>0</v>
      </c>
      <c r="DP128" s="60">
        <v>0</v>
      </c>
      <c r="DQ128" s="60">
        <v>0</v>
      </c>
      <c r="DR128" s="60">
        <v>0</v>
      </c>
      <c r="DS128" s="150">
        <f t="shared" si="138"/>
        <v>0</v>
      </c>
      <c r="DT128" s="60">
        <v>0</v>
      </c>
      <c r="DU128" s="60">
        <v>0</v>
      </c>
      <c r="DV128" s="150">
        <f t="shared" si="140"/>
        <v>0</v>
      </c>
      <c r="DW128" s="60">
        <v>0</v>
      </c>
      <c r="DX128" s="60">
        <v>0</v>
      </c>
      <c r="DY128" s="60">
        <v>0</v>
      </c>
      <c r="DZ128" s="60">
        <v>0</v>
      </c>
      <c r="EA128" s="60">
        <v>0</v>
      </c>
      <c r="EB128" s="60">
        <v>0</v>
      </c>
      <c r="EC128" s="60">
        <v>0</v>
      </c>
      <c r="ED128" s="60">
        <v>0</v>
      </c>
      <c r="EE128" s="60">
        <v>0</v>
      </c>
      <c r="EF128" s="60">
        <v>0</v>
      </c>
      <c r="EG128" s="150">
        <f t="shared" si="142"/>
        <v>0</v>
      </c>
      <c r="EH128" s="60">
        <v>0</v>
      </c>
      <c r="EI128" s="60">
        <v>0</v>
      </c>
      <c r="EJ128" s="60">
        <v>0</v>
      </c>
      <c r="EK128" s="60">
        <v>0</v>
      </c>
      <c r="EL128" s="60">
        <v>0</v>
      </c>
      <c r="EM128" s="60">
        <v>0</v>
      </c>
      <c r="EN128" s="60">
        <v>0</v>
      </c>
      <c r="EO128" s="60">
        <v>0</v>
      </c>
      <c r="EP128" s="60">
        <v>0</v>
      </c>
      <c r="EQ128" s="150">
        <f t="shared" si="144"/>
        <v>0</v>
      </c>
      <c r="ER128" s="60">
        <v>0</v>
      </c>
      <c r="ES128" s="60">
        <v>0</v>
      </c>
      <c r="ET128" s="60">
        <v>0</v>
      </c>
      <c r="EU128" s="150">
        <f t="shared" si="146"/>
        <v>0</v>
      </c>
      <c r="EV128" s="60">
        <v>0</v>
      </c>
      <c r="EW128" s="60">
        <v>0</v>
      </c>
      <c r="EX128" s="150">
        <f t="shared" si="148"/>
        <v>0</v>
      </c>
      <c r="EY128" s="60">
        <v>0</v>
      </c>
      <c r="EZ128" s="60">
        <v>0</v>
      </c>
      <c r="FA128" s="150">
        <f t="shared" si="150"/>
        <v>0</v>
      </c>
      <c r="FB128" s="60">
        <v>0</v>
      </c>
      <c r="FC128" s="60">
        <v>0</v>
      </c>
      <c r="FD128" s="60">
        <v>0</v>
      </c>
      <c r="FE128" s="60">
        <v>0</v>
      </c>
      <c r="FF128" s="150">
        <f t="shared" si="152"/>
        <v>0</v>
      </c>
      <c r="FG128" s="60">
        <v>0</v>
      </c>
      <c r="FH128" s="60">
        <v>0</v>
      </c>
      <c r="FI128" s="60">
        <v>0</v>
      </c>
      <c r="FJ128" s="60">
        <v>0</v>
      </c>
      <c r="FK128" s="60">
        <v>0</v>
      </c>
      <c r="FL128" s="60">
        <v>0</v>
      </c>
      <c r="FM128" s="60">
        <v>0</v>
      </c>
      <c r="FN128" s="150">
        <v>0</v>
      </c>
      <c r="FO128" s="60">
        <v>0</v>
      </c>
      <c r="FP128" s="58"/>
      <c r="FQ128" s="58"/>
      <c r="FR128" s="58"/>
      <c r="FS128" s="59">
        <f t="shared" si="247"/>
        <v>385.30274447545651</v>
      </c>
    </row>
    <row r="129" spans="2:175" x14ac:dyDescent="0.2">
      <c r="B129" s="164">
        <v>5210</v>
      </c>
      <c r="C129" s="164" t="s">
        <v>291</v>
      </c>
      <c r="D129" s="150">
        <f t="shared" si="118"/>
        <v>0</v>
      </c>
      <c r="E129" s="60">
        <v>0</v>
      </c>
      <c r="F129" s="60">
        <v>0</v>
      </c>
      <c r="G129" s="60">
        <v>0</v>
      </c>
      <c r="H129" s="60">
        <v>0</v>
      </c>
      <c r="I129" s="60">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150">
        <f t="shared" si="120"/>
        <v>0</v>
      </c>
      <c r="AI129" s="60">
        <v>0</v>
      </c>
      <c r="AJ129" s="60">
        <v>0</v>
      </c>
      <c r="AK129" s="60">
        <v>0</v>
      </c>
      <c r="AL129" s="150">
        <f t="shared" si="122"/>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150">
        <v>0</v>
      </c>
      <c r="CC129" s="150">
        <f t="shared" si="124"/>
        <v>0</v>
      </c>
      <c r="CD129" s="60">
        <v>0</v>
      </c>
      <c r="CE129" s="60">
        <v>0</v>
      </c>
      <c r="CF129" s="60">
        <v>0</v>
      </c>
      <c r="CG129" s="150">
        <f t="shared" si="126"/>
        <v>0</v>
      </c>
      <c r="CH129" s="60">
        <v>0</v>
      </c>
      <c r="CI129" s="60">
        <v>0</v>
      </c>
      <c r="CJ129" s="60">
        <v>0</v>
      </c>
      <c r="CK129" s="60">
        <v>0</v>
      </c>
      <c r="CL129" s="60">
        <v>0</v>
      </c>
      <c r="CM129" s="60">
        <v>0</v>
      </c>
      <c r="CN129" s="60">
        <v>0</v>
      </c>
      <c r="CO129" s="60">
        <v>0</v>
      </c>
      <c r="CP129" s="60">
        <v>0</v>
      </c>
      <c r="CQ129" s="60">
        <v>0</v>
      </c>
      <c r="CR129" s="60">
        <v>0</v>
      </c>
      <c r="CS129" s="150">
        <f t="shared" si="128"/>
        <v>0</v>
      </c>
      <c r="CT129" s="60">
        <v>0</v>
      </c>
      <c r="CU129" s="60">
        <v>0</v>
      </c>
      <c r="CV129" s="150">
        <f t="shared" si="130"/>
        <v>0</v>
      </c>
      <c r="CW129" s="60">
        <v>0</v>
      </c>
      <c r="CX129" s="60">
        <v>0</v>
      </c>
      <c r="CY129" s="60">
        <v>0</v>
      </c>
      <c r="CZ129" s="60">
        <v>0</v>
      </c>
      <c r="DA129" s="60">
        <v>0</v>
      </c>
      <c r="DB129" s="60">
        <v>0</v>
      </c>
      <c r="DC129" s="60">
        <v>0</v>
      </c>
      <c r="DD129" s="60">
        <v>0</v>
      </c>
      <c r="DE129" s="60">
        <v>0</v>
      </c>
      <c r="DF129" s="150">
        <f t="shared" si="132"/>
        <v>0</v>
      </c>
      <c r="DG129" s="60">
        <v>0</v>
      </c>
      <c r="DH129" s="60">
        <v>0</v>
      </c>
      <c r="DI129" s="60">
        <v>0</v>
      </c>
      <c r="DJ129" s="150">
        <f t="shared" si="134"/>
        <v>0</v>
      </c>
      <c r="DK129" s="60">
        <v>0</v>
      </c>
      <c r="DL129" s="60">
        <v>0</v>
      </c>
      <c r="DM129" s="150">
        <f t="shared" si="136"/>
        <v>0</v>
      </c>
      <c r="DN129" s="60">
        <v>0</v>
      </c>
      <c r="DO129" s="60">
        <v>0</v>
      </c>
      <c r="DP129" s="60">
        <v>0</v>
      </c>
      <c r="DQ129" s="60">
        <v>0</v>
      </c>
      <c r="DR129" s="60">
        <v>0</v>
      </c>
      <c r="DS129" s="150">
        <f t="shared" si="138"/>
        <v>0</v>
      </c>
      <c r="DT129" s="60">
        <v>0</v>
      </c>
      <c r="DU129" s="60">
        <v>0</v>
      </c>
      <c r="DV129" s="150">
        <f t="shared" si="140"/>
        <v>0</v>
      </c>
      <c r="DW129" s="60">
        <v>0</v>
      </c>
      <c r="DX129" s="60">
        <v>0</v>
      </c>
      <c r="DY129" s="60">
        <v>0</v>
      </c>
      <c r="DZ129" s="60">
        <v>0</v>
      </c>
      <c r="EA129" s="60">
        <v>0</v>
      </c>
      <c r="EB129" s="60">
        <v>0</v>
      </c>
      <c r="EC129" s="60">
        <v>0</v>
      </c>
      <c r="ED129" s="60">
        <v>0</v>
      </c>
      <c r="EE129" s="60">
        <v>0</v>
      </c>
      <c r="EF129" s="60">
        <v>0</v>
      </c>
      <c r="EG129" s="150">
        <f t="shared" si="142"/>
        <v>0</v>
      </c>
      <c r="EH129" s="60">
        <v>0</v>
      </c>
      <c r="EI129" s="60">
        <v>0</v>
      </c>
      <c r="EJ129" s="60">
        <v>0</v>
      </c>
      <c r="EK129" s="60">
        <v>0</v>
      </c>
      <c r="EL129" s="60">
        <v>0</v>
      </c>
      <c r="EM129" s="60">
        <v>0</v>
      </c>
      <c r="EN129" s="60">
        <v>0</v>
      </c>
      <c r="EO129" s="60">
        <v>0</v>
      </c>
      <c r="EP129" s="60">
        <v>0</v>
      </c>
      <c r="EQ129" s="150">
        <f t="shared" si="144"/>
        <v>0</v>
      </c>
      <c r="ER129" s="60">
        <v>0</v>
      </c>
      <c r="ES129" s="60">
        <v>0</v>
      </c>
      <c r="ET129" s="60">
        <v>0</v>
      </c>
      <c r="EU129" s="150">
        <f t="shared" si="146"/>
        <v>0</v>
      </c>
      <c r="EV129" s="60">
        <v>0</v>
      </c>
      <c r="EW129" s="60">
        <v>0</v>
      </c>
      <c r="EX129" s="150">
        <f t="shared" si="148"/>
        <v>0</v>
      </c>
      <c r="EY129" s="60">
        <v>0</v>
      </c>
      <c r="EZ129" s="60">
        <v>0</v>
      </c>
      <c r="FA129" s="150">
        <f t="shared" si="150"/>
        <v>0</v>
      </c>
      <c r="FB129" s="60">
        <v>0</v>
      </c>
      <c r="FC129" s="60">
        <v>0</v>
      </c>
      <c r="FD129" s="60">
        <v>0</v>
      </c>
      <c r="FE129" s="60">
        <v>0</v>
      </c>
      <c r="FF129" s="150">
        <f t="shared" si="152"/>
        <v>0</v>
      </c>
      <c r="FG129" s="60">
        <v>0</v>
      </c>
      <c r="FH129" s="60">
        <v>0</v>
      </c>
      <c r="FI129" s="60">
        <v>0</v>
      </c>
      <c r="FJ129" s="60">
        <v>0</v>
      </c>
      <c r="FK129" s="60">
        <v>0</v>
      </c>
      <c r="FL129" s="60">
        <v>0</v>
      </c>
      <c r="FM129" s="60">
        <v>0</v>
      </c>
      <c r="FN129" s="150">
        <v>0</v>
      </c>
      <c r="FO129" s="60">
        <v>0</v>
      </c>
      <c r="FP129" s="58"/>
      <c r="FQ129" s="58"/>
      <c r="FR129" s="58"/>
      <c r="FS129" s="59">
        <f t="shared" si="247"/>
        <v>0</v>
      </c>
    </row>
    <row r="130" spans="2:175" x14ac:dyDescent="0.2">
      <c r="B130" s="215" t="s">
        <v>313</v>
      </c>
      <c r="C130" s="215"/>
      <c r="D130" s="97">
        <f t="shared" si="118"/>
        <v>10140.279421964842</v>
      </c>
      <c r="E130" s="97">
        <f t="shared" ref="E130:AG130" si="248">SUM(E131:E152)</f>
        <v>17.130552179855037</v>
      </c>
      <c r="F130" s="97">
        <f t="shared" si="248"/>
        <v>2.0544952089678157</v>
      </c>
      <c r="G130" s="97">
        <f t="shared" si="248"/>
        <v>10.096914350951931</v>
      </c>
      <c r="H130" s="97">
        <f t="shared" si="248"/>
        <v>18.327256813831291</v>
      </c>
      <c r="I130" s="97">
        <f t="shared" si="248"/>
        <v>34.054818929420087</v>
      </c>
      <c r="J130" s="97">
        <f t="shared" si="248"/>
        <v>56.060214490945562</v>
      </c>
      <c r="K130" s="97">
        <f t="shared" si="248"/>
        <v>11.939323631410723</v>
      </c>
      <c r="L130" s="97">
        <f t="shared" si="248"/>
        <v>116.45228296536865</v>
      </c>
      <c r="M130" s="97">
        <f t="shared" si="248"/>
        <v>403.89514786751016</v>
      </c>
      <c r="N130" s="97">
        <f t="shared" si="248"/>
        <v>39.868778898891442</v>
      </c>
      <c r="O130" s="97">
        <f t="shared" si="248"/>
        <v>487.49971104252324</v>
      </c>
      <c r="P130" s="97">
        <f t="shared" si="248"/>
        <v>37.547523566612334</v>
      </c>
      <c r="Q130" s="97">
        <f t="shared" si="248"/>
        <v>146.93359178221147</v>
      </c>
      <c r="R130" s="97">
        <f t="shared" si="248"/>
        <v>454.48871498317408</v>
      </c>
      <c r="S130" s="97">
        <f t="shared" si="248"/>
        <v>9.8701095491569255</v>
      </c>
      <c r="T130" s="97">
        <f t="shared" si="248"/>
        <v>1625.67328232468</v>
      </c>
      <c r="U130" s="97">
        <f t="shared" si="248"/>
        <v>104.67683259174369</v>
      </c>
      <c r="V130" s="97">
        <f t="shared" si="248"/>
        <v>348.94602196322177</v>
      </c>
      <c r="W130" s="97">
        <f t="shared" si="248"/>
        <v>297.14066926097627</v>
      </c>
      <c r="X130" s="97">
        <f t="shared" si="248"/>
        <v>13.011847949693827</v>
      </c>
      <c r="Y130" s="97">
        <f t="shared" si="248"/>
        <v>192.74247820348177</v>
      </c>
      <c r="Z130" s="97">
        <f t="shared" si="248"/>
        <v>810.74599737057304</v>
      </c>
      <c r="AA130" s="97">
        <f t="shared" si="248"/>
        <v>106.11917201234446</v>
      </c>
      <c r="AB130" s="97">
        <f t="shared" si="248"/>
        <v>163.74416929652602</v>
      </c>
      <c r="AC130" s="97">
        <f t="shared" si="248"/>
        <v>27.033137596948205</v>
      </c>
      <c r="AD130" s="97">
        <f t="shared" si="248"/>
        <v>1176.5630859812084</v>
      </c>
      <c r="AE130" s="97">
        <f t="shared" si="248"/>
        <v>16.500773278266333</v>
      </c>
      <c r="AF130" s="97">
        <f t="shared" si="248"/>
        <v>3185.5871509483736</v>
      </c>
      <c r="AG130" s="97">
        <f t="shared" si="248"/>
        <v>225.575366925975</v>
      </c>
      <c r="AH130" s="97">
        <f t="shared" si="120"/>
        <v>2067.2139289813945</v>
      </c>
      <c r="AI130" s="97">
        <f t="shared" ref="AI130:AK130" si="249">SUM(AI131:AI152)</f>
        <v>2016.7649952321362</v>
      </c>
      <c r="AJ130" s="97">
        <f t="shared" si="249"/>
        <v>0.20063010158043162</v>
      </c>
      <c r="AK130" s="97">
        <f t="shared" si="249"/>
        <v>50.248303647677801</v>
      </c>
      <c r="AL130" s="97">
        <f t="shared" si="122"/>
        <v>36220.819137380626</v>
      </c>
      <c r="AM130" s="97">
        <f t="shared" ref="AM130:CB130" si="250">SUM(AM131:AM152)</f>
        <v>1446.8008042883728</v>
      </c>
      <c r="AN130" s="97">
        <f t="shared" si="250"/>
        <v>169.63788875347279</v>
      </c>
      <c r="AO130" s="97">
        <f t="shared" si="250"/>
        <v>1382.7271122601701</v>
      </c>
      <c r="AP130" s="97">
        <f t="shared" si="250"/>
        <v>2188.6701355340183</v>
      </c>
      <c r="AQ130" s="97">
        <f t="shared" si="250"/>
        <v>1657.9620476630616</v>
      </c>
      <c r="AR130" s="97">
        <f t="shared" si="250"/>
        <v>331.19234326965648</v>
      </c>
      <c r="AS130" s="97">
        <f t="shared" si="250"/>
        <v>370.32939257937016</v>
      </c>
      <c r="AT130" s="97">
        <f t="shared" si="250"/>
        <v>1546.8428840360114</v>
      </c>
      <c r="AU130" s="97">
        <f t="shared" si="250"/>
        <v>8844.7223183846545</v>
      </c>
      <c r="AV130" s="97">
        <f t="shared" si="250"/>
        <v>39.573031678517914</v>
      </c>
      <c r="AW130" s="97">
        <f t="shared" si="250"/>
        <v>535.72729600326329</v>
      </c>
      <c r="AX130" s="97">
        <f t="shared" si="250"/>
        <v>76.965390883200811</v>
      </c>
      <c r="AY130" s="97">
        <f t="shared" si="250"/>
        <v>516.16443906476616</v>
      </c>
      <c r="AZ130" s="97">
        <f t="shared" si="250"/>
        <v>375.7252247611633</v>
      </c>
      <c r="BA130" s="97">
        <f t="shared" si="250"/>
        <v>454.43643913511801</v>
      </c>
      <c r="BB130" s="97">
        <f t="shared" si="250"/>
        <v>210.80175594460809</v>
      </c>
      <c r="BC130" s="97">
        <f t="shared" si="250"/>
        <v>151.39163423771541</v>
      </c>
      <c r="BD130" s="97">
        <f t="shared" si="250"/>
        <v>11.983050118300593</v>
      </c>
      <c r="BE130" s="97">
        <f t="shared" si="250"/>
        <v>6.8962194752079373</v>
      </c>
      <c r="BF130" s="97">
        <f t="shared" si="250"/>
        <v>115.6878897426249</v>
      </c>
      <c r="BG130" s="97">
        <f t="shared" si="250"/>
        <v>645.78746676031801</v>
      </c>
      <c r="BH130" s="97">
        <f t="shared" si="250"/>
        <v>153.3418032847467</v>
      </c>
      <c r="BI130" s="97">
        <f t="shared" si="250"/>
        <v>529.40763226049739</v>
      </c>
      <c r="BJ130" s="97">
        <f t="shared" si="250"/>
        <v>775.43358482445126</v>
      </c>
      <c r="BK130" s="97">
        <f t="shared" si="250"/>
        <v>41.048559037737007</v>
      </c>
      <c r="BL130" s="97">
        <f t="shared" si="250"/>
        <v>174.4350088737246</v>
      </c>
      <c r="BM130" s="97">
        <f t="shared" si="250"/>
        <v>83.268839002251525</v>
      </c>
      <c r="BN130" s="97">
        <f t="shared" si="250"/>
        <v>346.38320124891584</v>
      </c>
      <c r="BO130" s="97">
        <f t="shared" si="250"/>
        <v>917.56511711874339</v>
      </c>
      <c r="BP130" s="97">
        <f t="shared" si="250"/>
        <v>398.24776685158594</v>
      </c>
      <c r="BQ130" s="97">
        <f t="shared" si="250"/>
        <v>7003.3143309657171</v>
      </c>
      <c r="BR130" s="97">
        <f t="shared" si="250"/>
        <v>983.05703833083828</v>
      </c>
      <c r="BS130" s="97">
        <f t="shared" si="250"/>
        <v>488.62613582421261</v>
      </c>
      <c r="BT130" s="97">
        <f t="shared" si="250"/>
        <v>7.9989951079268327</v>
      </c>
      <c r="BU130" s="97">
        <f t="shared" si="250"/>
        <v>53.977099876662336</v>
      </c>
      <c r="BV130" s="97">
        <f t="shared" si="250"/>
        <v>239.78884223632272</v>
      </c>
      <c r="BW130" s="97">
        <f t="shared" si="250"/>
        <v>31.88501078290702</v>
      </c>
      <c r="BX130" s="97">
        <f t="shared" si="250"/>
        <v>678.10782100177403</v>
      </c>
      <c r="BY130" s="97">
        <f t="shared" si="250"/>
        <v>638.24027653591611</v>
      </c>
      <c r="BZ130" s="97">
        <f t="shared" si="250"/>
        <v>1272.148057953319</v>
      </c>
      <c r="CA130" s="97">
        <f t="shared" si="250"/>
        <v>324.51925168878159</v>
      </c>
      <c r="CB130" s="97">
        <f t="shared" si="250"/>
        <v>3718.026166963813</v>
      </c>
      <c r="CC130" s="97">
        <f t="shared" si="124"/>
        <v>1342.7010244799035</v>
      </c>
      <c r="CD130" s="97">
        <f t="shared" ref="CD130:CF130" si="251">SUM(CD131:CD152)</f>
        <v>632.36409391716279</v>
      </c>
      <c r="CE130" s="97">
        <f t="shared" si="251"/>
        <v>413.56315202709879</v>
      </c>
      <c r="CF130" s="97">
        <f t="shared" si="251"/>
        <v>296.77377853564178</v>
      </c>
      <c r="CG130" s="97">
        <f t="shared" si="126"/>
        <v>4776.27293361799</v>
      </c>
      <c r="CH130" s="97">
        <f t="shared" ref="CH130:CR130" si="252">SUM(CH131:CH152)</f>
        <v>109.23288159573696</v>
      </c>
      <c r="CI130" s="97">
        <f t="shared" si="252"/>
        <v>2.8355914769506407</v>
      </c>
      <c r="CJ130" s="97">
        <f t="shared" si="252"/>
        <v>0.84052550471329712</v>
      </c>
      <c r="CK130" s="97">
        <f t="shared" si="252"/>
        <v>85.525896492346575</v>
      </c>
      <c r="CL130" s="97">
        <f t="shared" si="252"/>
        <v>0</v>
      </c>
      <c r="CM130" s="97">
        <f t="shared" si="252"/>
        <v>1.0841413245283418E-2</v>
      </c>
      <c r="CN130" s="97">
        <f t="shared" si="252"/>
        <v>2471.705872003748</v>
      </c>
      <c r="CO130" s="97">
        <f t="shared" si="252"/>
        <v>221.29199671141293</v>
      </c>
      <c r="CP130" s="97">
        <f t="shared" si="252"/>
        <v>191.25300690071455</v>
      </c>
      <c r="CQ130" s="97">
        <f t="shared" si="252"/>
        <v>22.453817589061089</v>
      </c>
      <c r="CR130" s="97">
        <f t="shared" si="252"/>
        <v>1671.1225039300607</v>
      </c>
      <c r="CS130" s="97">
        <f t="shared" si="128"/>
        <v>5128.6015088025679</v>
      </c>
      <c r="CT130" s="97">
        <f t="shared" ref="CT130:CU130" si="253">SUM(CT131:CT152)</f>
        <v>4728.2497084047291</v>
      </c>
      <c r="CU130" s="97">
        <f t="shared" si="253"/>
        <v>400.3518003978387</v>
      </c>
      <c r="CV130" s="97">
        <f t="shared" si="130"/>
        <v>18157.017503647843</v>
      </c>
      <c r="CW130" s="97">
        <f t="shared" ref="CW130:DE130" si="254">SUM(CW131:CW152)</f>
        <v>0</v>
      </c>
      <c r="CX130" s="97">
        <f t="shared" si="254"/>
        <v>39.069332490710522</v>
      </c>
      <c r="CY130" s="97">
        <f t="shared" si="254"/>
        <v>4085.2433378093233</v>
      </c>
      <c r="CZ130" s="97">
        <f t="shared" si="254"/>
        <v>4927.3165573717361</v>
      </c>
      <c r="DA130" s="97">
        <f t="shared" si="254"/>
        <v>7412.4554857996063</v>
      </c>
      <c r="DB130" s="97">
        <f t="shared" si="254"/>
        <v>761.40312645033976</v>
      </c>
      <c r="DC130" s="97">
        <f t="shared" si="254"/>
        <v>164.93316028212311</v>
      </c>
      <c r="DD130" s="97">
        <f t="shared" si="254"/>
        <v>513.70469986198168</v>
      </c>
      <c r="DE130" s="97">
        <f t="shared" si="254"/>
        <v>252.89180358202503</v>
      </c>
      <c r="DF130" s="97">
        <f t="shared" si="132"/>
        <v>4099.1673768935507</v>
      </c>
      <c r="DG130" s="97">
        <f t="shared" ref="DG130:DI130" si="255">SUM(DG131:DG152)</f>
        <v>1124.4629620528467</v>
      </c>
      <c r="DH130" s="97">
        <f t="shared" si="255"/>
        <v>2915.8285630185851</v>
      </c>
      <c r="DI130" s="97">
        <f t="shared" si="255"/>
        <v>58.875851822118825</v>
      </c>
      <c r="DJ130" s="97">
        <f t="shared" si="134"/>
        <v>814.80965734505276</v>
      </c>
      <c r="DK130" s="97">
        <f t="shared" ref="DK130:DL130" si="256">SUM(DK131:DK152)</f>
        <v>464.38904739413482</v>
      </c>
      <c r="DL130" s="97">
        <f t="shared" si="256"/>
        <v>350.42060995091799</v>
      </c>
      <c r="DM130" s="97">
        <f t="shared" si="136"/>
        <v>457.861367984374</v>
      </c>
      <c r="DN130" s="97">
        <f t="shared" ref="DN130:DR130" si="257">SUM(DN131:DN152)</f>
        <v>9.6186946864401204</v>
      </c>
      <c r="DO130" s="97">
        <f t="shared" si="257"/>
        <v>351.85473346935282</v>
      </c>
      <c r="DP130" s="97">
        <f t="shared" si="257"/>
        <v>22.922538237271141</v>
      </c>
      <c r="DQ130" s="97">
        <f t="shared" si="257"/>
        <v>45.82769865315759</v>
      </c>
      <c r="DR130" s="97">
        <f t="shared" si="257"/>
        <v>27.637702938152284</v>
      </c>
      <c r="DS130" s="97">
        <f t="shared" si="138"/>
        <v>305.29755660285639</v>
      </c>
      <c r="DT130" s="97">
        <f t="shared" ref="DT130:DU130" si="258">SUM(DT131:DT152)</f>
        <v>305.29755660285639</v>
      </c>
      <c r="DU130" s="97">
        <f t="shared" si="258"/>
        <v>0</v>
      </c>
      <c r="DV130" s="97">
        <f t="shared" si="140"/>
        <v>1650.0367790908901</v>
      </c>
      <c r="DW130" s="97">
        <f t="shared" ref="DW130:EF130" si="259">SUM(DW131:DW152)</f>
        <v>237.90972860197371</v>
      </c>
      <c r="DX130" s="97">
        <f t="shared" si="259"/>
        <v>91.365886862554618</v>
      </c>
      <c r="DY130" s="97">
        <f t="shared" si="259"/>
        <v>250.27365719199656</v>
      </c>
      <c r="DZ130" s="97">
        <f t="shared" si="259"/>
        <v>478.65883499018332</v>
      </c>
      <c r="EA130" s="97">
        <f t="shared" si="259"/>
        <v>90.57674616979358</v>
      </c>
      <c r="EB130" s="97">
        <f t="shared" si="259"/>
        <v>9.3948561956157403E-2</v>
      </c>
      <c r="EC130" s="97">
        <f t="shared" si="259"/>
        <v>11.132911303059299</v>
      </c>
      <c r="ED130" s="97">
        <f t="shared" si="259"/>
        <v>245.48296383657745</v>
      </c>
      <c r="EE130" s="97">
        <f t="shared" si="259"/>
        <v>194.67752746338454</v>
      </c>
      <c r="EF130" s="97">
        <f t="shared" si="259"/>
        <v>49.864574109410853</v>
      </c>
      <c r="EG130" s="97">
        <f t="shared" si="142"/>
        <v>2240.144271031093</v>
      </c>
      <c r="EH130" s="97">
        <f t="shared" ref="EH130:EP130" si="260">SUM(EH131:EH152)</f>
        <v>458.59459584855716</v>
      </c>
      <c r="EI130" s="97">
        <f t="shared" si="260"/>
        <v>17.642680553400499</v>
      </c>
      <c r="EJ130" s="97">
        <f t="shared" si="260"/>
        <v>1070.2337734476712</v>
      </c>
      <c r="EK130" s="97">
        <f t="shared" si="260"/>
        <v>2.2894919961904709</v>
      </c>
      <c r="EL130" s="97">
        <f t="shared" si="260"/>
        <v>14.460553046580051</v>
      </c>
      <c r="EM130" s="97">
        <f t="shared" si="260"/>
        <v>126.93712031505612</v>
      </c>
      <c r="EN130" s="97">
        <f t="shared" si="260"/>
        <v>111.38061055354257</v>
      </c>
      <c r="EO130" s="97">
        <f t="shared" si="260"/>
        <v>199.34732179429852</v>
      </c>
      <c r="EP130" s="97">
        <f t="shared" si="260"/>
        <v>239.25812347579665</v>
      </c>
      <c r="EQ130" s="97">
        <f t="shared" si="144"/>
        <v>3152.7932108926811</v>
      </c>
      <c r="ER130" s="97">
        <f t="shared" ref="ER130:ET130" si="261">SUM(ER131:ER152)</f>
        <v>1550.2479126650321</v>
      </c>
      <c r="ES130" s="97">
        <f t="shared" si="261"/>
        <v>1592.8830966181483</v>
      </c>
      <c r="ET130" s="97">
        <f t="shared" si="261"/>
        <v>9.6622016095005776</v>
      </c>
      <c r="EU130" s="97">
        <f t="shared" si="146"/>
        <v>927.72400629109507</v>
      </c>
      <c r="EV130" s="97">
        <f t="shared" ref="EV130:EW130" si="262">SUM(EV131:EV152)</f>
        <v>362.50670858483073</v>
      </c>
      <c r="EW130" s="97">
        <f t="shared" si="262"/>
        <v>565.21729770626428</v>
      </c>
      <c r="EX130" s="97">
        <f t="shared" si="148"/>
        <v>2475.6657549384558</v>
      </c>
      <c r="EY130" s="97">
        <f t="shared" ref="EY130:EZ130" si="263">SUM(EY131:EY152)</f>
        <v>735.74486320723179</v>
      </c>
      <c r="EZ130" s="97">
        <f t="shared" si="263"/>
        <v>1739.9208917312239</v>
      </c>
      <c r="FA130" s="97">
        <f t="shared" si="150"/>
        <v>492.10612965201375</v>
      </c>
      <c r="FB130" s="97">
        <f t="shared" ref="FB130:FE130" si="264">SUM(FB131:FB152)</f>
        <v>134.81897282949711</v>
      </c>
      <c r="FC130" s="97">
        <f t="shared" si="264"/>
        <v>48.197307556880418</v>
      </c>
      <c r="FD130" s="97">
        <f t="shared" si="264"/>
        <v>82.806179204465295</v>
      </c>
      <c r="FE130" s="97">
        <f t="shared" si="264"/>
        <v>226.28367006117094</v>
      </c>
      <c r="FF130" s="97">
        <f t="shared" si="152"/>
        <v>826.75170279130464</v>
      </c>
      <c r="FG130" s="97">
        <f t="shared" ref="FG130:FS130" si="265">SUM(FG131:FG152)</f>
        <v>13.342681763874534</v>
      </c>
      <c r="FH130" s="97">
        <f t="shared" si="265"/>
        <v>269.03316228320915</v>
      </c>
      <c r="FI130" s="97">
        <f t="shared" si="265"/>
        <v>282.90144111444999</v>
      </c>
      <c r="FJ130" s="97">
        <f t="shared" si="265"/>
        <v>59.80647882786765</v>
      </c>
      <c r="FK130" s="97">
        <f t="shared" si="265"/>
        <v>101.22593040996983</v>
      </c>
      <c r="FL130" s="97">
        <f t="shared" si="265"/>
        <v>12.370846032646448</v>
      </c>
      <c r="FM130" s="97">
        <f t="shared" si="265"/>
        <v>88.071162359287101</v>
      </c>
      <c r="FN130" s="97">
        <f t="shared" si="265"/>
        <v>0</v>
      </c>
      <c r="FO130" s="97">
        <f t="shared" si="265"/>
        <v>61349.271294086197</v>
      </c>
      <c r="FP130" s="97">
        <f t="shared" si="265"/>
        <v>3290.2888763633027</v>
      </c>
      <c r="FQ130" s="97">
        <f t="shared" si="265"/>
        <v>11598.195046798486</v>
      </c>
      <c r="FR130" s="58"/>
      <c r="FS130" s="97">
        <f t="shared" si="265"/>
        <v>175231.04465660034</v>
      </c>
    </row>
    <row r="131" spans="2:175" x14ac:dyDescent="0.2">
      <c r="B131" s="164" t="s">
        <v>430</v>
      </c>
      <c r="C131" s="164" t="s">
        <v>258</v>
      </c>
      <c r="D131" s="150">
        <f t="shared" si="118"/>
        <v>0</v>
      </c>
      <c r="E131" s="60">
        <v>0</v>
      </c>
      <c r="F131" s="60">
        <v>0</v>
      </c>
      <c r="G131" s="60">
        <v>0</v>
      </c>
      <c r="H131" s="60">
        <v>0</v>
      </c>
      <c r="I131" s="60">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150">
        <f t="shared" si="120"/>
        <v>0</v>
      </c>
      <c r="AI131" s="60">
        <v>0</v>
      </c>
      <c r="AJ131" s="60">
        <v>0</v>
      </c>
      <c r="AK131" s="60">
        <v>0</v>
      </c>
      <c r="AL131" s="150">
        <f t="shared" si="122"/>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150">
        <v>0</v>
      </c>
      <c r="CC131" s="150">
        <f t="shared" si="124"/>
        <v>0</v>
      </c>
      <c r="CD131" s="60">
        <v>0</v>
      </c>
      <c r="CE131" s="60">
        <v>0</v>
      </c>
      <c r="CF131" s="60">
        <v>0</v>
      </c>
      <c r="CG131" s="150">
        <f t="shared" si="126"/>
        <v>0</v>
      </c>
      <c r="CH131" s="60">
        <v>0</v>
      </c>
      <c r="CI131" s="60">
        <v>0</v>
      </c>
      <c r="CJ131" s="60">
        <v>0</v>
      </c>
      <c r="CK131" s="60">
        <v>0</v>
      </c>
      <c r="CL131" s="60">
        <v>0</v>
      </c>
      <c r="CM131" s="60">
        <v>0</v>
      </c>
      <c r="CN131" s="60">
        <v>0</v>
      </c>
      <c r="CO131" s="60">
        <v>0</v>
      </c>
      <c r="CP131" s="60">
        <v>0</v>
      </c>
      <c r="CQ131" s="60">
        <v>0</v>
      </c>
      <c r="CR131" s="60">
        <v>0</v>
      </c>
      <c r="CS131" s="150">
        <f t="shared" si="128"/>
        <v>0</v>
      </c>
      <c r="CT131" s="60">
        <v>0</v>
      </c>
      <c r="CU131" s="60">
        <v>0</v>
      </c>
      <c r="CV131" s="150">
        <f t="shared" si="130"/>
        <v>0</v>
      </c>
      <c r="CW131" s="60">
        <v>0</v>
      </c>
      <c r="CX131" s="60">
        <v>0</v>
      </c>
      <c r="CY131" s="60">
        <v>0</v>
      </c>
      <c r="CZ131" s="60">
        <v>0</v>
      </c>
      <c r="DA131" s="60">
        <v>0</v>
      </c>
      <c r="DB131" s="60">
        <v>0</v>
      </c>
      <c r="DC131" s="60">
        <v>0</v>
      </c>
      <c r="DD131" s="60">
        <v>0</v>
      </c>
      <c r="DE131" s="60">
        <v>0</v>
      </c>
      <c r="DF131" s="150">
        <f t="shared" si="132"/>
        <v>0</v>
      </c>
      <c r="DG131" s="60">
        <v>0</v>
      </c>
      <c r="DH131" s="60">
        <v>0</v>
      </c>
      <c r="DI131" s="60">
        <v>0</v>
      </c>
      <c r="DJ131" s="150">
        <f t="shared" si="134"/>
        <v>0</v>
      </c>
      <c r="DK131" s="60">
        <v>0</v>
      </c>
      <c r="DL131" s="60">
        <v>0</v>
      </c>
      <c r="DM131" s="150">
        <f t="shared" si="136"/>
        <v>0</v>
      </c>
      <c r="DN131" s="60">
        <v>0</v>
      </c>
      <c r="DO131" s="60">
        <v>0</v>
      </c>
      <c r="DP131" s="60">
        <v>0</v>
      </c>
      <c r="DQ131" s="60">
        <v>0</v>
      </c>
      <c r="DR131" s="60">
        <v>0</v>
      </c>
      <c r="DS131" s="150">
        <f t="shared" si="138"/>
        <v>0</v>
      </c>
      <c r="DT131" s="60">
        <v>0</v>
      </c>
      <c r="DU131" s="60">
        <v>0</v>
      </c>
      <c r="DV131" s="150">
        <f t="shared" si="140"/>
        <v>0</v>
      </c>
      <c r="DW131" s="60">
        <v>0</v>
      </c>
      <c r="DX131" s="60">
        <v>0</v>
      </c>
      <c r="DY131" s="60">
        <v>0</v>
      </c>
      <c r="DZ131" s="60">
        <v>0</v>
      </c>
      <c r="EA131" s="60">
        <v>0</v>
      </c>
      <c r="EB131" s="60">
        <v>0</v>
      </c>
      <c r="EC131" s="60">
        <v>0</v>
      </c>
      <c r="ED131" s="60">
        <v>0</v>
      </c>
      <c r="EE131" s="60">
        <v>0</v>
      </c>
      <c r="EF131" s="60">
        <v>0</v>
      </c>
      <c r="EG131" s="150">
        <f t="shared" si="142"/>
        <v>0</v>
      </c>
      <c r="EH131" s="60">
        <v>0</v>
      </c>
      <c r="EI131" s="60">
        <v>0</v>
      </c>
      <c r="EJ131" s="60">
        <v>0</v>
      </c>
      <c r="EK131" s="60">
        <v>0</v>
      </c>
      <c r="EL131" s="60">
        <v>0</v>
      </c>
      <c r="EM131" s="60">
        <v>0</v>
      </c>
      <c r="EN131" s="60">
        <v>0</v>
      </c>
      <c r="EO131" s="60">
        <v>0</v>
      </c>
      <c r="EP131" s="60">
        <v>0</v>
      </c>
      <c r="EQ131" s="150">
        <f t="shared" si="144"/>
        <v>0</v>
      </c>
      <c r="ER131" s="60">
        <v>0</v>
      </c>
      <c r="ES131" s="60">
        <v>0</v>
      </c>
      <c r="ET131" s="60">
        <v>0</v>
      </c>
      <c r="EU131" s="150">
        <f t="shared" si="146"/>
        <v>0</v>
      </c>
      <c r="EV131" s="60">
        <v>0</v>
      </c>
      <c r="EW131" s="60">
        <v>0</v>
      </c>
      <c r="EX131" s="150">
        <f t="shared" si="148"/>
        <v>0</v>
      </c>
      <c r="EY131" s="60">
        <v>0</v>
      </c>
      <c r="EZ131" s="60">
        <v>0</v>
      </c>
      <c r="FA131" s="150">
        <f t="shared" si="150"/>
        <v>0</v>
      </c>
      <c r="FB131" s="60">
        <v>0</v>
      </c>
      <c r="FC131" s="60">
        <v>0</v>
      </c>
      <c r="FD131" s="60">
        <v>0</v>
      </c>
      <c r="FE131" s="60">
        <v>0</v>
      </c>
      <c r="FF131" s="150">
        <f t="shared" si="152"/>
        <v>0</v>
      </c>
      <c r="FG131" s="60">
        <v>0</v>
      </c>
      <c r="FH131" s="60">
        <v>0</v>
      </c>
      <c r="FI131" s="60">
        <v>0</v>
      </c>
      <c r="FJ131" s="60">
        <v>0</v>
      </c>
      <c r="FK131" s="60">
        <v>0</v>
      </c>
      <c r="FL131" s="60">
        <v>0</v>
      </c>
      <c r="FM131" s="60">
        <v>0</v>
      </c>
      <c r="FN131" s="150">
        <v>0</v>
      </c>
      <c r="FO131" s="60">
        <v>0</v>
      </c>
      <c r="FP131" s="60">
        <v>0</v>
      </c>
      <c r="FQ131" s="81">
        <v>0</v>
      </c>
      <c r="FR131" s="58"/>
      <c r="FS131" s="59">
        <f>D131+AH131+AL131+CB131+CC131+CG131+CS131+CV131+DF131+DJ131+DM131+DS131+DV131+EG131+EQ131+EU131+EX131+FA131+FF131+FN131+FO131+FP131+FQ131</f>
        <v>0</v>
      </c>
    </row>
    <row r="132" spans="2:175" ht="14.25" customHeight="1" x14ac:dyDescent="0.2">
      <c r="B132" s="164" t="s">
        <v>431</v>
      </c>
      <c r="C132" s="164" t="s">
        <v>260</v>
      </c>
      <c r="D132" s="150">
        <f t="shared" si="118"/>
        <v>0</v>
      </c>
      <c r="E132" s="60">
        <v>0</v>
      </c>
      <c r="F132" s="60">
        <v>0</v>
      </c>
      <c r="G132" s="60">
        <v>0</v>
      </c>
      <c r="H132" s="60">
        <v>0</v>
      </c>
      <c r="I132" s="60">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150">
        <f t="shared" si="120"/>
        <v>0</v>
      </c>
      <c r="AI132" s="60">
        <v>0</v>
      </c>
      <c r="AJ132" s="60">
        <v>0</v>
      </c>
      <c r="AK132" s="60">
        <v>0</v>
      </c>
      <c r="AL132" s="150">
        <f t="shared" si="122"/>
        <v>674.59745020190428</v>
      </c>
      <c r="AM132" s="60">
        <v>9.3670253866845622E-3</v>
      </c>
      <c r="AN132" s="60">
        <v>1.3087924309325098E-3</v>
      </c>
      <c r="AO132" s="60">
        <v>4.1069288025264179E-3</v>
      </c>
      <c r="AP132" s="60">
        <v>3.1651834524972638E-3</v>
      </c>
      <c r="AQ132" s="60">
        <v>5.887294772445823E-3</v>
      </c>
      <c r="AR132" s="60">
        <v>9.7582344188601716E-4</v>
      </c>
      <c r="AS132" s="60">
        <v>3.1249665026784534E-3</v>
      </c>
      <c r="AT132" s="60">
        <v>4.5753367561048551E-3</v>
      </c>
      <c r="AU132" s="60">
        <v>2.1983955566571563E-3</v>
      </c>
      <c r="AV132" s="60">
        <v>3.4072924276677734E-4</v>
      </c>
      <c r="AW132" s="60">
        <v>2.1825382475239869E-3</v>
      </c>
      <c r="AX132" s="60">
        <v>6.8331613877481477E-4</v>
      </c>
      <c r="AY132" s="60">
        <v>7.4988547051806917E-3</v>
      </c>
      <c r="AZ132" s="60">
        <v>1.8782948233741199E-3</v>
      </c>
      <c r="BA132" s="60">
        <v>4.1510637609764025E-3</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674.54600565788326</v>
      </c>
      <c r="BR132" s="60">
        <v>0</v>
      </c>
      <c r="BS132" s="60">
        <v>0</v>
      </c>
      <c r="BT132" s="60">
        <v>0</v>
      </c>
      <c r="BU132" s="60">
        <v>0</v>
      </c>
      <c r="BV132" s="60">
        <v>0</v>
      </c>
      <c r="BW132" s="60">
        <v>0</v>
      </c>
      <c r="BX132" s="60">
        <v>0</v>
      </c>
      <c r="BY132" s="60">
        <v>0</v>
      </c>
      <c r="BZ132" s="60">
        <v>0</v>
      </c>
      <c r="CA132" s="60">
        <v>0</v>
      </c>
      <c r="CB132" s="150">
        <v>0</v>
      </c>
      <c r="CC132" s="150">
        <f t="shared" si="124"/>
        <v>0</v>
      </c>
      <c r="CD132" s="60">
        <v>0</v>
      </c>
      <c r="CE132" s="60">
        <v>0</v>
      </c>
      <c r="CF132" s="60">
        <v>0</v>
      </c>
      <c r="CG132" s="150">
        <f t="shared" si="126"/>
        <v>0</v>
      </c>
      <c r="CH132" s="60">
        <v>0</v>
      </c>
      <c r="CI132" s="60">
        <v>0</v>
      </c>
      <c r="CJ132" s="60">
        <v>0</v>
      </c>
      <c r="CK132" s="60">
        <v>0</v>
      </c>
      <c r="CL132" s="60">
        <v>0</v>
      </c>
      <c r="CM132" s="60">
        <v>0</v>
      </c>
      <c r="CN132" s="60">
        <v>0</v>
      </c>
      <c r="CO132" s="60">
        <v>0</v>
      </c>
      <c r="CP132" s="60">
        <v>0</v>
      </c>
      <c r="CQ132" s="60">
        <v>0</v>
      </c>
      <c r="CR132" s="60">
        <v>0</v>
      </c>
      <c r="CS132" s="150">
        <f t="shared" si="128"/>
        <v>0</v>
      </c>
      <c r="CT132" s="60">
        <v>0</v>
      </c>
      <c r="CU132" s="60">
        <v>0</v>
      </c>
      <c r="CV132" s="150">
        <f t="shared" si="130"/>
        <v>0</v>
      </c>
      <c r="CW132" s="60">
        <v>0</v>
      </c>
      <c r="CX132" s="60">
        <v>0</v>
      </c>
      <c r="CY132" s="60">
        <v>0</v>
      </c>
      <c r="CZ132" s="60">
        <v>0</v>
      </c>
      <c r="DA132" s="60">
        <v>0</v>
      </c>
      <c r="DB132" s="60">
        <v>0</v>
      </c>
      <c r="DC132" s="60">
        <v>0</v>
      </c>
      <c r="DD132" s="60">
        <v>0</v>
      </c>
      <c r="DE132" s="60">
        <v>0</v>
      </c>
      <c r="DF132" s="150">
        <f t="shared" si="132"/>
        <v>0</v>
      </c>
      <c r="DG132" s="60">
        <v>0</v>
      </c>
      <c r="DH132" s="60">
        <v>0</v>
      </c>
      <c r="DI132" s="60">
        <v>0</v>
      </c>
      <c r="DJ132" s="150">
        <f t="shared" si="134"/>
        <v>0</v>
      </c>
      <c r="DK132" s="60">
        <v>0</v>
      </c>
      <c r="DL132" s="60">
        <v>0</v>
      </c>
      <c r="DM132" s="150">
        <f t="shared" si="136"/>
        <v>0</v>
      </c>
      <c r="DN132" s="60">
        <v>0</v>
      </c>
      <c r="DO132" s="60">
        <v>0</v>
      </c>
      <c r="DP132" s="60">
        <v>0</v>
      </c>
      <c r="DQ132" s="60">
        <v>0</v>
      </c>
      <c r="DR132" s="60">
        <v>0</v>
      </c>
      <c r="DS132" s="150">
        <f t="shared" si="138"/>
        <v>0</v>
      </c>
      <c r="DT132" s="60">
        <v>0</v>
      </c>
      <c r="DU132" s="60">
        <v>0</v>
      </c>
      <c r="DV132" s="150">
        <f t="shared" si="140"/>
        <v>0</v>
      </c>
      <c r="DW132" s="60">
        <v>0</v>
      </c>
      <c r="DX132" s="60">
        <v>0</v>
      </c>
      <c r="DY132" s="60">
        <v>0</v>
      </c>
      <c r="DZ132" s="60">
        <v>0</v>
      </c>
      <c r="EA132" s="60">
        <v>0</v>
      </c>
      <c r="EB132" s="60">
        <v>0</v>
      </c>
      <c r="EC132" s="60">
        <v>0</v>
      </c>
      <c r="ED132" s="60">
        <v>0</v>
      </c>
      <c r="EE132" s="60">
        <v>0</v>
      </c>
      <c r="EF132" s="60">
        <v>0</v>
      </c>
      <c r="EG132" s="150">
        <f t="shared" si="142"/>
        <v>0</v>
      </c>
      <c r="EH132" s="60">
        <v>0</v>
      </c>
      <c r="EI132" s="60">
        <v>0</v>
      </c>
      <c r="EJ132" s="60">
        <v>0</v>
      </c>
      <c r="EK132" s="60">
        <v>0</v>
      </c>
      <c r="EL132" s="60">
        <v>0</v>
      </c>
      <c r="EM132" s="60">
        <v>0</v>
      </c>
      <c r="EN132" s="60">
        <v>0</v>
      </c>
      <c r="EO132" s="60">
        <v>0</v>
      </c>
      <c r="EP132" s="60">
        <v>0</v>
      </c>
      <c r="EQ132" s="150">
        <f t="shared" si="144"/>
        <v>0</v>
      </c>
      <c r="ER132" s="60">
        <v>0</v>
      </c>
      <c r="ES132" s="60">
        <v>0</v>
      </c>
      <c r="ET132" s="60">
        <v>0</v>
      </c>
      <c r="EU132" s="150">
        <f t="shared" si="146"/>
        <v>0</v>
      </c>
      <c r="EV132" s="60">
        <v>0</v>
      </c>
      <c r="EW132" s="60">
        <v>0</v>
      </c>
      <c r="EX132" s="150">
        <f t="shared" si="148"/>
        <v>0</v>
      </c>
      <c r="EY132" s="60">
        <v>0</v>
      </c>
      <c r="EZ132" s="60">
        <v>0</v>
      </c>
      <c r="FA132" s="150">
        <f t="shared" si="150"/>
        <v>0</v>
      </c>
      <c r="FB132" s="60">
        <v>0</v>
      </c>
      <c r="FC132" s="60">
        <v>0</v>
      </c>
      <c r="FD132" s="60">
        <v>0</v>
      </c>
      <c r="FE132" s="60">
        <v>0</v>
      </c>
      <c r="FF132" s="150">
        <f t="shared" si="152"/>
        <v>0</v>
      </c>
      <c r="FG132" s="60">
        <v>0</v>
      </c>
      <c r="FH132" s="60">
        <v>0</v>
      </c>
      <c r="FI132" s="60">
        <v>0</v>
      </c>
      <c r="FJ132" s="60">
        <v>0</v>
      </c>
      <c r="FK132" s="60">
        <v>0</v>
      </c>
      <c r="FL132" s="60">
        <v>0</v>
      </c>
      <c r="FM132" s="60">
        <v>0</v>
      </c>
      <c r="FN132" s="150">
        <v>0</v>
      </c>
      <c r="FO132" s="60">
        <v>0</v>
      </c>
      <c r="FP132" s="60">
        <v>0</v>
      </c>
      <c r="FQ132" s="81">
        <v>3.7489962096000001E-2</v>
      </c>
      <c r="FR132" s="58"/>
      <c r="FS132" s="59">
        <f t="shared" ref="FS132:FS152" si="266">D132+AH132+AL132+CB132+CC132+CG132+CS132+CV132+DF132+DJ132+DM132+DS132+DV132+EG132+EQ132+EU132+EX132+FA132+FF132+FN132+FO132+FP132+FQ132</f>
        <v>674.63494016400023</v>
      </c>
    </row>
    <row r="133" spans="2:175" x14ac:dyDescent="0.2">
      <c r="B133" s="164" t="s">
        <v>432</v>
      </c>
      <c r="C133" s="164" t="s">
        <v>261</v>
      </c>
      <c r="D133" s="150">
        <f t="shared" si="118"/>
        <v>0</v>
      </c>
      <c r="E133" s="60">
        <v>0</v>
      </c>
      <c r="F133" s="60">
        <v>0</v>
      </c>
      <c r="G133" s="60">
        <v>0</v>
      </c>
      <c r="H133" s="60">
        <v>0</v>
      </c>
      <c r="I133" s="60">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150">
        <f t="shared" si="120"/>
        <v>0</v>
      </c>
      <c r="AI133" s="60">
        <v>0</v>
      </c>
      <c r="AJ133" s="60">
        <v>0</v>
      </c>
      <c r="AK133" s="60">
        <v>0</v>
      </c>
      <c r="AL133" s="150">
        <f t="shared" si="122"/>
        <v>1906.6433490717984</v>
      </c>
      <c r="AM133" s="60">
        <v>260.03778982920323</v>
      </c>
      <c r="AN133" s="60">
        <v>36.33335846069923</v>
      </c>
      <c r="AO133" s="60">
        <v>114.01236195142489</v>
      </c>
      <c r="AP133" s="60">
        <v>87.868589591031139</v>
      </c>
      <c r="AQ133" s="60">
        <v>163.4370632619476</v>
      </c>
      <c r="AR133" s="60">
        <v>27.089813533790419</v>
      </c>
      <c r="AS133" s="60">
        <v>86.752127714091884</v>
      </c>
      <c r="AT133" s="60">
        <v>127.01582505296656</v>
      </c>
      <c r="AU133" s="60">
        <v>61.029611656236568</v>
      </c>
      <c r="AV133" s="60">
        <v>9.4589771631452226</v>
      </c>
      <c r="AW133" s="60">
        <v>60.589397239236106</v>
      </c>
      <c r="AX133" s="60">
        <v>18.969524597874528</v>
      </c>
      <c r="AY133" s="60">
        <v>208.17554381324268</v>
      </c>
      <c r="AZ133" s="60">
        <v>52.143302100168405</v>
      </c>
      <c r="BA133" s="60">
        <v>115.23759158151132</v>
      </c>
      <c r="BB133" s="60">
        <v>0</v>
      </c>
      <c r="BC133" s="60">
        <v>0</v>
      </c>
      <c r="BD133" s="60">
        <v>0</v>
      </c>
      <c r="BE133" s="60">
        <v>0</v>
      </c>
      <c r="BF133" s="60">
        <v>1.0949624233329016</v>
      </c>
      <c r="BG133" s="60">
        <v>0</v>
      </c>
      <c r="BH133" s="60">
        <v>0</v>
      </c>
      <c r="BI133" s="60">
        <v>27.006165211554169</v>
      </c>
      <c r="BJ133" s="60">
        <v>55.047025573797349</v>
      </c>
      <c r="BK133" s="60">
        <v>16.802278970400739</v>
      </c>
      <c r="BL133" s="60">
        <v>17.583832182578384</v>
      </c>
      <c r="BM133" s="60">
        <v>21.969931289522716</v>
      </c>
      <c r="BN133" s="60">
        <v>15.268653467889289</v>
      </c>
      <c r="BO133" s="60">
        <v>37.657160709564373</v>
      </c>
      <c r="BP133" s="60">
        <v>32.841708696440925</v>
      </c>
      <c r="BQ133" s="60">
        <v>253.22075300014757</v>
      </c>
      <c r="BR133" s="60">
        <v>0</v>
      </c>
      <c r="BS133" s="60">
        <v>0</v>
      </c>
      <c r="BT133" s="60">
        <v>0</v>
      </c>
      <c r="BU133" s="60">
        <v>0</v>
      </c>
      <c r="BV133" s="60">
        <v>0</v>
      </c>
      <c r="BW133" s="60">
        <v>0</v>
      </c>
      <c r="BX133" s="60">
        <v>0</v>
      </c>
      <c r="BY133" s="60">
        <v>0</v>
      </c>
      <c r="BZ133" s="60">
        <v>0</v>
      </c>
      <c r="CA133" s="60">
        <v>0</v>
      </c>
      <c r="CB133" s="150">
        <v>0</v>
      </c>
      <c r="CC133" s="150">
        <f t="shared" si="124"/>
        <v>0</v>
      </c>
      <c r="CD133" s="60">
        <v>0</v>
      </c>
      <c r="CE133" s="60">
        <v>0</v>
      </c>
      <c r="CF133" s="60">
        <v>0</v>
      </c>
      <c r="CG133" s="150">
        <f t="shared" si="126"/>
        <v>0</v>
      </c>
      <c r="CH133" s="60">
        <v>0</v>
      </c>
      <c r="CI133" s="60">
        <v>0</v>
      </c>
      <c r="CJ133" s="60">
        <v>0</v>
      </c>
      <c r="CK133" s="60">
        <v>0</v>
      </c>
      <c r="CL133" s="60">
        <v>0</v>
      </c>
      <c r="CM133" s="60">
        <v>0</v>
      </c>
      <c r="CN133" s="60">
        <v>0</v>
      </c>
      <c r="CO133" s="60">
        <v>0</v>
      </c>
      <c r="CP133" s="60">
        <v>0</v>
      </c>
      <c r="CQ133" s="60">
        <v>0</v>
      </c>
      <c r="CR133" s="60">
        <v>0</v>
      </c>
      <c r="CS133" s="150">
        <f t="shared" si="128"/>
        <v>0</v>
      </c>
      <c r="CT133" s="60">
        <v>0</v>
      </c>
      <c r="CU133" s="60">
        <v>0</v>
      </c>
      <c r="CV133" s="150">
        <f t="shared" si="130"/>
        <v>0</v>
      </c>
      <c r="CW133" s="60">
        <v>0</v>
      </c>
      <c r="CX133" s="60">
        <v>0</v>
      </c>
      <c r="CY133" s="60">
        <v>0</v>
      </c>
      <c r="CZ133" s="60">
        <v>0</v>
      </c>
      <c r="DA133" s="60">
        <v>0</v>
      </c>
      <c r="DB133" s="60">
        <v>0</v>
      </c>
      <c r="DC133" s="60">
        <v>0</v>
      </c>
      <c r="DD133" s="60">
        <v>0</v>
      </c>
      <c r="DE133" s="60">
        <v>0</v>
      </c>
      <c r="DF133" s="150">
        <f t="shared" si="132"/>
        <v>226.65922274364755</v>
      </c>
      <c r="DG133" s="60">
        <v>77.455478303245499</v>
      </c>
      <c r="DH133" s="60">
        <v>149.20374444040206</v>
      </c>
      <c r="DI133" s="60">
        <v>0</v>
      </c>
      <c r="DJ133" s="150">
        <f t="shared" si="134"/>
        <v>0</v>
      </c>
      <c r="DK133" s="60">
        <v>0</v>
      </c>
      <c r="DL133" s="60">
        <v>0</v>
      </c>
      <c r="DM133" s="150">
        <f t="shared" si="136"/>
        <v>0</v>
      </c>
      <c r="DN133" s="60">
        <v>0</v>
      </c>
      <c r="DO133" s="60">
        <v>0</v>
      </c>
      <c r="DP133" s="60">
        <v>0</v>
      </c>
      <c r="DQ133" s="60">
        <v>0</v>
      </c>
      <c r="DR133" s="60">
        <v>0</v>
      </c>
      <c r="DS133" s="150">
        <f t="shared" si="138"/>
        <v>0</v>
      </c>
      <c r="DT133" s="60">
        <v>0</v>
      </c>
      <c r="DU133" s="60">
        <v>0</v>
      </c>
      <c r="DV133" s="150">
        <f t="shared" si="140"/>
        <v>0</v>
      </c>
      <c r="DW133" s="60">
        <v>0</v>
      </c>
      <c r="DX133" s="60">
        <v>0</v>
      </c>
      <c r="DY133" s="60">
        <v>0</v>
      </c>
      <c r="DZ133" s="60">
        <v>0</v>
      </c>
      <c r="EA133" s="60">
        <v>0</v>
      </c>
      <c r="EB133" s="60">
        <v>0</v>
      </c>
      <c r="EC133" s="60">
        <v>0</v>
      </c>
      <c r="ED133" s="60">
        <v>0</v>
      </c>
      <c r="EE133" s="60">
        <v>0</v>
      </c>
      <c r="EF133" s="60">
        <v>0</v>
      </c>
      <c r="EG133" s="150">
        <f t="shared" si="142"/>
        <v>0</v>
      </c>
      <c r="EH133" s="60">
        <v>0</v>
      </c>
      <c r="EI133" s="60">
        <v>0</v>
      </c>
      <c r="EJ133" s="60">
        <v>0</v>
      </c>
      <c r="EK133" s="60">
        <v>0</v>
      </c>
      <c r="EL133" s="60">
        <v>0</v>
      </c>
      <c r="EM133" s="60">
        <v>0</v>
      </c>
      <c r="EN133" s="60">
        <v>0</v>
      </c>
      <c r="EO133" s="60">
        <v>0</v>
      </c>
      <c r="EP133" s="60">
        <v>0</v>
      </c>
      <c r="EQ133" s="150">
        <f t="shared" si="144"/>
        <v>0</v>
      </c>
      <c r="ER133" s="60">
        <v>0</v>
      </c>
      <c r="ES133" s="60">
        <v>0</v>
      </c>
      <c r="ET133" s="60">
        <v>0</v>
      </c>
      <c r="EU133" s="150">
        <f t="shared" si="146"/>
        <v>0</v>
      </c>
      <c r="EV133" s="60">
        <v>0</v>
      </c>
      <c r="EW133" s="60">
        <v>0</v>
      </c>
      <c r="EX133" s="150">
        <f t="shared" si="148"/>
        <v>0</v>
      </c>
      <c r="EY133" s="60">
        <v>0</v>
      </c>
      <c r="EZ133" s="60">
        <v>0</v>
      </c>
      <c r="FA133" s="150">
        <f t="shared" si="150"/>
        <v>0</v>
      </c>
      <c r="FB133" s="60">
        <v>0</v>
      </c>
      <c r="FC133" s="60">
        <v>0</v>
      </c>
      <c r="FD133" s="60">
        <v>0</v>
      </c>
      <c r="FE133" s="60">
        <v>0</v>
      </c>
      <c r="FF133" s="150">
        <f t="shared" si="152"/>
        <v>0</v>
      </c>
      <c r="FG133" s="60">
        <v>0</v>
      </c>
      <c r="FH133" s="60">
        <v>0</v>
      </c>
      <c r="FI133" s="60">
        <v>0</v>
      </c>
      <c r="FJ133" s="60">
        <v>0</v>
      </c>
      <c r="FK133" s="60">
        <v>0</v>
      </c>
      <c r="FL133" s="60">
        <v>0</v>
      </c>
      <c r="FM133" s="60">
        <v>0</v>
      </c>
      <c r="FN133" s="150">
        <v>0</v>
      </c>
      <c r="FO133" s="60">
        <v>2751.7106159999998</v>
      </c>
      <c r="FP133" s="60">
        <v>0</v>
      </c>
      <c r="FQ133" s="81">
        <v>0</v>
      </c>
      <c r="FR133" s="58"/>
      <c r="FS133" s="59">
        <f t="shared" si="266"/>
        <v>4885.0131878154461</v>
      </c>
    </row>
    <row r="134" spans="2:175" x14ac:dyDescent="0.2">
      <c r="B134" s="164" t="s">
        <v>434</v>
      </c>
      <c r="C134" s="164" t="s">
        <v>267</v>
      </c>
      <c r="D134" s="150">
        <f t="shared" si="118"/>
        <v>0</v>
      </c>
      <c r="E134" s="60">
        <v>0</v>
      </c>
      <c r="F134" s="60">
        <v>0</v>
      </c>
      <c r="G134" s="60">
        <v>0</v>
      </c>
      <c r="H134" s="60">
        <v>0</v>
      </c>
      <c r="I134" s="60">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150">
        <f t="shared" si="120"/>
        <v>0</v>
      </c>
      <c r="AI134" s="60">
        <v>0</v>
      </c>
      <c r="AJ134" s="60">
        <v>0</v>
      </c>
      <c r="AK134" s="60">
        <v>0</v>
      </c>
      <c r="AL134" s="150">
        <f t="shared" si="122"/>
        <v>8257.4138181448307</v>
      </c>
      <c r="AM134" s="60">
        <v>0</v>
      </c>
      <c r="AN134" s="60">
        <v>0</v>
      </c>
      <c r="AO134" s="60">
        <v>0</v>
      </c>
      <c r="AP134" s="60">
        <v>0</v>
      </c>
      <c r="AQ134" s="60">
        <v>0</v>
      </c>
      <c r="AR134" s="60">
        <v>0</v>
      </c>
      <c r="AS134" s="60">
        <v>0</v>
      </c>
      <c r="AT134" s="60">
        <v>0</v>
      </c>
      <c r="AU134" s="60">
        <v>8257.4138181448307</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150">
        <v>0</v>
      </c>
      <c r="CC134" s="150">
        <f t="shared" si="124"/>
        <v>0</v>
      </c>
      <c r="CD134" s="60">
        <v>0</v>
      </c>
      <c r="CE134" s="60">
        <v>0</v>
      </c>
      <c r="CF134" s="60">
        <v>0</v>
      </c>
      <c r="CG134" s="150">
        <f t="shared" si="126"/>
        <v>0</v>
      </c>
      <c r="CH134" s="60">
        <v>0</v>
      </c>
      <c r="CI134" s="60">
        <v>0</v>
      </c>
      <c r="CJ134" s="60">
        <v>0</v>
      </c>
      <c r="CK134" s="60">
        <v>0</v>
      </c>
      <c r="CL134" s="60">
        <v>0</v>
      </c>
      <c r="CM134" s="60">
        <v>0</v>
      </c>
      <c r="CN134" s="60">
        <v>0</v>
      </c>
      <c r="CO134" s="60">
        <v>0</v>
      </c>
      <c r="CP134" s="60">
        <v>0</v>
      </c>
      <c r="CQ134" s="60">
        <v>0</v>
      </c>
      <c r="CR134" s="60">
        <v>0</v>
      </c>
      <c r="CS134" s="150">
        <f t="shared" si="128"/>
        <v>0</v>
      </c>
      <c r="CT134" s="60">
        <v>0</v>
      </c>
      <c r="CU134" s="60">
        <v>0</v>
      </c>
      <c r="CV134" s="150">
        <f t="shared" si="130"/>
        <v>0</v>
      </c>
      <c r="CW134" s="60">
        <v>0</v>
      </c>
      <c r="CX134" s="60">
        <v>0</v>
      </c>
      <c r="CY134" s="60">
        <v>0</v>
      </c>
      <c r="CZ134" s="60">
        <v>0</v>
      </c>
      <c r="DA134" s="60">
        <v>0</v>
      </c>
      <c r="DB134" s="60">
        <v>0</v>
      </c>
      <c r="DC134" s="60">
        <v>0</v>
      </c>
      <c r="DD134" s="60">
        <v>0</v>
      </c>
      <c r="DE134" s="60">
        <v>0</v>
      </c>
      <c r="DF134" s="150">
        <f t="shared" si="132"/>
        <v>0</v>
      </c>
      <c r="DG134" s="60">
        <v>0</v>
      </c>
      <c r="DH134" s="60">
        <v>0</v>
      </c>
      <c r="DI134" s="60">
        <v>0</v>
      </c>
      <c r="DJ134" s="150">
        <f t="shared" si="134"/>
        <v>0</v>
      </c>
      <c r="DK134" s="60">
        <v>0</v>
      </c>
      <c r="DL134" s="60">
        <v>0</v>
      </c>
      <c r="DM134" s="150">
        <f t="shared" si="136"/>
        <v>0</v>
      </c>
      <c r="DN134" s="60">
        <v>0</v>
      </c>
      <c r="DO134" s="60">
        <v>0</v>
      </c>
      <c r="DP134" s="60">
        <v>0</v>
      </c>
      <c r="DQ134" s="60">
        <v>0</v>
      </c>
      <c r="DR134" s="60">
        <v>0</v>
      </c>
      <c r="DS134" s="150">
        <f t="shared" si="138"/>
        <v>0</v>
      </c>
      <c r="DT134" s="60">
        <v>0</v>
      </c>
      <c r="DU134" s="60">
        <v>0</v>
      </c>
      <c r="DV134" s="150">
        <f t="shared" si="140"/>
        <v>0</v>
      </c>
      <c r="DW134" s="60">
        <v>0</v>
      </c>
      <c r="DX134" s="60">
        <v>0</v>
      </c>
      <c r="DY134" s="60">
        <v>0</v>
      </c>
      <c r="DZ134" s="60">
        <v>0</v>
      </c>
      <c r="EA134" s="60">
        <v>0</v>
      </c>
      <c r="EB134" s="60">
        <v>0</v>
      </c>
      <c r="EC134" s="60">
        <v>0</v>
      </c>
      <c r="ED134" s="60">
        <v>0</v>
      </c>
      <c r="EE134" s="60">
        <v>0</v>
      </c>
      <c r="EF134" s="60">
        <v>0</v>
      </c>
      <c r="EG134" s="150">
        <f t="shared" si="142"/>
        <v>0</v>
      </c>
      <c r="EH134" s="60">
        <v>0</v>
      </c>
      <c r="EI134" s="60">
        <v>0</v>
      </c>
      <c r="EJ134" s="60">
        <v>0</v>
      </c>
      <c r="EK134" s="60">
        <v>0</v>
      </c>
      <c r="EL134" s="60">
        <v>0</v>
      </c>
      <c r="EM134" s="60">
        <v>0</v>
      </c>
      <c r="EN134" s="60">
        <v>0</v>
      </c>
      <c r="EO134" s="60">
        <v>0</v>
      </c>
      <c r="EP134" s="60">
        <v>0</v>
      </c>
      <c r="EQ134" s="150">
        <f t="shared" si="144"/>
        <v>0</v>
      </c>
      <c r="ER134" s="60">
        <v>0</v>
      </c>
      <c r="ES134" s="60">
        <v>0</v>
      </c>
      <c r="ET134" s="60">
        <v>0</v>
      </c>
      <c r="EU134" s="150">
        <f t="shared" si="146"/>
        <v>0</v>
      </c>
      <c r="EV134" s="60">
        <v>0</v>
      </c>
      <c r="EW134" s="60">
        <v>0</v>
      </c>
      <c r="EX134" s="150">
        <f t="shared" si="148"/>
        <v>0</v>
      </c>
      <c r="EY134" s="60">
        <v>0</v>
      </c>
      <c r="EZ134" s="60">
        <v>0</v>
      </c>
      <c r="FA134" s="150">
        <f t="shared" si="150"/>
        <v>0</v>
      </c>
      <c r="FB134" s="60">
        <v>0</v>
      </c>
      <c r="FC134" s="60">
        <v>0</v>
      </c>
      <c r="FD134" s="60">
        <v>0</v>
      </c>
      <c r="FE134" s="60">
        <v>0</v>
      </c>
      <c r="FF134" s="150">
        <f t="shared" si="152"/>
        <v>0</v>
      </c>
      <c r="FG134" s="60">
        <v>0</v>
      </c>
      <c r="FH134" s="60">
        <v>0</v>
      </c>
      <c r="FI134" s="60">
        <v>0</v>
      </c>
      <c r="FJ134" s="60">
        <v>0</v>
      </c>
      <c r="FK134" s="60">
        <v>0</v>
      </c>
      <c r="FL134" s="60">
        <v>0</v>
      </c>
      <c r="FM134" s="60">
        <v>0</v>
      </c>
      <c r="FN134" s="150">
        <v>0</v>
      </c>
      <c r="FO134" s="60">
        <v>0</v>
      </c>
      <c r="FP134" s="60">
        <v>0</v>
      </c>
      <c r="FQ134" s="81">
        <v>0</v>
      </c>
      <c r="FR134" s="58"/>
      <c r="FS134" s="59">
        <f t="shared" si="266"/>
        <v>8257.4138181448307</v>
      </c>
    </row>
    <row r="135" spans="2:175" x14ac:dyDescent="0.2">
      <c r="B135" s="164" t="s">
        <v>435</v>
      </c>
      <c r="C135" s="164" t="s">
        <v>268</v>
      </c>
      <c r="D135" s="150">
        <f t="shared" si="118"/>
        <v>0</v>
      </c>
      <c r="E135" s="60">
        <v>0</v>
      </c>
      <c r="F135" s="60">
        <v>0</v>
      </c>
      <c r="G135" s="60">
        <v>0</v>
      </c>
      <c r="H135" s="60">
        <v>0</v>
      </c>
      <c r="I135" s="60">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150">
        <f t="shared" si="120"/>
        <v>0</v>
      </c>
      <c r="AI135" s="60">
        <v>0</v>
      </c>
      <c r="AJ135" s="60">
        <v>0</v>
      </c>
      <c r="AK135" s="60">
        <v>0</v>
      </c>
      <c r="AL135" s="150">
        <f t="shared" si="122"/>
        <v>426.24978610108218</v>
      </c>
      <c r="AM135" s="60">
        <v>0</v>
      </c>
      <c r="AN135" s="60">
        <v>0</v>
      </c>
      <c r="AO135" s="60">
        <v>0</v>
      </c>
      <c r="AP135" s="60">
        <v>0</v>
      </c>
      <c r="AQ135" s="60">
        <v>0</v>
      </c>
      <c r="AR135" s="60">
        <v>0</v>
      </c>
      <c r="AS135" s="60">
        <v>0</v>
      </c>
      <c r="AT135" s="60">
        <v>0</v>
      </c>
      <c r="AU135" s="60">
        <v>0</v>
      </c>
      <c r="AV135" s="60">
        <v>0</v>
      </c>
      <c r="AW135" s="60">
        <v>426.24978610108218</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150">
        <v>0</v>
      </c>
      <c r="CC135" s="150">
        <f t="shared" si="124"/>
        <v>0</v>
      </c>
      <c r="CD135" s="60">
        <v>0</v>
      </c>
      <c r="CE135" s="60">
        <v>0</v>
      </c>
      <c r="CF135" s="60">
        <v>0</v>
      </c>
      <c r="CG135" s="150">
        <f t="shared" si="126"/>
        <v>0</v>
      </c>
      <c r="CH135" s="60">
        <v>0</v>
      </c>
      <c r="CI135" s="60">
        <v>0</v>
      </c>
      <c r="CJ135" s="60">
        <v>0</v>
      </c>
      <c r="CK135" s="60">
        <v>0</v>
      </c>
      <c r="CL135" s="60">
        <v>0</v>
      </c>
      <c r="CM135" s="60">
        <v>0</v>
      </c>
      <c r="CN135" s="60">
        <v>0</v>
      </c>
      <c r="CO135" s="60">
        <v>0</v>
      </c>
      <c r="CP135" s="60">
        <v>0</v>
      </c>
      <c r="CQ135" s="60">
        <v>0</v>
      </c>
      <c r="CR135" s="60">
        <v>0</v>
      </c>
      <c r="CS135" s="150">
        <f t="shared" si="128"/>
        <v>0</v>
      </c>
      <c r="CT135" s="60">
        <v>0</v>
      </c>
      <c r="CU135" s="60">
        <v>0</v>
      </c>
      <c r="CV135" s="150">
        <f t="shared" si="130"/>
        <v>0</v>
      </c>
      <c r="CW135" s="60">
        <v>0</v>
      </c>
      <c r="CX135" s="60">
        <v>0</v>
      </c>
      <c r="CY135" s="60">
        <v>0</v>
      </c>
      <c r="CZ135" s="60">
        <v>0</v>
      </c>
      <c r="DA135" s="60">
        <v>0</v>
      </c>
      <c r="DB135" s="60">
        <v>0</v>
      </c>
      <c r="DC135" s="60">
        <v>0</v>
      </c>
      <c r="DD135" s="60">
        <v>0</v>
      </c>
      <c r="DE135" s="60">
        <v>0</v>
      </c>
      <c r="DF135" s="150">
        <f t="shared" si="132"/>
        <v>0</v>
      </c>
      <c r="DG135" s="60">
        <v>0</v>
      </c>
      <c r="DH135" s="60">
        <v>0</v>
      </c>
      <c r="DI135" s="60">
        <v>0</v>
      </c>
      <c r="DJ135" s="150">
        <f t="shared" si="134"/>
        <v>0</v>
      </c>
      <c r="DK135" s="60">
        <v>0</v>
      </c>
      <c r="DL135" s="60">
        <v>0</v>
      </c>
      <c r="DM135" s="150">
        <f t="shared" si="136"/>
        <v>0</v>
      </c>
      <c r="DN135" s="60">
        <v>0</v>
      </c>
      <c r="DO135" s="60">
        <v>0</v>
      </c>
      <c r="DP135" s="60">
        <v>0</v>
      </c>
      <c r="DQ135" s="60">
        <v>0</v>
      </c>
      <c r="DR135" s="60">
        <v>0</v>
      </c>
      <c r="DS135" s="150">
        <f t="shared" si="138"/>
        <v>0</v>
      </c>
      <c r="DT135" s="60">
        <v>0</v>
      </c>
      <c r="DU135" s="60">
        <v>0</v>
      </c>
      <c r="DV135" s="150">
        <f t="shared" si="140"/>
        <v>0</v>
      </c>
      <c r="DW135" s="60">
        <v>0</v>
      </c>
      <c r="DX135" s="60">
        <v>0</v>
      </c>
      <c r="DY135" s="60">
        <v>0</v>
      </c>
      <c r="DZ135" s="60">
        <v>0</v>
      </c>
      <c r="EA135" s="60">
        <v>0</v>
      </c>
      <c r="EB135" s="60">
        <v>0</v>
      </c>
      <c r="EC135" s="60">
        <v>0</v>
      </c>
      <c r="ED135" s="60">
        <v>0</v>
      </c>
      <c r="EE135" s="60">
        <v>0</v>
      </c>
      <c r="EF135" s="60">
        <v>0</v>
      </c>
      <c r="EG135" s="150">
        <f t="shared" si="142"/>
        <v>0</v>
      </c>
      <c r="EH135" s="60">
        <v>0</v>
      </c>
      <c r="EI135" s="60">
        <v>0</v>
      </c>
      <c r="EJ135" s="60">
        <v>0</v>
      </c>
      <c r="EK135" s="60">
        <v>0</v>
      </c>
      <c r="EL135" s="60">
        <v>0</v>
      </c>
      <c r="EM135" s="60">
        <v>0</v>
      </c>
      <c r="EN135" s="60">
        <v>0</v>
      </c>
      <c r="EO135" s="60">
        <v>0</v>
      </c>
      <c r="EP135" s="60">
        <v>0</v>
      </c>
      <c r="EQ135" s="150">
        <f t="shared" si="144"/>
        <v>0</v>
      </c>
      <c r="ER135" s="60">
        <v>0</v>
      </c>
      <c r="ES135" s="60">
        <v>0</v>
      </c>
      <c r="ET135" s="60">
        <v>0</v>
      </c>
      <c r="EU135" s="150">
        <f t="shared" si="146"/>
        <v>0</v>
      </c>
      <c r="EV135" s="60">
        <v>0</v>
      </c>
      <c r="EW135" s="60">
        <v>0</v>
      </c>
      <c r="EX135" s="150">
        <f t="shared" si="148"/>
        <v>0</v>
      </c>
      <c r="EY135" s="60">
        <v>0</v>
      </c>
      <c r="EZ135" s="60">
        <v>0</v>
      </c>
      <c r="FA135" s="150">
        <f t="shared" si="150"/>
        <v>0</v>
      </c>
      <c r="FB135" s="60">
        <v>0</v>
      </c>
      <c r="FC135" s="60">
        <v>0</v>
      </c>
      <c r="FD135" s="60">
        <v>0</v>
      </c>
      <c r="FE135" s="60">
        <v>0</v>
      </c>
      <c r="FF135" s="150">
        <f t="shared" si="152"/>
        <v>0</v>
      </c>
      <c r="FG135" s="60">
        <v>0</v>
      </c>
      <c r="FH135" s="60">
        <v>0</v>
      </c>
      <c r="FI135" s="60">
        <v>0</v>
      </c>
      <c r="FJ135" s="60">
        <v>0</v>
      </c>
      <c r="FK135" s="60">
        <v>0</v>
      </c>
      <c r="FL135" s="60">
        <v>0</v>
      </c>
      <c r="FM135" s="60">
        <v>0</v>
      </c>
      <c r="FN135" s="150">
        <v>0</v>
      </c>
      <c r="FO135" s="60">
        <v>0</v>
      </c>
      <c r="FP135" s="60">
        <v>0</v>
      </c>
      <c r="FQ135" s="81">
        <v>0</v>
      </c>
      <c r="FR135" s="58"/>
      <c r="FS135" s="59">
        <f t="shared" si="266"/>
        <v>426.24978610108218</v>
      </c>
    </row>
    <row r="136" spans="2:175" x14ac:dyDescent="0.2">
      <c r="B136" s="164" t="s">
        <v>435</v>
      </c>
      <c r="C136" s="164" t="s">
        <v>269</v>
      </c>
      <c r="D136" s="150">
        <f t="shared" si="118"/>
        <v>0</v>
      </c>
      <c r="E136" s="60">
        <v>0</v>
      </c>
      <c r="F136" s="60">
        <v>0</v>
      </c>
      <c r="G136" s="60">
        <v>0</v>
      </c>
      <c r="H136" s="60">
        <v>0</v>
      </c>
      <c r="I136" s="60">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150">
        <f t="shared" si="120"/>
        <v>0</v>
      </c>
      <c r="AI136" s="60">
        <v>0</v>
      </c>
      <c r="AJ136" s="60">
        <v>0</v>
      </c>
      <c r="AK136" s="60">
        <v>0</v>
      </c>
      <c r="AL136" s="150">
        <f t="shared" si="122"/>
        <v>2489.3342583564709</v>
      </c>
      <c r="AM136" s="60">
        <v>0</v>
      </c>
      <c r="AN136" s="60">
        <v>0</v>
      </c>
      <c r="AO136" s="60">
        <v>0</v>
      </c>
      <c r="AP136" s="60">
        <v>1659.1313255999999</v>
      </c>
      <c r="AQ136" s="60">
        <v>0</v>
      </c>
      <c r="AR136" s="60">
        <v>198.27203175891395</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631.93090099755727</v>
      </c>
      <c r="BR136" s="60">
        <v>0</v>
      </c>
      <c r="BS136" s="60">
        <v>0</v>
      </c>
      <c r="BT136" s="60">
        <v>0</v>
      </c>
      <c r="BU136" s="60">
        <v>0</v>
      </c>
      <c r="BV136" s="60">
        <v>0</v>
      </c>
      <c r="BW136" s="60">
        <v>0</v>
      </c>
      <c r="BX136" s="60">
        <v>0</v>
      </c>
      <c r="BY136" s="60">
        <v>0</v>
      </c>
      <c r="BZ136" s="60">
        <v>0</v>
      </c>
      <c r="CA136" s="60">
        <v>0</v>
      </c>
      <c r="CB136" s="150">
        <v>0</v>
      </c>
      <c r="CC136" s="150">
        <f t="shared" si="124"/>
        <v>0</v>
      </c>
      <c r="CD136" s="60">
        <v>0</v>
      </c>
      <c r="CE136" s="60">
        <v>0</v>
      </c>
      <c r="CF136" s="60">
        <v>0</v>
      </c>
      <c r="CG136" s="150">
        <f t="shared" si="126"/>
        <v>0</v>
      </c>
      <c r="CH136" s="60">
        <v>0</v>
      </c>
      <c r="CI136" s="60">
        <v>0</v>
      </c>
      <c r="CJ136" s="60">
        <v>0</v>
      </c>
      <c r="CK136" s="60">
        <v>0</v>
      </c>
      <c r="CL136" s="60">
        <v>0</v>
      </c>
      <c r="CM136" s="60">
        <v>0</v>
      </c>
      <c r="CN136" s="60">
        <v>0</v>
      </c>
      <c r="CO136" s="60">
        <v>0</v>
      </c>
      <c r="CP136" s="60">
        <v>0</v>
      </c>
      <c r="CQ136" s="60">
        <v>0</v>
      </c>
      <c r="CR136" s="60">
        <v>0</v>
      </c>
      <c r="CS136" s="150">
        <f t="shared" si="128"/>
        <v>0</v>
      </c>
      <c r="CT136" s="60">
        <v>0</v>
      </c>
      <c r="CU136" s="60">
        <v>0</v>
      </c>
      <c r="CV136" s="150">
        <f t="shared" si="130"/>
        <v>0</v>
      </c>
      <c r="CW136" s="60">
        <v>0</v>
      </c>
      <c r="CX136" s="60">
        <v>0</v>
      </c>
      <c r="CY136" s="60">
        <v>0</v>
      </c>
      <c r="CZ136" s="60">
        <v>0</v>
      </c>
      <c r="DA136" s="60">
        <v>0</v>
      </c>
      <c r="DB136" s="60">
        <v>0</v>
      </c>
      <c r="DC136" s="60">
        <v>0</v>
      </c>
      <c r="DD136" s="60">
        <v>0</v>
      </c>
      <c r="DE136" s="60">
        <v>0</v>
      </c>
      <c r="DF136" s="150">
        <f t="shared" si="132"/>
        <v>0</v>
      </c>
      <c r="DG136" s="60">
        <v>0</v>
      </c>
      <c r="DH136" s="60">
        <v>0</v>
      </c>
      <c r="DI136" s="60">
        <v>0</v>
      </c>
      <c r="DJ136" s="150">
        <f t="shared" si="134"/>
        <v>0</v>
      </c>
      <c r="DK136" s="60">
        <v>0</v>
      </c>
      <c r="DL136" s="60">
        <v>0</v>
      </c>
      <c r="DM136" s="150">
        <f t="shared" si="136"/>
        <v>0</v>
      </c>
      <c r="DN136" s="60">
        <v>0</v>
      </c>
      <c r="DO136" s="60">
        <v>0</v>
      </c>
      <c r="DP136" s="60">
        <v>0</v>
      </c>
      <c r="DQ136" s="60">
        <v>0</v>
      </c>
      <c r="DR136" s="60">
        <v>0</v>
      </c>
      <c r="DS136" s="150">
        <f t="shared" si="138"/>
        <v>0</v>
      </c>
      <c r="DT136" s="60">
        <v>0</v>
      </c>
      <c r="DU136" s="60">
        <v>0</v>
      </c>
      <c r="DV136" s="150">
        <f t="shared" si="140"/>
        <v>0</v>
      </c>
      <c r="DW136" s="60">
        <v>0</v>
      </c>
      <c r="DX136" s="60">
        <v>0</v>
      </c>
      <c r="DY136" s="60">
        <v>0</v>
      </c>
      <c r="DZ136" s="60">
        <v>0</v>
      </c>
      <c r="EA136" s="60">
        <v>0</v>
      </c>
      <c r="EB136" s="60">
        <v>0</v>
      </c>
      <c r="EC136" s="60">
        <v>0</v>
      </c>
      <c r="ED136" s="60">
        <v>0</v>
      </c>
      <c r="EE136" s="60">
        <v>0</v>
      </c>
      <c r="EF136" s="60">
        <v>0</v>
      </c>
      <c r="EG136" s="150">
        <f t="shared" si="142"/>
        <v>0</v>
      </c>
      <c r="EH136" s="60">
        <v>0</v>
      </c>
      <c r="EI136" s="60">
        <v>0</v>
      </c>
      <c r="EJ136" s="60">
        <v>0</v>
      </c>
      <c r="EK136" s="60">
        <v>0</v>
      </c>
      <c r="EL136" s="60">
        <v>0</v>
      </c>
      <c r="EM136" s="60">
        <v>0</v>
      </c>
      <c r="EN136" s="60">
        <v>0</v>
      </c>
      <c r="EO136" s="60">
        <v>0</v>
      </c>
      <c r="EP136" s="60">
        <v>0</v>
      </c>
      <c r="EQ136" s="150">
        <f t="shared" si="144"/>
        <v>0</v>
      </c>
      <c r="ER136" s="60">
        <v>0</v>
      </c>
      <c r="ES136" s="60">
        <v>0</v>
      </c>
      <c r="ET136" s="60">
        <v>0</v>
      </c>
      <c r="EU136" s="150">
        <f t="shared" si="146"/>
        <v>0</v>
      </c>
      <c r="EV136" s="60">
        <v>0</v>
      </c>
      <c r="EW136" s="60">
        <v>0</v>
      </c>
      <c r="EX136" s="150">
        <f t="shared" si="148"/>
        <v>0</v>
      </c>
      <c r="EY136" s="60">
        <v>0</v>
      </c>
      <c r="EZ136" s="60">
        <v>0</v>
      </c>
      <c r="FA136" s="150">
        <f t="shared" si="150"/>
        <v>0</v>
      </c>
      <c r="FB136" s="60">
        <v>0</v>
      </c>
      <c r="FC136" s="60">
        <v>0</v>
      </c>
      <c r="FD136" s="60">
        <v>0</v>
      </c>
      <c r="FE136" s="60">
        <v>0</v>
      </c>
      <c r="FF136" s="150">
        <f t="shared" si="152"/>
        <v>0</v>
      </c>
      <c r="FG136" s="60">
        <v>0</v>
      </c>
      <c r="FH136" s="60">
        <v>0</v>
      </c>
      <c r="FI136" s="60">
        <v>0</v>
      </c>
      <c r="FJ136" s="60">
        <v>0</v>
      </c>
      <c r="FK136" s="60">
        <v>0</v>
      </c>
      <c r="FL136" s="60">
        <v>0</v>
      </c>
      <c r="FM136" s="60">
        <v>0</v>
      </c>
      <c r="FN136" s="150">
        <v>0</v>
      </c>
      <c r="FO136" s="60">
        <v>0</v>
      </c>
      <c r="FP136" s="60">
        <v>0</v>
      </c>
      <c r="FQ136" s="81">
        <v>0</v>
      </c>
      <c r="FR136" s="58"/>
      <c r="FS136" s="59">
        <f t="shared" si="266"/>
        <v>2489.3342583564709</v>
      </c>
    </row>
    <row r="137" spans="2:175" x14ac:dyDescent="0.2">
      <c r="B137" s="164" t="s">
        <v>436</v>
      </c>
      <c r="C137" s="164" t="s">
        <v>270</v>
      </c>
      <c r="D137" s="150">
        <f t="shared" si="118"/>
        <v>0</v>
      </c>
      <c r="E137" s="60">
        <v>0</v>
      </c>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150">
        <f t="shared" si="120"/>
        <v>0</v>
      </c>
      <c r="AI137" s="60">
        <v>0</v>
      </c>
      <c r="AJ137" s="60">
        <v>0</v>
      </c>
      <c r="AK137" s="60">
        <v>0</v>
      </c>
      <c r="AL137" s="150">
        <f t="shared" si="122"/>
        <v>5.3625599999999993</v>
      </c>
      <c r="AM137" s="60">
        <v>0.9764152178529335</v>
      </c>
      <c r="AN137" s="60">
        <v>0.13642803278721077</v>
      </c>
      <c r="AO137" s="60">
        <v>0.42810472010951539</v>
      </c>
      <c r="AP137" s="60">
        <v>0.32993753755678712</v>
      </c>
      <c r="AQ137" s="60">
        <v>0.61368940197105348</v>
      </c>
      <c r="AR137" s="60">
        <v>0.10171947008380848</v>
      </c>
      <c r="AS137" s="60">
        <v>0.32574533777108616</v>
      </c>
      <c r="AT137" s="60">
        <v>0.47693138974654709</v>
      </c>
      <c r="AU137" s="60">
        <v>0.22915992940850607</v>
      </c>
      <c r="AV137" s="60">
        <v>3.5517488644572152E-2</v>
      </c>
      <c r="AW137" s="60">
        <v>0.22750696944388005</v>
      </c>
      <c r="AX137" s="60">
        <v>7.1228618367222149E-2</v>
      </c>
      <c r="AY137" s="60">
        <v>0.78167780574342016</v>
      </c>
      <c r="AZ137" s="60">
        <v>0.19579274886603221</v>
      </c>
      <c r="BA137" s="60">
        <v>0.43270533164742486</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150">
        <v>0</v>
      </c>
      <c r="CC137" s="150">
        <f t="shared" si="124"/>
        <v>0</v>
      </c>
      <c r="CD137" s="60">
        <v>0</v>
      </c>
      <c r="CE137" s="60">
        <v>0</v>
      </c>
      <c r="CF137" s="60">
        <v>0</v>
      </c>
      <c r="CG137" s="150">
        <f t="shared" si="126"/>
        <v>0</v>
      </c>
      <c r="CH137" s="60">
        <v>0</v>
      </c>
      <c r="CI137" s="60">
        <v>0</v>
      </c>
      <c r="CJ137" s="60">
        <v>0</v>
      </c>
      <c r="CK137" s="60">
        <v>0</v>
      </c>
      <c r="CL137" s="60">
        <v>0</v>
      </c>
      <c r="CM137" s="60">
        <v>0</v>
      </c>
      <c r="CN137" s="60">
        <v>0</v>
      </c>
      <c r="CO137" s="60">
        <v>0</v>
      </c>
      <c r="CP137" s="60">
        <v>0</v>
      </c>
      <c r="CQ137" s="60">
        <v>0</v>
      </c>
      <c r="CR137" s="60">
        <v>0</v>
      </c>
      <c r="CS137" s="150">
        <f t="shared" si="128"/>
        <v>0</v>
      </c>
      <c r="CT137" s="60">
        <v>0</v>
      </c>
      <c r="CU137" s="60">
        <v>0</v>
      </c>
      <c r="CV137" s="150">
        <f t="shared" si="130"/>
        <v>0</v>
      </c>
      <c r="CW137" s="60">
        <v>0</v>
      </c>
      <c r="CX137" s="60">
        <v>0</v>
      </c>
      <c r="CY137" s="60">
        <v>0</v>
      </c>
      <c r="CZ137" s="60">
        <v>0</v>
      </c>
      <c r="DA137" s="60">
        <v>0</v>
      </c>
      <c r="DB137" s="60">
        <v>0</v>
      </c>
      <c r="DC137" s="60">
        <v>0</v>
      </c>
      <c r="DD137" s="60">
        <v>0</v>
      </c>
      <c r="DE137" s="60">
        <v>0</v>
      </c>
      <c r="DF137" s="150">
        <f t="shared" si="132"/>
        <v>0</v>
      </c>
      <c r="DG137" s="60">
        <v>0</v>
      </c>
      <c r="DH137" s="60">
        <v>0</v>
      </c>
      <c r="DI137" s="60">
        <v>0</v>
      </c>
      <c r="DJ137" s="150">
        <f t="shared" si="134"/>
        <v>0</v>
      </c>
      <c r="DK137" s="60">
        <v>0</v>
      </c>
      <c r="DL137" s="60">
        <v>0</v>
      </c>
      <c r="DM137" s="150">
        <f t="shared" si="136"/>
        <v>0</v>
      </c>
      <c r="DN137" s="60">
        <v>0</v>
      </c>
      <c r="DO137" s="60">
        <v>0</v>
      </c>
      <c r="DP137" s="60">
        <v>0</v>
      </c>
      <c r="DQ137" s="60">
        <v>0</v>
      </c>
      <c r="DR137" s="60">
        <v>0</v>
      </c>
      <c r="DS137" s="150">
        <f t="shared" si="138"/>
        <v>0</v>
      </c>
      <c r="DT137" s="60">
        <v>0</v>
      </c>
      <c r="DU137" s="60">
        <v>0</v>
      </c>
      <c r="DV137" s="150">
        <f t="shared" si="140"/>
        <v>0</v>
      </c>
      <c r="DW137" s="60">
        <v>0</v>
      </c>
      <c r="DX137" s="60">
        <v>0</v>
      </c>
      <c r="DY137" s="60">
        <v>0</v>
      </c>
      <c r="DZ137" s="60">
        <v>0</v>
      </c>
      <c r="EA137" s="60">
        <v>0</v>
      </c>
      <c r="EB137" s="60">
        <v>0</v>
      </c>
      <c r="EC137" s="60">
        <v>0</v>
      </c>
      <c r="ED137" s="60">
        <v>0</v>
      </c>
      <c r="EE137" s="60">
        <v>0</v>
      </c>
      <c r="EF137" s="60">
        <v>0</v>
      </c>
      <c r="EG137" s="150">
        <f t="shared" si="142"/>
        <v>0</v>
      </c>
      <c r="EH137" s="60">
        <v>0</v>
      </c>
      <c r="EI137" s="60">
        <v>0</v>
      </c>
      <c r="EJ137" s="60">
        <v>0</v>
      </c>
      <c r="EK137" s="60">
        <v>0</v>
      </c>
      <c r="EL137" s="60">
        <v>0</v>
      </c>
      <c r="EM137" s="60">
        <v>0</v>
      </c>
      <c r="EN137" s="60">
        <v>0</v>
      </c>
      <c r="EO137" s="60">
        <v>0</v>
      </c>
      <c r="EP137" s="60">
        <v>0</v>
      </c>
      <c r="EQ137" s="150">
        <f t="shared" si="144"/>
        <v>0</v>
      </c>
      <c r="ER137" s="60">
        <v>0</v>
      </c>
      <c r="ES137" s="60">
        <v>0</v>
      </c>
      <c r="ET137" s="60">
        <v>0</v>
      </c>
      <c r="EU137" s="150">
        <f t="shared" si="146"/>
        <v>0</v>
      </c>
      <c r="EV137" s="60">
        <v>0</v>
      </c>
      <c r="EW137" s="60">
        <v>0</v>
      </c>
      <c r="EX137" s="150">
        <f t="shared" si="148"/>
        <v>0</v>
      </c>
      <c r="EY137" s="60">
        <v>0</v>
      </c>
      <c r="EZ137" s="60">
        <v>0</v>
      </c>
      <c r="FA137" s="150">
        <f t="shared" si="150"/>
        <v>0</v>
      </c>
      <c r="FB137" s="60">
        <v>0</v>
      </c>
      <c r="FC137" s="60">
        <v>0</v>
      </c>
      <c r="FD137" s="60">
        <v>0</v>
      </c>
      <c r="FE137" s="60">
        <v>0</v>
      </c>
      <c r="FF137" s="150">
        <f t="shared" si="152"/>
        <v>0</v>
      </c>
      <c r="FG137" s="60">
        <v>0</v>
      </c>
      <c r="FH137" s="60">
        <v>0</v>
      </c>
      <c r="FI137" s="60">
        <v>0</v>
      </c>
      <c r="FJ137" s="60">
        <v>0</v>
      </c>
      <c r="FK137" s="60">
        <v>0</v>
      </c>
      <c r="FL137" s="60">
        <v>0</v>
      </c>
      <c r="FM137" s="60">
        <v>0</v>
      </c>
      <c r="FN137" s="150">
        <v>0</v>
      </c>
      <c r="FO137" s="60">
        <v>3.0289444799999998</v>
      </c>
      <c r="FP137" s="60">
        <v>0</v>
      </c>
      <c r="FQ137" s="81">
        <v>0</v>
      </c>
      <c r="FR137" s="58"/>
      <c r="FS137" s="59">
        <f t="shared" si="266"/>
        <v>8.3915044799999983</v>
      </c>
    </row>
    <row r="138" spans="2:175" x14ac:dyDescent="0.2">
      <c r="B138" s="164" t="s">
        <v>437</v>
      </c>
      <c r="C138" s="164" t="s">
        <v>312</v>
      </c>
      <c r="D138" s="150">
        <f t="shared" si="118"/>
        <v>0</v>
      </c>
      <c r="E138" s="60">
        <v>0</v>
      </c>
      <c r="F138" s="60">
        <v>0</v>
      </c>
      <c r="G138" s="60">
        <v>0</v>
      </c>
      <c r="H138" s="60">
        <v>0</v>
      </c>
      <c r="I138" s="60">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150">
        <f t="shared" si="120"/>
        <v>0</v>
      </c>
      <c r="AI138" s="60">
        <v>0</v>
      </c>
      <c r="AJ138" s="60">
        <v>0</v>
      </c>
      <c r="AK138" s="60">
        <v>0</v>
      </c>
      <c r="AL138" s="150">
        <f t="shared" si="122"/>
        <v>4090.8871947541684</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4090.8871947541684</v>
      </c>
      <c r="BR138" s="60">
        <v>0</v>
      </c>
      <c r="BS138" s="60">
        <v>0</v>
      </c>
      <c r="BT138" s="60">
        <v>0</v>
      </c>
      <c r="BU138" s="60">
        <v>0</v>
      </c>
      <c r="BV138" s="60">
        <v>0</v>
      </c>
      <c r="BW138" s="60">
        <v>0</v>
      </c>
      <c r="BX138" s="60">
        <v>0</v>
      </c>
      <c r="BY138" s="60">
        <v>0</v>
      </c>
      <c r="BZ138" s="60">
        <v>0</v>
      </c>
      <c r="CA138" s="60">
        <v>0</v>
      </c>
      <c r="CB138" s="150">
        <v>0</v>
      </c>
      <c r="CC138" s="150">
        <f t="shared" si="124"/>
        <v>0</v>
      </c>
      <c r="CD138" s="60">
        <v>0</v>
      </c>
      <c r="CE138" s="60">
        <v>0</v>
      </c>
      <c r="CF138" s="60">
        <v>0</v>
      </c>
      <c r="CG138" s="150">
        <f t="shared" si="126"/>
        <v>0</v>
      </c>
      <c r="CH138" s="60">
        <v>0</v>
      </c>
      <c r="CI138" s="60">
        <v>0</v>
      </c>
      <c r="CJ138" s="60">
        <v>0</v>
      </c>
      <c r="CK138" s="60">
        <v>0</v>
      </c>
      <c r="CL138" s="60">
        <v>0</v>
      </c>
      <c r="CM138" s="60">
        <v>0</v>
      </c>
      <c r="CN138" s="60">
        <v>0</v>
      </c>
      <c r="CO138" s="60">
        <v>0</v>
      </c>
      <c r="CP138" s="60">
        <v>0</v>
      </c>
      <c r="CQ138" s="60">
        <v>0</v>
      </c>
      <c r="CR138" s="60">
        <v>0</v>
      </c>
      <c r="CS138" s="150">
        <f t="shared" si="128"/>
        <v>0</v>
      </c>
      <c r="CT138" s="60">
        <v>0</v>
      </c>
      <c r="CU138" s="60">
        <v>0</v>
      </c>
      <c r="CV138" s="150">
        <f t="shared" si="130"/>
        <v>0</v>
      </c>
      <c r="CW138" s="60">
        <v>0</v>
      </c>
      <c r="CX138" s="60">
        <v>0</v>
      </c>
      <c r="CY138" s="60">
        <v>0</v>
      </c>
      <c r="CZ138" s="60">
        <v>0</v>
      </c>
      <c r="DA138" s="60">
        <v>0</v>
      </c>
      <c r="DB138" s="60">
        <v>0</v>
      </c>
      <c r="DC138" s="60">
        <v>0</v>
      </c>
      <c r="DD138" s="60">
        <v>0</v>
      </c>
      <c r="DE138" s="60">
        <v>0</v>
      </c>
      <c r="DF138" s="150">
        <f t="shared" si="132"/>
        <v>0</v>
      </c>
      <c r="DG138" s="60">
        <v>0</v>
      </c>
      <c r="DH138" s="60">
        <v>0</v>
      </c>
      <c r="DI138" s="60">
        <v>0</v>
      </c>
      <c r="DJ138" s="150">
        <f t="shared" si="134"/>
        <v>0</v>
      </c>
      <c r="DK138" s="60">
        <v>0</v>
      </c>
      <c r="DL138" s="60">
        <v>0</v>
      </c>
      <c r="DM138" s="150">
        <f t="shared" si="136"/>
        <v>0</v>
      </c>
      <c r="DN138" s="60">
        <v>0</v>
      </c>
      <c r="DO138" s="60">
        <v>0</v>
      </c>
      <c r="DP138" s="60">
        <v>0</v>
      </c>
      <c r="DQ138" s="60">
        <v>0</v>
      </c>
      <c r="DR138" s="60">
        <v>0</v>
      </c>
      <c r="DS138" s="150">
        <f t="shared" si="138"/>
        <v>0</v>
      </c>
      <c r="DT138" s="60">
        <v>0</v>
      </c>
      <c r="DU138" s="60">
        <v>0</v>
      </c>
      <c r="DV138" s="150">
        <f t="shared" si="140"/>
        <v>0</v>
      </c>
      <c r="DW138" s="60">
        <v>0</v>
      </c>
      <c r="DX138" s="60">
        <v>0</v>
      </c>
      <c r="DY138" s="60">
        <v>0</v>
      </c>
      <c r="DZ138" s="60">
        <v>0</v>
      </c>
      <c r="EA138" s="60">
        <v>0</v>
      </c>
      <c r="EB138" s="60">
        <v>0</v>
      </c>
      <c r="EC138" s="60">
        <v>0</v>
      </c>
      <c r="ED138" s="60">
        <v>0</v>
      </c>
      <c r="EE138" s="60">
        <v>0</v>
      </c>
      <c r="EF138" s="60">
        <v>0</v>
      </c>
      <c r="EG138" s="150">
        <f t="shared" si="142"/>
        <v>0</v>
      </c>
      <c r="EH138" s="60">
        <v>0</v>
      </c>
      <c r="EI138" s="60">
        <v>0</v>
      </c>
      <c r="EJ138" s="60">
        <v>0</v>
      </c>
      <c r="EK138" s="60">
        <v>0</v>
      </c>
      <c r="EL138" s="60">
        <v>0</v>
      </c>
      <c r="EM138" s="60">
        <v>0</v>
      </c>
      <c r="EN138" s="60">
        <v>0</v>
      </c>
      <c r="EO138" s="60">
        <v>0</v>
      </c>
      <c r="EP138" s="60">
        <v>0</v>
      </c>
      <c r="EQ138" s="150">
        <f t="shared" si="144"/>
        <v>0</v>
      </c>
      <c r="ER138" s="60">
        <v>0</v>
      </c>
      <c r="ES138" s="60">
        <v>0</v>
      </c>
      <c r="ET138" s="60">
        <v>0</v>
      </c>
      <c r="EU138" s="150">
        <f t="shared" si="146"/>
        <v>0</v>
      </c>
      <c r="EV138" s="60">
        <v>0</v>
      </c>
      <c r="EW138" s="60">
        <v>0</v>
      </c>
      <c r="EX138" s="150">
        <f t="shared" si="148"/>
        <v>0</v>
      </c>
      <c r="EY138" s="60">
        <v>0</v>
      </c>
      <c r="EZ138" s="60">
        <v>0</v>
      </c>
      <c r="FA138" s="150">
        <f t="shared" si="150"/>
        <v>0</v>
      </c>
      <c r="FB138" s="60">
        <v>0</v>
      </c>
      <c r="FC138" s="60">
        <v>0</v>
      </c>
      <c r="FD138" s="60">
        <v>0</v>
      </c>
      <c r="FE138" s="60">
        <v>0</v>
      </c>
      <c r="FF138" s="150">
        <f t="shared" si="152"/>
        <v>0</v>
      </c>
      <c r="FG138" s="60">
        <v>0</v>
      </c>
      <c r="FH138" s="60">
        <v>0</v>
      </c>
      <c r="FI138" s="60">
        <v>0</v>
      </c>
      <c r="FJ138" s="60">
        <v>0</v>
      </c>
      <c r="FK138" s="60">
        <v>0</v>
      </c>
      <c r="FL138" s="60">
        <v>0</v>
      </c>
      <c r="FM138" s="60">
        <v>0</v>
      </c>
      <c r="FN138" s="150">
        <v>0</v>
      </c>
      <c r="FO138" s="60">
        <v>0</v>
      </c>
      <c r="FP138" s="60">
        <v>0</v>
      </c>
      <c r="FQ138" s="81">
        <v>0</v>
      </c>
      <c r="FR138" s="58"/>
      <c r="FS138" s="59">
        <f t="shared" si="266"/>
        <v>4090.8871947541684</v>
      </c>
    </row>
    <row r="139" spans="2:175" x14ac:dyDescent="0.2">
      <c r="B139" s="164" t="s">
        <v>438</v>
      </c>
      <c r="C139" s="164" t="s">
        <v>275</v>
      </c>
      <c r="D139" s="150">
        <f t="shared" si="118"/>
        <v>0</v>
      </c>
      <c r="E139" s="60">
        <v>0</v>
      </c>
      <c r="F139" s="60">
        <v>0</v>
      </c>
      <c r="G139" s="60">
        <v>0</v>
      </c>
      <c r="H139" s="60">
        <v>0</v>
      </c>
      <c r="I139" s="60">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150">
        <f t="shared" si="120"/>
        <v>0</v>
      </c>
      <c r="AI139" s="60">
        <v>0</v>
      </c>
      <c r="AJ139" s="60">
        <v>0</v>
      </c>
      <c r="AK139" s="60">
        <v>0</v>
      </c>
      <c r="AL139" s="150">
        <f t="shared" si="122"/>
        <v>53.287566492359993</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6.1987544663163963</v>
      </c>
      <c r="BP139" s="60">
        <v>5.4060817286158134</v>
      </c>
      <c r="BQ139" s="60">
        <v>41.682730297427781</v>
      </c>
      <c r="BR139" s="60">
        <v>0</v>
      </c>
      <c r="BS139" s="60">
        <v>0</v>
      </c>
      <c r="BT139" s="60">
        <v>0</v>
      </c>
      <c r="BU139" s="60">
        <v>0</v>
      </c>
      <c r="BV139" s="60">
        <v>0</v>
      </c>
      <c r="BW139" s="60">
        <v>0</v>
      </c>
      <c r="BX139" s="60">
        <v>0</v>
      </c>
      <c r="BY139" s="60">
        <v>0</v>
      </c>
      <c r="BZ139" s="60">
        <v>0</v>
      </c>
      <c r="CA139" s="60">
        <v>0</v>
      </c>
      <c r="CB139" s="150">
        <v>0</v>
      </c>
      <c r="CC139" s="150">
        <f t="shared" si="124"/>
        <v>0</v>
      </c>
      <c r="CD139" s="60">
        <v>0</v>
      </c>
      <c r="CE139" s="60">
        <v>0</v>
      </c>
      <c r="CF139" s="60">
        <v>0</v>
      </c>
      <c r="CG139" s="150">
        <f t="shared" si="126"/>
        <v>0</v>
      </c>
      <c r="CH139" s="60">
        <v>0</v>
      </c>
      <c r="CI139" s="60">
        <v>0</v>
      </c>
      <c r="CJ139" s="60">
        <v>0</v>
      </c>
      <c r="CK139" s="60">
        <v>0</v>
      </c>
      <c r="CL139" s="60">
        <v>0</v>
      </c>
      <c r="CM139" s="60">
        <v>0</v>
      </c>
      <c r="CN139" s="60">
        <v>0</v>
      </c>
      <c r="CO139" s="60">
        <v>0</v>
      </c>
      <c r="CP139" s="60">
        <v>0</v>
      </c>
      <c r="CQ139" s="60">
        <v>0</v>
      </c>
      <c r="CR139" s="60">
        <v>0</v>
      </c>
      <c r="CS139" s="150">
        <f t="shared" si="128"/>
        <v>0</v>
      </c>
      <c r="CT139" s="60">
        <v>0</v>
      </c>
      <c r="CU139" s="60">
        <v>0</v>
      </c>
      <c r="CV139" s="150">
        <f t="shared" si="130"/>
        <v>0</v>
      </c>
      <c r="CW139" s="60">
        <v>0</v>
      </c>
      <c r="CX139" s="60">
        <v>0</v>
      </c>
      <c r="CY139" s="60">
        <v>0</v>
      </c>
      <c r="CZ139" s="60">
        <v>0</v>
      </c>
      <c r="DA139" s="60">
        <v>0</v>
      </c>
      <c r="DB139" s="60">
        <v>0</v>
      </c>
      <c r="DC139" s="60">
        <v>0</v>
      </c>
      <c r="DD139" s="60">
        <v>0</v>
      </c>
      <c r="DE139" s="60">
        <v>0</v>
      </c>
      <c r="DF139" s="150">
        <f t="shared" si="132"/>
        <v>0</v>
      </c>
      <c r="DG139" s="60">
        <v>0</v>
      </c>
      <c r="DH139" s="60">
        <v>0</v>
      </c>
      <c r="DI139" s="60">
        <v>0</v>
      </c>
      <c r="DJ139" s="150">
        <f t="shared" si="134"/>
        <v>0</v>
      </c>
      <c r="DK139" s="60">
        <v>0</v>
      </c>
      <c r="DL139" s="60">
        <v>0</v>
      </c>
      <c r="DM139" s="150">
        <f t="shared" si="136"/>
        <v>0</v>
      </c>
      <c r="DN139" s="60">
        <v>0</v>
      </c>
      <c r="DO139" s="60">
        <v>0</v>
      </c>
      <c r="DP139" s="60">
        <v>0</v>
      </c>
      <c r="DQ139" s="60">
        <v>0</v>
      </c>
      <c r="DR139" s="60">
        <v>0</v>
      </c>
      <c r="DS139" s="150">
        <f t="shared" si="138"/>
        <v>0</v>
      </c>
      <c r="DT139" s="60">
        <v>0</v>
      </c>
      <c r="DU139" s="60">
        <v>0</v>
      </c>
      <c r="DV139" s="150">
        <f t="shared" si="140"/>
        <v>0</v>
      </c>
      <c r="DW139" s="60">
        <v>0</v>
      </c>
      <c r="DX139" s="60">
        <v>0</v>
      </c>
      <c r="DY139" s="60">
        <v>0</v>
      </c>
      <c r="DZ139" s="60">
        <v>0</v>
      </c>
      <c r="EA139" s="60">
        <v>0</v>
      </c>
      <c r="EB139" s="60">
        <v>0</v>
      </c>
      <c r="EC139" s="60">
        <v>0</v>
      </c>
      <c r="ED139" s="60">
        <v>0</v>
      </c>
      <c r="EE139" s="60">
        <v>0</v>
      </c>
      <c r="EF139" s="60">
        <v>0</v>
      </c>
      <c r="EG139" s="150">
        <f t="shared" si="142"/>
        <v>0</v>
      </c>
      <c r="EH139" s="60">
        <v>0</v>
      </c>
      <c r="EI139" s="60">
        <v>0</v>
      </c>
      <c r="EJ139" s="60">
        <v>0</v>
      </c>
      <c r="EK139" s="60">
        <v>0</v>
      </c>
      <c r="EL139" s="60">
        <v>0</v>
      </c>
      <c r="EM139" s="60">
        <v>0</v>
      </c>
      <c r="EN139" s="60">
        <v>0</v>
      </c>
      <c r="EO139" s="60">
        <v>0</v>
      </c>
      <c r="EP139" s="60">
        <v>0</v>
      </c>
      <c r="EQ139" s="150">
        <f t="shared" si="144"/>
        <v>0</v>
      </c>
      <c r="ER139" s="60">
        <v>0</v>
      </c>
      <c r="ES139" s="60">
        <v>0</v>
      </c>
      <c r="ET139" s="60">
        <v>0</v>
      </c>
      <c r="EU139" s="150">
        <f t="shared" si="146"/>
        <v>0</v>
      </c>
      <c r="EV139" s="60">
        <v>0</v>
      </c>
      <c r="EW139" s="60">
        <v>0</v>
      </c>
      <c r="EX139" s="150">
        <f t="shared" si="148"/>
        <v>0</v>
      </c>
      <c r="EY139" s="60">
        <v>0</v>
      </c>
      <c r="EZ139" s="60">
        <v>0</v>
      </c>
      <c r="FA139" s="150">
        <f t="shared" si="150"/>
        <v>0</v>
      </c>
      <c r="FB139" s="60">
        <v>0</v>
      </c>
      <c r="FC139" s="60">
        <v>0</v>
      </c>
      <c r="FD139" s="60">
        <v>0</v>
      </c>
      <c r="FE139" s="60">
        <v>0</v>
      </c>
      <c r="FF139" s="150">
        <f t="shared" si="152"/>
        <v>0</v>
      </c>
      <c r="FG139" s="60">
        <v>0</v>
      </c>
      <c r="FH139" s="60">
        <v>0</v>
      </c>
      <c r="FI139" s="60">
        <v>0</v>
      </c>
      <c r="FJ139" s="60">
        <v>0</v>
      </c>
      <c r="FK139" s="60">
        <v>0</v>
      </c>
      <c r="FL139" s="60">
        <v>0</v>
      </c>
      <c r="FM139" s="60">
        <v>0</v>
      </c>
      <c r="FN139" s="150">
        <v>0</v>
      </c>
      <c r="FO139" s="60">
        <v>24.979766270436095</v>
      </c>
      <c r="FP139" s="60">
        <v>-9.2187500000001421E-2</v>
      </c>
      <c r="FQ139" s="81">
        <v>9.2187500000000006E-2</v>
      </c>
      <c r="FR139" s="58"/>
      <c r="FS139" s="59">
        <f t="shared" si="266"/>
        <v>78.267332762796087</v>
      </c>
    </row>
    <row r="140" spans="2:175" x14ac:dyDescent="0.2">
      <c r="B140" s="164" t="s">
        <v>439</v>
      </c>
      <c r="C140" s="164" t="s">
        <v>276</v>
      </c>
      <c r="D140" s="150">
        <f t="shared" si="118"/>
        <v>0</v>
      </c>
      <c r="E140" s="60">
        <v>0</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150">
        <f t="shared" si="120"/>
        <v>0</v>
      </c>
      <c r="AI140" s="60">
        <v>0</v>
      </c>
      <c r="AJ140" s="60">
        <v>0</v>
      </c>
      <c r="AK140" s="60">
        <v>0</v>
      </c>
      <c r="AL140" s="150">
        <f t="shared" si="122"/>
        <v>3275.8207448238763</v>
      </c>
      <c r="AM140" s="60">
        <v>24.835916746074233</v>
      </c>
      <c r="AN140" s="60">
        <v>53.749312834265609</v>
      </c>
      <c r="AO140" s="60">
        <v>55.019986881205817</v>
      </c>
      <c r="AP140" s="60">
        <v>12.8681698162433</v>
      </c>
      <c r="AQ140" s="60">
        <v>0.35982821293018474</v>
      </c>
      <c r="AR140" s="60">
        <v>0.68962135912557587</v>
      </c>
      <c r="AS140" s="60">
        <v>37.696010742028129</v>
      </c>
      <c r="AT140" s="60">
        <v>65.763003207498471</v>
      </c>
      <c r="AU140" s="60">
        <v>0.97364824720693255</v>
      </c>
      <c r="AV140" s="60">
        <v>0.46218151642482236</v>
      </c>
      <c r="AW140" s="60">
        <v>1.0875694889305476</v>
      </c>
      <c r="AX140" s="60">
        <v>15.675015163614997</v>
      </c>
      <c r="AY140" s="60">
        <v>12.445841090232211</v>
      </c>
      <c r="AZ140" s="60">
        <v>26.656120727177829</v>
      </c>
      <c r="BA140" s="60">
        <v>7.7191890594413888</v>
      </c>
      <c r="BB140" s="60">
        <v>0</v>
      </c>
      <c r="BC140" s="60">
        <v>5.4588731767348221E-2</v>
      </c>
      <c r="BD140" s="60">
        <v>0.18167457707204779</v>
      </c>
      <c r="BE140" s="60">
        <v>0</v>
      </c>
      <c r="BF140" s="60">
        <v>4.5709614088536049E-2</v>
      </c>
      <c r="BG140" s="60">
        <v>6.0241636249951842</v>
      </c>
      <c r="BH140" s="60">
        <v>0</v>
      </c>
      <c r="BI140" s="60">
        <v>63.040325635787468</v>
      </c>
      <c r="BJ140" s="60">
        <v>9.0374975326170635</v>
      </c>
      <c r="BK140" s="60">
        <v>4.1430112285819359E-2</v>
      </c>
      <c r="BL140" s="60">
        <v>0.18213020193832019</v>
      </c>
      <c r="BM140" s="60">
        <v>0.26365725110855837</v>
      </c>
      <c r="BN140" s="60">
        <v>0.79670649776760738</v>
      </c>
      <c r="BO140" s="60">
        <v>43.256890223768899</v>
      </c>
      <c r="BP140" s="60">
        <v>20.374767563773371</v>
      </c>
      <c r="BQ140" s="60">
        <v>320.47901926221766</v>
      </c>
      <c r="BR140" s="60">
        <v>677.38579335832594</v>
      </c>
      <c r="BS140" s="60">
        <v>268.03931443942747</v>
      </c>
      <c r="BT140" s="60">
        <v>0</v>
      </c>
      <c r="BU140" s="60">
        <v>0.40614623917818915</v>
      </c>
      <c r="BV140" s="60">
        <v>32.651309819809889</v>
      </c>
      <c r="BW140" s="60">
        <v>0.21137576106505057</v>
      </c>
      <c r="BX140" s="60">
        <v>283.80831378582798</v>
      </c>
      <c r="BY140" s="60">
        <v>24.797419506271076</v>
      </c>
      <c r="BZ140" s="60">
        <v>1142.8369186523057</v>
      </c>
      <c r="CA140" s="60">
        <v>65.904177340076942</v>
      </c>
      <c r="CB140" s="150">
        <v>0.61288050535756533</v>
      </c>
      <c r="CC140" s="150">
        <f t="shared" si="124"/>
        <v>4.6873840717452282</v>
      </c>
      <c r="CD140" s="60">
        <v>0</v>
      </c>
      <c r="CE140" s="60">
        <v>0</v>
      </c>
      <c r="CF140" s="60">
        <v>4.6873840717452282</v>
      </c>
      <c r="CG140" s="150">
        <f t="shared" si="126"/>
        <v>0</v>
      </c>
      <c r="CH140" s="60">
        <v>0</v>
      </c>
      <c r="CI140" s="60">
        <v>0</v>
      </c>
      <c r="CJ140" s="60">
        <v>0</v>
      </c>
      <c r="CK140" s="60">
        <v>0</v>
      </c>
      <c r="CL140" s="60">
        <v>0</v>
      </c>
      <c r="CM140" s="60">
        <v>0</v>
      </c>
      <c r="CN140" s="60">
        <v>0</v>
      </c>
      <c r="CO140" s="60">
        <v>0</v>
      </c>
      <c r="CP140" s="60">
        <v>0</v>
      </c>
      <c r="CQ140" s="60">
        <v>0</v>
      </c>
      <c r="CR140" s="60">
        <v>0</v>
      </c>
      <c r="CS140" s="150">
        <f t="shared" si="128"/>
        <v>431.6304008777405</v>
      </c>
      <c r="CT140" s="60">
        <v>431.11319992987217</v>
      </c>
      <c r="CU140" s="60">
        <v>0.51720094786833193</v>
      </c>
      <c r="CV140" s="150">
        <f t="shared" si="130"/>
        <v>138.23909951183043</v>
      </c>
      <c r="CW140" s="60">
        <v>0</v>
      </c>
      <c r="CX140" s="60">
        <v>0</v>
      </c>
      <c r="CY140" s="60">
        <v>0</v>
      </c>
      <c r="CZ140" s="60">
        <v>133.69666419325083</v>
      </c>
      <c r="DA140" s="60">
        <v>2.4030086291451629E-2</v>
      </c>
      <c r="DB140" s="60">
        <v>0</v>
      </c>
      <c r="DC140" s="60">
        <v>0.69057886957537584</v>
      </c>
      <c r="DD140" s="60">
        <v>2.861213688825218</v>
      </c>
      <c r="DE140" s="60">
        <v>0.96661267388756289</v>
      </c>
      <c r="DF140" s="150">
        <f t="shared" si="132"/>
        <v>1461.8898480794385</v>
      </c>
      <c r="DG140" s="60">
        <v>204.44993586601322</v>
      </c>
      <c r="DH140" s="60">
        <v>1257.4307923799602</v>
      </c>
      <c r="DI140" s="60">
        <v>9.1198334650317951E-3</v>
      </c>
      <c r="DJ140" s="150">
        <f t="shared" si="134"/>
        <v>3.2714742873759278E-2</v>
      </c>
      <c r="DK140" s="60">
        <v>2.8368223326246021E-2</v>
      </c>
      <c r="DL140" s="60">
        <v>4.3465195475132553E-3</v>
      </c>
      <c r="DM140" s="150">
        <f t="shared" si="136"/>
        <v>0</v>
      </c>
      <c r="DN140" s="60">
        <v>0</v>
      </c>
      <c r="DO140" s="60">
        <v>0</v>
      </c>
      <c r="DP140" s="60">
        <v>0</v>
      </c>
      <c r="DQ140" s="60">
        <v>0</v>
      </c>
      <c r="DR140" s="60">
        <v>0</v>
      </c>
      <c r="DS140" s="150">
        <f t="shared" si="138"/>
        <v>0</v>
      </c>
      <c r="DT140" s="60">
        <v>0</v>
      </c>
      <c r="DU140" s="60">
        <v>0</v>
      </c>
      <c r="DV140" s="150">
        <f t="shared" si="140"/>
        <v>41.380237760841645</v>
      </c>
      <c r="DW140" s="60">
        <v>0</v>
      </c>
      <c r="DX140" s="60">
        <v>0</v>
      </c>
      <c r="DY140" s="60">
        <v>0.19505951872710192</v>
      </c>
      <c r="DZ140" s="60">
        <v>5.6166326049909829E-2</v>
      </c>
      <c r="EA140" s="60">
        <v>0</v>
      </c>
      <c r="EB140" s="60">
        <v>0</v>
      </c>
      <c r="EC140" s="60">
        <v>0</v>
      </c>
      <c r="ED140" s="60">
        <v>0</v>
      </c>
      <c r="EE140" s="60">
        <v>39.240166159310952</v>
      </c>
      <c r="EF140" s="60">
        <v>1.8888457567536845</v>
      </c>
      <c r="EG140" s="150">
        <f t="shared" si="142"/>
        <v>0</v>
      </c>
      <c r="EH140" s="60">
        <v>0</v>
      </c>
      <c r="EI140" s="60">
        <v>0</v>
      </c>
      <c r="EJ140" s="60">
        <v>0</v>
      </c>
      <c r="EK140" s="60">
        <v>0</v>
      </c>
      <c r="EL140" s="60">
        <v>0</v>
      </c>
      <c r="EM140" s="60">
        <v>0</v>
      </c>
      <c r="EN140" s="60">
        <v>0</v>
      </c>
      <c r="EO140" s="60">
        <v>0</v>
      </c>
      <c r="EP140" s="60">
        <v>0</v>
      </c>
      <c r="EQ140" s="150">
        <f t="shared" si="144"/>
        <v>0</v>
      </c>
      <c r="ER140" s="60">
        <v>0</v>
      </c>
      <c r="ES140" s="60">
        <v>0</v>
      </c>
      <c r="ET140" s="60">
        <v>0</v>
      </c>
      <c r="EU140" s="150">
        <f t="shared" si="146"/>
        <v>0.28990113144786012</v>
      </c>
      <c r="EV140" s="60">
        <v>0.28990113144786012</v>
      </c>
      <c r="EW140" s="60">
        <v>0</v>
      </c>
      <c r="EX140" s="150">
        <f t="shared" si="148"/>
        <v>9.3845557843228313</v>
      </c>
      <c r="EY140" s="60">
        <v>9.3845557843228313</v>
      </c>
      <c r="EZ140" s="60">
        <v>0</v>
      </c>
      <c r="FA140" s="150">
        <f t="shared" si="150"/>
        <v>10.566241556338863</v>
      </c>
      <c r="FB140" s="60">
        <v>0</v>
      </c>
      <c r="FC140" s="60">
        <v>0</v>
      </c>
      <c r="FD140" s="60">
        <v>3.0620084096512032</v>
      </c>
      <c r="FE140" s="60">
        <v>7.5042331466876604</v>
      </c>
      <c r="FF140" s="150">
        <f t="shared" si="152"/>
        <v>3.9154975815125033</v>
      </c>
      <c r="FG140" s="60">
        <v>0</v>
      </c>
      <c r="FH140" s="60">
        <v>1.0475566596292554</v>
      </c>
      <c r="FI140" s="60">
        <v>0.30078312773840155</v>
      </c>
      <c r="FJ140" s="60">
        <v>0.86566426444491074</v>
      </c>
      <c r="FK140" s="60">
        <v>0</v>
      </c>
      <c r="FL140" s="60">
        <v>1.7014935296999358</v>
      </c>
      <c r="FM140" s="60">
        <v>0</v>
      </c>
      <c r="FN140" s="150">
        <v>0</v>
      </c>
      <c r="FO140" s="60">
        <v>4216.5348685229928</v>
      </c>
      <c r="FP140" s="60">
        <v>-19.433855063636202</v>
      </c>
      <c r="FQ140" s="81">
        <v>0</v>
      </c>
      <c r="FR140" s="58"/>
      <c r="FS140" s="59">
        <f t="shared" si="266"/>
        <v>9575.5505198866831</v>
      </c>
    </row>
    <row r="141" spans="2:175" x14ac:dyDescent="0.2">
      <c r="B141" s="164" t="s">
        <v>440</v>
      </c>
      <c r="C141" s="164" t="s">
        <v>277</v>
      </c>
      <c r="D141" s="150">
        <f t="shared" si="118"/>
        <v>896.84487035901998</v>
      </c>
      <c r="E141" s="60">
        <v>1.0011380598609381</v>
      </c>
      <c r="F141" s="60">
        <v>0.15855497781297606</v>
      </c>
      <c r="G141" s="60">
        <v>0.16406763636281069</v>
      </c>
      <c r="H141" s="60">
        <v>5.1424682276255949</v>
      </c>
      <c r="I141" s="60">
        <v>4.2535114936516287E-2</v>
      </c>
      <c r="J141" s="60">
        <v>12.052170048702576</v>
      </c>
      <c r="K141" s="60">
        <v>1.0362024849265652</v>
      </c>
      <c r="L141" s="60">
        <v>13.689521434022893</v>
      </c>
      <c r="M141" s="60">
        <v>8.5389551487079238</v>
      </c>
      <c r="N141" s="60">
        <v>6.7915196738456283</v>
      </c>
      <c r="O141" s="60">
        <v>4.351140494471573</v>
      </c>
      <c r="P141" s="60">
        <v>2.3357498932833627</v>
      </c>
      <c r="Q141" s="60">
        <v>2.7432126715853222</v>
      </c>
      <c r="R141" s="60">
        <v>1.5848428694833754</v>
      </c>
      <c r="S141" s="60">
        <v>5.1380882966066768</v>
      </c>
      <c r="T141" s="60">
        <v>12.809185933498151</v>
      </c>
      <c r="U141" s="60">
        <v>21.821429810375751</v>
      </c>
      <c r="V141" s="60">
        <v>24.266373363482579</v>
      </c>
      <c r="W141" s="60">
        <v>30.71725942299576</v>
      </c>
      <c r="X141" s="60">
        <v>7.1729517067401005</v>
      </c>
      <c r="Y141" s="60">
        <v>5.9838372699280189</v>
      </c>
      <c r="Z141" s="60">
        <v>95.336879707818142</v>
      </c>
      <c r="AA141" s="60">
        <v>0</v>
      </c>
      <c r="AB141" s="60">
        <v>1.7878148412781578</v>
      </c>
      <c r="AC141" s="60">
        <v>6.1589149370389746</v>
      </c>
      <c r="AD141" s="60">
        <v>520.82402157666002</v>
      </c>
      <c r="AE141" s="60">
        <v>4.7076367065655234</v>
      </c>
      <c r="AF141" s="60">
        <v>3.7948857406329011</v>
      </c>
      <c r="AG141" s="60">
        <v>96.69351230977118</v>
      </c>
      <c r="AH141" s="150">
        <f t="shared" si="120"/>
        <v>58.744091721057742</v>
      </c>
      <c r="AI141" s="60">
        <v>53.650410695211555</v>
      </c>
      <c r="AJ141" s="60">
        <v>6.7202010357523712E-2</v>
      </c>
      <c r="AK141" s="60">
        <v>5.0264790154886638</v>
      </c>
      <c r="AL141" s="150">
        <f t="shared" si="122"/>
        <v>114.78926636815198</v>
      </c>
      <c r="AM141" s="60">
        <v>1.719567309544241</v>
      </c>
      <c r="AN141" s="60">
        <v>4.4503291600504564</v>
      </c>
      <c r="AO141" s="60">
        <v>8.9092861810018125</v>
      </c>
      <c r="AP141" s="60">
        <v>1.6087963244552173</v>
      </c>
      <c r="AQ141" s="60">
        <v>2.8581953538022664</v>
      </c>
      <c r="AR141" s="60">
        <v>0.77690117725711383</v>
      </c>
      <c r="AS141" s="60">
        <v>3.101755099826295</v>
      </c>
      <c r="AT141" s="60">
        <v>4.0309903104380727</v>
      </c>
      <c r="AU141" s="60">
        <v>0.9138974843569766</v>
      </c>
      <c r="AV141" s="60">
        <v>1.18491831933384</v>
      </c>
      <c r="AW141" s="60">
        <v>0.34640356071542078</v>
      </c>
      <c r="AX141" s="60">
        <v>0.87352988440929857</v>
      </c>
      <c r="AY141" s="60">
        <v>5.1876713527851894</v>
      </c>
      <c r="AZ141" s="60">
        <v>2.2240647209295865</v>
      </c>
      <c r="BA141" s="60">
        <v>6.7882616648492231</v>
      </c>
      <c r="BB141" s="60">
        <v>0.40373236043429822</v>
      </c>
      <c r="BC141" s="60">
        <v>0.86459174885090773</v>
      </c>
      <c r="BD141" s="60">
        <v>7.5727343606294087E-2</v>
      </c>
      <c r="BE141" s="60">
        <v>0.16317154293954012</v>
      </c>
      <c r="BF141" s="60">
        <v>3.4616544457865706</v>
      </c>
      <c r="BG141" s="60">
        <v>1.2308657781160597</v>
      </c>
      <c r="BH141" s="60">
        <v>2.8278688410356385</v>
      </c>
      <c r="BI141" s="60">
        <v>1.4655627570933598</v>
      </c>
      <c r="BJ141" s="60">
        <v>6.1933863451395492</v>
      </c>
      <c r="BK141" s="60">
        <v>3.1568843216771709</v>
      </c>
      <c r="BL141" s="60">
        <v>5.5903279595930302</v>
      </c>
      <c r="BM141" s="60">
        <v>0.78998939598111817</v>
      </c>
      <c r="BN141" s="60">
        <v>5.9636968155869567</v>
      </c>
      <c r="BO141" s="60">
        <v>0.28069958804593936</v>
      </c>
      <c r="BP141" s="60">
        <v>0.27589057741339179</v>
      </c>
      <c r="BQ141" s="60">
        <v>5.820716598864851</v>
      </c>
      <c r="BR141" s="60">
        <v>11.877433312896231</v>
      </c>
      <c r="BS141" s="60">
        <v>4.2679621858751764</v>
      </c>
      <c r="BT141" s="60">
        <v>1.5392112610246839E-2</v>
      </c>
      <c r="BU141" s="60">
        <v>0.36812848193802183</v>
      </c>
      <c r="BV141" s="60">
        <v>0.91403234960520907</v>
      </c>
      <c r="BW141" s="60">
        <v>0.2070327801342117</v>
      </c>
      <c r="BX141" s="60">
        <v>2.8162364206818422</v>
      </c>
      <c r="BY141" s="60">
        <v>0.83623453229187339</v>
      </c>
      <c r="BZ141" s="60">
        <v>3.8588472806985674</v>
      </c>
      <c r="CA141" s="60">
        <v>6.0886325875009382</v>
      </c>
      <c r="CB141" s="150">
        <v>32.174113747101593</v>
      </c>
      <c r="CC141" s="150">
        <f t="shared" si="124"/>
        <v>24.31909853595576</v>
      </c>
      <c r="CD141" s="60">
        <v>13.870950061049877</v>
      </c>
      <c r="CE141" s="60">
        <v>3.1854263436584818</v>
      </c>
      <c r="CF141" s="60">
        <v>7.2627221312473997</v>
      </c>
      <c r="CG141" s="150">
        <f t="shared" si="126"/>
        <v>226.96013809932208</v>
      </c>
      <c r="CH141" s="60">
        <v>0</v>
      </c>
      <c r="CI141" s="60">
        <v>0.60950584371429073</v>
      </c>
      <c r="CJ141" s="60">
        <v>0</v>
      </c>
      <c r="CK141" s="60">
        <v>0.20631105190339455</v>
      </c>
      <c r="CL141" s="60">
        <v>0</v>
      </c>
      <c r="CM141" s="60">
        <v>0</v>
      </c>
      <c r="CN141" s="60">
        <v>0</v>
      </c>
      <c r="CO141" s="60">
        <v>10.095344975338792</v>
      </c>
      <c r="CP141" s="60">
        <v>6.1091465973143224</v>
      </c>
      <c r="CQ141" s="60">
        <v>3.0754541088434011</v>
      </c>
      <c r="CR141" s="60">
        <v>206.86437552220789</v>
      </c>
      <c r="CS141" s="150">
        <f t="shared" si="128"/>
        <v>438.33926627761315</v>
      </c>
      <c r="CT141" s="60">
        <v>406.03350977973344</v>
      </c>
      <c r="CU141" s="60">
        <v>32.305756497879692</v>
      </c>
      <c r="CV141" s="150">
        <f t="shared" si="130"/>
        <v>2108.4446958674212</v>
      </c>
      <c r="CW141" s="60">
        <v>0</v>
      </c>
      <c r="CX141" s="60">
        <v>0</v>
      </c>
      <c r="CY141" s="60">
        <v>0.31170765241147508</v>
      </c>
      <c r="CZ141" s="60">
        <v>1616.7626390031089</v>
      </c>
      <c r="DA141" s="60">
        <v>211.03236857937668</v>
      </c>
      <c r="DB141" s="60">
        <v>143.26294814462057</v>
      </c>
      <c r="DC141" s="60">
        <v>1.7532152744741338</v>
      </c>
      <c r="DD141" s="60">
        <v>114.37135456214413</v>
      </c>
      <c r="DE141" s="60">
        <v>20.95046265128531</v>
      </c>
      <c r="DF141" s="150">
        <f t="shared" si="132"/>
        <v>74.095674791111335</v>
      </c>
      <c r="DG141" s="60">
        <v>14.557484606989204</v>
      </c>
      <c r="DH141" s="60">
        <v>56.491802323909731</v>
      </c>
      <c r="DI141" s="60">
        <v>3.0463878602123988</v>
      </c>
      <c r="DJ141" s="150">
        <f t="shared" si="134"/>
        <v>84.578791198093384</v>
      </c>
      <c r="DK141" s="60">
        <v>18.491283958159467</v>
      </c>
      <c r="DL141" s="60">
        <v>66.087507239933913</v>
      </c>
      <c r="DM141" s="150">
        <f t="shared" si="136"/>
        <v>14.645647173171387</v>
      </c>
      <c r="DN141" s="60">
        <v>3.1720746699709444E-2</v>
      </c>
      <c r="DO141" s="60">
        <v>4.8533022851099012</v>
      </c>
      <c r="DP141" s="60">
        <v>1.0522529471425359</v>
      </c>
      <c r="DQ141" s="60">
        <v>5.053208851601366</v>
      </c>
      <c r="DR141" s="60">
        <v>3.6551623426178734</v>
      </c>
      <c r="DS141" s="150">
        <f t="shared" si="138"/>
        <v>10.337989272068665</v>
      </c>
      <c r="DT141" s="60">
        <v>10.337989272068665</v>
      </c>
      <c r="DU141" s="60">
        <v>0</v>
      </c>
      <c r="DV141" s="150">
        <f t="shared" si="140"/>
        <v>142.70810257014284</v>
      </c>
      <c r="DW141" s="60">
        <v>22.636148875032799</v>
      </c>
      <c r="DX141" s="60">
        <v>26.93567026374842</v>
      </c>
      <c r="DY141" s="60">
        <v>9.024271282935052</v>
      </c>
      <c r="DZ141" s="60">
        <v>39.846642841090336</v>
      </c>
      <c r="EA141" s="60">
        <v>8.4189398952149954</v>
      </c>
      <c r="EB141" s="60">
        <v>0</v>
      </c>
      <c r="EC141" s="60">
        <v>0.18711812238491338</v>
      </c>
      <c r="ED141" s="60">
        <v>8.7315284458961173</v>
      </c>
      <c r="EE141" s="60">
        <v>24.345737090139338</v>
      </c>
      <c r="EF141" s="60">
        <v>2.5820457537008674</v>
      </c>
      <c r="EG141" s="150">
        <f t="shared" si="142"/>
        <v>109.14337310088193</v>
      </c>
      <c r="EH141" s="60">
        <v>23.882388841453295</v>
      </c>
      <c r="EI141" s="60">
        <v>2.3075027737508247</v>
      </c>
      <c r="EJ141" s="60">
        <v>22.215081660408064</v>
      </c>
      <c r="EK141" s="60">
        <v>4.1415066316460851E-2</v>
      </c>
      <c r="EL141" s="60">
        <v>4.7168284763538999</v>
      </c>
      <c r="EM141" s="60">
        <v>22.86272819569076</v>
      </c>
      <c r="EN141" s="60">
        <v>19.788204022048955</v>
      </c>
      <c r="EO141" s="60">
        <v>6.7973460378714066</v>
      </c>
      <c r="EP141" s="60">
        <v>6.5318780269882684</v>
      </c>
      <c r="EQ141" s="150">
        <f t="shared" si="144"/>
        <v>98.730068593594353</v>
      </c>
      <c r="ER141" s="60">
        <v>47.004847830613024</v>
      </c>
      <c r="ES141" s="60">
        <v>51.633643454756417</v>
      </c>
      <c r="ET141" s="60">
        <v>9.1577308224916457E-2</v>
      </c>
      <c r="EU141" s="150">
        <f t="shared" si="146"/>
        <v>40.838466857858457</v>
      </c>
      <c r="EV141" s="60">
        <v>31.292515320230979</v>
      </c>
      <c r="EW141" s="60">
        <v>9.5459515376274755</v>
      </c>
      <c r="EX141" s="150">
        <f t="shared" si="148"/>
        <v>149.04285264110422</v>
      </c>
      <c r="EY141" s="60">
        <v>35.580983835817875</v>
      </c>
      <c r="EZ141" s="60">
        <v>113.46186880528633</v>
      </c>
      <c r="FA141" s="150">
        <f t="shared" si="150"/>
        <v>57.411431754118993</v>
      </c>
      <c r="FB141" s="60">
        <v>6.3562900612377229</v>
      </c>
      <c r="FC141" s="60">
        <v>2.5003206028998597</v>
      </c>
      <c r="FD141" s="60">
        <v>2.3502199585003347</v>
      </c>
      <c r="FE141" s="60">
        <v>46.204601131481077</v>
      </c>
      <c r="FF141" s="150">
        <f t="shared" si="152"/>
        <v>52.809090606834296</v>
      </c>
      <c r="FG141" s="60">
        <v>0.3439061777189511</v>
      </c>
      <c r="FH141" s="60">
        <v>6.4218858861576145</v>
      </c>
      <c r="FI141" s="60">
        <v>28.415278509366779</v>
      </c>
      <c r="FJ141" s="60">
        <v>0.31698771967051981</v>
      </c>
      <c r="FK141" s="60">
        <v>7.6997455872681222</v>
      </c>
      <c r="FL141" s="60">
        <v>1.2037021519498072</v>
      </c>
      <c r="FM141" s="60">
        <v>8.4075845747024953</v>
      </c>
      <c r="FN141" s="150">
        <v>0</v>
      </c>
      <c r="FO141" s="60">
        <v>16554.496463665379</v>
      </c>
      <c r="FP141" s="60">
        <v>751.77076718161288</v>
      </c>
      <c r="FQ141" s="81">
        <v>0.25822885000000001</v>
      </c>
      <c r="FR141" s="58"/>
      <c r="FS141" s="59">
        <f t="shared" si="266"/>
        <v>22041.482489231617</v>
      </c>
    </row>
    <row r="142" spans="2:175" x14ac:dyDescent="0.2">
      <c r="B142" s="164" t="s">
        <v>440</v>
      </c>
      <c r="C142" s="164" t="s">
        <v>278</v>
      </c>
      <c r="D142" s="150">
        <f t="shared" si="118"/>
        <v>255.75162414638217</v>
      </c>
      <c r="E142" s="60">
        <v>0.31831493779699488</v>
      </c>
      <c r="F142" s="60">
        <v>5.0413044837144545E-2</v>
      </c>
      <c r="G142" s="60">
        <v>5.2165811646979379E-2</v>
      </c>
      <c r="H142" s="60">
        <v>1.6350636536853256</v>
      </c>
      <c r="I142" s="60">
        <v>1.3524171148868225E-2</v>
      </c>
      <c r="J142" s="60">
        <v>3.832024685890429</v>
      </c>
      <c r="K142" s="60">
        <v>0.32946378003080506</v>
      </c>
      <c r="L142" s="60">
        <v>4.35262561523923</v>
      </c>
      <c r="M142" s="60">
        <v>2.7149871591035537</v>
      </c>
      <c r="N142" s="60">
        <v>2.1593846535287313</v>
      </c>
      <c r="O142" s="60">
        <v>1.3834585571904943</v>
      </c>
      <c r="P142" s="60">
        <v>0.74265889171480159</v>
      </c>
      <c r="Q142" s="60">
        <v>0.87221294038197039</v>
      </c>
      <c r="R142" s="60">
        <v>0.50390568458428753</v>
      </c>
      <c r="S142" s="60">
        <v>1.6336710410919779</v>
      </c>
      <c r="T142" s="60">
        <v>4.0727202242395677</v>
      </c>
      <c r="U142" s="60">
        <v>6.9381909960511186</v>
      </c>
      <c r="V142" s="60">
        <v>7.7155683491131608</v>
      </c>
      <c r="W142" s="60">
        <v>9.7666474930372917</v>
      </c>
      <c r="X142" s="60">
        <v>2.2806621463067507</v>
      </c>
      <c r="Y142" s="60">
        <v>1.9025795389589455</v>
      </c>
      <c r="Z142" s="60">
        <v>30.312655317658233</v>
      </c>
      <c r="AA142" s="60">
        <v>0</v>
      </c>
      <c r="AB142" s="60">
        <v>0.56844124982427457</v>
      </c>
      <c r="AC142" s="60">
        <v>1.9582460238829209</v>
      </c>
      <c r="AD142" s="60">
        <v>165.59760604285043</v>
      </c>
      <c r="AE142" s="60">
        <v>1.4968076287394398</v>
      </c>
      <c r="AF142" s="60">
        <v>9.8415387798673995E-2</v>
      </c>
      <c r="AG142" s="60">
        <v>2.449209120049741</v>
      </c>
      <c r="AH142" s="150">
        <f t="shared" si="120"/>
        <v>30.932641066293446</v>
      </c>
      <c r="AI142" s="60">
        <v>28.250481852276536</v>
      </c>
      <c r="AJ142" s="60">
        <v>3.5386293402804622E-2</v>
      </c>
      <c r="AK142" s="60">
        <v>2.6467729206141053</v>
      </c>
      <c r="AL142" s="150">
        <f t="shared" si="122"/>
        <v>113.25075651293504</v>
      </c>
      <c r="AM142" s="60">
        <v>1.6968315438267847</v>
      </c>
      <c r="AN142" s="60">
        <v>4.39148782212383</v>
      </c>
      <c r="AO142" s="60">
        <v>8.7914894293441428</v>
      </c>
      <c r="AP142" s="60">
        <v>1.5875251499470129</v>
      </c>
      <c r="AQ142" s="60">
        <v>2.8204048819910792</v>
      </c>
      <c r="AR142" s="60">
        <v>0.76662914948960803</v>
      </c>
      <c r="AS142" s="60">
        <v>3.060744331087462</v>
      </c>
      <c r="AT142" s="60">
        <v>3.9776933846365772</v>
      </c>
      <c r="AU142" s="60">
        <v>0.90181411956003821</v>
      </c>
      <c r="AV142" s="60">
        <v>1.1692515727324306</v>
      </c>
      <c r="AW142" s="60">
        <v>0.34182348399704804</v>
      </c>
      <c r="AX142" s="60">
        <v>0.86198025172618464</v>
      </c>
      <c r="AY142" s="60">
        <v>5.1190810278578436</v>
      </c>
      <c r="AZ142" s="60">
        <v>2.1946585940772931</v>
      </c>
      <c r="BA142" s="60">
        <v>6.6985086636237536</v>
      </c>
      <c r="BB142" s="60">
        <v>0.39827406874085031</v>
      </c>
      <c r="BC142" s="60">
        <v>0.85290283207470452</v>
      </c>
      <c r="BD142" s="60">
        <v>7.4703541773494558E-2</v>
      </c>
      <c r="BE142" s="60">
        <v>0.16096553231290639</v>
      </c>
      <c r="BF142" s="60">
        <v>3.4148543337353621</v>
      </c>
      <c r="BG142" s="60">
        <v>1.2142249905279328</v>
      </c>
      <c r="BH142" s="60">
        <v>2.7896372437750645</v>
      </c>
      <c r="BI142" s="60">
        <v>1.4457489650687021</v>
      </c>
      <c r="BJ142" s="60">
        <v>6.1096543668417862</v>
      </c>
      <c r="BK142" s="60">
        <v>3.1142045735102148</v>
      </c>
      <c r="BL142" s="60">
        <v>5.5147490770068712</v>
      </c>
      <c r="BM142" s="60">
        <v>0.77930907163615537</v>
      </c>
      <c r="BN142" s="60">
        <v>5.8830701431157575</v>
      </c>
      <c r="BO142" s="60">
        <v>0.27690464768461365</v>
      </c>
      <c r="BP142" s="60">
        <v>0.27216065285303165</v>
      </c>
      <c r="BQ142" s="60">
        <v>5.7420229587827878</v>
      </c>
      <c r="BR142" s="60">
        <v>11.716855410442426</v>
      </c>
      <c r="BS142" s="60">
        <v>4.2102611323305634</v>
      </c>
      <c r="BT142" s="60">
        <v>1.5184017722052218E-2</v>
      </c>
      <c r="BU142" s="60">
        <v>0.36315153970598862</v>
      </c>
      <c r="BV142" s="60">
        <v>0.90167501670272376</v>
      </c>
      <c r="BW142" s="60">
        <v>0.20423378402980627</v>
      </c>
      <c r="BX142" s="60">
        <v>2.7781620888515732</v>
      </c>
      <c r="BY142" s="60">
        <v>0.82492899315581536</v>
      </c>
      <c r="BZ142" s="60">
        <v>3.8066772885882894</v>
      </c>
      <c r="CA142" s="60">
        <v>6.0063168359444781</v>
      </c>
      <c r="CB142" s="150">
        <v>23.5858344497445</v>
      </c>
      <c r="CC142" s="150">
        <f t="shared" si="124"/>
        <v>17.827568975003949</v>
      </c>
      <c r="CD142" s="60">
        <v>10.168358773520772</v>
      </c>
      <c r="CE142" s="60">
        <v>2.3351362211228603</v>
      </c>
      <c r="CF142" s="60">
        <v>5.3240739803603159</v>
      </c>
      <c r="CG142" s="150">
        <f t="shared" si="126"/>
        <v>119.50949078451956</v>
      </c>
      <c r="CH142" s="60">
        <v>0</v>
      </c>
      <c r="CI142" s="60">
        <v>0.3209450506264977</v>
      </c>
      <c r="CJ142" s="60">
        <v>0</v>
      </c>
      <c r="CK142" s="60">
        <v>0.10863638418039415</v>
      </c>
      <c r="CL142" s="60">
        <v>0</v>
      </c>
      <c r="CM142" s="60">
        <v>0</v>
      </c>
      <c r="CN142" s="60">
        <v>0</v>
      </c>
      <c r="CO142" s="60">
        <v>5.315865364731204</v>
      </c>
      <c r="CP142" s="60">
        <v>3.2168688523334832</v>
      </c>
      <c r="CQ142" s="60">
        <v>1.6194295507442287</v>
      </c>
      <c r="CR142" s="60">
        <v>108.92774558190375</v>
      </c>
      <c r="CS142" s="150">
        <f t="shared" si="128"/>
        <v>320.98896229351209</v>
      </c>
      <c r="CT142" s="60">
        <v>297.33196404550711</v>
      </c>
      <c r="CU142" s="60">
        <v>23.656998248004992</v>
      </c>
      <c r="CV142" s="150">
        <f t="shared" si="130"/>
        <v>2290.5549951648304</v>
      </c>
      <c r="CW142" s="60">
        <v>0</v>
      </c>
      <c r="CX142" s="60">
        <v>0</v>
      </c>
      <c r="CY142" s="60">
        <v>0.15821231860019633</v>
      </c>
      <c r="CZ142" s="60">
        <v>1930.2685783923541</v>
      </c>
      <c r="DA142" s="60">
        <v>154.5409276037997</v>
      </c>
      <c r="DB142" s="60">
        <v>105.10186647123351</v>
      </c>
      <c r="DC142" s="60">
        <v>1.2852271718668677</v>
      </c>
      <c r="DD142" s="60">
        <v>83.842055625814112</v>
      </c>
      <c r="DE142" s="60">
        <v>15.358127581160948</v>
      </c>
      <c r="DF142" s="150">
        <f t="shared" si="132"/>
        <v>54.317217027390299</v>
      </c>
      <c r="DG142" s="60">
        <v>10.67163573312356</v>
      </c>
      <c r="DH142" s="60">
        <v>41.41236982788552</v>
      </c>
      <c r="DI142" s="60">
        <v>2.2332114663812237</v>
      </c>
      <c r="DJ142" s="150">
        <f t="shared" si="134"/>
        <v>62.002061123981868</v>
      </c>
      <c r="DK142" s="60">
        <v>13.555380752007643</v>
      </c>
      <c r="DL142" s="60">
        <v>48.446680371974224</v>
      </c>
      <c r="DM142" s="150">
        <f t="shared" si="136"/>
        <v>10.736264947372696</v>
      </c>
      <c r="DN142" s="60">
        <v>2.3253485275846156E-2</v>
      </c>
      <c r="DO142" s="60">
        <v>3.5578038024895333</v>
      </c>
      <c r="DP142" s="60">
        <v>0.77137365789276346</v>
      </c>
      <c r="DQ142" s="60">
        <v>3.704349041303121</v>
      </c>
      <c r="DR142" s="60">
        <v>2.679484960411433</v>
      </c>
      <c r="DS142" s="150">
        <f t="shared" si="138"/>
        <v>7.5784559422778708</v>
      </c>
      <c r="DT142" s="60">
        <v>7.5784559422778708</v>
      </c>
      <c r="DU142" s="60">
        <v>0</v>
      </c>
      <c r="DV142" s="150">
        <f t="shared" si="140"/>
        <v>104.61483751544714</v>
      </c>
      <c r="DW142" s="60">
        <v>16.593851322303777</v>
      </c>
      <c r="DX142" s="60">
        <v>19.745695705166305</v>
      </c>
      <c r="DY142" s="60">
        <v>6.6154104564283056</v>
      </c>
      <c r="DZ142" s="60">
        <v>29.210325071120788</v>
      </c>
      <c r="EA142" s="60">
        <v>6.1716609872052253</v>
      </c>
      <c r="EB142" s="60">
        <v>0</v>
      </c>
      <c r="EC142" s="60">
        <v>0.13717043122952138</v>
      </c>
      <c r="ED142" s="60">
        <v>6.400809857169504</v>
      </c>
      <c r="EE142" s="60">
        <v>17.847096864222376</v>
      </c>
      <c r="EF142" s="60">
        <v>1.8928168206013314</v>
      </c>
      <c r="EG142" s="150">
        <f t="shared" si="142"/>
        <v>80.009586261750528</v>
      </c>
      <c r="EH142" s="60">
        <v>17.507430784466798</v>
      </c>
      <c r="EI142" s="60">
        <v>1.6915579661900093</v>
      </c>
      <c r="EJ142" s="60">
        <v>16.285180143528923</v>
      </c>
      <c r="EK142" s="60">
        <v>3.0360087166448571E-2</v>
      </c>
      <c r="EL142" s="60">
        <v>3.4577591303861692</v>
      </c>
      <c r="EM142" s="60">
        <v>16.759949521271437</v>
      </c>
      <c r="EN142" s="60">
        <v>14.506112205308517</v>
      </c>
      <c r="EO142" s="60">
        <v>4.9829213512152846</v>
      </c>
      <c r="EP142" s="60">
        <v>4.7883150722169479</v>
      </c>
      <c r="EQ142" s="150">
        <f t="shared" si="144"/>
        <v>349.15332611254183</v>
      </c>
      <c r="ER142" s="60">
        <v>166.22999656800852</v>
      </c>
      <c r="ES142" s="60">
        <v>182.59947155254937</v>
      </c>
      <c r="ET142" s="60">
        <v>0.32385799198398957</v>
      </c>
      <c r="EU142" s="150">
        <f t="shared" si="146"/>
        <v>56.698282161330738</v>
      </c>
      <c r="EV142" s="60">
        <v>22.9395622723423</v>
      </c>
      <c r="EW142" s="60">
        <v>33.758719888988438</v>
      </c>
      <c r="EX142" s="150">
        <f t="shared" si="148"/>
        <v>427.3348118586083</v>
      </c>
      <c r="EY142" s="60">
        <v>26.083304140311729</v>
      </c>
      <c r="EZ142" s="60">
        <v>401.25150771829658</v>
      </c>
      <c r="FA142" s="150">
        <f t="shared" si="150"/>
        <v>157.47999297332012</v>
      </c>
      <c r="FB142" s="60">
        <v>120.0530686688387</v>
      </c>
      <c r="FC142" s="60">
        <v>1.832906673819227</v>
      </c>
      <c r="FD142" s="60">
        <v>1.7228725955712729</v>
      </c>
      <c r="FE142" s="60">
        <v>33.871145035090912</v>
      </c>
      <c r="FF142" s="150">
        <f t="shared" si="152"/>
        <v>38.712689284457952</v>
      </c>
      <c r="FG142" s="60">
        <v>0.25210684084979029</v>
      </c>
      <c r="FH142" s="60">
        <v>4.7076832809329234</v>
      </c>
      <c r="FI142" s="60">
        <v>20.830350139036309</v>
      </c>
      <c r="FJ142" s="60">
        <v>0.23237376288024136</v>
      </c>
      <c r="FK142" s="60">
        <v>5.6444421796332023</v>
      </c>
      <c r="FL142" s="60">
        <v>0.88239632351168951</v>
      </c>
      <c r="FM142" s="60">
        <v>6.1633367576137958</v>
      </c>
      <c r="FN142" s="150">
        <v>0</v>
      </c>
      <c r="FO142" s="60">
        <v>15386.816916513249</v>
      </c>
      <c r="FP142" s="60">
        <v>989.1916639015119</v>
      </c>
      <c r="FQ142" s="81">
        <v>1102.3142022164357</v>
      </c>
      <c r="FR142" s="58"/>
      <c r="FS142" s="59">
        <f t="shared" si="266"/>
        <v>21999.362181232897</v>
      </c>
    </row>
    <row r="143" spans="2:175" x14ac:dyDescent="0.2">
      <c r="B143" s="164">
        <v>4400</v>
      </c>
      <c r="C143" s="164" t="s">
        <v>686</v>
      </c>
      <c r="D143" s="150"/>
      <c r="E143" s="60">
        <v>0</v>
      </c>
      <c r="F143" s="60">
        <v>0</v>
      </c>
      <c r="G143" s="60">
        <v>0</v>
      </c>
      <c r="H143" s="60">
        <v>0</v>
      </c>
      <c r="I143" s="60">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150"/>
      <c r="AI143" s="60">
        <v>0</v>
      </c>
      <c r="AJ143" s="60">
        <v>0</v>
      </c>
      <c r="AK143" s="60">
        <v>0</v>
      </c>
      <c r="AL143" s="150"/>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150">
        <v>0</v>
      </c>
      <c r="CC143" s="150"/>
      <c r="CD143" s="60">
        <v>0</v>
      </c>
      <c r="CE143" s="60">
        <v>0</v>
      </c>
      <c r="CF143" s="60">
        <v>0</v>
      </c>
      <c r="CG143" s="150"/>
      <c r="CH143" s="60">
        <v>0</v>
      </c>
      <c r="CI143" s="60">
        <v>0</v>
      </c>
      <c r="CJ143" s="60">
        <v>0</v>
      </c>
      <c r="CK143" s="60">
        <v>0</v>
      </c>
      <c r="CL143" s="60">
        <v>0</v>
      </c>
      <c r="CM143" s="60">
        <v>0</v>
      </c>
      <c r="CN143" s="60">
        <v>0</v>
      </c>
      <c r="CO143" s="60">
        <v>0</v>
      </c>
      <c r="CP143" s="60">
        <v>0</v>
      </c>
      <c r="CQ143" s="60">
        <v>0</v>
      </c>
      <c r="CR143" s="60">
        <v>0</v>
      </c>
      <c r="CS143" s="150"/>
      <c r="CT143" s="60">
        <v>0</v>
      </c>
      <c r="CU143" s="60">
        <v>0</v>
      </c>
      <c r="CV143" s="150"/>
      <c r="CW143" s="60">
        <v>0</v>
      </c>
      <c r="CX143" s="60">
        <v>0</v>
      </c>
      <c r="CY143" s="60">
        <v>0</v>
      </c>
      <c r="CZ143" s="60">
        <v>0</v>
      </c>
      <c r="DA143" s="60">
        <v>0</v>
      </c>
      <c r="DB143" s="60">
        <v>0</v>
      </c>
      <c r="DC143" s="60">
        <v>0</v>
      </c>
      <c r="DD143" s="60">
        <v>0</v>
      </c>
      <c r="DE143" s="60">
        <v>0</v>
      </c>
      <c r="DF143" s="150"/>
      <c r="DG143" s="60">
        <v>0</v>
      </c>
      <c r="DH143" s="60">
        <v>0</v>
      </c>
      <c r="DI143" s="60">
        <v>0</v>
      </c>
      <c r="DJ143" s="150"/>
      <c r="DK143" s="60">
        <v>0</v>
      </c>
      <c r="DL143" s="60">
        <v>0</v>
      </c>
      <c r="DM143" s="150"/>
      <c r="DN143" s="60">
        <v>0</v>
      </c>
      <c r="DO143" s="60">
        <v>0</v>
      </c>
      <c r="DP143" s="60">
        <v>0</v>
      </c>
      <c r="DQ143" s="60">
        <v>0</v>
      </c>
      <c r="DR143" s="60">
        <v>0</v>
      </c>
      <c r="DS143" s="150"/>
      <c r="DT143" s="60">
        <v>0</v>
      </c>
      <c r="DU143" s="60">
        <v>0</v>
      </c>
      <c r="DV143" s="150"/>
      <c r="DW143" s="60">
        <v>0</v>
      </c>
      <c r="DX143" s="60">
        <v>0</v>
      </c>
      <c r="DY143" s="60">
        <v>0</v>
      </c>
      <c r="DZ143" s="60">
        <v>0</v>
      </c>
      <c r="EA143" s="60">
        <v>0</v>
      </c>
      <c r="EB143" s="60">
        <v>0</v>
      </c>
      <c r="EC143" s="60">
        <v>0</v>
      </c>
      <c r="ED143" s="60">
        <v>0</v>
      </c>
      <c r="EE143" s="60">
        <v>0</v>
      </c>
      <c r="EF143" s="60">
        <v>0</v>
      </c>
      <c r="EG143" s="150"/>
      <c r="EH143" s="60">
        <v>0</v>
      </c>
      <c r="EI143" s="60">
        <v>0</v>
      </c>
      <c r="EJ143" s="60">
        <v>0</v>
      </c>
      <c r="EK143" s="60">
        <v>0</v>
      </c>
      <c r="EL143" s="60">
        <v>0</v>
      </c>
      <c r="EM143" s="60">
        <v>0</v>
      </c>
      <c r="EN143" s="60">
        <v>0</v>
      </c>
      <c r="EO143" s="60">
        <v>0</v>
      </c>
      <c r="EP143" s="60">
        <v>0</v>
      </c>
      <c r="EQ143" s="150"/>
      <c r="ER143" s="60">
        <v>0</v>
      </c>
      <c r="ES143" s="60">
        <v>0</v>
      </c>
      <c r="ET143" s="60">
        <v>0</v>
      </c>
      <c r="EU143" s="150"/>
      <c r="EV143" s="60">
        <v>0</v>
      </c>
      <c r="EW143" s="60">
        <v>0</v>
      </c>
      <c r="EX143" s="150"/>
      <c r="EY143" s="60">
        <v>0</v>
      </c>
      <c r="EZ143" s="60">
        <v>0</v>
      </c>
      <c r="FA143" s="150"/>
      <c r="FB143" s="60">
        <v>0</v>
      </c>
      <c r="FC143" s="60">
        <v>0</v>
      </c>
      <c r="FD143" s="60">
        <v>0</v>
      </c>
      <c r="FE143" s="60">
        <v>0</v>
      </c>
      <c r="FF143" s="150"/>
      <c r="FG143" s="60">
        <v>0</v>
      </c>
      <c r="FH143" s="60">
        <v>0</v>
      </c>
      <c r="FI143" s="60">
        <v>0</v>
      </c>
      <c r="FJ143" s="60">
        <v>0</v>
      </c>
      <c r="FK143" s="60">
        <v>0</v>
      </c>
      <c r="FL143" s="60">
        <v>0</v>
      </c>
      <c r="FM143" s="60">
        <v>0</v>
      </c>
      <c r="FN143" s="150">
        <v>0</v>
      </c>
      <c r="FO143" s="60">
        <v>0</v>
      </c>
      <c r="FP143" s="60">
        <v>138.32284101448613</v>
      </c>
      <c r="FQ143" s="81">
        <v>0</v>
      </c>
      <c r="FR143" s="58"/>
      <c r="FS143" s="59">
        <f t="shared" si="266"/>
        <v>138.32284101448613</v>
      </c>
    </row>
    <row r="144" spans="2:175" x14ac:dyDescent="0.2">
      <c r="B144" s="164" t="s">
        <v>441</v>
      </c>
      <c r="C144" s="164" t="s">
        <v>279</v>
      </c>
      <c r="D144" s="150">
        <f t="shared" si="118"/>
        <v>1.7737150966249442</v>
      </c>
      <c r="E144" s="60">
        <v>0</v>
      </c>
      <c r="F144" s="60">
        <v>0</v>
      </c>
      <c r="G144" s="60">
        <v>0</v>
      </c>
      <c r="H144" s="60">
        <v>0.50305425035871443</v>
      </c>
      <c r="I144" s="60">
        <v>0</v>
      </c>
      <c r="J144" s="60">
        <v>0</v>
      </c>
      <c r="K144" s="60">
        <v>0</v>
      </c>
      <c r="L144" s="60">
        <v>0</v>
      </c>
      <c r="M144" s="60">
        <v>0</v>
      </c>
      <c r="N144" s="60">
        <v>0</v>
      </c>
      <c r="O144" s="60">
        <v>0</v>
      </c>
      <c r="P144" s="60">
        <v>0</v>
      </c>
      <c r="Q144" s="60">
        <v>9.5257125408613155E-2</v>
      </c>
      <c r="R144" s="60">
        <v>0</v>
      </c>
      <c r="S144" s="60">
        <v>0</v>
      </c>
      <c r="T144" s="60">
        <v>0</v>
      </c>
      <c r="U144" s="60">
        <v>0</v>
      </c>
      <c r="V144" s="60">
        <v>0</v>
      </c>
      <c r="W144" s="60">
        <v>0</v>
      </c>
      <c r="X144" s="60">
        <v>0</v>
      </c>
      <c r="Y144" s="60">
        <v>0</v>
      </c>
      <c r="Z144" s="60">
        <v>0</v>
      </c>
      <c r="AA144" s="60">
        <v>0</v>
      </c>
      <c r="AB144" s="60">
        <v>0</v>
      </c>
      <c r="AC144" s="60">
        <v>0</v>
      </c>
      <c r="AD144" s="60">
        <v>1.1754037208576165</v>
      </c>
      <c r="AE144" s="60">
        <v>0</v>
      </c>
      <c r="AF144" s="60">
        <v>0</v>
      </c>
      <c r="AG144" s="60">
        <v>0</v>
      </c>
      <c r="AH144" s="150">
        <f t="shared" si="120"/>
        <v>0</v>
      </c>
      <c r="AI144" s="60">
        <v>0</v>
      </c>
      <c r="AJ144" s="60">
        <v>0</v>
      </c>
      <c r="AK144" s="60">
        <v>0</v>
      </c>
      <c r="AL144" s="150">
        <f t="shared" si="122"/>
        <v>0.71772555148518447</v>
      </c>
      <c r="AM144" s="60">
        <v>0</v>
      </c>
      <c r="AN144" s="60">
        <v>0</v>
      </c>
      <c r="AO144" s="60">
        <v>0</v>
      </c>
      <c r="AP144" s="60">
        <v>0</v>
      </c>
      <c r="AQ144" s="60">
        <v>0</v>
      </c>
      <c r="AR144" s="60">
        <v>0</v>
      </c>
      <c r="AS144" s="60">
        <v>0</v>
      </c>
      <c r="AT144" s="60">
        <v>0</v>
      </c>
      <c r="AU144" s="60">
        <v>0.57137952913877854</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8.2917442953350726E-2</v>
      </c>
      <c r="BK144" s="60">
        <v>0</v>
      </c>
      <c r="BL144" s="60">
        <v>0</v>
      </c>
      <c r="BM144" s="60">
        <v>0</v>
      </c>
      <c r="BN144" s="60">
        <v>0</v>
      </c>
      <c r="BO144" s="60">
        <v>0</v>
      </c>
      <c r="BP144" s="60">
        <v>0</v>
      </c>
      <c r="BQ144" s="60">
        <v>0</v>
      </c>
      <c r="BR144" s="60">
        <v>0</v>
      </c>
      <c r="BS144" s="60">
        <v>0</v>
      </c>
      <c r="BT144" s="60">
        <v>0</v>
      </c>
      <c r="BU144" s="60">
        <v>0</v>
      </c>
      <c r="BV144" s="60">
        <v>0</v>
      </c>
      <c r="BW144" s="60">
        <v>0</v>
      </c>
      <c r="BX144" s="60">
        <v>0</v>
      </c>
      <c r="BY144" s="60">
        <v>0</v>
      </c>
      <c r="BZ144" s="60">
        <v>0</v>
      </c>
      <c r="CA144" s="60">
        <v>6.3428579393055282E-2</v>
      </c>
      <c r="CB144" s="150">
        <v>0</v>
      </c>
      <c r="CC144" s="150">
        <f t="shared" si="124"/>
        <v>0</v>
      </c>
      <c r="CD144" s="60">
        <v>0</v>
      </c>
      <c r="CE144" s="60">
        <v>0</v>
      </c>
      <c r="CF144" s="60">
        <v>0</v>
      </c>
      <c r="CG144" s="150">
        <f t="shared" si="126"/>
        <v>0</v>
      </c>
      <c r="CH144" s="60">
        <v>0</v>
      </c>
      <c r="CI144" s="60">
        <v>0</v>
      </c>
      <c r="CJ144" s="60">
        <v>0</v>
      </c>
      <c r="CK144" s="60">
        <v>0</v>
      </c>
      <c r="CL144" s="60">
        <v>0</v>
      </c>
      <c r="CM144" s="60">
        <v>0</v>
      </c>
      <c r="CN144" s="60">
        <v>0</v>
      </c>
      <c r="CO144" s="60">
        <v>0</v>
      </c>
      <c r="CP144" s="60">
        <v>0</v>
      </c>
      <c r="CQ144" s="60">
        <v>0</v>
      </c>
      <c r="CR144" s="60">
        <v>0</v>
      </c>
      <c r="CS144" s="150">
        <f t="shared" si="128"/>
        <v>0</v>
      </c>
      <c r="CT144" s="60">
        <v>0</v>
      </c>
      <c r="CU144" s="60">
        <v>0</v>
      </c>
      <c r="CV144" s="150">
        <f t="shared" si="130"/>
        <v>32.263927880388103</v>
      </c>
      <c r="CW144" s="60">
        <v>0</v>
      </c>
      <c r="CX144" s="60">
        <v>0</v>
      </c>
      <c r="CY144" s="60">
        <v>0</v>
      </c>
      <c r="CZ144" s="60">
        <v>0</v>
      </c>
      <c r="DA144" s="60">
        <v>0.23494363658868705</v>
      </c>
      <c r="DB144" s="60">
        <v>31.503405176260458</v>
      </c>
      <c r="DC144" s="60">
        <v>0</v>
      </c>
      <c r="DD144" s="60">
        <v>0.52557906753895545</v>
      </c>
      <c r="DE144" s="60">
        <v>0</v>
      </c>
      <c r="DF144" s="150">
        <f t="shared" si="132"/>
        <v>8.8891416205501575E-2</v>
      </c>
      <c r="DG144" s="60">
        <v>8.8891416205501575E-2</v>
      </c>
      <c r="DH144" s="60">
        <v>0</v>
      </c>
      <c r="DI144" s="60">
        <v>0</v>
      </c>
      <c r="DJ144" s="150">
        <f t="shared" si="134"/>
        <v>0</v>
      </c>
      <c r="DK144" s="60">
        <v>0</v>
      </c>
      <c r="DL144" s="60">
        <v>0</v>
      </c>
      <c r="DM144" s="150">
        <f t="shared" si="136"/>
        <v>0</v>
      </c>
      <c r="DN144" s="60">
        <v>0</v>
      </c>
      <c r="DO144" s="60">
        <v>0</v>
      </c>
      <c r="DP144" s="60">
        <v>0</v>
      </c>
      <c r="DQ144" s="60">
        <v>0</v>
      </c>
      <c r="DR144" s="60">
        <v>0</v>
      </c>
      <c r="DS144" s="150">
        <f t="shared" si="138"/>
        <v>0.1389683286033126</v>
      </c>
      <c r="DT144" s="60">
        <v>0.1389683286033126</v>
      </c>
      <c r="DU144" s="60">
        <v>0</v>
      </c>
      <c r="DV144" s="150">
        <f t="shared" si="140"/>
        <v>0.21711965081997467</v>
      </c>
      <c r="DW144" s="60">
        <v>0</v>
      </c>
      <c r="DX144" s="60">
        <v>0</v>
      </c>
      <c r="DY144" s="60">
        <v>0</v>
      </c>
      <c r="DZ144" s="60">
        <v>4.096905153797447E-2</v>
      </c>
      <c r="EA144" s="60">
        <v>0</v>
      </c>
      <c r="EB144" s="60">
        <v>0</v>
      </c>
      <c r="EC144" s="60">
        <v>0</v>
      </c>
      <c r="ED144" s="60">
        <v>0.14712949424832744</v>
      </c>
      <c r="EE144" s="60">
        <v>2.9021105033672754E-2</v>
      </c>
      <c r="EF144" s="60">
        <v>0</v>
      </c>
      <c r="EG144" s="150">
        <f t="shared" si="142"/>
        <v>0</v>
      </c>
      <c r="EH144" s="60">
        <v>0</v>
      </c>
      <c r="EI144" s="60">
        <v>0</v>
      </c>
      <c r="EJ144" s="60">
        <v>0</v>
      </c>
      <c r="EK144" s="60">
        <v>0</v>
      </c>
      <c r="EL144" s="60">
        <v>0</v>
      </c>
      <c r="EM144" s="60">
        <v>0</v>
      </c>
      <c r="EN144" s="60">
        <v>0</v>
      </c>
      <c r="EO144" s="60">
        <v>0</v>
      </c>
      <c r="EP144" s="60">
        <v>0</v>
      </c>
      <c r="EQ144" s="150">
        <f t="shared" si="144"/>
        <v>1.7503741628802014</v>
      </c>
      <c r="ER144" s="60">
        <v>0</v>
      </c>
      <c r="ES144" s="60">
        <v>1.7503741628802014</v>
      </c>
      <c r="ET144" s="60">
        <v>0</v>
      </c>
      <c r="EU144" s="150">
        <f t="shared" si="146"/>
        <v>8.6723810610185641</v>
      </c>
      <c r="EV144" s="60">
        <v>8.6723810610185641</v>
      </c>
      <c r="EW144" s="60">
        <v>0</v>
      </c>
      <c r="EX144" s="150">
        <f t="shared" si="148"/>
        <v>0</v>
      </c>
      <c r="EY144" s="60">
        <v>0</v>
      </c>
      <c r="EZ144" s="60">
        <v>0</v>
      </c>
      <c r="FA144" s="150">
        <f t="shared" si="150"/>
        <v>0.10671540197421396</v>
      </c>
      <c r="FB144" s="60">
        <v>0</v>
      </c>
      <c r="FC144" s="60">
        <v>0</v>
      </c>
      <c r="FD144" s="60">
        <v>0</v>
      </c>
      <c r="FE144" s="60">
        <v>0.10671540197421396</v>
      </c>
      <c r="FF144" s="150">
        <f t="shared" si="152"/>
        <v>0</v>
      </c>
      <c r="FG144" s="60">
        <v>0</v>
      </c>
      <c r="FH144" s="60">
        <v>0</v>
      </c>
      <c r="FI144" s="60">
        <v>0</v>
      </c>
      <c r="FJ144" s="60">
        <v>0</v>
      </c>
      <c r="FK144" s="60">
        <v>0</v>
      </c>
      <c r="FL144" s="60">
        <v>0</v>
      </c>
      <c r="FM144" s="60">
        <v>0</v>
      </c>
      <c r="FN144" s="150">
        <v>0</v>
      </c>
      <c r="FO144" s="60">
        <v>0</v>
      </c>
      <c r="FP144" s="60">
        <v>-2.2856854669073927</v>
      </c>
      <c r="FQ144" s="81">
        <v>1.3804746499999998</v>
      </c>
      <c r="FR144" s="58"/>
      <c r="FS144" s="59">
        <f t="shared" si="266"/>
        <v>44.824607733092591</v>
      </c>
    </row>
    <row r="145" spans="2:175" x14ac:dyDescent="0.2">
      <c r="B145" s="164" t="s">
        <v>442</v>
      </c>
      <c r="C145" s="164" t="s">
        <v>280</v>
      </c>
      <c r="D145" s="150">
        <f t="shared" si="118"/>
        <v>109.32349527997191</v>
      </c>
      <c r="E145" s="60">
        <v>0.44156385068587545</v>
      </c>
      <c r="F145" s="60">
        <v>6.7242276035549761E-2</v>
      </c>
      <c r="G145" s="60">
        <v>0.17450418802887702</v>
      </c>
      <c r="H145" s="60">
        <v>0.39840593596835111</v>
      </c>
      <c r="I145" s="60">
        <v>0.66976769669464531</v>
      </c>
      <c r="J145" s="60">
        <v>1.0735025134317722</v>
      </c>
      <c r="K145" s="60">
        <v>0.81653770465065778</v>
      </c>
      <c r="L145" s="60">
        <v>0.99633156834846237</v>
      </c>
      <c r="M145" s="60">
        <v>2.5291994706867151</v>
      </c>
      <c r="N145" s="60">
        <v>2.0759520831650038</v>
      </c>
      <c r="O145" s="60">
        <v>1.2626708124840427</v>
      </c>
      <c r="P145" s="60">
        <v>1.0805348208078571</v>
      </c>
      <c r="Q145" s="60">
        <v>1.0571765605748187</v>
      </c>
      <c r="R145" s="60">
        <v>24.788113354156241</v>
      </c>
      <c r="S145" s="60">
        <v>1.1510939800965181</v>
      </c>
      <c r="T145" s="60">
        <v>21.035462009971777</v>
      </c>
      <c r="U145" s="60">
        <v>5.9346350605910425</v>
      </c>
      <c r="V145" s="60">
        <v>5.7813779690116114</v>
      </c>
      <c r="W145" s="60">
        <v>3.6900724421868341</v>
      </c>
      <c r="X145" s="60">
        <v>0.6235560448135069</v>
      </c>
      <c r="Y145" s="60">
        <v>1.6909260008233054</v>
      </c>
      <c r="Z145" s="60">
        <v>15.815533315742064</v>
      </c>
      <c r="AA145" s="60">
        <v>2.0775825995313077</v>
      </c>
      <c r="AB145" s="60">
        <v>2.9476932462206329</v>
      </c>
      <c r="AC145" s="60">
        <v>0.72951147517339554</v>
      </c>
      <c r="AD145" s="60">
        <v>6.5924342425368785</v>
      </c>
      <c r="AE145" s="60">
        <v>2.550585258315297</v>
      </c>
      <c r="AF145" s="60">
        <v>0.99677435588668128</v>
      </c>
      <c r="AG145" s="60">
        <v>0.27475444335215055</v>
      </c>
      <c r="AH145" s="150">
        <f t="shared" si="120"/>
        <v>0</v>
      </c>
      <c r="AI145" s="60">
        <v>0</v>
      </c>
      <c r="AJ145" s="60">
        <v>0</v>
      </c>
      <c r="AK145" s="60">
        <v>0</v>
      </c>
      <c r="AL145" s="150">
        <f t="shared" si="122"/>
        <v>13.380364718519807</v>
      </c>
      <c r="AM145" s="60">
        <v>0</v>
      </c>
      <c r="AN145" s="60">
        <v>0</v>
      </c>
      <c r="AO145" s="60">
        <v>0</v>
      </c>
      <c r="AP145" s="60">
        <v>0</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0.45875689324300728</v>
      </c>
      <c r="BS145" s="60">
        <v>0.83203385194206425</v>
      </c>
      <c r="BT145" s="60">
        <v>0.38370529103201034</v>
      </c>
      <c r="BU145" s="60">
        <v>0.22225297131851038</v>
      </c>
      <c r="BV145" s="60">
        <v>0.77784983731888147</v>
      </c>
      <c r="BW145" s="60">
        <v>4.9168573012504213E-2</v>
      </c>
      <c r="BX145" s="60">
        <v>0.48281293366844757</v>
      </c>
      <c r="BY145" s="60">
        <v>8.8130120398468748</v>
      </c>
      <c r="BZ145" s="60">
        <v>0.49113145865731844</v>
      </c>
      <c r="CA145" s="60">
        <v>0.86964086848019029</v>
      </c>
      <c r="CB145" s="150">
        <v>0</v>
      </c>
      <c r="CC145" s="150">
        <f t="shared" si="124"/>
        <v>0</v>
      </c>
      <c r="CD145" s="60">
        <v>0</v>
      </c>
      <c r="CE145" s="60">
        <v>0</v>
      </c>
      <c r="CF145" s="60">
        <v>0</v>
      </c>
      <c r="CG145" s="150">
        <f t="shared" si="126"/>
        <v>0</v>
      </c>
      <c r="CH145" s="60">
        <v>0</v>
      </c>
      <c r="CI145" s="60">
        <v>0</v>
      </c>
      <c r="CJ145" s="60">
        <v>0</v>
      </c>
      <c r="CK145" s="60">
        <v>0</v>
      </c>
      <c r="CL145" s="60">
        <v>0</v>
      </c>
      <c r="CM145" s="60">
        <v>0</v>
      </c>
      <c r="CN145" s="60">
        <v>0</v>
      </c>
      <c r="CO145" s="60">
        <v>0</v>
      </c>
      <c r="CP145" s="60">
        <v>0</v>
      </c>
      <c r="CQ145" s="60">
        <v>0</v>
      </c>
      <c r="CR145" s="60">
        <v>0</v>
      </c>
      <c r="CS145" s="150">
        <f t="shared" si="128"/>
        <v>0</v>
      </c>
      <c r="CT145" s="60">
        <v>0</v>
      </c>
      <c r="CU145" s="60">
        <v>0</v>
      </c>
      <c r="CV145" s="150">
        <f t="shared" si="130"/>
        <v>0</v>
      </c>
      <c r="CW145" s="60">
        <v>0</v>
      </c>
      <c r="CX145" s="60">
        <v>0</v>
      </c>
      <c r="CY145" s="60">
        <v>0</v>
      </c>
      <c r="CZ145" s="60">
        <v>0</v>
      </c>
      <c r="DA145" s="60">
        <v>0</v>
      </c>
      <c r="DB145" s="60">
        <v>0</v>
      </c>
      <c r="DC145" s="60">
        <v>0</v>
      </c>
      <c r="DD145" s="60">
        <v>0</v>
      </c>
      <c r="DE145" s="60">
        <v>0</v>
      </c>
      <c r="DF145" s="150">
        <f t="shared" si="132"/>
        <v>0</v>
      </c>
      <c r="DG145" s="60">
        <v>0</v>
      </c>
      <c r="DH145" s="60">
        <v>0</v>
      </c>
      <c r="DI145" s="60">
        <v>0</v>
      </c>
      <c r="DJ145" s="150">
        <f t="shared" si="134"/>
        <v>0</v>
      </c>
      <c r="DK145" s="60">
        <v>0</v>
      </c>
      <c r="DL145" s="60">
        <v>0</v>
      </c>
      <c r="DM145" s="150">
        <f t="shared" si="136"/>
        <v>0</v>
      </c>
      <c r="DN145" s="60">
        <v>0</v>
      </c>
      <c r="DO145" s="60">
        <v>0</v>
      </c>
      <c r="DP145" s="60">
        <v>0</v>
      </c>
      <c r="DQ145" s="60">
        <v>0</v>
      </c>
      <c r="DR145" s="60">
        <v>0</v>
      </c>
      <c r="DS145" s="150">
        <f t="shared" si="138"/>
        <v>0</v>
      </c>
      <c r="DT145" s="60">
        <v>0</v>
      </c>
      <c r="DU145" s="60">
        <v>0</v>
      </c>
      <c r="DV145" s="150">
        <f t="shared" si="140"/>
        <v>0</v>
      </c>
      <c r="DW145" s="60">
        <v>0</v>
      </c>
      <c r="DX145" s="60">
        <v>0</v>
      </c>
      <c r="DY145" s="60">
        <v>0</v>
      </c>
      <c r="DZ145" s="60">
        <v>0</v>
      </c>
      <c r="EA145" s="60">
        <v>0</v>
      </c>
      <c r="EB145" s="60">
        <v>0</v>
      </c>
      <c r="EC145" s="60">
        <v>0</v>
      </c>
      <c r="ED145" s="60">
        <v>0</v>
      </c>
      <c r="EE145" s="60">
        <v>0</v>
      </c>
      <c r="EF145" s="60">
        <v>0</v>
      </c>
      <c r="EG145" s="150">
        <f t="shared" si="142"/>
        <v>0</v>
      </c>
      <c r="EH145" s="60">
        <v>0</v>
      </c>
      <c r="EI145" s="60">
        <v>0</v>
      </c>
      <c r="EJ145" s="60">
        <v>0</v>
      </c>
      <c r="EK145" s="60">
        <v>0</v>
      </c>
      <c r="EL145" s="60">
        <v>0</v>
      </c>
      <c r="EM145" s="60">
        <v>0</v>
      </c>
      <c r="EN145" s="60">
        <v>0</v>
      </c>
      <c r="EO145" s="60">
        <v>0</v>
      </c>
      <c r="EP145" s="60">
        <v>0</v>
      </c>
      <c r="EQ145" s="150">
        <f t="shared" si="144"/>
        <v>0</v>
      </c>
      <c r="ER145" s="60">
        <v>0</v>
      </c>
      <c r="ES145" s="60">
        <v>0</v>
      </c>
      <c r="ET145" s="60">
        <v>0</v>
      </c>
      <c r="EU145" s="150">
        <f t="shared" si="146"/>
        <v>0</v>
      </c>
      <c r="EV145" s="60">
        <v>0</v>
      </c>
      <c r="EW145" s="60">
        <v>0</v>
      </c>
      <c r="EX145" s="150">
        <f t="shared" si="148"/>
        <v>0</v>
      </c>
      <c r="EY145" s="60">
        <v>0</v>
      </c>
      <c r="EZ145" s="60">
        <v>0</v>
      </c>
      <c r="FA145" s="150">
        <f t="shared" si="150"/>
        <v>0</v>
      </c>
      <c r="FB145" s="60">
        <v>0</v>
      </c>
      <c r="FC145" s="60">
        <v>0</v>
      </c>
      <c r="FD145" s="60">
        <v>0</v>
      </c>
      <c r="FE145" s="60">
        <v>0</v>
      </c>
      <c r="FF145" s="150">
        <f t="shared" si="152"/>
        <v>0</v>
      </c>
      <c r="FG145" s="60">
        <v>0</v>
      </c>
      <c r="FH145" s="60">
        <v>0</v>
      </c>
      <c r="FI145" s="60">
        <v>0</v>
      </c>
      <c r="FJ145" s="60">
        <v>0</v>
      </c>
      <c r="FK145" s="60">
        <v>0</v>
      </c>
      <c r="FL145" s="60">
        <v>0</v>
      </c>
      <c r="FM145" s="60">
        <v>0</v>
      </c>
      <c r="FN145" s="150">
        <v>0</v>
      </c>
      <c r="FO145" s="60">
        <v>27.330873819992966</v>
      </c>
      <c r="FP145" s="60">
        <v>7.9993020744753096</v>
      </c>
      <c r="FQ145" s="81">
        <v>0</v>
      </c>
      <c r="FR145" s="58"/>
      <c r="FS145" s="59">
        <f t="shared" si="266"/>
        <v>158.03403589295999</v>
      </c>
    </row>
    <row r="146" spans="2:175" x14ac:dyDescent="0.2">
      <c r="B146" s="164">
        <v>4661</v>
      </c>
      <c r="C146" s="164" t="s">
        <v>281</v>
      </c>
      <c r="D146" s="150">
        <f t="shared" si="118"/>
        <v>114.84119722184812</v>
      </c>
      <c r="E146" s="60">
        <v>0</v>
      </c>
      <c r="F146" s="60">
        <v>0</v>
      </c>
      <c r="G146" s="60">
        <v>0</v>
      </c>
      <c r="H146" s="60">
        <v>0</v>
      </c>
      <c r="I146" s="60">
        <v>0</v>
      </c>
      <c r="J146" s="60">
        <v>0</v>
      </c>
      <c r="K146" s="60">
        <v>0</v>
      </c>
      <c r="L146" s="60">
        <v>0</v>
      </c>
      <c r="M146" s="60">
        <v>0</v>
      </c>
      <c r="N146" s="60">
        <v>0</v>
      </c>
      <c r="O146" s="60">
        <v>0</v>
      </c>
      <c r="P146" s="60">
        <v>0</v>
      </c>
      <c r="Q146" s="60">
        <v>0</v>
      </c>
      <c r="R146" s="60">
        <v>3.7393056538446756</v>
      </c>
      <c r="S146" s="60">
        <v>0</v>
      </c>
      <c r="T146" s="60">
        <v>0</v>
      </c>
      <c r="U146" s="60">
        <v>0</v>
      </c>
      <c r="V146" s="60">
        <v>0</v>
      </c>
      <c r="W146" s="60">
        <v>0</v>
      </c>
      <c r="X146" s="60">
        <v>0</v>
      </c>
      <c r="Y146" s="60">
        <v>0</v>
      </c>
      <c r="Z146" s="60">
        <v>0</v>
      </c>
      <c r="AA146" s="60">
        <v>0</v>
      </c>
      <c r="AB146" s="60">
        <v>0</v>
      </c>
      <c r="AC146" s="60">
        <v>0</v>
      </c>
      <c r="AD146" s="60">
        <v>111.10189156800344</v>
      </c>
      <c r="AE146" s="60">
        <v>0</v>
      </c>
      <c r="AF146" s="60">
        <v>0</v>
      </c>
      <c r="AG146" s="60">
        <v>0</v>
      </c>
      <c r="AH146" s="150">
        <f t="shared" si="120"/>
        <v>0</v>
      </c>
      <c r="AI146" s="60">
        <v>0</v>
      </c>
      <c r="AJ146" s="60">
        <v>0</v>
      </c>
      <c r="AK146" s="60">
        <v>0</v>
      </c>
      <c r="AL146" s="150">
        <f t="shared" si="122"/>
        <v>1.83405176021324E-2</v>
      </c>
      <c r="AM146" s="60">
        <v>0</v>
      </c>
      <c r="AN146" s="60">
        <v>0</v>
      </c>
      <c r="AO146" s="60">
        <v>0</v>
      </c>
      <c r="AP146" s="60">
        <v>0</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v>0</v>
      </c>
      <c r="BH146" s="60">
        <v>0</v>
      </c>
      <c r="BI146" s="60">
        <v>0</v>
      </c>
      <c r="BJ146" s="60">
        <v>0</v>
      </c>
      <c r="BK146" s="60">
        <v>0</v>
      </c>
      <c r="BL146" s="60">
        <v>0</v>
      </c>
      <c r="BM146" s="60">
        <v>0</v>
      </c>
      <c r="BN146" s="60">
        <v>0</v>
      </c>
      <c r="BO146" s="60">
        <v>0</v>
      </c>
      <c r="BP146" s="60">
        <v>0</v>
      </c>
      <c r="BQ146" s="60">
        <v>0</v>
      </c>
      <c r="BR146" s="60">
        <v>0</v>
      </c>
      <c r="BS146" s="60">
        <v>0</v>
      </c>
      <c r="BT146" s="60">
        <v>0</v>
      </c>
      <c r="BU146" s="60">
        <v>0</v>
      </c>
      <c r="BV146" s="60">
        <v>0</v>
      </c>
      <c r="BW146" s="60">
        <v>0</v>
      </c>
      <c r="BX146" s="60">
        <v>0</v>
      </c>
      <c r="BY146" s="60">
        <v>0</v>
      </c>
      <c r="BZ146" s="60">
        <v>0</v>
      </c>
      <c r="CA146" s="60">
        <v>1.83405176021324E-2</v>
      </c>
      <c r="CB146" s="150">
        <v>0</v>
      </c>
      <c r="CC146" s="150">
        <f t="shared" si="124"/>
        <v>0</v>
      </c>
      <c r="CD146" s="60">
        <v>0</v>
      </c>
      <c r="CE146" s="60">
        <v>0</v>
      </c>
      <c r="CF146" s="60">
        <v>0</v>
      </c>
      <c r="CG146" s="150">
        <f t="shared" si="126"/>
        <v>0</v>
      </c>
      <c r="CH146" s="60">
        <v>0</v>
      </c>
      <c r="CI146" s="60">
        <v>0</v>
      </c>
      <c r="CJ146" s="60">
        <v>0</v>
      </c>
      <c r="CK146" s="60">
        <v>0</v>
      </c>
      <c r="CL146" s="60">
        <v>0</v>
      </c>
      <c r="CM146" s="60">
        <v>0</v>
      </c>
      <c r="CN146" s="60">
        <v>0</v>
      </c>
      <c r="CO146" s="60">
        <v>0</v>
      </c>
      <c r="CP146" s="60">
        <v>0</v>
      </c>
      <c r="CQ146" s="60">
        <v>0</v>
      </c>
      <c r="CR146" s="60">
        <v>0</v>
      </c>
      <c r="CS146" s="150">
        <f t="shared" si="128"/>
        <v>126.83203058323895</v>
      </c>
      <c r="CT146" s="60">
        <v>126.83203058323895</v>
      </c>
      <c r="CU146" s="60">
        <v>0</v>
      </c>
      <c r="CV146" s="150">
        <f t="shared" si="130"/>
        <v>564.9577043211026</v>
      </c>
      <c r="CW146" s="60">
        <v>0</v>
      </c>
      <c r="CX146" s="60">
        <v>0</v>
      </c>
      <c r="CY146" s="60">
        <v>0</v>
      </c>
      <c r="CZ146" s="60">
        <v>0</v>
      </c>
      <c r="DA146" s="60">
        <v>1.2386670235093054</v>
      </c>
      <c r="DB146" s="60">
        <v>471.18983761136735</v>
      </c>
      <c r="DC146" s="60">
        <v>0</v>
      </c>
      <c r="DD146" s="60">
        <v>7.8970327857115538E-2</v>
      </c>
      <c r="DE146" s="60">
        <v>92.450229358368759</v>
      </c>
      <c r="DF146" s="150">
        <f t="shared" si="132"/>
        <v>0</v>
      </c>
      <c r="DG146" s="60">
        <v>0</v>
      </c>
      <c r="DH146" s="60">
        <v>0</v>
      </c>
      <c r="DI146" s="60">
        <v>0</v>
      </c>
      <c r="DJ146" s="150">
        <f t="shared" si="134"/>
        <v>0.83403882732011181</v>
      </c>
      <c r="DK146" s="60">
        <v>0.83403882732011181</v>
      </c>
      <c r="DL146" s="60">
        <v>0</v>
      </c>
      <c r="DM146" s="150">
        <f t="shared" si="136"/>
        <v>3.1135681183818402</v>
      </c>
      <c r="DN146" s="60">
        <v>0</v>
      </c>
      <c r="DO146" s="60">
        <v>3.1135681183818402</v>
      </c>
      <c r="DP146" s="60">
        <v>0</v>
      </c>
      <c r="DQ146" s="60">
        <v>0</v>
      </c>
      <c r="DR146" s="60">
        <v>0</v>
      </c>
      <c r="DS146" s="150">
        <f t="shared" si="138"/>
        <v>0</v>
      </c>
      <c r="DT146" s="60">
        <v>0</v>
      </c>
      <c r="DU146" s="60">
        <v>0</v>
      </c>
      <c r="DV146" s="150">
        <f t="shared" si="140"/>
        <v>0</v>
      </c>
      <c r="DW146" s="60">
        <v>0</v>
      </c>
      <c r="DX146" s="60">
        <v>0</v>
      </c>
      <c r="DY146" s="60">
        <v>0</v>
      </c>
      <c r="DZ146" s="60">
        <v>0</v>
      </c>
      <c r="EA146" s="60">
        <v>0</v>
      </c>
      <c r="EB146" s="60">
        <v>0</v>
      </c>
      <c r="EC146" s="60">
        <v>0</v>
      </c>
      <c r="ED146" s="60">
        <v>0</v>
      </c>
      <c r="EE146" s="60">
        <v>0</v>
      </c>
      <c r="EF146" s="60">
        <v>0</v>
      </c>
      <c r="EG146" s="150">
        <f t="shared" si="142"/>
        <v>0</v>
      </c>
      <c r="EH146" s="60">
        <v>0</v>
      </c>
      <c r="EI146" s="60">
        <v>0</v>
      </c>
      <c r="EJ146" s="60">
        <v>0</v>
      </c>
      <c r="EK146" s="60">
        <v>0</v>
      </c>
      <c r="EL146" s="60">
        <v>0</v>
      </c>
      <c r="EM146" s="60">
        <v>0</v>
      </c>
      <c r="EN146" s="60">
        <v>0</v>
      </c>
      <c r="EO146" s="60">
        <v>0</v>
      </c>
      <c r="EP146" s="60">
        <v>0</v>
      </c>
      <c r="EQ146" s="150">
        <f t="shared" si="144"/>
        <v>22.659330561120488</v>
      </c>
      <c r="ER146" s="60">
        <v>0</v>
      </c>
      <c r="ES146" s="60">
        <v>22.659330561120488</v>
      </c>
      <c r="ET146" s="60">
        <v>0</v>
      </c>
      <c r="EU146" s="150">
        <f t="shared" si="146"/>
        <v>4.1152483710569801E-2</v>
      </c>
      <c r="EV146" s="60">
        <v>4.1152483710569801E-2</v>
      </c>
      <c r="EW146" s="60">
        <v>0</v>
      </c>
      <c r="EX146" s="150">
        <f t="shared" si="148"/>
        <v>0</v>
      </c>
      <c r="EY146" s="60">
        <v>0</v>
      </c>
      <c r="EZ146" s="60">
        <v>0</v>
      </c>
      <c r="FA146" s="150">
        <f t="shared" si="150"/>
        <v>1.7032050509567043</v>
      </c>
      <c r="FB146" s="60">
        <v>0</v>
      </c>
      <c r="FC146" s="60">
        <v>0</v>
      </c>
      <c r="FD146" s="60">
        <v>0</v>
      </c>
      <c r="FE146" s="60">
        <v>1.7032050509567043</v>
      </c>
      <c r="FF146" s="150">
        <f t="shared" si="152"/>
        <v>0</v>
      </c>
      <c r="FG146" s="60">
        <v>0</v>
      </c>
      <c r="FH146" s="60">
        <v>0</v>
      </c>
      <c r="FI146" s="60">
        <v>0</v>
      </c>
      <c r="FJ146" s="60">
        <v>0</v>
      </c>
      <c r="FK146" s="60">
        <v>0</v>
      </c>
      <c r="FL146" s="60">
        <v>0</v>
      </c>
      <c r="FM146" s="60">
        <v>0</v>
      </c>
      <c r="FN146" s="150">
        <v>0</v>
      </c>
      <c r="FO146" s="60">
        <v>0</v>
      </c>
      <c r="FP146" s="60">
        <v>8.9628298847291887</v>
      </c>
      <c r="FQ146" s="81">
        <v>6780.6049372199986</v>
      </c>
      <c r="FR146" s="58"/>
      <c r="FS146" s="59">
        <f t="shared" si="266"/>
        <v>7624.5683347900094</v>
      </c>
    </row>
    <row r="147" spans="2:175" x14ac:dyDescent="0.2">
      <c r="B147" s="164" t="s">
        <v>443</v>
      </c>
      <c r="C147" s="164" t="s">
        <v>282</v>
      </c>
      <c r="D147" s="150">
        <f t="shared" si="118"/>
        <v>7617.1514359596995</v>
      </c>
      <c r="E147" s="60">
        <v>14.857905954905274</v>
      </c>
      <c r="F147" s="60">
        <v>1.7782849102821452</v>
      </c>
      <c r="G147" s="60">
        <v>8.3558287509696569</v>
      </c>
      <c r="H147" s="60">
        <v>10.329959956752106</v>
      </c>
      <c r="I147" s="60">
        <v>28.119879396435849</v>
      </c>
      <c r="J147" s="60">
        <v>35.807459729273397</v>
      </c>
      <c r="K147" s="60">
        <v>8.9599607954033011</v>
      </c>
      <c r="L147" s="60">
        <v>87.274934207753304</v>
      </c>
      <c r="M147" s="60">
        <v>389.9648909755914</v>
      </c>
      <c r="N147" s="60">
        <v>26.183773473227138</v>
      </c>
      <c r="O147" s="60">
        <v>477.09219998779258</v>
      </c>
      <c r="P147" s="60">
        <v>19.303279647124615</v>
      </c>
      <c r="Q147" s="60">
        <v>130.99381152952401</v>
      </c>
      <c r="R147" s="60">
        <v>149.68792677760857</v>
      </c>
      <c r="S147" s="60">
        <v>0</v>
      </c>
      <c r="T147" s="60">
        <v>1394.9877238780316</v>
      </c>
      <c r="U147" s="60">
        <v>59.271725232349127</v>
      </c>
      <c r="V147" s="60">
        <v>306.2200691428082</v>
      </c>
      <c r="W147" s="60">
        <v>225.82888213268197</v>
      </c>
      <c r="X147" s="60">
        <v>1.9990366017231254</v>
      </c>
      <c r="Y147" s="60">
        <v>151.86202874467716</v>
      </c>
      <c r="Z147" s="60">
        <v>369.88525580253605</v>
      </c>
      <c r="AA147" s="60">
        <v>102.11846810675448</v>
      </c>
      <c r="AB147" s="60">
        <v>63.158811450486986</v>
      </c>
      <c r="AC147" s="60">
        <v>9.3497735964390376</v>
      </c>
      <c r="AD147" s="60">
        <v>341.67357246465804</v>
      </c>
      <c r="AE147" s="60">
        <v>7.5112713959656032</v>
      </c>
      <c r="AF147" s="60">
        <v>3120.6493257354</v>
      </c>
      <c r="AG147" s="60">
        <v>73.925395582545093</v>
      </c>
      <c r="AH147" s="150">
        <f t="shared" si="120"/>
        <v>782.16212022042771</v>
      </c>
      <c r="AI147" s="60">
        <v>771.51423765546224</v>
      </c>
      <c r="AJ147" s="60">
        <v>0</v>
      </c>
      <c r="AK147" s="60">
        <v>10.647882564965435</v>
      </c>
      <c r="AL147" s="150">
        <f t="shared" si="122"/>
        <v>6241.7203488620953</v>
      </c>
      <c r="AM147" s="60">
        <v>621.07573691132256</v>
      </c>
      <c r="AN147" s="60">
        <v>0</v>
      </c>
      <c r="AO147" s="60">
        <v>128.43264527682126</v>
      </c>
      <c r="AP147" s="60">
        <v>177.07578769993515</v>
      </c>
      <c r="AQ147" s="60">
        <v>779.7504109026579</v>
      </c>
      <c r="AR147" s="60">
        <v>70.139311320302966</v>
      </c>
      <c r="AS147" s="60">
        <v>74.820529473077869</v>
      </c>
      <c r="AT147" s="60">
        <v>1043.484358885599</v>
      </c>
      <c r="AU147" s="60">
        <v>483.49298292578487</v>
      </c>
      <c r="AV147" s="60">
        <v>4.2031429358272865</v>
      </c>
      <c r="AW147" s="60">
        <v>9.5917211912630194</v>
      </c>
      <c r="AX147" s="60">
        <v>26.412414644520425</v>
      </c>
      <c r="AY147" s="60">
        <v>123.14114731567669</v>
      </c>
      <c r="AZ147" s="60">
        <v>203.02823567964919</v>
      </c>
      <c r="BA147" s="60">
        <v>82.447410265122642</v>
      </c>
      <c r="BB147" s="60">
        <v>100.91767435652187</v>
      </c>
      <c r="BC147" s="60">
        <v>79.024608859697594</v>
      </c>
      <c r="BD147" s="60">
        <v>8.2867053103149662</v>
      </c>
      <c r="BE147" s="60">
        <v>3.5479073918489465</v>
      </c>
      <c r="BF147" s="60">
        <v>49.164500668214039</v>
      </c>
      <c r="BG147" s="60">
        <v>127.68495489899003</v>
      </c>
      <c r="BH147" s="60">
        <v>124.00113635802228</v>
      </c>
      <c r="BI147" s="60">
        <v>90.685478454153966</v>
      </c>
      <c r="BJ147" s="60">
        <v>28.062460225556737</v>
      </c>
      <c r="BK147" s="60">
        <v>0</v>
      </c>
      <c r="BL147" s="60">
        <v>0</v>
      </c>
      <c r="BM147" s="60">
        <v>29.465261291643337</v>
      </c>
      <c r="BN147" s="60">
        <v>14.436101689633682</v>
      </c>
      <c r="BO147" s="60">
        <v>5.5901621705131834</v>
      </c>
      <c r="BP147" s="60">
        <v>323.13038872621212</v>
      </c>
      <c r="BQ147" s="60">
        <v>654.11013079163308</v>
      </c>
      <c r="BR147" s="60">
        <v>117.91983380996771</v>
      </c>
      <c r="BS147" s="60">
        <v>63.852093330124966</v>
      </c>
      <c r="BT147" s="60">
        <v>0</v>
      </c>
      <c r="BU147" s="60">
        <v>0</v>
      </c>
      <c r="BV147" s="60">
        <v>20.213163188873331</v>
      </c>
      <c r="BW147" s="60">
        <v>3.738104289505606</v>
      </c>
      <c r="BX147" s="60">
        <v>321.30613223669377</v>
      </c>
      <c r="BY147" s="60">
        <v>1.1512962831283149</v>
      </c>
      <c r="BZ147" s="60">
        <v>70.147268214147402</v>
      </c>
      <c r="CA147" s="60">
        <v>178.18915088913599</v>
      </c>
      <c r="CB147" s="150">
        <v>127.70225639259188</v>
      </c>
      <c r="CC147" s="150">
        <f t="shared" si="124"/>
        <v>469.75798625978587</v>
      </c>
      <c r="CD147" s="60">
        <v>7.1264099714054066</v>
      </c>
      <c r="CE147" s="60">
        <v>385.94422220071749</v>
      </c>
      <c r="CF147" s="60">
        <v>76.687354087662968</v>
      </c>
      <c r="CG147" s="150">
        <f t="shared" si="126"/>
        <v>3992.7497455973134</v>
      </c>
      <c r="CH147" s="60">
        <v>0</v>
      </c>
      <c r="CI147" s="60">
        <v>0</v>
      </c>
      <c r="CJ147" s="60">
        <v>0</v>
      </c>
      <c r="CK147" s="60">
        <v>0.10379613660742255</v>
      </c>
      <c r="CL147" s="60">
        <v>0</v>
      </c>
      <c r="CM147" s="60">
        <v>0</v>
      </c>
      <c r="CN147" s="60">
        <v>2392.1697785756269</v>
      </c>
      <c r="CO147" s="60">
        <v>203.04951347078082</v>
      </c>
      <c r="CP147" s="60">
        <v>156.17625741001791</v>
      </c>
      <c r="CQ147" s="60">
        <v>11.224982190125553</v>
      </c>
      <c r="CR147" s="60">
        <v>1230.0254178141552</v>
      </c>
      <c r="CS147" s="150">
        <f t="shared" si="128"/>
        <v>751.74658129161139</v>
      </c>
      <c r="CT147" s="60">
        <v>655.5971760514384</v>
      </c>
      <c r="CU147" s="60">
        <v>96.149405240172939</v>
      </c>
      <c r="CV147" s="150">
        <f t="shared" si="130"/>
        <v>12351.239719084422</v>
      </c>
      <c r="CW147" s="60">
        <v>0</v>
      </c>
      <c r="CX147" s="60">
        <v>36.676265439999995</v>
      </c>
      <c r="CY147" s="60">
        <v>4021.9149467902262</v>
      </c>
      <c r="CZ147" s="60">
        <v>1246.5886757830217</v>
      </c>
      <c r="DA147" s="60">
        <v>6726.0960320805598</v>
      </c>
      <c r="DB147" s="60">
        <v>1.8659918750966772E-3</v>
      </c>
      <c r="DC147" s="60">
        <v>49.306708785129494</v>
      </c>
      <c r="DD147" s="60">
        <v>184.8922121011768</v>
      </c>
      <c r="DE147" s="60">
        <v>85.763012112432804</v>
      </c>
      <c r="DF147" s="150">
        <f t="shared" si="132"/>
        <v>53.508405776858751</v>
      </c>
      <c r="DG147" s="60">
        <v>31.933039853282416</v>
      </c>
      <c r="DH147" s="60">
        <v>21.575365923576335</v>
      </c>
      <c r="DI147" s="60">
        <v>0</v>
      </c>
      <c r="DJ147" s="150">
        <f t="shared" si="134"/>
        <v>3.8085736406877166</v>
      </c>
      <c r="DK147" s="60">
        <v>3.8085736406877166</v>
      </c>
      <c r="DL147" s="60">
        <v>0</v>
      </c>
      <c r="DM147" s="150">
        <f t="shared" si="136"/>
        <v>1.6714369395356496</v>
      </c>
      <c r="DN147" s="60">
        <v>0</v>
      </c>
      <c r="DO147" s="60">
        <v>0</v>
      </c>
      <c r="DP147" s="60">
        <v>0</v>
      </c>
      <c r="DQ147" s="60">
        <v>0</v>
      </c>
      <c r="DR147" s="60">
        <v>1.6714369395356496</v>
      </c>
      <c r="DS147" s="150">
        <f t="shared" si="138"/>
        <v>3.6778641077916876</v>
      </c>
      <c r="DT147" s="60">
        <v>3.6778641077916876</v>
      </c>
      <c r="DU147" s="60">
        <v>0</v>
      </c>
      <c r="DV147" s="150">
        <f t="shared" si="140"/>
        <v>492.79510972270276</v>
      </c>
      <c r="DW147" s="60">
        <v>150.47605524105805</v>
      </c>
      <c r="DX147" s="60">
        <v>0</v>
      </c>
      <c r="DY147" s="60">
        <v>2.6765304253723614</v>
      </c>
      <c r="DZ147" s="60">
        <v>309.95089173948435</v>
      </c>
      <c r="EA147" s="60">
        <v>0</v>
      </c>
      <c r="EB147" s="60">
        <v>0</v>
      </c>
      <c r="EC147" s="60">
        <v>0.5931701562503674</v>
      </c>
      <c r="ED147" s="60">
        <v>0.70183113043216605</v>
      </c>
      <c r="EE147" s="60">
        <v>0</v>
      </c>
      <c r="EF147" s="60">
        <v>28.396631030105461</v>
      </c>
      <c r="EG147" s="150">
        <f t="shared" si="142"/>
        <v>1679.8521888605651</v>
      </c>
      <c r="EH147" s="60">
        <v>391.82912407672887</v>
      </c>
      <c r="EI147" s="60">
        <v>0</v>
      </c>
      <c r="EJ147" s="60">
        <v>963.78114537009151</v>
      </c>
      <c r="EK147" s="60">
        <v>1.8364361743794968</v>
      </c>
      <c r="EL147" s="60">
        <v>2.1560384414524711</v>
      </c>
      <c r="EM147" s="60">
        <v>40.782806845643449</v>
      </c>
      <c r="EN147" s="60">
        <v>44.135478391547743</v>
      </c>
      <c r="EO147" s="60">
        <v>176.66057869570795</v>
      </c>
      <c r="EP147" s="60">
        <v>58.670580865013292</v>
      </c>
      <c r="EQ147" s="150">
        <f t="shared" si="144"/>
        <v>2044.0142183259015</v>
      </c>
      <c r="ER147" s="60">
        <v>940.55488712633587</v>
      </c>
      <c r="ES147" s="60">
        <v>1102.1674109327739</v>
      </c>
      <c r="ET147" s="60">
        <v>1.291920266791782</v>
      </c>
      <c r="EU147" s="150">
        <f t="shared" si="146"/>
        <v>82.840393439824453</v>
      </c>
      <c r="EV147" s="60">
        <v>4.2120396302056351</v>
      </c>
      <c r="EW147" s="60">
        <v>78.628353809618815</v>
      </c>
      <c r="EX147" s="150">
        <f t="shared" si="148"/>
        <v>699.43091459315792</v>
      </c>
      <c r="EY147" s="60">
        <v>106.39610076393967</v>
      </c>
      <c r="EZ147" s="60">
        <v>593.03481382921825</v>
      </c>
      <c r="FA147" s="150">
        <f t="shared" si="150"/>
        <v>54.47846897877767</v>
      </c>
      <c r="FB147" s="60">
        <v>5.885590942786008</v>
      </c>
      <c r="FC147" s="60">
        <v>0.11429070657097107</v>
      </c>
      <c r="FD147" s="60">
        <v>0</v>
      </c>
      <c r="FE147" s="60">
        <v>48.478587329420691</v>
      </c>
      <c r="FF147" s="150">
        <f t="shared" si="152"/>
        <v>259.61780281151954</v>
      </c>
      <c r="FG147" s="60">
        <v>0.16424051561385739</v>
      </c>
      <c r="FH147" s="60">
        <v>101.33164453526909</v>
      </c>
      <c r="FI147" s="60">
        <v>69.800427074952196</v>
      </c>
      <c r="FJ147" s="60">
        <v>38.629151733081883</v>
      </c>
      <c r="FK147" s="60">
        <v>0.59185405043614114</v>
      </c>
      <c r="FL147" s="60">
        <v>0</v>
      </c>
      <c r="FM147" s="60">
        <v>49.100484902166379</v>
      </c>
      <c r="FN147" s="150">
        <v>0</v>
      </c>
      <c r="FO147" s="60">
        <v>7417.5486734221495</v>
      </c>
      <c r="FP147" s="60">
        <v>1250.2530341969884</v>
      </c>
      <c r="FQ147" s="81">
        <v>67.753695899999997</v>
      </c>
      <c r="FR147" s="58"/>
      <c r="FS147" s="59">
        <f t="shared" si="266"/>
        <v>46445.480974384402</v>
      </c>
    </row>
    <row r="148" spans="2:175" x14ac:dyDescent="0.2">
      <c r="B148" s="164" t="s">
        <v>444</v>
      </c>
      <c r="C148" s="164" t="s">
        <v>283</v>
      </c>
      <c r="D148" s="150">
        <f t="shared" si="118"/>
        <v>0</v>
      </c>
      <c r="E148" s="60">
        <v>0</v>
      </c>
      <c r="F148" s="60">
        <v>0</v>
      </c>
      <c r="G148" s="60">
        <v>0</v>
      </c>
      <c r="H148" s="60">
        <v>0</v>
      </c>
      <c r="I148" s="60">
        <v>0</v>
      </c>
      <c r="J148" s="60">
        <v>0</v>
      </c>
      <c r="K148" s="60">
        <v>0</v>
      </c>
      <c r="L148" s="60">
        <v>0</v>
      </c>
      <c r="M148" s="60">
        <v>0</v>
      </c>
      <c r="N148" s="60">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150">
        <f t="shared" si="120"/>
        <v>0</v>
      </c>
      <c r="AI148" s="60">
        <v>0</v>
      </c>
      <c r="AJ148" s="60">
        <v>0</v>
      </c>
      <c r="AK148" s="60">
        <v>0</v>
      </c>
      <c r="AL148" s="150">
        <f t="shared" si="122"/>
        <v>0</v>
      </c>
      <c r="AM148" s="60">
        <v>0</v>
      </c>
      <c r="AN148" s="60">
        <v>0</v>
      </c>
      <c r="AO148" s="60">
        <v>0</v>
      </c>
      <c r="AP148" s="60">
        <v>0</v>
      </c>
      <c r="AQ148" s="60">
        <v>0</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150">
        <v>0</v>
      </c>
      <c r="CC148" s="150">
        <f t="shared" si="124"/>
        <v>0</v>
      </c>
      <c r="CD148" s="60">
        <v>0</v>
      </c>
      <c r="CE148" s="60">
        <v>0</v>
      </c>
      <c r="CF148" s="60">
        <v>0</v>
      </c>
      <c r="CG148" s="150">
        <f t="shared" si="126"/>
        <v>79.536051909999998</v>
      </c>
      <c r="CH148" s="60">
        <v>0</v>
      </c>
      <c r="CI148" s="60">
        <v>0</v>
      </c>
      <c r="CJ148" s="60">
        <v>0</v>
      </c>
      <c r="CK148" s="60">
        <v>0</v>
      </c>
      <c r="CL148" s="60">
        <v>0</v>
      </c>
      <c r="CM148" s="60">
        <v>0</v>
      </c>
      <c r="CN148" s="60">
        <v>79.536051909999998</v>
      </c>
      <c r="CO148" s="60">
        <v>0</v>
      </c>
      <c r="CP148" s="60">
        <v>0</v>
      </c>
      <c r="CQ148" s="60">
        <v>0</v>
      </c>
      <c r="CR148" s="60">
        <v>0</v>
      </c>
      <c r="CS148" s="150">
        <f t="shared" si="128"/>
        <v>0</v>
      </c>
      <c r="CT148" s="60">
        <v>0</v>
      </c>
      <c r="CU148" s="60">
        <v>0</v>
      </c>
      <c r="CV148" s="150">
        <f t="shared" si="130"/>
        <v>0</v>
      </c>
      <c r="CW148" s="60">
        <v>0</v>
      </c>
      <c r="CX148" s="60">
        <v>0</v>
      </c>
      <c r="CY148" s="60">
        <v>0</v>
      </c>
      <c r="CZ148" s="60">
        <v>0</v>
      </c>
      <c r="DA148" s="60">
        <v>0</v>
      </c>
      <c r="DB148" s="60">
        <v>0</v>
      </c>
      <c r="DC148" s="60">
        <v>0</v>
      </c>
      <c r="DD148" s="60">
        <v>0</v>
      </c>
      <c r="DE148" s="60">
        <v>0</v>
      </c>
      <c r="DF148" s="150">
        <f t="shared" si="132"/>
        <v>0</v>
      </c>
      <c r="DG148" s="60">
        <v>0</v>
      </c>
      <c r="DH148" s="60">
        <v>0</v>
      </c>
      <c r="DI148" s="60">
        <v>0</v>
      </c>
      <c r="DJ148" s="150">
        <f t="shared" si="134"/>
        <v>0</v>
      </c>
      <c r="DK148" s="60">
        <v>0</v>
      </c>
      <c r="DL148" s="60">
        <v>0</v>
      </c>
      <c r="DM148" s="150">
        <f t="shared" si="136"/>
        <v>0</v>
      </c>
      <c r="DN148" s="60">
        <v>0</v>
      </c>
      <c r="DO148" s="60">
        <v>0</v>
      </c>
      <c r="DP148" s="60">
        <v>0</v>
      </c>
      <c r="DQ148" s="60">
        <v>0</v>
      </c>
      <c r="DR148" s="60">
        <v>0</v>
      </c>
      <c r="DS148" s="150">
        <f t="shared" si="138"/>
        <v>0</v>
      </c>
      <c r="DT148" s="60">
        <v>0</v>
      </c>
      <c r="DU148" s="60">
        <v>0</v>
      </c>
      <c r="DV148" s="150">
        <f t="shared" si="140"/>
        <v>0</v>
      </c>
      <c r="DW148" s="60">
        <v>0</v>
      </c>
      <c r="DX148" s="60">
        <v>0</v>
      </c>
      <c r="DY148" s="60">
        <v>0</v>
      </c>
      <c r="DZ148" s="60">
        <v>0</v>
      </c>
      <c r="EA148" s="60">
        <v>0</v>
      </c>
      <c r="EB148" s="60">
        <v>0</v>
      </c>
      <c r="EC148" s="60">
        <v>0</v>
      </c>
      <c r="ED148" s="60">
        <v>0</v>
      </c>
      <c r="EE148" s="60">
        <v>0</v>
      </c>
      <c r="EF148" s="60">
        <v>0</v>
      </c>
      <c r="EG148" s="150">
        <f t="shared" si="142"/>
        <v>0</v>
      </c>
      <c r="EH148" s="60">
        <v>0</v>
      </c>
      <c r="EI148" s="60">
        <v>0</v>
      </c>
      <c r="EJ148" s="60">
        <v>0</v>
      </c>
      <c r="EK148" s="60">
        <v>0</v>
      </c>
      <c r="EL148" s="60">
        <v>0</v>
      </c>
      <c r="EM148" s="60">
        <v>0</v>
      </c>
      <c r="EN148" s="60">
        <v>0</v>
      </c>
      <c r="EO148" s="60">
        <v>0</v>
      </c>
      <c r="EP148" s="60">
        <v>0</v>
      </c>
      <c r="EQ148" s="150">
        <f t="shared" si="144"/>
        <v>0</v>
      </c>
      <c r="ER148" s="60">
        <v>0</v>
      </c>
      <c r="ES148" s="60">
        <v>0</v>
      </c>
      <c r="ET148" s="60">
        <v>0</v>
      </c>
      <c r="EU148" s="150">
        <f t="shared" si="146"/>
        <v>0</v>
      </c>
      <c r="EV148" s="60">
        <v>0</v>
      </c>
      <c r="EW148" s="60">
        <v>0</v>
      </c>
      <c r="EX148" s="150">
        <f t="shared" si="148"/>
        <v>0</v>
      </c>
      <c r="EY148" s="60">
        <v>0</v>
      </c>
      <c r="EZ148" s="60">
        <v>0</v>
      </c>
      <c r="FA148" s="150">
        <f t="shared" si="150"/>
        <v>0</v>
      </c>
      <c r="FB148" s="60">
        <v>0</v>
      </c>
      <c r="FC148" s="60">
        <v>0</v>
      </c>
      <c r="FD148" s="60">
        <v>0</v>
      </c>
      <c r="FE148" s="60">
        <v>0</v>
      </c>
      <c r="FF148" s="150">
        <f t="shared" si="152"/>
        <v>0</v>
      </c>
      <c r="FG148" s="60">
        <v>0</v>
      </c>
      <c r="FH148" s="60">
        <v>0</v>
      </c>
      <c r="FI148" s="60">
        <v>0</v>
      </c>
      <c r="FJ148" s="60">
        <v>0</v>
      </c>
      <c r="FK148" s="60">
        <v>0</v>
      </c>
      <c r="FL148" s="60">
        <v>0</v>
      </c>
      <c r="FM148" s="60">
        <v>0</v>
      </c>
      <c r="FN148" s="150">
        <v>0</v>
      </c>
      <c r="FO148" s="60">
        <v>0</v>
      </c>
      <c r="FP148" s="60">
        <v>174.26974299</v>
      </c>
      <c r="FQ148" s="81">
        <v>0</v>
      </c>
      <c r="FR148" s="58"/>
      <c r="FS148" s="59">
        <f t="shared" si="266"/>
        <v>253.8057949</v>
      </c>
    </row>
    <row r="149" spans="2:175" x14ac:dyDescent="0.2">
      <c r="B149" s="164" t="s">
        <v>445</v>
      </c>
      <c r="C149" s="164" t="s">
        <v>284</v>
      </c>
      <c r="D149" s="150">
        <f t="shared" si="118"/>
        <v>0</v>
      </c>
      <c r="E149" s="60">
        <v>0</v>
      </c>
      <c r="F149" s="60">
        <v>0</v>
      </c>
      <c r="G149" s="60">
        <v>0</v>
      </c>
      <c r="H149" s="60">
        <v>0</v>
      </c>
      <c r="I149" s="60">
        <v>0</v>
      </c>
      <c r="J149" s="60">
        <v>0</v>
      </c>
      <c r="K149" s="60">
        <v>0</v>
      </c>
      <c r="L149" s="60">
        <v>0</v>
      </c>
      <c r="M149" s="60">
        <v>0</v>
      </c>
      <c r="N149" s="60">
        <v>0</v>
      </c>
      <c r="O149" s="60">
        <v>0</v>
      </c>
      <c r="P149" s="60">
        <v>0</v>
      </c>
      <c r="Q149" s="60">
        <v>0</v>
      </c>
      <c r="R149" s="60">
        <v>0</v>
      </c>
      <c r="S149" s="60">
        <v>0</v>
      </c>
      <c r="T149" s="60">
        <v>0</v>
      </c>
      <c r="U149" s="60">
        <v>0</v>
      </c>
      <c r="V149" s="60">
        <v>0</v>
      </c>
      <c r="W149" s="60">
        <v>0</v>
      </c>
      <c r="X149" s="60">
        <v>0</v>
      </c>
      <c r="Y149" s="60">
        <v>0</v>
      </c>
      <c r="Z149" s="60">
        <v>0</v>
      </c>
      <c r="AA149" s="60">
        <v>0</v>
      </c>
      <c r="AB149" s="60">
        <v>0</v>
      </c>
      <c r="AC149" s="60">
        <v>0</v>
      </c>
      <c r="AD149" s="60">
        <v>0</v>
      </c>
      <c r="AE149" s="60">
        <v>0</v>
      </c>
      <c r="AF149" s="60">
        <v>0</v>
      </c>
      <c r="AG149" s="60">
        <v>0</v>
      </c>
      <c r="AH149" s="150">
        <f t="shared" si="120"/>
        <v>0</v>
      </c>
      <c r="AI149" s="60">
        <v>0</v>
      </c>
      <c r="AJ149" s="60">
        <v>0</v>
      </c>
      <c r="AK149" s="60">
        <v>0</v>
      </c>
      <c r="AL149" s="150">
        <f t="shared" si="122"/>
        <v>0</v>
      </c>
      <c r="AM149" s="60">
        <v>0</v>
      </c>
      <c r="AN149" s="60">
        <v>0</v>
      </c>
      <c r="AO149" s="60">
        <v>0</v>
      </c>
      <c r="AP149" s="60">
        <v>0</v>
      </c>
      <c r="AQ149" s="60">
        <v>0</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150">
        <v>0</v>
      </c>
      <c r="CC149" s="150">
        <f t="shared" si="124"/>
        <v>0</v>
      </c>
      <c r="CD149" s="60">
        <v>0</v>
      </c>
      <c r="CE149" s="60">
        <v>0</v>
      </c>
      <c r="CF149" s="60">
        <v>0</v>
      </c>
      <c r="CG149" s="150">
        <f t="shared" si="126"/>
        <v>0</v>
      </c>
      <c r="CH149" s="60">
        <v>0</v>
      </c>
      <c r="CI149" s="60">
        <v>0</v>
      </c>
      <c r="CJ149" s="60">
        <v>0</v>
      </c>
      <c r="CK149" s="60">
        <v>0</v>
      </c>
      <c r="CL149" s="60">
        <v>0</v>
      </c>
      <c r="CM149" s="60">
        <v>0</v>
      </c>
      <c r="CN149" s="60">
        <v>0</v>
      </c>
      <c r="CO149" s="60">
        <v>0</v>
      </c>
      <c r="CP149" s="60">
        <v>0</v>
      </c>
      <c r="CQ149" s="60">
        <v>0</v>
      </c>
      <c r="CR149" s="60">
        <v>0</v>
      </c>
      <c r="CS149" s="150">
        <f t="shared" si="128"/>
        <v>0</v>
      </c>
      <c r="CT149" s="60">
        <v>0</v>
      </c>
      <c r="CU149" s="60">
        <v>0</v>
      </c>
      <c r="CV149" s="150">
        <f t="shared" si="130"/>
        <v>0</v>
      </c>
      <c r="CW149" s="60">
        <v>0</v>
      </c>
      <c r="CX149" s="60">
        <v>0</v>
      </c>
      <c r="CY149" s="60">
        <v>0</v>
      </c>
      <c r="CZ149" s="60">
        <v>0</v>
      </c>
      <c r="DA149" s="60">
        <v>0</v>
      </c>
      <c r="DB149" s="60">
        <v>0</v>
      </c>
      <c r="DC149" s="60">
        <v>0</v>
      </c>
      <c r="DD149" s="60">
        <v>0</v>
      </c>
      <c r="DE149" s="60">
        <v>0</v>
      </c>
      <c r="DF149" s="150">
        <f t="shared" si="132"/>
        <v>0</v>
      </c>
      <c r="DG149" s="60">
        <v>0</v>
      </c>
      <c r="DH149" s="60">
        <v>0</v>
      </c>
      <c r="DI149" s="60">
        <v>0</v>
      </c>
      <c r="DJ149" s="150">
        <f t="shared" si="134"/>
        <v>0</v>
      </c>
      <c r="DK149" s="60">
        <v>0</v>
      </c>
      <c r="DL149" s="60">
        <v>0</v>
      </c>
      <c r="DM149" s="150">
        <f t="shared" si="136"/>
        <v>0</v>
      </c>
      <c r="DN149" s="60">
        <v>0</v>
      </c>
      <c r="DO149" s="60">
        <v>0</v>
      </c>
      <c r="DP149" s="60">
        <v>0</v>
      </c>
      <c r="DQ149" s="60">
        <v>0</v>
      </c>
      <c r="DR149" s="60">
        <v>0</v>
      </c>
      <c r="DS149" s="150">
        <f t="shared" si="138"/>
        <v>0</v>
      </c>
      <c r="DT149" s="60">
        <v>0</v>
      </c>
      <c r="DU149" s="60">
        <v>0</v>
      </c>
      <c r="DV149" s="150">
        <f t="shared" si="140"/>
        <v>0</v>
      </c>
      <c r="DW149" s="60">
        <v>0</v>
      </c>
      <c r="DX149" s="60">
        <v>0</v>
      </c>
      <c r="DY149" s="60">
        <v>0</v>
      </c>
      <c r="DZ149" s="60">
        <v>0</v>
      </c>
      <c r="EA149" s="60">
        <v>0</v>
      </c>
      <c r="EB149" s="60">
        <v>0</v>
      </c>
      <c r="EC149" s="60">
        <v>0</v>
      </c>
      <c r="ED149" s="60">
        <v>0</v>
      </c>
      <c r="EE149" s="60">
        <v>0</v>
      </c>
      <c r="EF149" s="60">
        <v>0</v>
      </c>
      <c r="EG149" s="150">
        <f t="shared" si="142"/>
        <v>0</v>
      </c>
      <c r="EH149" s="60">
        <v>0</v>
      </c>
      <c r="EI149" s="60">
        <v>0</v>
      </c>
      <c r="EJ149" s="60">
        <v>0</v>
      </c>
      <c r="EK149" s="60">
        <v>0</v>
      </c>
      <c r="EL149" s="60">
        <v>0</v>
      </c>
      <c r="EM149" s="60">
        <v>0</v>
      </c>
      <c r="EN149" s="60">
        <v>0</v>
      </c>
      <c r="EO149" s="60">
        <v>0</v>
      </c>
      <c r="EP149" s="60">
        <v>0</v>
      </c>
      <c r="EQ149" s="150">
        <f t="shared" si="144"/>
        <v>0</v>
      </c>
      <c r="ER149" s="60">
        <v>0</v>
      </c>
      <c r="ES149" s="60">
        <v>0</v>
      </c>
      <c r="ET149" s="60">
        <v>0</v>
      </c>
      <c r="EU149" s="150">
        <f t="shared" si="146"/>
        <v>0</v>
      </c>
      <c r="EV149" s="60">
        <v>0</v>
      </c>
      <c r="EW149" s="60">
        <v>0</v>
      </c>
      <c r="EX149" s="150">
        <f t="shared" si="148"/>
        <v>0</v>
      </c>
      <c r="EY149" s="60">
        <v>0</v>
      </c>
      <c r="EZ149" s="60">
        <v>0</v>
      </c>
      <c r="FA149" s="150">
        <f t="shared" si="150"/>
        <v>0</v>
      </c>
      <c r="FB149" s="60">
        <v>0</v>
      </c>
      <c r="FC149" s="60">
        <v>0</v>
      </c>
      <c r="FD149" s="60">
        <v>0</v>
      </c>
      <c r="FE149" s="60">
        <v>0</v>
      </c>
      <c r="FF149" s="150">
        <f t="shared" si="152"/>
        <v>0</v>
      </c>
      <c r="FG149" s="60">
        <v>0</v>
      </c>
      <c r="FH149" s="60">
        <v>0</v>
      </c>
      <c r="FI149" s="60">
        <v>0</v>
      </c>
      <c r="FJ149" s="60">
        <v>0</v>
      </c>
      <c r="FK149" s="60">
        <v>0</v>
      </c>
      <c r="FL149" s="60">
        <v>0</v>
      </c>
      <c r="FM149" s="60">
        <v>0</v>
      </c>
      <c r="FN149" s="150">
        <v>0</v>
      </c>
      <c r="FO149" s="60">
        <v>0</v>
      </c>
      <c r="FP149" s="60">
        <v>0</v>
      </c>
      <c r="FQ149" s="81">
        <v>0</v>
      </c>
      <c r="FR149" s="58"/>
      <c r="FS149" s="59">
        <f t="shared" si="266"/>
        <v>0</v>
      </c>
    </row>
    <row r="150" spans="2:175" x14ac:dyDescent="0.2">
      <c r="B150" s="164" t="s">
        <v>445</v>
      </c>
      <c r="C150" s="164" t="s">
        <v>285</v>
      </c>
      <c r="D150" s="150">
        <f t="shared" si="118"/>
        <v>40.233158459999999</v>
      </c>
      <c r="E150" s="60">
        <v>0</v>
      </c>
      <c r="F150" s="60">
        <v>0</v>
      </c>
      <c r="G150" s="60">
        <v>0</v>
      </c>
      <c r="H150" s="60">
        <v>0</v>
      </c>
      <c r="I150" s="60">
        <v>0</v>
      </c>
      <c r="J150" s="60">
        <v>0</v>
      </c>
      <c r="K150" s="60">
        <v>0</v>
      </c>
      <c r="L150" s="60">
        <v>0</v>
      </c>
      <c r="M150" s="60">
        <v>0</v>
      </c>
      <c r="N150" s="60">
        <v>0</v>
      </c>
      <c r="O150" s="60">
        <v>0</v>
      </c>
      <c r="P150" s="60">
        <v>0</v>
      </c>
      <c r="Q150" s="60">
        <v>0</v>
      </c>
      <c r="R150" s="60">
        <v>40.233158459999999</v>
      </c>
      <c r="S150" s="60">
        <v>0</v>
      </c>
      <c r="T150" s="60">
        <v>0</v>
      </c>
      <c r="U150" s="60">
        <v>0</v>
      </c>
      <c r="V150" s="60">
        <v>0</v>
      </c>
      <c r="W150" s="60">
        <v>0</v>
      </c>
      <c r="X150" s="60">
        <v>0</v>
      </c>
      <c r="Y150" s="60">
        <v>0</v>
      </c>
      <c r="Z150" s="60">
        <v>0</v>
      </c>
      <c r="AA150" s="60">
        <v>0</v>
      </c>
      <c r="AB150" s="60">
        <v>0</v>
      </c>
      <c r="AC150" s="60">
        <v>0</v>
      </c>
      <c r="AD150" s="60">
        <v>0</v>
      </c>
      <c r="AE150" s="60">
        <v>0</v>
      </c>
      <c r="AF150" s="60">
        <v>0</v>
      </c>
      <c r="AG150" s="60">
        <v>0</v>
      </c>
      <c r="AH150" s="150">
        <f t="shared" si="120"/>
        <v>976.20425050850031</v>
      </c>
      <c r="AI150" s="60">
        <v>976.20425050850031</v>
      </c>
      <c r="AJ150" s="60">
        <v>0</v>
      </c>
      <c r="AK150" s="60">
        <v>0</v>
      </c>
      <c r="AL150" s="150">
        <f t="shared" si="122"/>
        <v>2717.6270734657605</v>
      </c>
      <c r="AM150" s="60">
        <v>44.064581879999999</v>
      </c>
      <c r="AN150" s="60">
        <v>0</v>
      </c>
      <c r="AO150" s="60">
        <v>561.83055519228003</v>
      </c>
      <c r="AP150" s="60">
        <v>131.41841433731997</v>
      </c>
      <c r="AQ150" s="60">
        <v>450.85031837999998</v>
      </c>
      <c r="AR150" s="60">
        <v>0</v>
      </c>
      <c r="AS150" s="60">
        <v>45.250927919999995</v>
      </c>
      <c r="AT150" s="60">
        <v>0</v>
      </c>
      <c r="AU150" s="60">
        <v>0</v>
      </c>
      <c r="AV150" s="60">
        <v>0</v>
      </c>
      <c r="AW150" s="60">
        <v>0</v>
      </c>
      <c r="AX150" s="60">
        <v>0</v>
      </c>
      <c r="AY150" s="60">
        <v>25.37859984</v>
      </c>
      <c r="AZ150" s="60">
        <v>0</v>
      </c>
      <c r="BA150" s="60">
        <v>0</v>
      </c>
      <c r="BB150" s="60">
        <v>0</v>
      </c>
      <c r="BC150" s="60">
        <v>0</v>
      </c>
      <c r="BD150" s="60">
        <v>0</v>
      </c>
      <c r="BE150" s="60">
        <v>0</v>
      </c>
      <c r="BF150" s="60">
        <v>0</v>
      </c>
      <c r="BG150" s="60">
        <v>194.86171782</v>
      </c>
      <c r="BH150" s="60">
        <v>0</v>
      </c>
      <c r="BI150" s="60">
        <v>240.0751134985</v>
      </c>
      <c r="BJ150" s="60">
        <v>87.764646420000005</v>
      </c>
      <c r="BK150" s="60">
        <v>4.7184376800000001</v>
      </c>
      <c r="BL150" s="60">
        <v>86.136214559999999</v>
      </c>
      <c r="BM150" s="60">
        <v>0</v>
      </c>
      <c r="BN150" s="60">
        <v>128.61730133999998</v>
      </c>
      <c r="BO150" s="60">
        <v>698.92584365999994</v>
      </c>
      <c r="BP150" s="60">
        <v>0</v>
      </c>
      <c r="BQ150" s="60">
        <v>17.734400937659998</v>
      </c>
      <c r="BR150" s="60">
        <v>0</v>
      </c>
      <c r="BS150" s="60">
        <v>0</v>
      </c>
      <c r="BT150" s="60">
        <v>0</v>
      </c>
      <c r="BU150" s="60">
        <v>0</v>
      </c>
      <c r="BV150" s="60">
        <v>0</v>
      </c>
      <c r="BW150" s="60">
        <v>0</v>
      </c>
      <c r="BX150" s="60">
        <v>0</v>
      </c>
      <c r="BY150" s="60">
        <v>0</v>
      </c>
      <c r="BZ150" s="60">
        <v>0</v>
      </c>
      <c r="CA150" s="60">
        <v>0</v>
      </c>
      <c r="CB150" s="150">
        <v>0</v>
      </c>
      <c r="CC150" s="150">
        <f t="shared" si="124"/>
        <v>0</v>
      </c>
      <c r="CD150" s="60">
        <v>0</v>
      </c>
      <c r="CE150" s="60">
        <v>0</v>
      </c>
      <c r="CF150" s="60">
        <v>0</v>
      </c>
      <c r="CG150" s="150">
        <f t="shared" si="126"/>
        <v>0</v>
      </c>
      <c r="CH150" s="60">
        <v>0</v>
      </c>
      <c r="CI150" s="60">
        <v>0</v>
      </c>
      <c r="CJ150" s="60">
        <v>0</v>
      </c>
      <c r="CK150" s="60">
        <v>0</v>
      </c>
      <c r="CL150" s="60">
        <v>0</v>
      </c>
      <c r="CM150" s="60">
        <v>0</v>
      </c>
      <c r="CN150" s="60">
        <v>0</v>
      </c>
      <c r="CO150" s="60">
        <v>0</v>
      </c>
      <c r="CP150" s="60">
        <v>0</v>
      </c>
      <c r="CQ150" s="60">
        <v>0</v>
      </c>
      <c r="CR150" s="60">
        <v>0</v>
      </c>
      <c r="CS150" s="150">
        <f t="shared" si="128"/>
        <v>200.42943239185016</v>
      </c>
      <c r="CT150" s="60">
        <v>200.42943239185016</v>
      </c>
      <c r="CU150" s="60">
        <v>0</v>
      </c>
      <c r="CV150" s="150">
        <f t="shared" si="130"/>
        <v>141.74985527999999</v>
      </c>
      <c r="CW150" s="60">
        <v>0</v>
      </c>
      <c r="CX150" s="60">
        <v>0</v>
      </c>
      <c r="CY150" s="60">
        <v>0</v>
      </c>
      <c r="CZ150" s="60">
        <v>0</v>
      </c>
      <c r="DA150" s="60">
        <v>141.74985527999999</v>
      </c>
      <c r="DB150" s="60">
        <v>0</v>
      </c>
      <c r="DC150" s="60">
        <v>0</v>
      </c>
      <c r="DD150" s="60">
        <v>0</v>
      </c>
      <c r="DE150" s="60">
        <v>0</v>
      </c>
      <c r="DF150" s="150">
        <f t="shared" si="132"/>
        <v>0</v>
      </c>
      <c r="DG150" s="60">
        <v>0</v>
      </c>
      <c r="DH150" s="60">
        <v>0</v>
      </c>
      <c r="DI150" s="60">
        <v>0</v>
      </c>
      <c r="DJ150" s="150">
        <f t="shared" si="134"/>
        <v>0</v>
      </c>
      <c r="DK150" s="60">
        <v>0</v>
      </c>
      <c r="DL150" s="60">
        <v>0</v>
      </c>
      <c r="DM150" s="150">
        <f t="shared" si="136"/>
        <v>0</v>
      </c>
      <c r="DN150" s="60">
        <v>0</v>
      </c>
      <c r="DO150" s="60">
        <v>0</v>
      </c>
      <c r="DP150" s="60">
        <v>0</v>
      </c>
      <c r="DQ150" s="60">
        <v>0</v>
      </c>
      <c r="DR150" s="60">
        <v>0</v>
      </c>
      <c r="DS150" s="150">
        <f t="shared" si="138"/>
        <v>0</v>
      </c>
      <c r="DT150" s="60">
        <v>0</v>
      </c>
      <c r="DU150" s="60">
        <v>0</v>
      </c>
      <c r="DV150" s="150">
        <f t="shared" si="140"/>
        <v>0</v>
      </c>
      <c r="DW150" s="60">
        <v>0</v>
      </c>
      <c r="DX150" s="60">
        <v>0</v>
      </c>
      <c r="DY150" s="60">
        <v>0</v>
      </c>
      <c r="DZ150" s="60">
        <v>0</v>
      </c>
      <c r="EA150" s="60">
        <v>0</v>
      </c>
      <c r="EB150" s="60">
        <v>0</v>
      </c>
      <c r="EC150" s="60">
        <v>0</v>
      </c>
      <c r="ED150" s="60">
        <v>0</v>
      </c>
      <c r="EE150" s="60">
        <v>0</v>
      </c>
      <c r="EF150" s="60">
        <v>0</v>
      </c>
      <c r="EG150" s="150">
        <f t="shared" si="142"/>
        <v>0</v>
      </c>
      <c r="EH150" s="60">
        <v>0</v>
      </c>
      <c r="EI150" s="60">
        <v>0</v>
      </c>
      <c r="EJ150" s="60">
        <v>0</v>
      </c>
      <c r="EK150" s="60">
        <v>0</v>
      </c>
      <c r="EL150" s="60">
        <v>0</v>
      </c>
      <c r="EM150" s="60">
        <v>0</v>
      </c>
      <c r="EN150" s="60">
        <v>0</v>
      </c>
      <c r="EO150" s="60">
        <v>0</v>
      </c>
      <c r="EP150" s="60">
        <v>0</v>
      </c>
      <c r="EQ150" s="150">
        <f t="shared" si="144"/>
        <v>64.803247079999991</v>
      </c>
      <c r="ER150" s="60">
        <v>64.803247079999991</v>
      </c>
      <c r="ES150" s="60">
        <v>0</v>
      </c>
      <c r="ET150" s="60">
        <v>0</v>
      </c>
      <c r="EU150" s="150">
        <f t="shared" si="146"/>
        <v>0</v>
      </c>
      <c r="EV150" s="60">
        <v>0</v>
      </c>
      <c r="EW150" s="60">
        <v>0</v>
      </c>
      <c r="EX150" s="150">
        <f t="shared" si="148"/>
        <v>128.94583811999999</v>
      </c>
      <c r="EY150" s="60">
        <v>0</v>
      </c>
      <c r="EZ150" s="60">
        <v>128.94583811999999</v>
      </c>
      <c r="FA150" s="150">
        <f t="shared" si="150"/>
        <v>0</v>
      </c>
      <c r="FB150" s="60">
        <v>0</v>
      </c>
      <c r="FC150" s="60">
        <v>0</v>
      </c>
      <c r="FD150" s="60">
        <v>0</v>
      </c>
      <c r="FE150" s="60">
        <v>0</v>
      </c>
      <c r="FF150" s="150">
        <f t="shared" si="152"/>
        <v>0</v>
      </c>
      <c r="FG150" s="60">
        <v>0</v>
      </c>
      <c r="FH150" s="60">
        <v>0</v>
      </c>
      <c r="FI150" s="60">
        <v>0</v>
      </c>
      <c r="FJ150" s="60">
        <v>0</v>
      </c>
      <c r="FK150" s="60">
        <v>0</v>
      </c>
      <c r="FL150" s="60">
        <v>0</v>
      </c>
      <c r="FM150" s="60">
        <v>0</v>
      </c>
      <c r="FN150" s="150">
        <v>0</v>
      </c>
      <c r="FO150" s="60">
        <v>0</v>
      </c>
      <c r="FP150" s="60">
        <v>-5.2421418538997386</v>
      </c>
      <c r="FQ150" s="81">
        <v>0</v>
      </c>
      <c r="FR150" s="58"/>
      <c r="FS150" s="59">
        <f t="shared" si="266"/>
        <v>4264.7507134522111</v>
      </c>
    </row>
    <row r="151" spans="2:175" x14ac:dyDescent="0.2">
      <c r="B151" s="164" t="s">
        <v>687</v>
      </c>
      <c r="C151" s="164" t="s">
        <v>688</v>
      </c>
      <c r="D151" s="150"/>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150"/>
      <c r="AI151" s="60">
        <v>0</v>
      </c>
      <c r="AJ151" s="60">
        <v>0</v>
      </c>
      <c r="AK151" s="60">
        <v>0</v>
      </c>
      <c r="AL151" s="150"/>
      <c r="AM151" s="60">
        <v>0</v>
      </c>
      <c r="AN151" s="60">
        <v>0</v>
      </c>
      <c r="AO151" s="60">
        <v>0</v>
      </c>
      <c r="AP151" s="60">
        <v>0</v>
      </c>
      <c r="AQ151" s="60">
        <v>0</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150">
        <v>0</v>
      </c>
      <c r="CC151" s="150"/>
      <c r="CD151" s="60">
        <v>0</v>
      </c>
      <c r="CE151" s="60">
        <v>0</v>
      </c>
      <c r="CF151" s="60">
        <v>0</v>
      </c>
      <c r="CG151" s="150"/>
      <c r="CH151" s="60">
        <v>0</v>
      </c>
      <c r="CI151" s="60">
        <v>0</v>
      </c>
      <c r="CJ151" s="60">
        <v>0</v>
      </c>
      <c r="CK151" s="60">
        <v>0</v>
      </c>
      <c r="CL151" s="60">
        <v>0</v>
      </c>
      <c r="CM151" s="60">
        <v>0</v>
      </c>
      <c r="CN151" s="60">
        <v>0</v>
      </c>
      <c r="CO151" s="60">
        <v>0</v>
      </c>
      <c r="CP151" s="60">
        <v>0</v>
      </c>
      <c r="CQ151" s="60">
        <v>0</v>
      </c>
      <c r="CR151" s="60">
        <v>0</v>
      </c>
      <c r="CS151" s="150"/>
      <c r="CT151" s="60">
        <v>0</v>
      </c>
      <c r="CU151" s="60">
        <v>0</v>
      </c>
      <c r="CV151" s="150"/>
      <c r="CW151" s="60">
        <v>0</v>
      </c>
      <c r="CX151" s="60">
        <v>0</v>
      </c>
      <c r="CY151" s="60">
        <v>0</v>
      </c>
      <c r="CZ151" s="60">
        <v>0</v>
      </c>
      <c r="DA151" s="60">
        <v>0</v>
      </c>
      <c r="DB151" s="60">
        <v>0</v>
      </c>
      <c r="DC151" s="60">
        <v>0</v>
      </c>
      <c r="DD151" s="60">
        <v>0</v>
      </c>
      <c r="DE151" s="60">
        <v>0</v>
      </c>
      <c r="DF151" s="150"/>
      <c r="DG151" s="60">
        <v>0</v>
      </c>
      <c r="DH151" s="60">
        <v>0</v>
      </c>
      <c r="DI151" s="60">
        <v>0</v>
      </c>
      <c r="DJ151" s="150"/>
      <c r="DK151" s="60">
        <v>0</v>
      </c>
      <c r="DL151" s="60">
        <v>0</v>
      </c>
      <c r="DM151" s="150"/>
      <c r="DN151" s="60">
        <v>0</v>
      </c>
      <c r="DO151" s="60">
        <v>0</v>
      </c>
      <c r="DP151" s="60">
        <v>0</v>
      </c>
      <c r="DQ151" s="60">
        <v>0</v>
      </c>
      <c r="DR151" s="60">
        <v>0</v>
      </c>
      <c r="DS151" s="150"/>
      <c r="DT151" s="60">
        <v>0</v>
      </c>
      <c r="DU151" s="60">
        <v>0</v>
      </c>
      <c r="DV151" s="150"/>
      <c r="DW151" s="60">
        <v>0</v>
      </c>
      <c r="DX151" s="60">
        <v>0</v>
      </c>
      <c r="DY151" s="60">
        <v>0</v>
      </c>
      <c r="DZ151" s="60">
        <v>0</v>
      </c>
      <c r="EA151" s="60">
        <v>0</v>
      </c>
      <c r="EB151" s="60">
        <v>0</v>
      </c>
      <c r="EC151" s="60">
        <v>0</v>
      </c>
      <c r="ED151" s="60">
        <v>0</v>
      </c>
      <c r="EE151" s="60">
        <v>0</v>
      </c>
      <c r="EF151" s="60">
        <v>0</v>
      </c>
      <c r="EG151" s="150"/>
      <c r="EH151" s="60">
        <v>0</v>
      </c>
      <c r="EI151" s="60">
        <v>0</v>
      </c>
      <c r="EJ151" s="60">
        <v>0</v>
      </c>
      <c r="EK151" s="60">
        <v>0</v>
      </c>
      <c r="EL151" s="60">
        <v>0</v>
      </c>
      <c r="EM151" s="60">
        <v>0</v>
      </c>
      <c r="EN151" s="60">
        <v>0</v>
      </c>
      <c r="EO151" s="60">
        <v>0</v>
      </c>
      <c r="EP151" s="60">
        <v>0</v>
      </c>
      <c r="EQ151" s="150"/>
      <c r="ER151" s="60">
        <v>0</v>
      </c>
      <c r="ES151" s="60">
        <v>0</v>
      </c>
      <c r="ET151" s="60">
        <v>0</v>
      </c>
      <c r="EU151" s="150"/>
      <c r="EV151" s="60">
        <v>0</v>
      </c>
      <c r="EW151" s="60">
        <v>0</v>
      </c>
      <c r="EX151" s="150"/>
      <c r="EY151" s="60">
        <v>0</v>
      </c>
      <c r="EZ151" s="60">
        <v>0</v>
      </c>
      <c r="FA151" s="150"/>
      <c r="FB151" s="60">
        <v>0</v>
      </c>
      <c r="FC151" s="60">
        <v>0</v>
      </c>
      <c r="FD151" s="60">
        <v>0</v>
      </c>
      <c r="FE151" s="60">
        <v>0</v>
      </c>
      <c r="FF151" s="150"/>
      <c r="FG151" s="60">
        <v>0</v>
      </c>
      <c r="FH151" s="60">
        <v>0</v>
      </c>
      <c r="FI151" s="60">
        <v>0</v>
      </c>
      <c r="FJ151" s="60">
        <v>0</v>
      </c>
      <c r="FK151" s="60">
        <v>0</v>
      </c>
      <c r="FL151" s="60">
        <v>0</v>
      </c>
      <c r="FM151" s="60">
        <v>0</v>
      </c>
      <c r="FN151" s="150">
        <v>0</v>
      </c>
      <c r="FO151" s="60">
        <v>0</v>
      </c>
      <c r="FP151" s="60">
        <v>6.1833071300000171</v>
      </c>
      <c r="FQ151" s="81">
        <v>0</v>
      </c>
      <c r="FR151" s="58"/>
      <c r="FS151" s="59">
        <f t="shared" si="266"/>
        <v>6.1833071300000171</v>
      </c>
    </row>
    <row r="152" spans="2:175" x14ac:dyDescent="0.2">
      <c r="B152" s="164" t="s">
        <v>446</v>
      </c>
      <c r="C152" s="164" t="s">
        <v>287</v>
      </c>
      <c r="D152" s="150">
        <f t="shared" si="118"/>
        <v>1104.3599254412957</v>
      </c>
      <c r="E152" s="60">
        <v>0.51162937660595542</v>
      </c>
      <c r="F152" s="60">
        <v>0</v>
      </c>
      <c r="G152" s="60">
        <v>1.3503479639436065</v>
      </c>
      <c r="H152" s="60">
        <v>0.31830478944120078</v>
      </c>
      <c r="I152" s="60">
        <v>5.2091125502042095</v>
      </c>
      <c r="J152" s="60">
        <v>3.2950575136473832</v>
      </c>
      <c r="K152" s="60">
        <v>0.79715886639939337</v>
      </c>
      <c r="L152" s="60">
        <v>10.138870140004768</v>
      </c>
      <c r="M152" s="60">
        <v>0.14711511342054936</v>
      </c>
      <c r="N152" s="60">
        <v>2.6581490151249434</v>
      </c>
      <c r="O152" s="60">
        <v>3.4102411905845531</v>
      </c>
      <c r="P152" s="60">
        <v>14.085300313681701</v>
      </c>
      <c r="Q152" s="60">
        <v>11.171920954736727</v>
      </c>
      <c r="R152" s="60">
        <v>233.95146218349697</v>
      </c>
      <c r="S152" s="60">
        <v>1.9472562313617523</v>
      </c>
      <c r="T152" s="60">
        <v>192.76819027893893</v>
      </c>
      <c r="U152" s="60">
        <v>10.71085149237665</v>
      </c>
      <c r="V152" s="60">
        <v>4.9626331388062308</v>
      </c>
      <c r="W152" s="60">
        <v>27.137807770074385</v>
      </c>
      <c r="X152" s="60">
        <v>0.93564145011034361</v>
      </c>
      <c r="Y152" s="60">
        <v>31.303106649094325</v>
      </c>
      <c r="Z152" s="60">
        <v>299.39567322681853</v>
      </c>
      <c r="AA152" s="60">
        <v>1.9231213060586703</v>
      </c>
      <c r="AB152" s="60">
        <v>95.281408508715984</v>
      </c>
      <c r="AC152" s="60">
        <v>8.8366915644138757</v>
      </c>
      <c r="AD152" s="60">
        <v>29.598156365641817</v>
      </c>
      <c r="AE152" s="60">
        <v>0.23447228868046968</v>
      </c>
      <c r="AF152" s="60">
        <v>60.047749728655063</v>
      </c>
      <c r="AG152" s="60">
        <v>52.232495470256836</v>
      </c>
      <c r="AH152" s="150">
        <f t="shared" si="120"/>
        <v>219.1708254651154</v>
      </c>
      <c r="AI152" s="60">
        <v>187.14561452068568</v>
      </c>
      <c r="AJ152" s="60">
        <v>9.8041797820103291E-2</v>
      </c>
      <c r="AK152" s="60">
        <v>31.9271691466096</v>
      </c>
      <c r="AL152" s="150">
        <f t="shared" si="122"/>
        <v>5839.7185334375854</v>
      </c>
      <c r="AM152" s="60">
        <v>492.38459782516213</v>
      </c>
      <c r="AN152" s="60">
        <v>70.575663651115519</v>
      </c>
      <c r="AO152" s="60">
        <v>505.29857569918011</v>
      </c>
      <c r="AP152" s="60">
        <v>116.77842429407747</v>
      </c>
      <c r="AQ152" s="60">
        <v>257.2662499729891</v>
      </c>
      <c r="AR152" s="60">
        <v>33.355339677251145</v>
      </c>
      <c r="AS152" s="60">
        <v>119.31842699498475</v>
      </c>
      <c r="AT152" s="60">
        <v>302.08950646837002</v>
      </c>
      <c r="AU152" s="60">
        <v>39.193807952576194</v>
      </c>
      <c r="AV152" s="60">
        <v>23.05870195316697</v>
      </c>
      <c r="AW152" s="60">
        <v>37.29090543034755</v>
      </c>
      <c r="AX152" s="60">
        <v>14.10101440654938</v>
      </c>
      <c r="AY152" s="60">
        <v>135.92737796452289</v>
      </c>
      <c r="AZ152" s="60">
        <v>89.281171895471601</v>
      </c>
      <c r="BA152" s="60">
        <v>235.10862150516127</v>
      </c>
      <c r="BB152" s="60">
        <v>109.08207515891105</v>
      </c>
      <c r="BC152" s="60">
        <v>70.594942065324858</v>
      </c>
      <c r="BD152" s="60">
        <v>3.3642393455337896</v>
      </c>
      <c r="BE152" s="60">
        <v>3.0241750081065439</v>
      </c>
      <c r="BF152" s="60">
        <v>58.506208257467492</v>
      </c>
      <c r="BG152" s="60">
        <v>314.77153964768883</v>
      </c>
      <c r="BH152" s="60">
        <v>23.723160841913721</v>
      </c>
      <c r="BI152" s="60">
        <v>105.68923773833973</v>
      </c>
      <c r="BJ152" s="60">
        <v>583.13599691754541</v>
      </c>
      <c r="BK152" s="60">
        <v>13.215323379863062</v>
      </c>
      <c r="BL152" s="60">
        <v>59.427754892608</v>
      </c>
      <c r="BM152" s="60">
        <v>30.000690702359634</v>
      </c>
      <c r="BN152" s="60">
        <v>175.41767129492254</v>
      </c>
      <c r="BO152" s="60">
        <v>125.37870165285003</v>
      </c>
      <c r="BP152" s="60">
        <v>15.946768906277264</v>
      </c>
      <c r="BQ152" s="60">
        <v>307.16045570937393</v>
      </c>
      <c r="BR152" s="60">
        <v>163.69836554596293</v>
      </c>
      <c r="BS152" s="60">
        <v>147.42447088451243</v>
      </c>
      <c r="BT152" s="60">
        <v>7.5847136865625231</v>
      </c>
      <c r="BU152" s="60">
        <v>52.617420644521623</v>
      </c>
      <c r="BV152" s="60">
        <v>184.33081202401269</v>
      </c>
      <c r="BW152" s="60">
        <v>27.475095595159843</v>
      </c>
      <c r="BX152" s="60">
        <v>66.916163536050348</v>
      </c>
      <c r="BY152" s="60">
        <v>601.81738518122211</v>
      </c>
      <c r="BZ152" s="60">
        <v>51.007215058921759</v>
      </c>
      <c r="CA152" s="60">
        <v>67.379564070647859</v>
      </c>
      <c r="CB152" s="150">
        <v>3533.9510818690173</v>
      </c>
      <c r="CC152" s="150">
        <f t="shared" si="124"/>
        <v>826.1089866374125</v>
      </c>
      <c r="CD152" s="60">
        <v>601.19837511118669</v>
      </c>
      <c r="CE152" s="60">
        <v>22.098367261599975</v>
      </c>
      <c r="CF152" s="60">
        <v>202.81224426462589</v>
      </c>
      <c r="CG152" s="150">
        <f t="shared" si="126"/>
        <v>357.5175072268346</v>
      </c>
      <c r="CH152" s="60">
        <v>109.23288159573696</v>
      </c>
      <c r="CI152" s="60">
        <v>1.9051405826098524</v>
      </c>
      <c r="CJ152" s="60">
        <v>0.84052550471329712</v>
      </c>
      <c r="CK152" s="60">
        <v>85.107152919655363</v>
      </c>
      <c r="CL152" s="60">
        <v>0</v>
      </c>
      <c r="CM152" s="60">
        <v>1.0841413245283418E-2</v>
      </c>
      <c r="CN152" s="60">
        <v>4.1518120977588344E-5</v>
      </c>
      <c r="CO152" s="60">
        <v>2.8312729005621087</v>
      </c>
      <c r="CP152" s="60">
        <v>25.75073404104884</v>
      </c>
      <c r="CQ152" s="60">
        <v>6.5339517393479047</v>
      </c>
      <c r="CR152" s="60">
        <v>125.30496501179402</v>
      </c>
      <c r="CS152" s="150">
        <f t="shared" si="128"/>
        <v>2858.6348350870016</v>
      </c>
      <c r="CT152" s="60">
        <v>2610.9123956230887</v>
      </c>
      <c r="CU152" s="60">
        <v>247.72243946391271</v>
      </c>
      <c r="CV152" s="150">
        <f t="shared" si="130"/>
        <v>529.56750653785173</v>
      </c>
      <c r="CW152" s="60">
        <v>0</v>
      </c>
      <c r="CX152" s="60">
        <v>2.3930670507105303</v>
      </c>
      <c r="CY152" s="60">
        <v>62.858471048085292</v>
      </c>
      <c r="CZ152" s="60">
        <v>0</v>
      </c>
      <c r="DA152" s="60">
        <v>177.53866150948085</v>
      </c>
      <c r="DB152" s="60">
        <v>10.343203054982846</v>
      </c>
      <c r="DC152" s="60">
        <v>111.89743018107724</v>
      </c>
      <c r="DD152" s="60">
        <v>127.13331448862533</v>
      </c>
      <c r="DE152" s="60">
        <v>37.403359204889625</v>
      </c>
      <c r="DF152" s="150">
        <f t="shared" si="132"/>
        <v>2228.6081170588986</v>
      </c>
      <c r="DG152" s="60">
        <v>785.30649627398736</v>
      </c>
      <c r="DH152" s="60">
        <v>1389.7144881228514</v>
      </c>
      <c r="DI152" s="60">
        <v>53.587132662060171</v>
      </c>
      <c r="DJ152" s="150">
        <f t="shared" si="134"/>
        <v>663.55347781209593</v>
      </c>
      <c r="DK152" s="60">
        <v>427.67140199263361</v>
      </c>
      <c r="DL152" s="60">
        <v>235.88207581946236</v>
      </c>
      <c r="DM152" s="150">
        <f t="shared" si="136"/>
        <v>427.69445080591237</v>
      </c>
      <c r="DN152" s="60">
        <v>9.5637204544645655</v>
      </c>
      <c r="DO152" s="60">
        <v>340.33005926337154</v>
      </c>
      <c r="DP152" s="60">
        <v>21.09891163223584</v>
      </c>
      <c r="DQ152" s="60">
        <v>37.070140760253103</v>
      </c>
      <c r="DR152" s="60">
        <v>19.631618695587328</v>
      </c>
      <c r="DS152" s="150">
        <f t="shared" si="138"/>
        <v>283.56427895211488</v>
      </c>
      <c r="DT152" s="60">
        <v>283.56427895211488</v>
      </c>
      <c r="DU152" s="60">
        <v>0</v>
      </c>
      <c r="DV152" s="150">
        <f t="shared" si="140"/>
        <v>868.32137187093565</v>
      </c>
      <c r="DW152" s="60">
        <v>48.203673163579097</v>
      </c>
      <c r="DX152" s="60">
        <v>44.684520893639892</v>
      </c>
      <c r="DY152" s="60">
        <v>231.76238550853373</v>
      </c>
      <c r="DZ152" s="60">
        <v>99.553839960899964</v>
      </c>
      <c r="EA152" s="60">
        <v>75.986145287373361</v>
      </c>
      <c r="EB152" s="60">
        <v>9.3948561956157403E-2</v>
      </c>
      <c r="EC152" s="60">
        <v>10.215452593194497</v>
      </c>
      <c r="ED152" s="60">
        <v>229.50166490883134</v>
      </c>
      <c r="EE152" s="60">
        <v>113.21550624467821</v>
      </c>
      <c r="EF152" s="60">
        <v>15.104234748249514</v>
      </c>
      <c r="EG152" s="150">
        <f t="shared" si="142"/>
        <v>371.13912280789589</v>
      </c>
      <c r="EH152" s="60">
        <v>25.375652145908187</v>
      </c>
      <c r="EI152" s="60">
        <v>13.643619813459665</v>
      </c>
      <c r="EJ152" s="60">
        <v>67.952366273642653</v>
      </c>
      <c r="EK152" s="60">
        <v>0.38128066832806479</v>
      </c>
      <c r="EL152" s="60">
        <v>4.1299269983875107</v>
      </c>
      <c r="EM152" s="60">
        <v>46.531635752450462</v>
      </c>
      <c r="EN152" s="60">
        <v>32.950815934637355</v>
      </c>
      <c r="EO152" s="60">
        <v>10.906475709503859</v>
      </c>
      <c r="EP152" s="60">
        <v>169.26734951157815</v>
      </c>
      <c r="EQ152" s="150">
        <f t="shared" si="144"/>
        <v>571.68264605664262</v>
      </c>
      <c r="ER152" s="60">
        <v>331.65493406007471</v>
      </c>
      <c r="ES152" s="60">
        <v>232.07286595406805</v>
      </c>
      <c r="ET152" s="60">
        <v>7.9548460424998897</v>
      </c>
      <c r="EU152" s="150">
        <f t="shared" si="146"/>
        <v>738.34342915590435</v>
      </c>
      <c r="EV152" s="60">
        <v>295.05915668587483</v>
      </c>
      <c r="EW152" s="60">
        <v>443.28427247002952</v>
      </c>
      <c r="EX152" s="150">
        <f t="shared" si="148"/>
        <v>1061.5267819412625</v>
      </c>
      <c r="EY152" s="60">
        <v>558.29991868283969</v>
      </c>
      <c r="EZ152" s="60">
        <v>503.22686325842284</v>
      </c>
      <c r="FA152" s="150">
        <f t="shared" si="150"/>
        <v>210.36007393652721</v>
      </c>
      <c r="FB152" s="60">
        <v>2.5240231566346698</v>
      </c>
      <c r="FC152" s="60">
        <v>43.749789573590363</v>
      </c>
      <c r="FD152" s="60">
        <v>75.671078240742489</v>
      </c>
      <c r="FE152" s="60">
        <v>88.41518296555968</v>
      </c>
      <c r="FF152" s="150">
        <f t="shared" si="152"/>
        <v>471.6966225069803</v>
      </c>
      <c r="FG152" s="60">
        <v>12.582428229691935</v>
      </c>
      <c r="FH152" s="60">
        <v>155.52439192122026</v>
      </c>
      <c r="FI152" s="60">
        <v>163.55460226335629</v>
      </c>
      <c r="FJ152" s="60">
        <v>19.762301347790089</v>
      </c>
      <c r="FK152" s="60">
        <v>87.289888592632366</v>
      </c>
      <c r="FL152" s="60">
        <v>8.5832540274850153</v>
      </c>
      <c r="FM152" s="60">
        <v>24.399756124804426</v>
      </c>
      <c r="FN152" s="150">
        <v>0</v>
      </c>
      <c r="FO152" s="60">
        <v>14966.824171392003</v>
      </c>
      <c r="FP152" s="60">
        <v>-9.610742126058085</v>
      </c>
      <c r="FQ152" s="81">
        <v>3645.7538304999553</v>
      </c>
      <c r="FR152" s="58"/>
      <c r="FS152" s="59">
        <f t="shared" si="266"/>
        <v>41768.48683437318</v>
      </c>
    </row>
    <row r="153" spans="2:175" x14ac:dyDescent="0.2">
      <c r="B153" s="215" t="s">
        <v>314</v>
      </c>
      <c r="C153" s="215"/>
      <c r="D153" s="97">
        <f t="shared" ref="D153:D159" si="267">SUM(E153:AG153)</f>
        <v>0</v>
      </c>
      <c r="E153" s="97">
        <f>SUM(E154:E159)</f>
        <v>0</v>
      </c>
      <c r="F153" s="97">
        <f t="shared" ref="F153:AG153" si="268">SUM(F154:F159)</f>
        <v>0</v>
      </c>
      <c r="G153" s="97">
        <f t="shared" si="268"/>
        <v>0</v>
      </c>
      <c r="H153" s="97">
        <f t="shared" si="268"/>
        <v>0</v>
      </c>
      <c r="I153" s="97">
        <f t="shared" si="268"/>
        <v>0</v>
      </c>
      <c r="J153" s="97">
        <f t="shared" si="268"/>
        <v>0</v>
      </c>
      <c r="K153" s="97">
        <f t="shared" si="268"/>
        <v>0</v>
      </c>
      <c r="L153" s="97">
        <f t="shared" si="268"/>
        <v>0</v>
      </c>
      <c r="M153" s="97">
        <f t="shared" si="268"/>
        <v>0</v>
      </c>
      <c r="N153" s="97">
        <f t="shared" si="268"/>
        <v>0</v>
      </c>
      <c r="O153" s="97">
        <f t="shared" si="268"/>
        <v>0</v>
      </c>
      <c r="P153" s="97">
        <f t="shared" si="268"/>
        <v>0</v>
      </c>
      <c r="Q153" s="97">
        <f t="shared" si="268"/>
        <v>0</v>
      </c>
      <c r="R153" s="97">
        <f t="shared" si="268"/>
        <v>0</v>
      </c>
      <c r="S153" s="97">
        <f t="shared" si="268"/>
        <v>0</v>
      </c>
      <c r="T153" s="97">
        <f t="shared" si="268"/>
        <v>0</v>
      </c>
      <c r="U153" s="97">
        <f t="shared" si="268"/>
        <v>0</v>
      </c>
      <c r="V153" s="97">
        <f t="shared" si="268"/>
        <v>0</v>
      </c>
      <c r="W153" s="97">
        <f t="shared" si="268"/>
        <v>0</v>
      </c>
      <c r="X153" s="97">
        <f t="shared" si="268"/>
        <v>0</v>
      </c>
      <c r="Y153" s="97">
        <f t="shared" si="268"/>
        <v>0</v>
      </c>
      <c r="Z153" s="97">
        <f t="shared" si="268"/>
        <v>0</v>
      </c>
      <c r="AA153" s="97">
        <f t="shared" si="268"/>
        <v>0</v>
      </c>
      <c r="AB153" s="97">
        <f t="shared" si="268"/>
        <v>0</v>
      </c>
      <c r="AC153" s="97">
        <f t="shared" si="268"/>
        <v>0</v>
      </c>
      <c r="AD153" s="97">
        <f t="shared" si="268"/>
        <v>0</v>
      </c>
      <c r="AE153" s="97">
        <f t="shared" si="268"/>
        <v>0</v>
      </c>
      <c r="AF153" s="97">
        <f t="shared" si="268"/>
        <v>0</v>
      </c>
      <c r="AG153" s="97">
        <f t="shared" si="268"/>
        <v>0</v>
      </c>
      <c r="AH153" s="97">
        <f t="shared" ref="AH153:AH175" si="269">SUM(AI153:AK153)</f>
        <v>0</v>
      </c>
      <c r="AI153" s="97">
        <f t="shared" ref="AI153:AK153" si="270">SUM(AI154:AI159)</f>
        <v>0</v>
      </c>
      <c r="AJ153" s="97">
        <f t="shared" si="270"/>
        <v>0</v>
      </c>
      <c r="AK153" s="97">
        <f t="shared" si="270"/>
        <v>0</v>
      </c>
      <c r="AL153" s="97">
        <f t="shared" ref="AL153:AL175" si="271">SUM(AM153:CA153)</f>
        <v>79.497963281280079</v>
      </c>
      <c r="AM153" s="97">
        <f t="shared" ref="AM153:CB153" si="272">SUM(AM154:AM159)</f>
        <v>0</v>
      </c>
      <c r="AN153" s="97">
        <f t="shared" si="272"/>
        <v>0</v>
      </c>
      <c r="AO153" s="97">
        <f t="shared" si="272"/>
        <v>0</v>
      </c>
      <c r="AP153" s="97">
        <f t="shared" si="272"/>
        <v>0</v>
      </c>
      <c r="AQ153" s="97">
        <f t="shared" si="272"/>
        <v>0</v>
      </c>
      <c r="AR153" s="97">
        <f t="shared" si="272"/>
        <v>0</v>
      </c>
      <c r="AS153" s="97">
        <f t="shared" si="272"/>
        <v>0</v>
      </c>
      <c r="AT153" s="97">
        <f t="shared" si="272"/>
        <v>0</v>
      </c>
      <c r="AU153" s="97">
        <f t="shared" si="272"/>
        <v>72.216744463200072</v>
      </c>
      <c r="AV153" s="97">
        <f t="shared" si="272"/>
        <v>0</v>
      </c>
      <c r="AW153" s="97">
        <f t="shared" si="272"/>
        <v>0</v>
      </c>
      <c r="AX153" s="97">
        <f t="shared" si="272"/>
        <v>0</v>
      </c>
      <c r="AY153" s="97">
        <f t="shared" si="272"/>
        <v>0</v>
      </c>
      <c r="AZ153" s="97">
        <f t="shared" si="272"/>
        <v>0</v>
      </c>
      <c r="BA153" s="97">
        <f t="shared" si="272"/>
        <v>0</v>
      </c>
      <c r="BB153" s="97">
        <f t="shared" si="272"/>
        <v>0</v>
      </c>
      <c r="BC153" s="97">
        <f t="shared" si="272"/>
        <v>0</v>
      </c>
      <c r="BD153" s="97">
        <f t="shared" si="272"/>
        <v>0</v>
      </c>
      <c r="BE153" s="97">
        <f t="shared" si="272"/>
        <v>0</v>
      </c>
      <c r="BF153" s="97">
        <f t="shared" si="272"/>
        <v>0</v>
      </c>
      <c r="BG153" s="97">
        <f t="shared" si="272"/>
        <v>0</v>
      </c>
      <c r="BH153" s="97">
        <f t="shared" si="272"/>
        <v>0</v>
      </c>
      <c r="BI153" s="97">
        <f t="shared" si="272"/>
        <v>0</v>
      </c>
      <c r="BJ153" s="97">
        <f t="shared" si="272"/>
        <v>0</v>
      </c>
      <c r="BK153" s="97">
        <f t="shared" si="272"/>
        <v>7.2812188180800002</v>
      </c>
      <c r="BL153" s="97">
        <f t="shared" si="272"/>
        <v>0</v>
      </c>
      <c r="BM153" s="97">
        <f t="shared" si="272"/>
        <v>0</v>
      </c>
      <c r="BN153" s="97">
        <f t="shared" si="272"/>
        <v>0</v>
      </c>
      <c r="BO153" s="97">
        <f t="shared" si="272"/>
        <v>0</v>
      </c>
      <c r="BP153" s="97">
        <f t="shared" si="272"/>
        <v>0</v>
      </c>
      <c r="BQ153" s="97">
        <f t="shared" si="272"/>
        <v>0</v>
      </c>
      <c r="BR153" s="97">
        <f t="shared" si="272"/>
        <v>0</v>
      </c>
      <c r="BS153" s="97">
        <f t="shared" si="272"/>
        <v>0</v>
      </c>
      <c r="BT153" s="97">
        <f t="shared" si="272"/>
        <v>0</v>
      </c>
      <c r="BU153" s="97">
        <f t="shared" si="272"/>
        <v>0</v>
      </c>
      <c r="BV153" s="97">
        <f t="shared" si="272"/>
        <v>0</v>
      </c>
      <c r="BW153" s="97">
        <f t="shared" si="272"/>
        <v>0</v>
      </c>
      <c r="BX153" s="97">
        <f t="shared" si="272"/>
        <v>0</v>
      </c>
      <c r="BY153" s="97">
        <f t="shared" si="272"/>
        <v>0</v>
      </c>
      <c r="BZ153" s="97">
        <f t="shared" si="272"/>
        <v>0</v>
      </c>
      <c r="CA153" s="97">
        <f t="shared" si="272"/>
        <v>0</v>
      </c>
      <c r="CB153" s="97">
        <f t="shared" si="272"/>
        <v>0</v>
      </c>
      <c r="CC153" s="97">
        <f t="shared" ref="CC153:CC175" si="273">SUM(CD153:CF153)</f>
        <v>0</v>
      </c>
      <c r="CD153" s="97">
        <f t="shared" ref="CD153:CF153" si="274">SUM(CD155:CD159)</f>
        <v>0</v>
      </c>
      <c r="CE153" s="97">
        <f t="shared" si="274"/>
        <v>0</v>
      </c>
      <c r="CF153" s="97">
        <f t="shared" si="274"/>
        <v>0</v>
      </c>
      <c r="CG153" s="97">
        <f t="shared" ref="CG153:CG175" si="275">SUM(CH153:CR153)</f>
        <v>2709.2125724987563</v>
      </c>
      <c r="CH153" s="97">
        <f t="shared" ref="CH153:CR153" si="276">SUM(CH155:CH159)</f>
        <v>0</v>
      </c>
      <c r="CI153" s="97">
        <f t="shared" si="276"/>
        <v>0</v>
      </c>
      <c r="CJ153" s="97">
        <f t="shared" si="276"/>
        <v>0</v>
      </c>
      <c r="CK153" s="97">
        <f t="shared" si="276"/>
        <v>0</v>
      </c>
      <c r="CL153" s="97">
        <f t="shared" si="276"/>
        <v>0</v>
      </c>
      <c r="CM153" s="97">
        <f t="shared" si="276"/>
        <v>0</v>
      </c>
      <c r="CN153" s="97">
        <f t="shared" si="276"/>
        <v>0</v>
      </c>
      <c r="CO153" s="97">
        <f t="shared" si="276"/>
        <v>2709.2125724987563</v>
      </c>
      <c r="CP153" s="97">
        <f t="shared" si="276"/>
        <v>0</v>
      </c>
      <c r="CQ153" s="97">
        <f t="shared" si="276"/>
        <v>0</v>
      </c>
      <c r="CR153" s="97">
        <f t="shared" si="276"/>
        <v>0</v>
      </c>
      <c r="CS153" s="97">
        <f t="shared" ref="CS153:CS175" si="277">SUM(CT153:CU153)</f>
        <v>0</v>
      </c>
      <c r="CT153" s="97">
        <f t="shared" ref="CT153:CU153" si="278">SUM(CT155:CT159)</f>
        <v>0</v>
      </c>
      <c r="CU153" s="97">
        <f t="shared" si="278"/>
        <v>0</v>
      </c>
      <c r="CV153" s="97">
        <f t="shared" ref="CV153:CV175" si="279">SUM(CW153:DE153)</f>
        <v>0</v>
      </c>
      <c r="CW153" s="97">
        <f t="shared" ref="CW153:DE153" si="280">SUM(CW155:CW159)</f>
        <v>0</v>
      </c>
      <c r="CX153" s="97">
        <f t="shared" si="280"/>
        <v>0</v>
      </c>
      <c r="CY153" s="97">
        <f t="shared" si="280"/>
        <v>0</v>
      </c>
      <c r="CZ153" s="97">
        <f t="shared" si="280"/>
        <v>0</v>
      </c>
      <c r="DA153" s="97">
        <f t="shared" si="280"/>
        <v>0</v>
      </c>
      <c r="DB153" s="97">
        <f t="shared" si="280"/>
        <v>0</v>
      </c>
      <c r="DC153" s="97">
        <f t="shared" si="280"/>
        <v>0</v>
      </c>
      <c r="DD153" s="97">
        <f t="shared" si="280"/>
        <v>0</v>
      </c>
      <c r="DE153" s="97">
        <f t="shared" si="280"/>
        <v>0</v>
      </c>
      <c r="DF153" s="97">
        <f t="shared" ref="DF153:DF175" si="281">SUM(DG153:DI153)</f>
        <v>0</v>
      </c>
      <c r="DG153" s="97">
        <f t="shared" ref="DG153:DI153" si="282">SUM(DG155:DG159)</f>
        <v>0</v>
      </c>
      <c r="DH153" s="97">
        <f t="shared" si="282"/>
        <v>0</v>
      </c>
      <c r="DI153" s="97">
        <f t="shared" si="282"/>
        <v>0</v>
      </c>
      <c r="DJ153" s="97">
        <f t="shared" ref="DJ153:DJ175" si="283">SUM(DK153:DL153)</f>
        <v>0</v>
      </c>
      <c r="DK153" s="97">
        <f t="shared" ref="DK153:DL153" si="284">SUM(DK155:DK159)</f>
        <v>0</v>
      </c>
      <c r="DL153" s="97">
        <f t="shared" si="284"/>
        <v>0</v>
      </c>
      <c r="DM153" s="97">
        <f t="shared" ref="DM153:DM175" si="285">SUM(DN153:DR153)</f>
        <v>0</v>
      </c>
      <c r="DN153" s="97">
        <f t="shared" ref="DN153:DR153" si="286">SUM(DN155:DN159)</f>
        <v>0</v>
      </c>
      <c r="DO153" s="97">
        <f t="shared" si="286"/>
        <v>0</v>
      </c>
      <c r="DP153" s="97">
        <f t="shared" si="286"/>
        <v>0</v>
      </c>
      <c r="DQ153" s="97">
        <f t="shared" si="286"/>
        <v>0</v>
      </c>
      <c r="DR153" s="97">
        <f t="shared" si="286"/>
        <v>0</v>
      </c>
      <c r="DS153" s="97">
        <f t="shared" ref="DS153:DS175" si="287">SUM(DT153:DU153)</f>
        <v>0</v>
      </c>
      <c r="DT153" s="97">
        <f t="shared" ref="DT153:DU153" si="288">SUM(DT155:DT159)</f>
        <v>0</v>
      </c>
      <c r="DU153" s="97">
        <f t="shared" si="288"/>
        <v>0</v>
      </c>
      <c r="DV153" s="97">
        <f t="shared" ref="DV153:DV175" si="289">SUM(DW153:EF153)</f>
        <v>0</v>
      </c>
      <c r="DW153" s="97">
        <f t="shared" ref="DW153:EF153" si="290">SUM(DW155:DW159)</f>
        <v>0</v>
      </c>
      <c r="DX153" s="97">
        <f t="shared" si="290"/>
        <v>0</v>
      </c>
      <c r="DY153" s="97">
        <f t="shared" si="290"/>
        <v>0</v>
      </c>
      <c r="DZ153" s="97">
        <f t="shared" si="290"/>
        <v>0</v>
      </c>
      <c r="EA153" s="97">
        <f t="shared" si="290"/>
        <v>0</v>
      </c>
      <c r="EB153" s="97">
        <f t="shared" si="290"/>
        <v>0</v>
      </c>
      <c r="EC153" s="97">
        <f t="shared" si="290"/>
        <v>0</v>
      </c>
      <c r="ED153" s="97">
        <f t="shared" si="290"/>
        <v>0</v>
      </c>
      <c r="EE153" s="97">
        <f t="shared" si="290"/>
        <v>0</v>
      </c>
      <c r="EF153" s="97">
        <f t="shared" si="290"/>
        <v>0</v>
      </c>
      <c r="EG153" s="150">
        <f t="shared" si="142"/>
        <v>0</v>
      </c>
      <c r="EH153" s="97">
        <f t="shared" ref="EH153:EP153" si="291">SUM(EH155:EH159)</f>
        <v>0</v>
      </c>
      <c r="EI153" s="97">
        <f t="shared" si="291"/>
        <v>0</v>
      </c>
      <c r="EJ153" s="97">
        <f t="shared" si="291"/>
        <v>0</v>
      </c>
      <c r="EK153" s="97">
        <f t="shared" si="291"/>
        <v>0</v>
      </c>
      <c r="EL153" s="97">
        <f t="shared" si="291"/>
        <v>0</v>
      </c>
      <c r="EM153" s="97">
        <f t="shared" si="291"/>
        <v>0</v>
      </c>
      <c r="EN153" s="97">
        <f t="shared" si="291"/>
        <v>0</v>
      </c>
      <c r="EO153" s="97">
        <f t="shared" si="291"/>
        <v>0</v>
      </c>
      <c r="EP153" s="97">
        <f t="shared" si="291"/>
        <v>0</v>
      </c>
      <c r="EQ153" s="97">
        <f t="shared" ref="EQ153:EQ175" si="292">SUM(ER153:ET153)</f>
        <v>0</v>
      </c>
      <c r="ER153" s="97">
        <f t="shared" ref="ER153:ET153" si="293">SUM(ER155:ER159)</f>
        <v>0</v>
      </c>
      <c r="ES153" s="97">
        <f t="shared" si="293"/>
        <v>0</v>
      </c>
      <c r="ET153" s="97">
        <f t="shared" si="293"/>
        <v>0</v>
      </c>
      <c r="EU153" s="97">
        <f t="shared" ref="EU153:EU175" si="294">SUM(EV153:EW153)</f>
        <v>0</v>
      </c>
      <c r="EV153" s="97">
        <f t="shared" ref="EV153:EW153" si="295">SUM(EV155:EV159)</f>
        <v>0</v>
      </c>
      <c r="EW153" s="97">
        <f t="shared" si="295"/>
        <v>0</v>
      </c>
      <c r="EX153" s="97">
        <f t="shared" ref="EX153:EX175" si="296">SUM(EY153:EZ153)</f>
        <v>0</v>
      </c>
      <c r="EY153" s="97">
        <f t="shared" ref="EY153:EZ153" si="297">SUM(EY155:EY159)</f>
        <v>0</v>
      </c>
      <c r="EZ153" s="97">
        <f t="shared" si="297"/>
        <v>0</v>
      </c>
      <c r="FA153" s="97">
        <f t="shared" ref="FA153:FA175" si="298">SUM(FB153:FE153)</f>
        <v>0</v>
      </c>
      <c r="FB153" s="97">
        <f t="shared" ref="FB153:FE153" si="299">SUM(FB155:FB159)</f>
        <v>0</v>
      </c>
      <c r="FC153" s="97">
        <f t="shared" si="299"/>
        <v>0</v>
      </c>
      <c r="FD153" s="97">
        <f t="shared" si="299"/>
        <v>0</v>
      </c>
      <c r="FE153" s="97">
        <f t="shared" si="299"/>
        <v>0</v>
      </c>
      <c r="FF153" s="97">
        <f t="shared" ref="FF153:FF175" si="300">SUM(FG153:FM153)</f>
        <v>0</v>
      </c>
      <c r="FG153" s="97">
        <f t="shared" ref="FG153:FP153" si="301">SUM(FG155:FG159)</f>
        <v>0</v>
      </c>
      <c r="FH153" s="97">
        <f t="shared" si="301"/>
        <v>0</v>
      </c>
      <c r="FI153" s="97">
        <f t="shared" si="301"/>
        <v>0</v>
      </c>
      <c r="FJ153" s="97">
        <f t="shared" si="301"/>
        <v>0</v>
      </c>
      <c r="FK153" s="97">
        <f t="shared" si="301"/>
        <v>0</v>
      </c>
      <c r="FL153" s="97">
        <f t="shared" si="301"/>
        <v>0</v>
      </c>
      <c r="FM153" s="97">
        <f t="shared" si="301"/>
        <v>0</v>
      </c>
      <c r="FN153" s="97">
        <f t="shared" si="301"/>
        <v>0</v>
      </c>
      <c r="FO153" s="97">
        <f t="shared" si="301"/>
        <v>0</v>
      </c>
      <c r="FP153" s="97">
        <f t="shared" si="301"/>
        <v>-64.266385659414297</v>
      </c>
      <c r="FQ153" s="97">
        <f>SUM(FQ154:FQ159)</f>
        <v>638.93022738615491</v>
      </c>
      <c r="FR153" s="58"/>
      <c r="FS153" s="97">
        <f>SUM(FS154:FS159)</f>
        <v>3363.3743775067769</v>
      </c>
    </row>
    <row r="154" spans="2:175" x14ac:dyDescent="0.2">
      <c r="B154" s="164" t="s">
        <v>442</v>
      </c>
      <c r="C154" s="164" t="s">
        <v>280</v>
      </c>
      <c r="D154" s="97"/>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97"/>
      <c r="AI154" s="154">
        <v>0</v>
      </c>
      <c r="AJ154" s="154">
        <v>0</v>
      </c>
      <c r="AK154" s="154">
        <v>0</v>
      </c>
      <c r="AL154" s="97">
        <f t="shared" si="271"/>
        <v>7.2812188180800002</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7.2812188180800002</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97">
        <v>0</v>
      </c>
      <c r="CC154" s="97"/>
      <c r="CD154" s="154">
        <v>0</v>
      </c>
      <c r="CE154" s="154">
        <v>0</v>
      </c>
      <c r="CF154" s="154">
        <v>0</v>
      </c>
      <c r="CG154" s="97"/>
      <c r="CH154" s="154">
        <v>0</v>
      </c>
      <c r="CI154" s="154">
        <v>0</v>
      </c>
      <c r="CJ154" s="154">
        <v>0</v>
      </c>
      <c r="CK154" s="154">
        <v>0</v>
      </c>
      <c r="CL154" s="154">
        <v>0</v>
      </c>
      <c r="CM154" s="154">
        <v>0</v>
      </c>
      <c r="CN154" s="154">
        <v>0</v>
      </c>
      <c r="CO154" s="154">
        <v>0</v>
      </c>
      <c r="CP154" s="154">
        <v>0</v>
      </c>
      <c r="CQ154" s="154">
        <v>0</v>
      </c>
      <c r="CR154" s="154">
        <v>0</v>
      </c>
      <c r="CS154" s="97">
        <f t="shared" si="277"/>
        <v>0</v>
      </c>
      <c r="CT154" s="154">
        <v>0</v>
      </c>
      <c r="CU154" s="154">
        <v>0</v>
      </c>
      <c r="CV154" s="97">
        <f t="shared" si="279"/>
        <v>0</v>
      </c>
      <c r="CW154" s="154">
        <v>0</v>
      </c>
      <c r="CX154" s="154">
        <v>0</v>
      </c>
      <c r="CY154" s="154">
        <v>0</v>
      </c>
      <c r="CZ154" s="154">
        <v>0</v>
      </c>
      <c r="DA154" s="154">
        <v>0</v>
      </c>
      <c r="DB154" s="154">
        <v>0</v>
      </c>
      <c r="DC154" s="154">
        <v>0</v>
      </c>
      <c r="DD154" s="154">
        <v>0</v>
      </c>
      <c r="DE154" s="154">
        <v>0</v>
      </c>
      <c r="DF154" s="97">
        <f t="shared" si="281"/>
        <v>0</v>
      </c>
      <c r="DG154" s="154">
        <v>0</v>
      </c>
      <c r="DH154" s="154">
        <v>0</v>
      </c>
      <c r="DI154" s="154">
        <v>0</v>
      </c>
      <c r="DJ154" s="97">
        <f t="shared" si="283"/>
        <v>0</v>
      </c>
      <c r="DK154" s="154">
        <v>0</v>
      </c>
      <c r="DL154" s="154">
        <v>0</v>
      </c>
      <c r="DM154" s="97">
        <f t="shared" si="285"/>
        <v>0</v>
      </c>
      <c r="DN154" s="154">
        <v>0</v>
      </c>
      <c r="DO154" s="154">
        <v>0</v>
      </c>
      <c r="DP154" s="154">
        <v>0</v>
      </c>
      <c r="DQ154" s="154">
        <v>0</v>
      </c>
      <c r="DR154" s="154">
        <v>0</v>
      </c>
      <c r="DS154" s="97"/>
      <c r="DT154" s="154">
        <v>0</v>
      </c>
      <c r="DU154" s="154">
        <v>0</v>
      </c>
      <c r="DV154" s="97">
        <f t="shared" si="289"/>
        <v>0</v>
      </c>
      <c r="DW154" s="154">
        <v>0</v>
      </c>
      <c r="DX154" s="154">
        <v>0</v>
      </c>
      <c r="DY154" s="154">
        <v>0</v>
      </c>
      <c r="DZ154" s="154">
        <v>0</v>
      </c>
      <c r="EA154" s="154">
        <v>0</v>
      </c>
      <c r="EB154" s="154">
        <v>0</v>
      </c>
      <c r="EC154" s="154">
        <v>0</v>
      </c>
      <c r="ED154" s="154">
        <v>0</v>
      </c>
      <c r="EE154" s="154">
        <v>0</v>
      </c>
      <c r="EF154" s="154">
        <v>0</v>
      </c>
      <c r="EG154" s="150">
        <f t="shared" ref="EG154:EG175" si="302">SUM(EH154:EP154)</f>
        <v>0</v>
      </c>
      <c r="EH154" s="154">
        <v>0</v>
      </c>
      <c r="EI154" s="154">
        <v>0</v>
      </c>
      <c r="EJ154" s="154">
        <v>0</v>
      </c>
      <c r="EK154" s="154">
        <v>0</v>
      </c>
      <c r="EL154" s="154">
        <v>0</v>
      </c>
      <c r="EM154" s="154">
        <v>0</v>
      </c>
      <c r="EN154" s="154">
        <v>0</v>
      </c>
      <c r="EO154" s="154">
        <v>0</v>
      </c>
      <c r="EP154" s="154">
        <v>0</v>
      </c>
      <c r="EQ154" s="97">
        <f t="shared" si="292"/>
        <v>0</v>
      </c>
      <c r="ER154" s="154">
        <v>0</v>
      </c>
      <c r="ES154" s="154">
        <v>0</v>
      </c>
      <c r="ET154" s="154">
        <v>0</v>
      </c>
      <c r="EU154" s="97">
        <f t="shared" si="294"/>
        <v>0</v>
      </c>
      <c r="EV154" s="154">
        <v>0</v>
      </c>
      <c r="EW154" s="154">
        <v>0</v>
      </c>
      <c r="EX154" s="97">
        <f t="shared" si="296"/>
        <v>0</v>
      </c>
      <c r="EY154" s="154">
        <v>0</v>
      </c>
      <c r="EZ154" s="154">
        <v>0</v>
      </c>
      <c r="FA154" s="97">
        <f t="shared" si="298"/>
        <v>0</v>
      </c>
      <c r="FB154" s="154">
        <v>0</v>
      </c>
      <c r="FC154" s="154">
        <v>0</v>
      </c>
      <c r="FD154" s="154">
        <v>0</v>
      </c>
      <c r="FE154" s="154">
        <v>0</v>
      </c>
      <c r="FF154" s="97">
        <f t="shared" si="300"/>
        <v>0</v>
      </c>
      <c r="FG154" s="154">
        <v>0</v>
      </c>
      <c r="FH154" s="154">
        <v>0</v>
      </c>
      <c r="FI154" s="154">
        <v>0</v>
      </c>
      <c r="FJ154" s="154">
        <v>0</v>
      </c>
      <c r="FK154" s="154">
        <v>0</v>
      </c>
      <c r="FL154" s="154">
        <v>0</v>
      </c>
      <c r="FM154" s="154">
        <v>0</v>
      </c>
      <c r="FN154" s="97">
        <v>0</v>
      </c>
      <c r="FO154" s="154">
        <v>0</v>
      </c>
      <c r="FP154" s="154">
        <v>0</v>
      </c>
      <c r="FQ154" s="154">
        <v>0</v>
      </c>
      <c r="FR154" s="58"/>
      <c r="FS154" s="81">
        <f t="shared" ref="FS154:FS159" si="303">D154+AH154+AL154+CB154+CC154+CG154+CS154+CV154+DF154+DJ154+DM154+DS154+DV154+EG154+EQ154+EU154+EX154+FA154+FF154+FN154+FO154+FP154+FQ154</f>
        <v>7.2812188180800002</v>
      </c>
    </row>
    <row r="155" spans="2:175" x14ac:dyDescent="0.2">
      <c r="B155" s="164">
        <v>4661</v>
      </c>
      <c r="C155" s="164" t="s">
        <v>281</v>
      </c>
      <c r="D155" s="150">
        <f t="shared" si="267"/>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0">
        <f t="shared" si="269"/>
        <v>0</v>
      </c>
      <c r="AI155" s="60">
        <v>0</v>
      </c>
      <c r="AJ155" s="60">
        <v>0</v>
      </c>
      <c r="AK155" s="60">
        <v>0</v>
      </c>
      <c r="AL155" s="150">
        <f t="shared" si="271"/>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v>0</v>
      </c>
      <c r="BS155" s="60">
        <v>0</v>
      </c>
      <c r="BT155" s="60">
        <v>0</v>
      </c>
      <c r="BU155" s="60">
        <v>0</v>
      </c>
      <c r="BV155" s="60">
        <v>0</v>
      </c>
      <c r="BW155" s="60">
        <v>0</v>
      </c>
      <c r="BX155" s="60">
        <v>0</v>
      </c>
      <c r="BY155" s="60">
        <v>0</v>
      </c>
      <c r="BZ155" s="60">
        <v>0</v>
      </c>
      <c r="CA155" s="60">
        <v>0</v>
      </c>
      <c r="CB155" s="150">
        <v>0</v>
      </c>
      <c r="CC155" s="150">
        <f t="shared" si="273"/>
        <v>0</v>
      </c>
      <c r="CD155" s="60">
        <v>0</v>
      </c>
      <c r="CE155" s="60">
        <v>0</v>
      </c>
      <c r="CF155" s="60">
        <v>0</v>
      </c>
      <c r="CG155" s="150">
        <f t="shared" si="275"/>
        <v>0</v>
      </c>
      <c r="CH155" s="60">
        <v>0</v>
      </c>
      <c r="CI155" s="60">
        <v>0</v>
      </c>
      <c r="CJ155" s="60">
        <v>0</v>
      </c>
      <c r="CK155" s="60">
        <v>0</v>
      </c>
      <c r="CL155" s="60">
        <v>0</v>
      </c>
      <c r="CM155" s="60">
        <v>0</v>
      </c>
      <c r="CN155" s="60">
        <v>0</v>
      </c>
      <c r="CO155" s="60">
        <v>0</v>
      </c>
      <c r="CP155" s="60">
        <v>0</v>
      </c>
      <c r="CQ155" s="60">
        <v>0</v>
      </c>
      <c r="CR155" s="60">
        <v>0</v>
      </c>
      <c r="CS155" s="97">
        <f t="shared" si="277"/>
        <v>0</v>
      </c>
      <c r="CT155" s="60">
        <v>0</v>
      </c>
      <c r="CU155" s="60">
        <v>0</v>
      </c>
      <c r="CV155" s="97">
        <f t="shared" si="279"/>
        <v>0</v>
      </c>
      <c r="CW155" s="60">
        <v>0</v>
      </c>
      <c r="CX155" s="60">
        <v>0</v>
      </c>
      <c r="CY155" s="60">
        <v>0</v>
      </c>
      <c r="CZ155" s="60">
        <v>0</v>
      </c>
      <c r="DA155" s="60">
        <v>0</v>
      </c>
      <c r="DB155" s="60">
        <v>0</v>
      </c>
      <c r="DC155" s="60">
        <v>0</v>
      </c>
      <c r="DD155" s="60">
        <v>0</v>
      </c>
      <c r="DE155" s="60">
        <v>0</v>
      </c>
      <c r="DF155" s="97">
        <f t="shared" si="281"/>
        <v>0</v>
      </c>
      <c r="DG155" s="60">
        <v>0</v>
      </c>
      <c r="DH155" s="60">
        <v>0</v>
      </c>
      <c r="DI155" s="60">
        <v>0</v>
      </c>
      <c r="DJ155" s="97">
        <f t="shared" si="283"/>
        <v>0</v>
      </c>
      <c r="DK155" s="60">
        <v>0</v>
      </c>
      <c r="DL155" s="60">
        <v>0</v>
      </c>
      <c r="DM155" s="97">
        <f t="shared" si="285"/>
        <v>0</v>
      </c>
      <c r="DN155" s="60">
        <v>0</v>
      </c>
      <c r="DO155" s="60">
        <v>0</v>
      </c>
      <c r="DP155" s="60">
        <v>0</v>
      </c>
      <c r="DQ155" s="60">
        <v>0</v>
      </c>
      <c r="DR155" s="60">
        <v>0</v>
      </c>
      <c r="DS155" s="150">
        <f t="shared" si="287"/>
        <v>0</v>
      </c>
      <c r="DT155" s="60">
        <v>0</v>
      </c>
      <c r="DU155" s="60">
        <v>0</v>
      </c>
      <c r="DV155" s="97">
        <f t="shared" si="289"/>
        <v>0</v>
      </c>
      <c r="DW155" s="60">
        <v>0</v>
      </c>
      <c r="DX155" s="60">
        <v>0</v>
      </c>
      <c r="DY155" s="60">
        <v>0</v>
      </c>
      <c r="DZ155" s="60">
        <v>0</v>
      </c>
      <c r="EA155" s="60">
        <v>0</v>
      </c>
      <c r="EB155" s="60">
        <v>0</v>
      </c>
      <c r="EC155" s="60">
        <v>0</v>
      </c>
      <c r="ED155" s="60">
        <v>0</v>
      </c>
      <c r="EE155" s="60">
        <v>0</v>
      </c>
      <c r="EF155" s="60">
        <v>0</v>
      </c>
      <c r="EG155" s="150">
        <f t="shared" si="302"/>
        <v>0</v>
      </c>
      <c r="EH155" s="60">
        <v>0</v>
      </c>
      <c r="EI155" s="60">
        <v>0</v>
      </c>
      <c r="EJ155" s="60">
        <v>0</v>
      </c>
      <c r="EK155" s="60">
        <v>0</v>
      </c>
      <c r="EL155" s="60">
        <v>0</v>
      </c>
      <c r="EM155" s="60">
        <v>0</v>
      </c>
      <c r="EN155" s="60">
        <v>0</v>
      </c>
      <c r="EO155" s="60">
        <v>0</v>
      </c>
      <c r="EP155" s="60">
        <v>0</v>
      </c>
      <c r="EQ155" s="97">
        <f t="shared" si="292"/>
        <v>0</v>
      </c>
      <c r="ER155" s="60">
        <v>0</v>
      </c>
      <c r="ES155" s="60">
        <v>0</v>
      </c>
      <c r="ET155" s="60">
        <v>0</v>
      </c>
      <c r="EU155" s="97">
        <f t="shared" si="294"/>
        <v>0</v>
      </c>
      <c r="EV155" s="60">
        <v>0</v>
      </c>
      <c r="EW155" s="60">
        <v>0</v>
      </c>
      <c r="EX155" s="97">
        <f t="shared" si="296"/>
        <v>0</v>
      </c>
      <c r="EY155" s="60">
        <v>0</v>
      </c>
      <c r="EZ155" s="60">
        <v>0</v>
      </c>
      <c r="FA155" s="97">
        <f t="shared" si="298"/>
        <v>0</v>
      </c>
      <c r="FB155" s="60">
        <v>0</v>
      </c>
      <c r="FC155" s="60">
        <v>0</v>
      </c>
      <c r="FD155" s="60">
        <v>0</v>
      </c>
      <c r="FE155" s="60">
        <v>0</v>
      </c>
      <c r="FF155" s="97">
        <f t="shared" si="300"/>
        <v>0</v>
      </c>
      <c r="FG155" s="60">
        <v>0</v>
      </c>
      <c r="FH155" s="60">
        <v>0</v>
      </c>
      <c r="FI155" s="60">
        <v>0</v>
      </c>
      <c r="FJ155" s="60">
        <v>0</v>
      </c>
      <c r="FK155" s="60">
        <v>0</v>
      </c>
      <c r="FL155" s="60">
        <v>0</v>
      </c>
      <c r="FM155" s="60">
        <v>0</v>
      </c>
      <c r="FN155" s="150">
        <v>0</v>
      </c>
      <c r="FO155" s="60">
        <v>0</v>
      </c>
      <c r="FP155" s="60">
        <v>0</v>
      </c>
      <c r="FQ155" s="154">
        <v>0</v>
      </c>
      <c r="FR155" s="58"/>
      <c r="FS155" s="81">
        <f t="shared" si="303"/>
        <v>0</v>
      </c>
    </row>
    <row r="156" spans="2:175" x14ac:dyDescent="0.2">
      <c r="B156" s="164" t="s">
        <v>447</v>
      </c>
      <c r="C156" s="164" t="s">
        <v>288</v>
      </c>
      <c r="D156" s="150">
        <f t="shared" si="267"/>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0">
        <f t="shared" si="269"/>
        <v>0</v>
      </c>
      <c r="AI156" s="60">
        <v>0</v>
      </c>
      <c r="AJ156" s="60">
        <v>0</v>
      </c>
      <c r="AK156" s="60">
        <v>0</v>
      </c>
      <c r="AL156" s="150">
        <f t="shared" si="271"/>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150">
        <v>0</v>
      </c>
      <c r="CC156" s="150">
        <f t="shared" si="273"/>
        <v>0</v>
      </c>
      <c r="CD156" s="60">
        <v>0</v>
      </c>
      <c r="CE156" s="60">
        <v>0</v>
      </c>
      <c r="CF156" s="60">
        <v>0</v>
      </c>
      <c r="CG156" s="150">
        <f t="shared" si="275"/>
        <v>0</v>
      </c>
      <c r="CH156" s="60">
        <v>0</v>
      </c>
      <c r="CI156" s="60">
        <v>0</v>
      </c>
      <c r="CJ156" s="60">
        <v>0</v>
      </c>
      <c r="CK156" s="60">
        <v>0</v>
      </c>
      <c r="CL156" s="60">
        <v>0</v>
      </c>
      <c r="CM156" s="60">
        <v>0</v>
      </c>
      <c r="CN156" s="60">
        <v>0</v>
      </c>
      <c r="CO156" s="60">
        <v>0</v>
      </c>
      <c r="CP156" s="60">
        <v>0</v>
      </c>
      <c r="CQ156" s="60">
        <v>0</v>
      </c>
      <c r="CR156" s="60">
        <v>0</v>
      </c>
      <c r="CS156" s="97">
        <f t="shared" si="277"/>
        <v>0</v>
      </c>
      <c r="CT156" s="60">
        <v>0</v>
      </c>
      <c r="CU156" s="60">
        <v>0</v>
      </c>
      <c r="CV156" s="97">
        <f t="shared" si="279"/>
        <v>0</v>
      </c>
      <c r="CW156" s="60">
        <v>0</v>
      </c>
      <c r="CX156" s="60">
        <v>0</v>
      </c>
      <c r="CY156" s="60">
        <v>0</v>
      </c>
      <c r="CZ156" s="60">
        <v>0</v>
      </c>
      <c r="DA156" s="60">
        <v>0</v>
      </c>
      <c r="DB156" s="60">
        <v>0</v>
      </c>
      <c r="DC156" s="60">
        <v>0</v>
      </c>
      <c r="DD156" s="60">
        <v>0</v>
      </c>
      <c r="DE156" s="60">
        <v>0</v>
      </c>
      <c r="DF156" s="97">
        <f t="shared" si="281"/>
        <v>0</v>
      </c>
      <c r="DG156" s="60">
        <v>0</v>
      </c>
      <c r="DH156" s="60">
        <v>0</v>
      </c>
      <c r="DI156" s="60">
        <v>0</v>
      </c>
      <c r="DJ156" s="97">
        <f t="shared" si="283"/>
        <v>0</v>
      </c>
      <c r="DK156" s="60">
        <v>0</v>
      </c>
      <c r="DL156" s="60">
        <v>0</v>
      </c>
      <c r="DM156" s="150">
        <f t="shared" si="285"/>
        <v>0</v>
      </c>
      <c r="DN156" s="60">
        <v>0</v>
      </c>
      <c r="DO156" s="60">
        <v>0</v>
      </c>
      <c r="DP156" s="60">
        <v>0</v>
      </c>
      <c r="DQ156" s="60">
        <v>0</v>
      </c>
      <c r="DR156" s="60">
        <v>0</v>
      </c>
      <c r="DS156" s="150">
        <f t="shared" si="287"/>
        <v>0</v>
      </c>
      <c r="DT156" s="60">
        <v>0</v>
      </c>
      <c r="DU156" s="60">
        <v>0</v>
      </c>
      <c r="DV156" s="97">
        <f t="shared" si="289"/>
        <v>0</v>
      </c>
      <c r="DW156" s="60">
        <v>0</v>
      </c>
      <c r="DX156" s="60">
        <v>0</v>
      </c>
      <c r="DY156" s="60">
        <v>0</v>
      </c>
      <c r="DZ156" s="60">
        <v>0</v>
      </c>
      <c r="EA156" s="60">
        <v>0</v>
      </c>
      <c r="EB156" s="60">
        <v>0</v>
      </c>
      <c r="EC156" s="60">
        <v>0</v>
      </c>
      <c r="ED156" s="60">
        <v>0</v>
      </c>
      <c r="EE156" s="60">
        <v>0</v>
      </c>
      <c r="EF156" s="60">
        <v>0</v>
      </c>
      <c r="EG156" s="150">
        <f t="shared" si="302"/>
        <v>0</v>
      </c>
      <c r="EH156" s="60">
        <v>0</v>
      </c>
      <c r="EI156" s="60">
        <v>0</v>
      </c>
      <c r="EJ156" s="60">
        <v>0</v>
      </c>
      <c r="EK156" s="60">
        <v>0</v>
      </c>
      <c r="EL156" s="60">
        <v>0</v>
      </c>
      <c r="EM156" s="60">
        <v>0</v>
      </c>
      <c r="EN156" s="60">
        <v>0</v>
      </c>
      <c r="EO156" s="60">
        <v>0</v>
      </c>
      <c r="EP156" s="60">
        <v>0</v>
      </c>
      <c r="EQ156" s="97">
        <f t="shared" si="292"/>
        <v>0</v>
      </c>
      <c r="ER156" s="60">
        <v>0</v>
      </c>
      <c r="ES156" s="60">
        <v>0</v>
      </c>
      <c r="ET156" s="60">
        <v>0</v>
      </c>
      <c r="EU156" s="97">
        <f t="shared" si="294"/>
        <v>0</v>
      </c>
      <c r="EV156" s="60">
        <v>0</v>
      </c>
      <c r="EW156" s="60">
        <v>0</v>
      </c>
      <c r="EX156" s="97">
        <f t="shared" si="296"/>
        <v>0</v>
      </c>
      <c r="EY156" s="60">
        <v>0</v>
      </c>
      <c r="EZ156" s="60">
        <v>0</v>
      </c>
      <c r="FA156" s="97">
        <f t="shared" si="298"/>
        <v>0</v>
      </c>
      <c r="FB156" s="60">
        <v>0</v>
      </c>
      <c r="FC156" s="60">
        <v>0</v>
      </c>
      <c r="FD156" s="60">
        <v>0</v>
      </c>
      <c r="FE156" s="60">
        <v>0</v>
      </c>
      <c r="FF156" s="150">
        <f t="shared" si="300"/>
        <v>0</v>
      </c>
      <c r="FG156" s="60">
        <v>0</v>
      </c>
      <c r="FH156" s="60">
        <v>0</v>
      </c>
      <c r="FI156" s="60">
        <v>0</v>
      </c>
      <c r="FJ156" s="60">
        <v>0</v>
      </c>
      <c r="FK156" s="60">
        <v>0</v>
      </c>
      <c r="FL156" s="60">
        <v>0</v>
      </c>
      <c r="FM156" s="60">
        <v>0</v>
      </c>
      <c r="FN156" s="150">
        <v>0</v>
      </c>
      <c r="FO156" s="60">
        <v>0</v>
      </c>
      <c r="FP156" s="60">
        <v>0</v>
      </c>
      <c r="FQ156" s="154">
        <v>0</v>
      </c>
      <c r="FR156" s="58"/>
      <c r="FS156" s="81">
        <f t="shared" si="303"/>
        <v>0</v>
      </c>
    </row>
    <row r="157" spans="2:175" x14ac:dyDescent="0.2">
      <c r="B157" s="164" t="s">
        <v>448</v>
      </c>
      <c r="C157" s="164" t="s">
        <v>289</v>
      </c>
      <c r="D157" s="150">
        <f t="shared" si="267"/>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0">
        <f t="shared" si="269"/>
        <v>0</v>
      </c>
      <c r="AI157" s="60">
        <v>0</v>
      </c>
      <c r="AJ157" s="60">
        <v>0</v>
      </c>
      <c r="AK157" s="60">
        <v>0</v>
      </c>
      <c r="AL157" s="150">
        <f t="shared" si="271"/>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150">
        <v>0</v>
      </c>
      <c r="CC157" s="150">
        <f t="shared" si="273"/>
        <v>0</v>
      </c>
      <c r="CD157" s="60">
        <v>0</v>
      </c>
      <c r="CE157" s="60">
        <v>0</v>
      </c>
      <c r="CF157" s="60">
        <v>0</v>
      </c>
      <c r="CG157" s="150">
        <f t="shared" si="275"/>
        <v>385.30274447545651</v>
      </c>
      <c r="CH157" s="60">
        <v>0</v>
      </c>
      <c r="CI157" s="60">
        <v>0</v>
      </c>
      <c r="CJ157" s="60">
        <v>0</v>
      </c>
      <c r="CK157" s="60">
        <v>0</v>
      </c>
      <c r="CL157" s="60">
        <v>0</v>
      </c>
      <c r="CM157" s="60">
        <v>0</v>
      </c>
      <c r="CN157" s="60">
        <v>0</v>
      </c>
      <c r="CO157" s="60">
        <v>385.30274447545651</v>
      </c>
      <c r="CP157" s="60">
        <v>0</v>
      </c>
      <c r="CQ157" s="60">
        <v>0</v>
      </c>
      <c r="CR157" s="60">
        <v>0</v>
      </c>
      <c r="CS157" s="97">
        <f t="shared" si="277"/>
        <v>0</v>
      </c>
      <c r="CT157" s="60">
        <v>0</v>
      </c>
      <c r="CU157" s="60">
        <v>0</v>
      </c>
      <c r="CV157" s="97">
        <f t="shared" si="279"/>
        <v>0</v>
      </c>
      <c r="CW157" s="60">
        <v>0</v>
      </c>
      <c r="CX157" s="60">
        <v>0</v>
      </c>
      <c r="CY157" s="60">
        <v>0</v>
      </c>
      <c r="CZ157" s="60">
        <v>0</v>
      </c>
      <c r="DA157" s="60">
        <v>0</v>
      </c>
      <c r="DB157" s="60">
        <v>0</v>
      </c>
      <c r="DC157" s="60">
        <v>0</v>
      </c>
      <c r="DD157" s="60">
        <v>0</v>
      </c>
      <c r="DE157" s="60">
        <v>0</v>
      </c>
      <c r="DF157" s="97">
        <f t="shared" si="281"/>
        <v>0</v>
      </c>
      <c r="DG157" s="60">
        <v>0</v>
      </c>
      <c r="DH157" s="60">
        <v>0</v>
      </c>
      <c r="DI157" s="60">
        <v>0</v>
      </c>
      <c r="DJ157" s="97">
        <f t="shared" si="283"/>
        <v>0</v>
      </c>
      <c r="DK157" s="60">
        <v>0</v>
      </c>
      <c r="DL157" s="60">
        <v>0</v>
      </c>
      <c r="DM157" s="150">
        <f t="shared" si="285"/>
        <v>0</v>
      </c>
      <c r="DN157" s="60">
        <v>0</v>
      </c>
      <c r="DO157" s="60">
        <v>0</v>
      </c>
      <c r="DP157" s="60">
        <v>0</v>
      </c>
      <c r="DQ157" s="60">
        <v>0</v>
      </c>
      <c r="DR157" s="60">
        <v>0</v>
      </c>
      <c r="DS157" s="150">
        <f t="shared" si="287"/>
        <v>0</v>
      </c>
      <c r="DT157" s="60">
        <v>0</v>
      </c>
      <c r="DU157" s="60">
        <v>0</v>
      </c>
      <c r="DV157" s="150">
        <f t="shared" si="289"/>
        <v>0</v>
      </c>
      <c r="DW157" s="60">
        <v>0</v>
      </c>
      <c r="DX157" s="60">
        <v>0</v>
      </c>
      <c r="DY157" s="60">
        <v>0</v>
      </c>
      <c r="DZ157" s="60">
        <v>0</v>
      </c>
      <c r="EA157" s="60">
        <v>0</v>
      </c>
      <c r="EB157" s="60">
        <v>0</v>
      </c>
      <c r="EC157" s="60">
        <v>0</v>
      </c>
      <c r="ED157" s="60">
        <v>0</v>
      </c>
      <c r="EE157" s="60">
        <v>0</v>
      </c>
      <c r="EF157" s="60">
        <v>0</v>
      </c>
      <c r="EG157" s="150">
        <f t="shared" si="302"/>
        <v>0</v>
      </c>
      <c r="EH157" s="60">
        <v>0</v>
      </c>
      <c r="EI157" s="60">
        <v>0</v>
      </c>
      <c r="EJ157" s="60">
        <v>0</v>
      </c>
      <c r="EK157" s="60">
        <v>0</v>
      </c>
      <c r="EL157" s="60">
        <v>0</v>
      </c>
      <c r="EM157" s="60">
        <v>0</v>
      </c>
      <c r="EN157" s="60">
        <v>0</v>
      </c>
      <c r="EO157" s="60">
        <v>0</v>
      </c>
      <c r="EP157" s="60">
        <v>0</v>
      </c>
      <c r="EQ157" s="150">
        <f t="shared" si="292"/>
        <v>0</v>
      </c>
      <c r="ER157" s="60">
        <v>0</v>
      </c>
      <c r="ES157" s="60">
        <v>0</v>
      </c>
      <c r="ET157" s="60">
        <v>0</v>
      </c>
      <c r="EU157" s="97">
        <f t="shared" si="294"/>
        <v>0</v>
      </c>
      <c r="EV157" s="60">
        <v>0</v>
      </c>
      <c r="EW157" s="60">
        <v>0</v>
      </c>
      <c r="EX157" s="97">
        <f t="shared" si="296"/>
        <v>0</v>
      </c>
      <c r="EY157" s="60">
        <v>0</v>
      </c>
      <c r="EZ157" s="60">
        <v>0</v>
      </c>
      <c r="FA157" s="97">
        <f t="shared" si="298"/>
        <v>0</v>
      </c>
      <c r="FB157" s="60">
        <v>0</v>
      </c>
      <c r="FC157" s="60">
        <v>0</v>
      </c>
      <c r="FD157" s="60">
        <v>0</v>
      </c>
      <c r="FE157" s="60">
        <v>0</v>
      </c>
      <c r="FF157" s="150">
        <f t="shared" si="300"/>
        <v>0</v>
      </c>
      <c r="FG157" s="60">
        <v>0</v>
      </c>
      <c r="FH157" s="60">
        <v>0</v>
      </c>
      <c r="FI157" s="60">
        <v>0</v>
      </c>
      <c r="FJ157" s="60">
        <v>0</v>
      </c>
      <c r="FK157" s="60">
        <v>0</v>
      </c>
      <c r="FL157" s="60">
        <v>0</v>
      </c>
      <c r="FM157" s="60">
        <v>0</v>
      </c>
      <c r="FN157" s="150">
        <v>0</v>
      </c>
      <c r="FO157" s="60">
        <v>0</v>
      </c>
      <c r="FP157" s="60">
        <v>0</v>
      </c>
      <c r="FQ157" s="154">
        <v>0</v>
      </c>
      <c r="FR157" s="58"/>
      <c r="FS157" s="81">
        <f t="shared" si="303"/>
        <v>385.30274447545651</v>
      </c>
    </row>
    <row r="158" spans="2:175" x14ac:dyDescent="0.2">
      <c r="B158" s="164" t="s">
        <v>448</v>
      </c>
      <c r="C158" s="164" t="s">
        <v>290</v>
      </c>
      <c r="D158" s="150">
        <f t="shared" si="267"/>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0">
        <f t="shared" si="269"/>
        <v>0</v>
      </c>
      <c r="AI158" s="60">
        <v>0</v>
      </c>
      <c r="AJ158" s="60">
        <v>0</v>
      </c>
      <c r="AK158" s="60">
        <v>0</v>
      </c>
      <c r="AL158" s="150">
        <f t="shared" si="271"/>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150">
        <v>0</v>
      </c>
      <c r="CC158" s="150">
        <f t="shared" si="273"/>
        <v>0</v>
      </c>
      <c r="CD158" s="60">
        <v>0</v>
      </c>
      <c r="CE158" s="60">
        <v>0</v>
      </c>
      <c r="CF158" s="60">
        <v>0</v>
      </c>
      <c r="CG158" s="150">
        <f t="shared" si="275"/>
        <v>2323.9098280232997</v>
      </c>
      <c r="CH158" s="60">
        <v>0</v>
      </c>
      <c r="CI158" s="60">
        <v>0</v>
      </c>
      <c r="CJ158" s="60">
        <v>0</v>
      </c>
      <c r="CK158" s="60">
        <v>0</v>
      </c>
      <c r="CL158" s="60">
        <v>0</v>
      </c>
      <c r="CM158" s="60">
        <v>0</v>
      </c>
      <c r="CN158" s="60">
        <v>0</v>
      </c>
      <c r="CO158" s="60">
        <v>2323.9098280232997</v>
      </c>
      <c r="CP158" s="60">
        <v>0</v>
      </c>
      <c r="CQ158" s="60">
        <v>0</v>
      </c>
      <c r="CR158" s="60">
        <v>0</v>
      </c>
      <c r="CS158" s="97">
        <f t="shared" si="277"/>
        <v>0</v>
      </c>
      <c r="CT158" s="60">
        <v>0</v>
      </c>
      <c r="CU158" s="60">
        <v>0</v>
      </c>
      <c r="CV158" s="97">
        <f t="shared" si="279"/>
        <v>0</v>
      </c>
      <c r="CW158" s="60">
        <v>0</v>
      </c>
      <c r="CX158" s="60">
        <v>0</v>
      </c>
      <c r="CY158" s="60">
        <v>0</v>
      </c>
      <c r="CZ158" s="60">
        <v>0</v>
      </c>
      <c r="DA158" s="60">
        <v>0</v>
      </c>
      <c r="DB158" s="60">
        <v>0</v>
      </c>
      <c r="DC158" s="60">
        <v>0</v>
      </c>
      <c r="DD158" s="60">
        <v>0</v>
      </c>
      <c r="DE158" s="60">
        <v>0</v>
      </c>
      <c r="DF158" s="97">
        <f t="shared" si="281"/>
        <v>0</v>
      </c>
      <c r="DG158" s="60">
        <v>0</v>
      </c>
      <c r="DH158" s="60">
        <v>0</v>
      </c>
      <c r="DI158" s="60">
        <v>0</v>
      </c>
      <c r="DJ158" s="150">
        <f t="shared" si="283"/>
        <v>0</v>
      </c>
      <c r="DK158" s="60">
        <v>0</v>
      </c>
      <c r="DL158" s="60">
        <v>0</v>
      </c>
      <c r="DM158" s="150">
        <f t="shared" si="285"/>
        <v>0</v>
      </c>
      <c r="DN158" s="60">
        <v>0</v>
      </c>
      <c r="DO158" s="60">
        <v>0</v>
      </c>
      <c r="DP158" s="60">
        <v>0</v>
      </c>
      <c r="DQ158" s="60">
        <v>0</v>
      </c>
      <c r="DR158" s="60">
        <v>0</v>
      </c>
      <c r="DS158" s="150">
        <f t="shared" si="287"/>
        <v>0</v>
      </c>
      <c r="DT158" s="60">
        <v>0</v>
      </c>
      <c r="DU158" s="60">
        <v>0</v>
      </c>
      <c r="DV158" s="150">
        <f t="shared" si="289"/>
        <v>0</v>
      </c>
      <c r="DW158" s="60">
        <v>0</v>
      </c>
      <c r="DX158" s="60">
        <v>0</v>
      </c>
      <c r="DY158" s="60">
        <v>0</v>
      </c>
      <c r="DZ158" s="60">
        <v>0</v>
      </c>
      <c r="EA158" s="60">
        <v>0</v>
      </c>
      <c r="EB158" s="60">
        <v>0</v>
      </c>
      <c r="EC158" s="60">
        <v>0</v>
      </c>
      <c r="ED158" s="60">
        <v>0</v>
      </c>
      <c r="EE158" s="60">
        <v>0</v>
      </c>
      <c r="EF158" s="60">
        <v>0</v>
      </c>
      <c r="EG158" s="150">
        <f t="shared" si="302"/>
        <v>0</v>
      </c>
      <c r="EH158" s="60">
        <v>0</v>
      </c>
      <c r="EI158" s="60">
        <v>0</v>
      </c>
      <c r="EJ158" s="60">
        <v>0</v>
      </c>
      <c r="EK158" s="60">
        <v>0</v>
      </c>
      <c r="EL158" s="60">
        <v>0</v>
      </c>
      <c r="EM158" s="60">
        <v>0</v>
      </c>
      <c r="EN158" s="60">
        <v>0</v>
      </c>
      <c r="EO158" s="60">
        <v>0</v>
      </c>
      <c r="EP158" s="60">
        <v>0</v>
      </c>
      <c r="EQ158" s="150">
        <f t="shared" si="292"/>
        <v>0</v>
      </c>
      <c r="ER158" s="60">
        <v>0</v>
      </c>
      <c r="ES158" s="60">
        <v>0</v>
      </c>
      <c r="ET158" s="60">
        <v>0</v>
      </c>
      <c r="EU158" s="150">
        <f t="shared" si="294"/>
        <v>0</v>
      </c>
      <c r="EV158" s="60">
        <v>0</v>
      </c>
      <c r="EW158" s="60">
        <v>0</v>
      </c>
      <c r="EX158" s="150">
        <f t="shared" si="296"/>
        <v>0</v>
      </c>
      <c r="EY158" s="60">
        <v>0</v>
      </c>
      <c r="EZ158" s="60">
        <v>0</v>
      </c>
      <c r="FA158" s="150">
        <f t="shared" si="298"/>
        <v>0</v>
      </c>
      <c r="FB158" s="60">
        <v>0</v>
      </c>
      <c r="FC158" s="60">
        <v>0</v>
      </c>
      <c r="FD158" s="60">
        <v>0</v>
      </c>
      <c r="FE158" s="60">
        <v>0</v>
      </c>
      <c r="FF158" s="150">
        <f t="shared" si="300"/>
        <v>0</v>
      </c>
      <c r="FG158" s="60">
        <v>0</v>
      </c>
      <c r="FH158" s="60">
        <v>0</v>
      </c>
      <c r="FI158" s="60">
        <v>0</v>
      </c>
      <c r="FJ158" s="60">
        <v>0</v>
      </c>
      <c r="FK158" s="60">
        <v>0</v>
      </c>
      <c r="FL158" s="60">
        <v>0</v>
      </c>
      <c r="FM158" s="60">
        <v>0</v>
      </c>
      <c r="FN158" s="150">
        <v>0</v>
      </c>
      <c r="FO158" s="60">
        <v>0</v>
      </c>
      <c r="FP158" s="60">
        <v>-64.281125720570799</v>
      </c>
      <c r="FQ158" s="154">
        <v>0</v>
      </c>
      <c r="FR158" s="58"/>
      <c r="FS158" s="81">
        <f t="shared" si="303"/>
        <v>2259.6287023027289</v>
      </c>
    </row>
    <row r="159" spans="2:175" ht="14.25" customHeight="1" x14ac:dyDescent="0.2">
      <c r="B159" s="164">
        <v>5210</v>
      </c>
      <c r="C159" s="164" t="s">
        <v>291</v>
      </c>
      <c r="D159" s="150">
        <f t="shared" si="267"/>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0">
        <f t="shared" si="269"/>
        <v>0</v>
      </c>
      <c r="AI159" s="60">
        <v>0</v>
      </c>
      <c r="AJ159" s="60">
        <v>0</v>
      </c>
      <c r="AK159" s="60">
        <v>0</v>
      </c>
      <c r="AL159" s="150">
        <f t="shared" si="271"/>
        <v>72.216744463200072</v>
      </c>
      <c r="AM159" s="60">
        <v>0</v>
      </c>
      <c r="AN159" s="60">
        <v>0</v>
      </c>
      <c r="AO159" s="60">
        <v>0</v>
      </c>
      <c r="AP159" s="60">
        <v>0</v>
      </c>
      <c r="AQ159" s="60">
        <v>0</v>
      </c>
      <c r="AR159" s="60">
        <v>0</v>
      </c>
      <c r="AS159" s="60">
        <v>0</v>
      </c>
      <c r="AT159" s="60">
        <v>0</v>
      </c>
      <c r="AU159" s="60">
        <v>72.216744463200072</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0</v>
      </c>
      <c r="BZ159" s="60">
        <v>0</v>
      </c>
      <c r="CA159" s="60">
        <v>0</v>
      </c>
      <c r="CB159" s="150">
        <v>0</v>
      </c>
      <c r="CC159" s="150">
        <f t="shared" si="273"/>
        <v>0</v>
      </c>
      <c r="CD159" s="60">
        <v>0</v>
      </c>
      <c r="CE159" s="60">
        <v>0</v>
      </c>
      <c r="CF159" s="60">
        <v>0</v>
      </c>
      <c r="CG159" s="150">
        <f t="shared" si="275"/>
        <v>0</v>
      </c>
      <c r="CH159" s="60">
        <v>0</v>
      </c>
      <c r="CI159" s="60">
        <v>0</v>
      </c>
      <c r="CJ159" s="60">
        <v>0</v>
      </c>
      <c r="CK159" s="60">
        <v>0</v>
      </c>
      <c r="CL159" s="60">
        <v>0</v>
      </c>
      <c r="CM159" s="60">
        <v>0</v>
      </c>
      <c r="CN159" s="60">
        <v>0</v>
      </c>
      <c r="CO159" s="60">
        <v>0</v>
      </c>
      <c r="CP159" s="60">
        <v>0</v>
      </c>
      <c r="CQ159" s="60">
        <v>0</v>
      </c>
      <c r="CR159" s="60">
        <v>0</v>
      </c>
      <c r="CS159" s="97">
        <f t="shared" si="277"/>
        <v>0</v>
      </c>
      <c r="CT159" s="60">
        <v>0</v>
      </c>
      <c r="CU159" s="60">
        <v>0</v>
      </c>
      <c r="CV159" s="97">
        <f t="shared" si="279"/>
        <v>0</v>
      </c>
      <c r="CW159" s="60">
        <v>0</v>
      </c>
      <c r="CX159" s="60">
        <v>0</v>
      </c>
      <c r="CY159" s="60">
        <v>0</v>
      </c>
      <c r="CZ159" s="60">
        <v>0</v>
      </c>
      <c r="DA159" s="60">
        <v>0</v>
      </c>
      <c r="DB159" s="60">
        <v>0</v>
      </c>
      <c r="DC159" s="60">
        <v>0</v>
      </c>
      <c r="DD159" s="60">
        <v>0</v>
      </c>
      <c r="DE159" s="60">
        <v>0</v>
      </c>
      <c r="DF159" s="97">
        <f t="shared" si="281"/>
        <v>0</v>
      </c>
      <c r="DG159" s="60">
        <v>0</v>
      </c>
      <c r="DH159" s="60">
        <v>0</v>
      </c>
      <c r="DI159" s="60">
        <v>0</v>
      </c>
      <c r="DJ159" s="150">
        <f t="shared" si="283"/>
        <v>0</v>
      </c>
      <c r="DK159" s="60">
        <v>0</v>
      </c>
      <c r="DL159" s="60">
        <v>0</v>
      </c>
      <c r="DM159" s="150">
        <f t="shared" si="285"/>
        <v>0</v>
      </c>
      <c r="DN159" s="60">
        <v>0</v>
      </c>
      <c r="DO159" s="60">
        <v>0</v>
      </c>
      <c r="DP159" s="60">
        <v>0</v>
      </c>
      <c r="DQ159" s="60">
        <v>0</v>
      </c>
      <c r="DR159" s="60">
        <v>0</v>
      </c>
      <c r="DS159" s="150">
        <f t="shared" si="287"/>
        <v>0</v>
      </c>
      <c r="DT159" s="60">
        <v>0</v>
      </c>
      <c r="DU159" s="60">
        <v>0</v>
      </c>
      <c r="DV159" s="150">
        <f t="shared" si="289"/>
        <v>0</v>
      </c>
      <c r="DW159" s="60">
        <v>0</v>
      </c>
      <c r="DX159" s="60">
        <v>0</v>
      </c>
      <c r="DY159" s="60">
        <v>0</v>
      </c>
      <c r="DZ159" s="60">
        <v>0</v>
      </c>
      <c r="EA159" s="60">
        <v>0</v>
      </c>
      <c r="EB159" s="60">
        <v>0</v>
      </c>
      <c r="EC159" s="60">
        <v>0</v>
      </c>
      <c r="ED159" s="60">
        <v>0</v>
      </c>
      <c r="EE159" s="60">
        <v>0</v>
      </c>
      <c r="EF159" s="60">
        <v>0</v>
      </c>
      <c r="EG159" s="150">
        <f t="shared" si="302"/>
        <v>0</v>
      </c>
      <c r="EH159" s="60">
        <v>0</v>
      </c>
      <c r="EI159" s="60">
        <v>0</v>
      </c>
      <c r="EJ159" s="60">
        <v>0</v>
      </c>
      <c r="EK159" s="60">
        <v>0</v>
      </c>
      <c r="EL159" s="60">
        <v>0</v>
      </c>
      <c r="EM159" s="60">
        <v>0</v>
      </c>
      <c r="EN159" s="60">
        <v>0</v>
      </c>
      <c r="EO159" s="60">
        <v>0</v>
      </c>
      <c r="EP159" s="60">
        <v>0</v>
      </c>
      <c r="EQ159" s="150">
        <f t="shared" si="292"/>
        <v>0</v>
      </c>
      <c r="ER159" s="60">
        <v>0</v>
      </c>
      <c r="ES159" s="60">
        <v>0</v>
      </c>
      <c r="ET159" s="60">
        <v>0</v>
      </c>
      <c r="EU159" s="150">
        <f t="shared" si="294"/>
        <v>0</v>
      </c>
      <c r="EV159" s="60">
        <v>0</v>
      </c>
      <c r="EW159" s="60">
        <v>0</v>
      </c>
      <c r="EX159" s="150">
        <f t="shared" si="296"/>
        <v>0</v>
      </c>
      <c r="EY159" s="60">
        <v>0</v>
      </c>
      <c r="EZ159" s="60">
        <v>0</v>
      </c>
      <c r="FA159" s="150">
        <f t="shared" si="298"/>
        <v>0</v>
      </c>
      <c r="FB159" s="60">
        <v>0</v>
      </c>
      <c r="FC159" s="60">
        <v>0</v>
      </c>
      <c r="FD159" s="60">
        <v>0</v>
      </c>
      <c r="FE159" s="60">
        <v>0</v>
      </c>
      <c r="FF159" s="150">
        <f t="shared" si="300"/>
        <v>0</v>
      </c>
      <c r="FG159" s="60">
        <v>0</v>
      </c>
      <c r="FH159" s="60">
        <v>0</v>
      </c>
      <c r="FI159" s="60">
        <v>0</v>
      </c>
      <c r="FJ159" s="60">
        <v>0</v>
      </c>
      <c r="FK159" s="60">
        <v>0</v>
      </c>
      <c r="FL159" s="60">
        <v>0</v>
      </c>
      <c r="FM159" s="60">
        <v>0</v>
      </c>
      <c r="FN159" s="150">
        <v>0</v>
      </c>
      <c r="FO159" s="60">
        <v>0</v>
      </c>
      <c r="FP159" s="60">
        <v>1.4740061156504508E-2</v>
      </c>
      <c r="FQ159" s="154">
        <v>638.93022738615491</v>
      </c>
      <c r="FR159" s="58"/>
      <c r="FS159" s="81">
        <f t="shared" si="303"/>
        <v>711.16171191051149</v>
      </c>
    </row>
    <row r="160" spans="2:175" x14ac:dyDescent="0.2">
      <c r="B160" s="200" t="s">
        <v>292</v>
      </c>
      <c r="C160" s="200"/>
      <c r="D160" s="2"/>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2">
        <f t="shared" si="269"/>
        <v>0</v>
      </c>
      <c r="AI160" s="96"/>
      <c r="AJ160" s="96"/>
      <c r="AK160" s="96"/>
      <c r="AL160" s="2">
        <f t="shared" si="271"/>
        <v>0</v>
      </c>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2"/>
      <c r="CC160" s="2">
        <f t="shared" si="273"/>
        <v>0</v>
      </c>
      <c r="CD160" s="96"/>
      <c r="CE160" s="96"/>
      <c r="CF160" s="96"/>
      <c r="CG160" s="2">
        <f t="shared" si="275"/>
        <v>0</v>
      </c>
      <c r="CH160" s="96"/>
      <c r="CI160" s="96"/>
      <c r="CJ160" s="96"/>
      <c r="CK160" s="96"/>
      <c r="CL160" s="96"/>
      <c r="CM160" s="96"/>
      <c r="CN160" s="96"/>
      <c r="CO160" s="96"/>
      <c r="CP160" s="96"/>
      <c r="CQ160" s="96"/>
      <c r="CR160" s="96"/>
      <c r="CS160" s="2">
        <f t="shared" si="277"/>
        <v>0</v>
      </c>
      <c r="CT160" s="96"/>
      <c r="CU160" s="96"/>
      <c r="CV160" s="2">
        <f t="shared" si="279"/>
        <v>0</v>
      </c>
      <c r="CW160" s="96"/>
      <c r="CX160" s="96"/>
      <c r="CY160" s="96"/>
      <c r="CZ160" s="96"/>
      <c r="DA160" s="96"/>
      <c r="DB160" s="96"/>
      <c r="DC160" s="96"/>
      <c r="DD160" s="96"/>
      <c r="DE160" s="96"/>
      <c r="DF160" s="2">
        <f t="shared" si="281"/>
        <v>0</v>
      </c>
      <c r="DG160" s="96"/>
      <c r="DH160" s="96"/>
      <c r="DI160" s="96"/>
      <c r="DJ160" s="2">
        <f t="shared" si="283"/>
        <v>0</v>
      </c>
      <c r="DK160" s="96"/>
      <c r="DL160" s="96"/>
      <c r="DM160" s="2">
        <f t="shared" si="285"/>
        <v>0</v>
      </c>
      <c r="DN160" s="96"/>
      <c r="DO160" s="96"/>
      <c r="DP160" s="96"/>
      <c r="DQ160" s="96"/>
      <c r="DR160" s="96"/>
      <c r="DS160" s="2">
        <f t="shared" si="287"/>
        <v>0</v>
      </c>
      <c r="DT160" s="96"/>
      <c r="DU160" s="96"/>
      <c r="DV160" s="2">
        <f t="shared" si="289"/>
        <v>0</v>
      </c>
      <c r="DW160" s="96"/>
      <c r="DX160" s="96"/>
      <c r="DY160" s="96"/>
      <c r="DZ160" s="96"/>
      <c r="EA160" s="96"/>
      <c r="EB160" s="96"/>
      <c r="EC160" s="96"/>
      <c r="ED160" s="96"/>
      <c r="EE160" s="96"/>
      <c r="EF160" s="96"/>
      <c r="EG160" s="2">
        <f t="shared" si="302"/>
        <v>0</v>
      </c>
      <c r="EH160" s="96"/>
      <c r="EI160" s="96"/>
      <c r="EJ160" s="96"/>
      <c r="EK160" s="96"/>
      <c r="EL160" s="96"/>
      <c r="EM160" s="96"/>
      <c r="EN160" s="96"/>
      <c r="EO160" s="96"/>
      <c r="EP160" s="96"/>
      <c r="EQ160" s="2">
        <f t="shared" si="292"/>
        <v>0</v>
      </c>
      <c r="ER160" s="96"/>
      <c r="ES160" s="96"/>
      <c r="ET160" s="96"/>
      <c r="EU160" s="2">
        <f t="shared" si="294"/>
        <v>0</v>
      </c>
      <c r="EV160" s="96"/>
      <c r="EW160" s="96"/>
      <c r="EX160" s="2">
        <f t="shared" si="296"/>
        <v>0</v>
      </c>
      <c r="EY160" s="96"/>
      <c r="EZ160" s="96"/>
      <c r="FA160" s="2">
        <f t="shared" si="298"/>
        <v>0</v>
      </c>
      <c r="FB160" s="2"/>
      <c r="FC160" s="2"/>
      <c r="FD160" s="2"/>
      <c r="FE160" s="2"/>
      <c r="FF160" s="2">
        <f t="shared" si="300"/>
        <v>0</v>
      </c>
      <c r="FG160" s="96"/>
      <c r="FH160" s="96"/>
      <c r="FI160" s="96"/>
      <c r="FJ160" s="96"/>
      <c r="FK160" s="96"/>
      <c r="FL160" s="96"/>
      <c r="FM160" s="96"/>
      <c r="FN160" s="2"/>
      <c r="FO160" s="2"/>
      <c r="FP160" s="2"/>
      <c r="FQ160" s="2"/>
      <c r="FR160" s="2">
        <f>+FR161+FR162+FR163+FR164+FR171</f>
        <v>230064.09231672742</v>
      </c>
      <c r="FS160" s="2">
        <f>+FS161+FS162+FS163+FS164+FS171</f>
        <v>230064.09231672742</v>
      </c>
    </row>
    <row r="161" spans="2:176" x14ac:dyDescent="0.2">
      <c r="B161" s="203" t="s">
        <v>293</v>
      </c>
      <c r="C161" s="203"/>
      <c r="D161" s="83"/>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83"/>
      <c r="AI161" s="58"/>
      <c r="AJ161" s="58"/>
      <c r="AK161" s="58"/>
      <c r="AL161" s="83"/>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83"/>
      <c r="CC161" s="83"/>
      <c r="CD161" s="58"/>
      <c r="CE161" s="58"/>
      <c r="CF161" s="58"/>
      <c r="CG161" s="83"/>
      <c r="CH161" s="58"/>
      <c r="CI161" s="58"/>
      <c r="CJ161" s="58"/>
      <c r="CK161" s="58"/>
      <c r="CL161" s="58"/>
      <c r="CM161" s="58"/>
      <c r="CN161" s="58"/>
      <c r="CO161" s="58"/>
      <c r="CP161" s="58"/>
      <c r="CQ161" s="58"/>
      <c r="CR161" s="58"/>
      <c r="CS161" s="83"/>
      <c r="CT161" s="58"/>
      <c r="CU161" s="58"/>
      <c r="CV161" s="83"/>
      <c r="CW161" s="58"/>
      <c r="CX161" s="58"/>
      <c r="CY161" s="58"/>
      <c r="CZ161" s="58"/>
      <c r="DA161" s="58"/>
      <c r="DB161" s="58"/>
      <c r="DC161" s="58"/>
      <c r="DD161" s="58"/>
      <c r="DE161" s="58"/>
      <c r="DF161" s="83"/>
      <c r="DG161" s="58"/>
      <c r="DH161" s="58"/>
      <c r="DI161" s="58"/>
      <c r="DJ161" s="83"/>
      <c r="DK161" s="58"/>
      <c r="DL161" s="58"/>
      <c r="DM161" s="83"/>
      <c r="DN161" s="58"/>
      <c r="DO161" s="58"/>
      <c r="DP161" s="58"/>
      <c r="DQ161" s="58"/>
      <c r="DR161" s="58"/>
      <c r="DS161" s="83"/>
      <c r="DT161" s="58"/>
      <c r="DU161" s="58"/>
      <c r="DV161" s="83"/>
      <c r="DW161" s="58"/>
      <c r="DX161" s="58"/>
      <c r="DY161" s="58"/>
      <c r="DZ161" s="58"/>
      <c r="EA161" s="58"/>
      <c r="EB161" s="58"/>
      <c r="EC161" s="58"/>
      <c r="ED161" s="58"/>
      <c r="EE161" s="58"/>
      <c r="EF161" s="58"/>
      <c r="EG161" s="83"/>
      <c r="EH161" s="58"/>
      <c r="EI161" s="58"/>
      <c r="EJ161" s="58"/>
      <c r="EK161" s="58"/>
      <c r="EL161" s="58"/>
      <c r="EM161" s="58"/>
      <c r="EN161" s="58"/>
      <c r="EO161" s="58"/>
      <c r="EP161" s="58"/>
      <c r="EQ161" s="83"/>
      <c r="ER161" s="58"/>
      <c r="ES161" s="58"/>
      <c r="ET161" s="58"/>
      <c r="EU161" s="83"/>
      <c r="EV161" s="58"/>
      <c r="EW161" s="58"/>
      <c r="EX161" s="83"/>
      <c r="EY161" s="58"/>
      <c r="EZ161" s="58"/>
      <c r="FA161" s="83"/>
      <c r="FB161" s="83"/>
      <c r="FC161" s="83"/>
      <c r="FD161" s="83"/>
      <c r="FE161" s="83"/>
      <c r="FF161" s="83"/>
      <c r="FG161" s="58"/>
      <c r="FH161" s="58"/>
      <c r="FI161" s="58"/>
      <c r="FJ161" s="58"/>
      <c r="FK161" s="58"/>
      <c r="FL161" s="58"/>
      <c r="FM161" s="58"/>
      <c r="FN161" s="83"/>
      <c r="FO161" s="58"/>
      <c r="FP161" s="58"/>
      <c r="FQ161" s="58"/>
      <c r="FR161" s="59">
        <v>19068.176282882589</v>
      </c>
      <c r="FS161" s="59">
        <f>+FR161</f>
        <v>19068.176282882589</v>
      </c>
    </row>
    <row r="162" spans="2:176" x14ac:dyDescent="0.2">
      <c r="B162" s="203" t="s">
        <v>294</v>
      </c>
      <c r="C162" s="203"/>
      <c r="D162" s="83"/>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83"/>
      <c r="AI162" s="58"/>
      <c r="AJ162" s="58"/>
      <c r="AK162" s="58"/>
      <c r="AL162" s="83"/>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83"/>
      <c r="CC162" s="83"/>
      <c r="CD162" s="58"/>
      <c r="CE162" s="58"/>
      <c r="CF162" s="58"/>
      <c r="CG162" s="83"/>
      <c r="CH162" s="58"/>
      <c r="CI162" s="58"/>
      <c r="CJ162" s="58"/>
      <c r="CK162" s="58"/>
      <c r="CL162" s="58"/>
      <c r="CM162" s="58"/>
      <c r="CN162" s="58"/>
      <c r="CO162" s="58"/>
      <c r="CP162" s="58"/>
      <c r="CQ162" s="58"/>
      <c r="CR162" s="58"/>
      <c r="CS162" s="83"/>
      <c r="CT162" s="58"/>
      <c r="CU162" s="58"/>
      <c r="CV162" s="83"/>
      <c r="CW162" s="58"/>
      <c r="CX162" s="58"/>
      <c r="CY162" s="58"/>
      <c r="CZ162" s="58"/>
      <c r="DA162" s="58"/>
      <c r="DB162" s="58"/>
      <c r="DC162" s="58"/>
      <c r="DD162" s="58"/>
      <c r="DE162" s="58"/>
      <c r="DF162" s="83"/>
      <c r="DG162" s="58"/>
      <c r="DH162" s="58"/>
      <c r="DI162" s="58"/>
      <c r="DJ162" s="83"/>
      <c r="DK162" s="58"/>
      <c r="DL162" s="58"/>
      <c r="DM162" s="83"/>
      <c r="DN162" s="58"/>
      <c r="DO162" s="58"/>
      <c r="DP162" s="58"/>
      <c r="DQ162" s="58"/>
      <c r="DR162" s="58"/>
      <c r="DS162" s="83"/>
      <c r="DT162" s="58"/>
      <c r="DU162" s="58"/>
      <c r="DV162" s="83"/>
      <c r="DW162" s="58"/>
      <c r="DX162" s="58"/>
      <c r="DY162" s="58"/>
      <c r="DZ162" s="58"/>
      <c r="EA162" s="58"/>
      <c r="EB162" s="58"/>
      <c r="EC162" s="58"/>
      <c r="ED162" s="58"/>
      <c r="EE162" s="58"/>
      <c r="EF162" s="58"/>
      <c r="EG162" s="83"/>
      <c r="EH162" s="58"/>
      <c r="EI162" s="58"/>
      <c r="EJ162" s="58"/>
      <c r="EK162" s="58"/>
      <c r="EL162" s="58"/>
      <c r="EM162" s="58"/>
      <c r="EN162" s="58"/>
      <c r="EO162" s="58"/>
      <c r="EP162" s="58"/>
      <c r="EQ162" s="83"/>
      <c r="ER162" s="58"/>
      <c r="ES162" s="58"/>
      <c r="ET162" s="58"/>
      <c r="EU162" s="83"/>
      <c r="EV162" s="58"/>
      <c r="EW162" s="58"/>
      <c r="EX162" s="83"/>
      <c r="EY162" s="58"/>
      <c r="EZ162" s="58"/>
      <c r="FA162" s="83"/>
      <c r="FB162" s="83"/>
      <c r="FC162" s="83"/>
      <c r="FD162" s="83"/>
      <c r="FE162" s="83"/>
      <c r="FF162" s="83"/>
      <c r="FG162" s="58"/>
      <c r="FH162" s="58"/>
      <c r="FI162" s="58"/>
      <c r="FJ162" s="58"/>
      <c r="FK162" s="58"/>
      <c r="FL162" s="58"/>
      <c r="FM162" s="58"/>
      <c r="FN162" s="83"/>
      <c r="FO162" s="58"/>
      <c r="FP162" s="58"/>
      <c r="FQ162" s="58"/>
      <c r="FR162" s="59">
        <v>3786.7305324524145</v>
      </c>
      <c r="FS162" s="59">
        <f t="shared" ref="FS162:FS171" si="304">+FR162</f>
        <v>3786.7305324524145</v>
      </c>
    </row>
    <row r="163" spans="2:176" x14ac:dyDescent="0.2">
      <c r="B163" s="203" t="s">
        <v>295</v>
      </c>
      <c r="C163" s="203"/>
      <c r="D163" s="83"/>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83"/>
      <c r="AI163" s="58"/>
      <c r="AJ163" s="58"/>
      <c r="AK163" s="58"/>
      <c r="AL163" s="83"/>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83"/>
      <c r="CC163" s="83"/>
      <c r="CD163" s="58"/>
      <c r="CE163" s="58"/>
      <c r="CF163" s="58"/>
      <c r="CG163" s="83"/>
      <c r="CH163" s="58"/>
      <c r="CI163" s="58"/>
      <c r="CJ163" s="58"/>
      <c r="CK163" s="58"/>
      <c r="CL163" s="58"/>
      <c r="CM163" s="58"/>
      <c r="CN163" s="58"/>
      <c r="CO163" s="58"/>
      <c r="CP163" s="58"/>
      <c r="CQ163" s="58"/>
      <c r="CR163" s="58"/>
      <c r="CS163" s="83"/>
      <c r="CT163" s="58"/>
      <c r="CU163" s="58"/>
      <c r="CV163" s="83"/>
      <c r="CW163" s="58"/>
      <c r="CX163" s="58"/>
      <c r="CY163" s="58"/>
      <c r="CZ163" s="58"/>
      <c r="DA163" s="58"/>
      <c r="DB163" s="58"/>
      <c r="DC163" s="58"/>
      <c r="DD163" s="58"/>
      <c r="DE163" s="58"/>
      <c r="DF163" s="83"/>
      <c r="DG163" s="58"/>
      <c r="DH163" s="58"/>
      <c r="DI163" s="58"/>
      <c r="DJ163" s="83"/>
      <c r="DK163" s="58"/>
      <c r="DL163" s="58"/>
      <c r="DM163" s="83"/>
      <c r="DN163" s="58"/>
      <c r="DO163" s="58"/>
      <c r="DP163" s="58"/>
      <c r="DQ163" s="58"/>
      <c r="DR163" s="58"/>
      <c r="DS163" s="83"/>
      <c r="DT163" s="58"/>
      <c r="DU163" s="58"/>
      <c r="DV163" s="83"/>
      <c r="DW163" s="58"/>
      <c r="DX163" s="58"/>
      <c r="DY163" s="58"/>
      <c r="DZ163" s="58"/>
      <c r="EA163" s="58"/>
      <c r="EB163" s="58"/>
      <c r="EC163" s="58"/>
      <c r="ED163" s="58"/>
      <c r="EE163" s="58"/>
      <c r="EF163" s="58"/>
      <c r="EG163" s="83"/>
      <c r="EH163" s="58"/>
      <c r="EI163" s="58"/>
      <c r="EJ163" s="58"/>
      <c r="EK163" s="58"/>
      <c r="EL163" s="58"/>
      <c r="EM163" s="58"/>
      <c r="EN163" s="58"/>
      <c r="EO163" s="58"/>
      <c r="EP163" s="58"/>
      <c r="EQ163" s="83"/>
      <c r="ER163" s="58"/>
      <c r="ES163" s="58"/>
      <c r="ET163" s="58"/>
      <c r="EU163" s="83"/>
      <c r="EV163" s="58"/>
      <c r="EW163" s="58"/>
      <c r="EX163" s="83"/>
      <c r="EY163" s="58"/>
      <c r="EZ163" s="58"/>
      <c r="FA163" s="83"/>
      <c r="FB163" s="83"/>
      <c r="FC163" s="83"/>
      <c r="FD163" s="83"/>
      <c r="FE163" s="83"/>
      <c r="FF163" s="83"/>
      <c r="FG163" s="58"/>
      <c r="FH163" s="58"/>
      <c r="FI163" s="58"/>
      <c r="FJ163" s="58"/>
      <c r="FK163" s="58"/>
      <c r="FL163" s="58"/>
      <c r="FM163" s="58"/>
      <c r="FN163" s="83"/>
      <c r="FO163" s="58"/>
      <c r="FP163" s="58"/>
      <c r="FQ163" s="58"/>
      <c r="FR163" s="59">
        <v>0</v>
      </c>
      <c r="FS163" s="59">
        <f t="shared" si="304"/>
        <v>0</v>
      </c>
    </row>
    <row r="164" spans="2:176" x14ac:dyDescent="0.2">
      <c r="B164" s="216" t="s">
        <v>296</v>
      </c>
      <c r="C164" s="216"/>
      <c r="D164" s="83"/>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83"/>
      <c r="AI164" s="58"/>
      <c r="AJ164" s="58"/>
      <c r="AK164" s="58"/>
      <c r="AL164" s="83"/>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83"/>
      <c r="CC164" s="83"/>
      <c r="CD164" s="58"/>
      <c r="CE164" s="58"/>
      <c r="CF164" s="58"/>
      <c r="CG164" s="83"/>
      <c r="CH164" s="58"/>
      <c r="CI164" s="58"/>
      <c r="CJ164" s="58"/>
      <c r="CK164" s="58"/>
      <c r="CL164" s="58"/>
      <c r="CM164" s="58"/>
      <c r="CN164" s="58"/>
      <c r="CO164" s="58"/>
      <c r="CP164" s="58"/>
      <c r="CQ164" s="58"/>
      <c r="CR164" s="58"/>
      <c r="CS164" s="83"/>
      <c r="CT164" s="58"/>
      <c r="CU164" s="58"/>
      <c r="CV164" s="83"/>
      <c r="CW164" s="58"/>
      <c r="CX164" s="58"/>
      <c r="CY164" s="58"/>
      <c r="CZ164" s="58"/>
      <c r="DA164" s="58"/>
      <c r="DB164" s="58"/>
      <c r="DC164" s="58"/>
      <c r="DD164" s="58"/>
      <c r="DE164" s="58"/>
      <c r="DF164" s="83"/>
      <c r="DG164" s="58"/>
      <c r="DH164" s="58"/>
      <c r="DI164" s="58"/>
      <c r="DJ164" s="83"/>
      <c r="DK164" s="58"/>
      <c r="DL164" s="58"/>
      <c r="DM164" s="83"/>
      <c r="DN164" s="58"/>
      <c r="DO164" s="58"/>
      <c r="DP164" s="58"/>
      <c r="DQ164" s="58"/>
      <c r="DR164" s="58"/>
      <c r="DS164" s="83"/>
      <c r="DT164" s="58"/>
      <c r="DU164" s="58"/>
      <c r="DV164" s="83"/>
      <c r="DW164" s="58"/>
      <c r="DX164" s="58"/>
      <c r="DY164" s="58"/>
      <c r="DZ164" s="58"/>
      <c r="EA164" s="58"/>
      <c r="EB164" s="58"/>
      <c r="EC164" s="58"/>
      <c r="ED164" s="58"/>
      <c r="EE164" s="58"/>
      <c r="EF164" s="58"/>
      <c r="EG164" s="83"/>
      <c r="EH164" s="58"/>
      <c r="EI164" s="58"/>
      <c r="EJ164" s="58"/>
      <c r="EK164" s="58"/>
      <c r="EL164" s="58"/>
      <c r="EM164" s="58"/>
      <c r="EN164" s="58"/>
      <c r="EO164" s="58"/>
      <c r="EP164" s="58"/>
      <c r="EQ164" s="83"/>
      <c r="ER164" s="58"/>
      <c r="ES164" s="58"/>
      <c r="ET164" s="58"/>
      <c r="EU164" s="83"/>
      <c r="EV164" s="58"/>
      <c r="EW164" s="58"/>
      <c r="EX164" s="83"/>
      <c r="EY164" s="58"/>
      <c r="EZ164" s="58"/>
      <c r="FA164" s="83"/>
      <c r="FB164" s="83"/>
      <c r="FC164" s="83"/>
      <c r="FD164" s="83"/>
      <c r="FE164" s="83"/>
      <c r="FF164" s="83"/>
      <c r="FG164" s="58"/>
      <c r="FH164" s="58"/>
      <c r="FI164" s="58"/>
      <c r="FJ164" s="58"/>
      <c r="FK164" s="58"/>
      <c r="FL164" s="58"/>
      <c r="FM164" s="58"/>
      <c r="FN164" s="83"/>
      <c r="FO164" s="58"/>
      <c r="FP164" s="58"/>
      <c r="FQ164" s="58"/>
      <c r="FR164" s="61">
        <f>SUM(FR165:FR167)</f>
        <v>46866.624767953894</v>
      </c>
      <c r="FS164" s="61">
        <f>SUM(FS165:FS167)</f>
        <v>46866.624767953894</v>
      </c>
    </row>
    <row r="165" spans="2:176" x14ac:dyDescent="0.2">
      <c r="B165" s="213" t="s">
        <v>297</v>
      </c>
      <c r="C165" s="214"/>
      <c r="D165" s="83"/>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83"/>
      <c r="AI165" s="58"/>
      <c r="AJ165" s="58"/>
      <c r="AK165" s="58"/>
      <c r="AL165" s="83"/>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83"/>
      <c r="CC165" s="83"/>
      <c r="CD165" s="58"/>
      <c r="CE165" s="58"/>
      <c r="CF165" s="58"/>
      <c r="CG165" s="83"/>
      <c r="CH165" s="58"/>
      <c r="CI165" s="58"/>
      <c r="CJ165" s="58"/>
      <c r="CK165" s="58"/>
      <c r="CL165" s="58"/>
      <c r="CM165" s="58"/>
      <c r="CN165" s="58"/>
      <c r="CO165" s="58"/>
      <c r="CP165" s="58"/>
      <c r="CQ165" s="58"/>
      <c r="CR165" s="58"/>
      <c r="CS165" s="83"/>
      <c r="CT165" s="58"/>
      <c r="CU165" s="58"/>
      <c r="CV165" s="83"/>
      <c r="CW165" s="58"/>
      <c r="CX165" s="58"/>
      <c r="CY165" s="58"/>
      <c r="CZ165" s="58"/>
      <c r="DA165" s="58"/>
      <c r="DB165" s="58"/>
      <c r="DC165" s="58"/>
      <c r="DD165" s="58"/>
      <c r="DE165" s="58"/>
      <c r="DF165" s="83"/>
      <c r="DG165" s="58"/>
      <c r="DH165" s="58"/>
      <c r="DI165" s="58"/>
      <c r="DJ165" s="83"/>
      <c r="DK165" s="58"/>
      <c r="DL165" s="58"/>
      <c r="DM165" s="83"/>
      <c r="DN165" s="58"/>
      <c r="DO165" s="58"/>
      <c r="DP165" s="58"/>
      <c r="DQ165" s="58"/>
      <c r="DR165" s="58"/>
      <c r="DS165" s="83"/>
      <c r="DT165" s="58"/>
      <c r="DU165" s="58"/>
      <c r="DV165" s="83"/>
      <c r="DW165" s="58"/>
      <c r="DX165" s="58"/>
      <c r="DY165" s="58"/>
      <c r="DZ165" s="58"/>
      <c r="EA165" s="58"/>
      <c r="EB165" s="58"/>
      <c r="EC165" s="58"/>
      <c r="ED165" s="58"/>
      <c r="EE165" s="58"/>
      <c r="EF165" s="58"/>
      <c r="EG165" s="83"/>
      <c r="EH165" s="58"/>
      <c r="EI165" s="58"/>
      <c r="EJ165" s="58"/>
      <c r="EK165" s="58"/>
      <c r="EL165" s="58"/>
      <c r="EM165" s="58"/>
      <c r="EN165" s="58"/>
      <c r="EO165" s="58"/>
      <c r="EP165" s="58"/>
      <c r="EQ165" s="83"/>
      <c r="ER165" s="58"/>
      <c r="ES165" s="58"/>
      <c r="ET165" s="58"/>
      <c r="EU165" s="83"/>
      <c r="EV165" s="58"/>
      <c r="EW165" s="58"/>
      <c r="EX165" s="83"/>
      <c r="EY165" s="58"/>
      <c r="EZ165" s="58"/>
      <c r="FA165" s="83"/>
      <c r="FB165" s="83"/>
      <c r="FC165" s="83"/>
      <c r="FD165" s="83"/>
      <c r="FE165" s="83"/>
      <c r="FF165" s="83"/>
      <c r="FG165" s="58"/>
      <c r="FH165" s="58"/>
      <c r="FI165" s="58"/>
      <c r="FJ165" s="58"/>
      <c r="FK165" s="58"/>
      <c r="FL165" s="58"/>
      <c r="FM165" s="58"/>
      <c r="FN165" s="83"/>
      <c r="FO165" s="58"/>
      <c r="FP165" s="58"/>
      <c r="FQ165" s="58"/>
      <c r="FR165" s="63">
        <v>41.118843485954891</v>
      </c>
      <c r="FS165" s="59">
        <f t="shared" si="304"/>
        <v>41.118843485954891</v>
      </c>
    </row>
    <row r="166" spans="2:176" x14ac:dyDescent="0.2">
      <c r="B166" s="213" t="s">
        <v>315</v>
      </c>
      <c r="C166" s="214"/>
      <c r="D166" s="83"/>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83"/>
      <c r="AI166" s="58"/>
      <c r="AJ166" s="58"/>
      <c r="AK166" s="58"/>
      <c r="AL166" s="83"/>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83"/>
      <c r="CC166" s="83"/>
      <c r="CD166" s="58"/>
      <c r="CE166" s="58"/>
      <c r="CF166" s="58"/>
      <c r="CG166" s="83"/>
      <c r="CH166" s="58"/>
      <c r="CI166" s="58"/>
      <c r="CJ166" s="58"/>
      <c r="CK166" s="58"/>
      <c r="CL166" s="58"/>
      <c r="CM166" s="58"/>
      <c r="CN166" s="58"/>
      <c r="CO166" s="58"/>
      <c r="CP166" s="58"/>
      <c r="CQ166" s="58"/>
      <c r="CR166" s="58"/>
      <c r="CS166" s="83"/>
      <c r="CT166" s="58"/>
      <c r="CU166" s="58"/>
      <c r="CV166" s="83"/>
      <c r="CW166" s="58"/>
      <c r="CX166" s="58"/>
      <c r="CY166" s="58"/>
      <c r="CZ166" s="58"/>
      <c r="DA166" s="58"/>
      <c r="DB166" s="58"/>
      <c r="DC166" s="58"/>
      <c r="DD166" s="58"/>
      <c r="DE166" s="58"/>
      <c r="DF166" s="83"/>
      <c r="DG166" s="58"/>
      <c r="DH166" s="58"/>
      <c r="DI166" s="58"/>
      <c r="DJ166" s="83"/>
      <c r="DK166" s="58"/>
      <c r="DL166" s="58"/>
      <c r="DM166" s="83"/>
      <c r="DN166" s="58"/>
      <c r="DO166" s="58"/>
      <c r="DP166" s="58"/>
      <c r="DQ166" s="58"/>
      <c r="DR166" s="58"/>
      <c r="DS166" s="83"/>
      <c r="DT166" s="58"/>
      <c r="DU166" s="58"/>
      <c r="DV166" s="83"/>
      <c r="DW166" s="58"/>
      <c r="DX166" s="58"/>
      <c r="DY166" s="58"/>
      <c r="DZ166" s="58"/>
      <c r="EA166" s="58"/>
      <c r="EB166" s="58"/>
      <c r="EC166" s="58"/>
      <c r="ED166" s="58"/>
      <c r="EE166" s="58"/>
      <c r="EF166" s="58"/>
      <c r="EG166" s="83"/>
      <c r="EH166" s="58"/>
      <c r="EI166" s="58"/>
      <c r="EJ166" s="58"/>
      <c r="EK166" s="58"/>
      <c r="EL166" s="58"/>
      <c r="EM166" s="58"/>
      <c r="EN166" s="58"/>
      <c r="EO166" s="58"/>
      <c r="EP166" s="58"/>
      <c r="EQ166" s="83"/>
      <c r="ER166" s="58"/>
      <c r="ES166" s="58"/>
      <c r="ET166" s="58"/>
      <c r="EU166" s="83"/>
      <c r="EV166" s="58"/>
      <c r="EW166" s="58"/>
      <c r="EX166" s="83"/>
      <c r="EY166" s="58"/>
      <c r="EZ166" s="58"/>
      <c r="FA166" s="83"/>
      <c r="FB166" s="83"/>
      <c r="FC166" s="83"/>
      <c r="FD166" s="83"/>
      <c r="FE166" s="83"/>
      <c r="FF166" s="83"/>
      <c r="FG166" s="58"/>
      <c r="FH166" s="58"/>
      <c r="FI166" s="58"/>
      <c r="FJ166" s="58"/>
      <c r="FK166" s="58"/>
      <c r="FL166" s="58"/>
      <c r="FM166" s="58"/>
      <c r="FN166" s="83"/>
      <c r="FO166" s="58"/>
      <c r="FP166" s="58"/>
      <c r="FQ166" s="58"/>
      <c r="FR166" s="63">
        <v>-12.040374642459923</v>
      </c>
      <c r="FS166" s="59">
        <f t="shared" si="304"/>
        <v>-12.040374642459923</v>
      </c>
    </row>
    <row r="167" spans="2:176" ht="14.25" customHeight="1" x14ac:dyDescent="0.2">
      <c r="B167" s="213" t="s">
        <v>299</v>
      </c>
      <c r="C167" s="214"/>
      <c r="D167" s="83"/>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83"/>
      <c r="AI167" s="58"/>
      <c r="AJ167" s="58"/>
      <c r="AK167" s="58"/>
      <c r="AL167" s="83"/>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83"/>
      <c r="CC167" s="83"/>
      <c r="CD167" s="58"/>
      <c r="CE167" s="58"/>
      <c r="CF167" s="58"/>
      <c r="CG167" s="83"/>
      <c r="CH167" s="58"/>
      <c r="CI167" s="58"/>
      <c r="CJ167" s="58"/>
      <c r="CK167" s="58"/>
      <c r="CL167" s="58"/>
      <c r="CM167" s="58"/>
      <c r="CN167" s="58"/>
      <c r="CO167" s="58"/>
      <c r="CP167" s="58"/>
      <c r="CQ167" s="58"/>
      <c r="CR167" s="58"/>
      <c r="CS167" s="83"/>
      <c r="CT167" s="58"/>
      <c r="CU167" s="58"/>
      <c r="CV167" s="83"/>
      <c r="CW167" s="58"/>
      <c r="CX167" s="58"/>
      <c r="CY167" s="58"/>
      <c r="CZ167" s="58"/>
      <c r="DA167" s="58"/>
      <c r="DB167" s="58"/>
      <c r="DC167" s="58"/>
      <c r="DD167" s="58"/>
      <c r="DE167" s="58"/>
      <c r="DF167" s="83"/>
      <c r="DG167" s="58"/>
      <c r="DH167" s="58"/>
      <c r="DI167" s="58"/>
      <c r="DJ167" s="83"/>
      <c r="DK167" s="58"/>
      <c r="DL167" s="58"/>
      <c r="DM167" s="83"/>
      <c r="DN167" s="58"/>
      <c r="DO167" s="58"/>
      <c r="DP167" s="58"/>
      <c r="DQ167" s="58"/>
      <c r="DR167" s="58"/>
      <c r="DS167" s="83"/>
      <c r="DT167" s="58"/>
      <c r="DU167" s="58"/>
      <c r="DV167" s="83"/>
      <c r="DW167" s="58"/>
      <c r="DX167" s="58"/>
      <c r="DY167" s="58"/>
      <c r="DZ167" s="58"/>
      <c r="EA167" s="58"/>
      <c r="EB167" s="58"/>
      <c r="EC167" s="58"/>
      <c r="ED167" s="58"/>
      <c r="EE167" s="58"/>
      <c r="EF167" s="58"/>
      <c r="EG167" s="83"/>
      <c r="EH167" s="58"/>
      <c r="EI167" s="58"/>
      <c r="EJ167" s="58"/>
      <c r="EK167" s="58"/>
      <c r="EL167" s="58"/>
      <c r="EM167" s="58"/>
      <c r="EN167" s="58"/>
      <c r="EO167" s="58"/>
      <c r="EP167" s="58"/>
      <c r="EQ167" s="83"/>
      <c r="ER167" s="58"/>
      <c r="ES167" s="58"/>
      <c r="ET167" s="58"/>
      <c r="EU167" s="83"/>
      <c r="EV167" s="58"/>
      <c r="EW167" s="58"/>
      <c r="EX167" s="83"/>
      <c r="EY167" s="58"/>
      <c r="EZ167" s="58"/>
      <c r="FA167" s="83"/>
      <c r="FB167" s="83"/>
      <c r="FC167" s="83"/>
      <c r="FD167" s="83"/>
      <c r="FE167" s="83"/>
      <c r="FF167" s="83"/>
      <c r="FG167" s="58"/>
      <c r="FH167" s="58"/>
      <c r="FI167" s="58"/>
      <c r="FJ167" s="58"/>
      <c r="FK167" s="58"/>
      <c r="FL167" s="58"/>
      <c r="FM167" s="58"/>
      <c r="FN167" s="83"/>
      <c r="FO167" s="58"/>
      <c r="FP167" s="58"/>
      <c r="FQ167" s="58"/>
      <c r="FR167" s="63">
        <v>46837.5462991104</v>
      </c>
      <c r="FS167" s="63">
        <f t="shared" si="304"/>
        <v>46837.5462991104</v>
      </c>
    </row>
    <row r="168" spans="2:176" ht="14.25" customHeight="1" x14ac:dyDescent="0.2">
      <c r="B168" s="201" t="s">
        <v>300</v>
      </c>
      <c r="C168" s="202"/>
      <c r="D168" s="83"/>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83"/>
      <c r="AI168" s="58"/>
      <c r="AJ168" s="58"/>
      <c r="AK168" s="58"/>
      <c r="AL168" s="83"/>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83"/>
      <c r="CC168" s="83"/>
      <c r="CD168" s="58"/>
      <c r="CE168" s="58"/>
      <c r="CF168" s="58"/>
      <c r="CG168" s="83"/>
      <c r="CH168" s="58"/>
      <c r="CI168" s="58"/>
      <c r="CJ168" s="58"/>
      <c r="CK168" s="58"/>
      <c r="CL168" s="58"/>
      <c r="CM168" s="58"/>
      <c r="CN168" s="58"/>
      <c r="CO168" s="58"/>
      <c r="CP168" s="58"/>
      <c r="CQ168" s="58"/>
      <c r="CR168" s="58"/>
      <c r="CS168" s="83"/>
      <c r="CT168" s="58"/>
      <c r="CU168" s="58"/>
      <c r="CV168" s="83"/>
      <c r="CW168" s="58"/>
      <c r="CX168" s="58"/>
      <c r="CY168" s="58"/>
      <c r="CZ168" s="58"/>
      <c r="DA168" s="58"/>
      <c r="DB168" s="58"/>
      <c r="DC168" s="58"/>
      <c r="DD168" s="58"/>
      <c r="DE168" s="58"/>
      <c r="DF168" s="83"/>
      <c r="DG168" s="58"/>
      <c r="DH168" s="58"/>
      <c r="DI168" s="58"/>
      <c r="DJ168" s="83"/>
      <c r="DK168" s="58"/>
      <c r="DL168" s="58"/>
      <c r="DM168" s="83"/>
      <c r="DN168" s="58"/>
      <c r="DO168" s="58"/>
      <c r="DP168" s="58"/>
      <c r="DQ168" s="58"/>
      <c r="DR168" s="58"/>
      <c r="DS168" s="83"/>
      <c r="DT168" s="58"/>
      <c r="DU168" s="58"/>
      <c r="DV168" s="83"/>
      <c r="DW168" s="58"/>
      <c r="DX168" s="58"/>
      <c r="DY168" s="58"/>
      <c r="DZ168" s="58"/>
      <c r="EA168" s="58"/>
      <c r="EB168" s="58"/>
      <c r="EC168" s="58"/>
      <c r="ED168" s="58"/>
      <c r="EE168" s="58"/>
      <c r="EF168" s="58"/>
      <c r="EG168" s="83"/>
      <c r="EH168" s="58"/>
      <c r="EI168" s="58"/>
      <c r="EJ168" s="58"/>
      <c r="EK168" s="58"/>
      <c r="EL168" s="58"/>
      <c r="EM168" s="58"/>
      <c r="EN168" s="58"/>
      <c r="EO168" s="58"/>
      <c r="EP168" s="58"/>
      <c r="EQ168" s="83"/>
      <c r="ER168" s="58"/>
      <c r="ES168" s="58"/>
      <c r="ET168" s="58"/>
      <c r="EU168" s="83"/>
      <c r="EV168" s="58"/>
      <c r="EW168" s="58"/>
      <c r="EX168" s="83"/>
      <c r="EY168" s="58"/>
      <c r="EZ168" s="58"/>
      <c r="FA168" s="83"/>
      <c r="FB168" s="83"/>
      <c r="FC168" s="83"/>
      <c r="FD168" s="83"/>
      <c r="FE168" s="83"/>
      <c r="FF168" s="83"/>
      <c r="FG168" s="58"/>
      <c r="FH168" s="58"/>
      <c r="FI168" s="58"/>
      <c r="FJ168" s="58"/>
      <c r="FK168" s="58"/>
      <c r="FL168" s="58"/>
      <c r="FM168" s="58"/>
      <c r="FN168" s="83"/>
      <c r="FO168" s="58"/>
      <c r="FP168" s="58"/>
      <c r="FQ168" s="58"/>
      <c r="FR168" s="59">
        <v>57.204135186299993</v>
      </c>
      <c r="FS168" s="59">
        <f t="shared" si="304"/>
        <v>57.204135186299993</v>
      </c>
    </row>
    <row r="169" spans="2:176" ht="14.25" customHeight="1" x14ac:dyDescent="0.2">
      <c r="B169" s="201" t="s">
        <v>458</v>
      </c>
      <c r="C169" s="202"/>
      <c r="D169" s="83"/>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83"/>
      <c r="AI169" s="58"/>
      <c r="AJ169" s="58"/>
      <c r="AK169" s="58"/>
      <c r="AL169" s="83"/>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83"/>
      <c r="CC169" s="83"/>
      <c r="CD169" s="58"/>
      <c r="CE169" s="58"/>
      <c r="CF169" s="58"/>
      <c r="CG169" s="83"/>
      <c r="CH169" s="58"/>
      <c r="CI169" s="58"/>
      <c r="CJ169" s="58"/>
      <c r="CK169" s="58"/>
      <c r="CL169" s="58"/>
      <c r="CM169" s="58"/>
      <c r="CN169" s="58"/>
      <c r="CO169" s="58"/>
      <c r="CP169" s="58"/>
      <c r="CQ169" s="58"/>
      <c r="CR169" s="58"/>
      <c r="CS169" s="83"/>
      <c r="CT169" s="58"/>
      <c r="CU169" s="58"/>
      <c r="CV169" s="83"/>
      <c r="CW169" s="58"/>
      <c r="CX169" s="58"/>
      <c r="CY169" s="58"/>
      <c r="CZ169" s="58"/>
      <c r="DA169" s="58"/>
      <c r="DB169" s="58"/>
      <c r="DC169" s="58"/>
      <c r="DD169" s="58"/>
      <c r="DE169" s="58"/>
      <c r="DF169" s="83"/>
      <c r="DG169" s="58"/>
      <c r="DH169" s="58"/>
      <c r="DI169" s="58"/>
      <c r="DJ169" s="83"/>
      <c r="DK169" s="58"/>
      <c r="DL169" s="58"/>
      <c r="DM169" s="83"/>
      <c r="DN169" s="58"/>
      <c r="DO169" s="58"/>
      <c r="DP169" s="58"/>
      <c r="DQ169" s="58"/>
      <c r="DR169" s="58"/>
      <c r="DS169" s="83"/>
      <c r="DT169" s="58"/>
      <c r="DU169" s="58"/>
      <c r="DV169" s="83"/>
      <c r="DW169" s="58"/>
      <c r="DX169" s="58"/>
      <c r="DY169" s="58"/>
      <c r="DZ169" s="58"/>
      <c r="EA169" s="58"/>
      <c r="EB169" s="58"/>
      <c r="EC169" s="58"/>
      <c r="ED169" s="58"/>
      <c r="EE169" s="58"/>
      <c r="EF169" s="58"/>
      <c r="EG169" s="83"/>
      <c r="EH169" s="58"/>
      <c r="EI169" s="58"/>
      <c r="EJ169" s="58"/>
      <c r="EK169" s="58"/>
      <c r="EL169" s="58"/>
      <c r="EM169" s="58"/>
      <c r="EN169" s="58"/>
      <c r="EO169" s="58"/>
      <c r="EP169" s="58"/>
      <c r="EQ169" s="83"/>
      <c r="ER169" s="58"/>
      <c r="ES169" s="58"/>
      <c r="ET169" s="58"/>
      <c r="EU169" s="83"/>
      <c r="EV169" s="58"/>
      <c r="EW169" s="58"/>
      <c r="EX169" s="83"/>
      <c r="EY169" s="58"/>
      <c r="EZ169" s="58"/>
      <c r="FA169" s="83"/>
      <c r="FB169" s="83"/>
      <c r="FC169" s="83"/>
      <c r="FD169" s="83"/>
      <c r="FE169" s="83"/>
      <c r="FF169" s="83"/>
      <c r="FG169" s="58"/>
      <c r="FH169" s="58"/>
      <c r="FI169" s="58"/>
      <c r="FJ169" s="58"/>
      <c r="FK169" s="58"/>
      <c r="FL169" s="58"/>
      <c r="FM169" s="58"/>
      <c r="FN169" s="83"/>
      <c r="FO169" s="58"/>
      <c r="FP169" s="58"/>
      <c r="FQ169" s="58"/>
      <c r="FR169" s="59">
        <v>45230.910719375475</v>
      </c>
      <c r="FS169" s="59">
        <f t="shared" si="304"/>
        <v>45230.910719375475</v>
      </c>
    </row>
    <row r="170" spans="2:176" ht="14.25" customHeight="1" x14ac:dyDescent="0.2">
      <c r="B170" s="201" t="s">
        <v>301</v>
      </c>
      <c r="C170" s="202"/>
      <c r="D170" s="83"/>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83"/>
      <c r="AI170" s="58"/>
      <c r="AJ170" s="58"/>
      <c r="AK170" s="58"/>
      <c r="AL170" s="83"/>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83"/>
      <c r="CC170" s="83"/>
      <c r="CD170" s="58"/>
      <c r="CE170" s="58"/>
      <c r="CF170" s="58"/>
      <c r="CG170" s="83"/>
      <c r="CH170" s="58"/>
      <c r="CI170" s="58"/>
      <c r="CJ170" s="58"/>
      <c r="CK170" s="58"/>
      <c r="CL170" s="58"/>
      <c r="CM170" s="58"/>
      <c r="CN170" s="58"/>
      <c r="CO170" s="58"/>
      <c r="CP170" s="58"/>
      <c r="CQ170" s="58"/>
      <c r="CR170" s="58"/>
      <c r="CS170" s="83"/>
      <c r="CT170" s="58"/>
      <c r="CU170" s="58"/>
      <c r="CV170" s="83"/>
      <c r="CW170" s="58"/>
      <c r="CX170" s="58"/>
      <c r="CY170" s="58"/>
      <c r="CZ170" s="58"/>
      <c r="DA170" s="58"/>
      <c r="DB170" s="58"/>
      <c r="DC170" s="58"/>
      <c r="DD170" s="58"/>
      <c r="DE170" s="58"/>
      <c r="DF170" s="83"/>
      <c r="DG170" s="58"/>
      <c r="DH170" s="58"/>
      <c r="DI170" s="58"/>
      <c r="DJ170" s="83"/>
      <c r="DK170" s="58"/>
      <c r="DL170" s="58"/>
      <c r="DM170" s="83"/>
      <c r="DN170" s="58"/>
      <c r="DO170" s="58"/>
      <c r="DP170" s="58"/>
      <c r="DQ170" s="58"/>
      <c r="DR170" s="58"/>
      <c r="DS170" s="83"/>
      <c r="DT170" s="58"/>
      <c r="DU170" s="58"/>
      <c r="DV170" s="83"/>
      <c r="DW170" s="58"/>
      <c r="DX170" s="58"/>
      <c r="DY170" s="58"/>
      <c r="DZ170" s="58"/>
      <c r="EA170" s="58"/>
      <c r="EB170" s="58"/>
      <c r="EC170" s="58"/>
      <c r="ED170" s="58"/>
      <c r="EE170" s="58"/>
      <c r="EF170" s="58"/>
      <c r="EG170" s="83"/>
      <c r="EH170" s="58"/>
      <c r="EI170" s="58"/>
      <c r="EJ170" s="58"/>
      <c r="EK170" s="58"/>
      <c r="EL170" s="58"/>
      <c r="EM170" s="58"/>
      <c r="EN170" s="58"/>
      <c r="EO170" s="58"/>
      <c r="EP170" s="58"/>
      <c r="EQ170" s="83"/>
      <c r="ER170" s="58"/>
      <c r="ES170" s="58"/>
      <c r="ET170" s="58"/>
      <c r="EU170" s="83"/>
      <c r="EV170" s="58"/>
      <c r="EW170" s="58"/>
      <c r="EX170" s="83"/>
      <c r="EY170" s="58"/>
      <c r="EZ170" s="58"/>
      <c r="FA170" s="83"/>
      <c r="FB170" s="83"/>
      <c r="FC170" s="83"/>
      <c r="FD170" s="83"/>
      <c r="FE170" s="83"/>
      <c r="FF170" s="83"/>
      <c r="FG170" s="58"/>
      <c r="FH170" s="58"/>
      <c r="FI170" s="58"/>
      <c r="FJ170" s="58"/>
      <c r="FK170" s="58"/>
      <c r="FL170" s="58"/>
      <c r="FM170" s="58"/>
      <c r="FN170" s="83"/>
      <c r="FO170" s="58"/>
      <c r="FP170" s="58"/>
      <c r="FQ170" s="58"/>
      <c r="FR170" s="59">
        <v>1549.4314445486243</v>
      </c>
      <c r="FS170" s="59">
        <f t="shared" si="304"/>
        <v>1549.4314445486243</v>
      </c>
    </row>
    <row r="171" spans="2:176" ht="14.25" customHeight="1" x14ac:dyDescent="0.2">
      <c r="B171" s="203" t="s">
        <v>302</v>
      </c>
      <c r="C171" s="203"/>
      <c r="D171" s="83"/>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83"/>
      <c r="AI171" s="58"/>
      <c r="AJ171" s="58"/>
      <c r="AK171" s="58"/>
      <c r="AL171" s="83"/>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83"/>
      <c r="CC171" s="83"/>
      <c r="CD171" s="58"/>
      <c r="CE171" s="58"/>
      <c r="CF171" s="58"/>
      <c r="CG171" s="83"/>
      <c r="CH171" s="58"/>
      <c r="CI171" s="58"/>
      <c r="CJ171" s="58"/>
      <c r="CK171" s="58"/>
      <c r="CL171" s="58"/>
      <c r="CM171" s="58"/>
      <c r="CN171" s="58"/>
      <c r="CO171" s="58"/>
      <c r="CP171" s="58"/>
      <c r="CQ171" s="58"/>
      <c r="CR171" s="58"/>
      <c r="CS171" s="83"/>
      <c r="CT171" s="58"/>
      <c r="CU171" s="58"/>
      <c r="CV171" s="83"/>
      <c r="CW171" s="58"/>
      <c r="CX171" s="58"/>
      <c r="CY171" s="58"/>
      <c r="CZ171" s="58"/>
      <c r="DA171" s="58"/>
      <c r="DB171" s="58"/>
      <c r="DC171" s="58"/>
      <c r="DD171" s="58"/>
      <c r="DE171" s="58"/>
      <c r="DF171" s="83"/>
      <c r="DG171" s="58"/>
      <c r="DH171" s="58"/>
      <c r="DI171" s="58"/>
      <c r="DJ171" s="83"/>
      <c r="DK171" s="58"/>
      <c r="DL171" s="58"/>
      <c r="DM171" s="83"/>
      <c r="DN171" s="58"/>
      <c r="DO171" s="58"/>
      <c r="DP171" s="58"/>
      <c r="DQ171" s="58"/>
      <c r="DR171" s="58"/>
      <c r="DS171" s="83"/>
      <c r="DT171" s="58"/>
      <c r="DU171" s="58"/>
      <c r="DV171" s="83"/>
      <c r="DW171" s="58"/>
      <c r="DX171" s="58"/>
      <c r="DY171" s="58"/>
      <c r="DZ171" s="58"/>
      <c r="EA171" s="58"/>
      <c r="EB171" s="58"/>
      <c r="EC171" s="58"/>
      <c r="ED171" s="58"/>
      <c r="EE171" s="58"/>
      <c r="EF171" s="58"/>
      <c r="EG171" s="83"/>
      <c r="EH171" s="58"/>
      <c r="EI171" s="58"/>
      <c r="EJ171" s="58"/>
      <c r="EK171" s="58"/>
      <c r="EL171" s="58"/>
      <c r="EM171" s="58"/>
      <c r="EN171" s="58"/>
      <c r="EO171" s="58"/>
      <c r="EP171" s="58"/>
      <c r="EQ171" s="83"/>
      <c r="ER171" s="58"/>
      <c r="ES171" s="58"/>
      <c r="ET171" s="58"/>
      <c r="EU171" s="83"/>
      <c r="EV171" s="58"/>
      <c r="EW171" s="58"/>
      <c r="EX171" s="83"/>
      <c r="EY171" s="58"/>
      <c r="EZ171" s="58"/>
      <c r="FA171" s="83"/>
      <c r="FB171" s="83"/>
      <c r="FC171" s="83"/>
      <c r="FD171" s="83"/>
      <c r="FE171" s="83"/>
      <c r="FF171" s="83"/>
      <c r="FG171" s="58"/>
      <c r="FH171" s="58"/>
      <c r="FI171" s="58"/>
      <c r="FJ171" s="58"/>
      <c r="FK171" s="58"/>
      <c r="FL171" s="58"/>
      <c r="FM171" s="58"/>
      <c r="FN171" s="83"/>
      <c r="FO171" s="58"/>
      <c r="FP171" s="58"/>
      <c r="FQ171" s="58"/>
      <c r="FR171" s="84">
        <v>160342.56073343853</v>
      </c>
      <c r="FS171" s="84">
        <f t="shared" si="304"/>
        <v>160342.56073343853</v>
      </c>
    </row>
    <row r="172" spans="2:176" x14ac:dyDescent="0.2">
      <c r="B172" s="200" t="s">
        <v>303</v>
      </c>
      <c r="C172" s="200"/>
      <c r="D172" s="2">
        <f t="shared" ref="D172" si="305">SUM(E172:AG172)</f>
        <v>0</v>
      </c>
      <c r="E172" s="96">
        <f t="shared" ref="E172:AK172" si="306">E173+E174</f>
        <v>0</v>
      </c>
      <c r="F172" s="96">
        <f t="shared" si="306"/>
        <v>0</v>
      </c>
      <c r="G172" s="96">
        <f t="shared" si="306"/>
        <v>0</v>
      </c>
      <c r="H172" s="96">
        <f t="shared" si="306"/>
        <v>0</v>
      </c>
      <c r="I172" s="96">
        <f t="shared" si="306"/>
        <v>0</v>
      </c>
      <c r="J172" s="96">
        <f t="shared" si="306"/>
        <v>0</v>
      </c>
      <c r="K172" s="96">
        <f t="shared" si="306"/>
        <v>0</v>
      </c>
      <c r="L172" s="96">
        <f t="shared" si="306"/>
        <v>0</v>
      </c>
      <c r="M172" s="96">
        <f t="shared" si="306"/>
        <v>0</v>
      </c>
      <c r="N172" s="96">
        <f t="shared" si="306"/>
        <v>0</v>
      </c>
      <c r="O172" s="96">
        <f t="shared" si="306"/>
        <v>0</v>
      </c>
      <c r="P172" s="96">
        <f t="shared" si="306"/>
        <v>0</v>
      </c>
      <c r="Q172" s="96">
        <f t="shared" si="306"/>
        <v>0</v>
      </c>
      <c r="R172" s="96">
        <f t="shared" si="306"/>
        <v>0</v>
      </c>
      <c r="S172" s="96">
        <f t="shared" si="306"/>
        <v>0</v>
      </c>
      <c r="T172" s="96">
        <f t="shared" si="306"/>
        <v>0</v>
      </c>
      <c r="U172" s="96">
        <f t="shared" si="306"/>
        <v>0</v>
      </c>
      <c r="V172" s="96">
        <f t="shared" si="306"/>
        <v>0</v>
      </c>
      <c r="W172" s="96">
        <f t="shared" si="306"/>
        <v>0</v>
      </c>
      <c r="X172" s="96">
        <f t="shared" si="306"/>
        <v>0</v>
      </c>
      <c r="Y172" s="96">
        <f t="shared" si="306"/>
        <v>0</v>
      </c>
      <c r="Z172" s="96">
        <f t="shared" si="306"/>
        <v>0</v>
      </c>
      <c r="AA172" s="96">
        <f t="shared" si="306"/>
        <v>0</v>
      </c>
      <c r="AB172" s="96">
        <f t="shared" si="306"/>
        <v>0</v>
      </c>
      <c r="AC172" s="96">
        <f t="shared" si="306"/>
        <v>0</v>
      </c>
      <c r="AD172" s="96">
        <f t="shared" si="306"/>
        <v>0</v>
      </c>
      <c r="AE172" s="96">
        <f t="shared" si="306"/>
        <v>0</v>
      </c>
      <c r="AF172" s="96">
        <f t="shared" si="306"/>
        <v>0</v>
      </c>
      <c r="AG172" s="96">
        <f t="shared" si="306"/>
        <v>0</v>
      </c>
      <c r="AH172" s="2">
        <f t="shared" si="269"/>
        <v>0</v>
      </c>
      <c r="AI172" s="96">
        <f t="shared" si="306"/>
        <v>0</v>
      </c>
      <c r="AJ172" s="96">
        <f t="shared" si="306"/>
        <v>0</v>
      </c>
      <c r="AK172" s="96">
        <f t="shared" si="306"/>
        <v>0</v>
      </c>
      <c r="AL172" s="2">
        <f t="shared" si="271"/>
        <v>0</v>
      </c>
      <c r="AM172" s="96">
        <f t="shared" ref="AM172:CX172" si="307">AM173+AM174</f>
        <v>0</v>
      </c>
      <c r="AN172" s="96">
        <f t="shared" si="307"/>
        <v>0</v>
      </c>
      <c r="AO172" s="96">
        <f t="shared" si="307"/>
        <v>0</v>
      </c>
      <c r="AP172" s="96">
        <f t="shared" si="307"/>
        <v>0</v>
      </c>
      <c r="AQ172" s="96">
        <f t="shared" si="307"/>
        <v>0</v>
      </c>
      <c r="AR172" s="96">
        <f t="shared" si="307"/>
        <v>0</v>
      </c>
      <c r="AS172" s="96">
        <f t="shared" si="307"/>
        <v>0</v>
      </c>
      <c r="AT172" s="96">
        <f t="shared" si="307"/>
        <v>0</v>
      </c>
      <c r="AU172" s="96">
        <f t="shared" si="307"/>
        <v>0</v>
      </c>
      <c r="AV172" s="96">
        <f t="shared" si="307"/>
        <v>0</v>
      </c>
      <c r="AW172" s="96">
        <f t="shared" si="307"/>
        <v>0</v>
      </c>
      <c r="AX172" s="96">
        <f t="shared" si="307"/>
        <v>0</v>
      </c>
      <c r="AY172" s="96">
        <f t="shared" si="307"/>
        <v>0</v>
      </c>
      <c r="AZ172" s="96">
        <f t="shared" si="307"/>
        <v>0</v>
      </c>
      <c r="BA172" s="96">
        <f t="shared" si="307"/>
        <v>0</v>
      </c>
      <c r="BB172" s="96">
        <f t="shared" si="307"/>
        <v>0</v>
      </c>
      <c r="BC172" s="96">
        <f t="shared" si="307"/>
        <v>0</v>
      </c>
      <c r="BD172" s="96">
        <f t="shared" si="307"/>
        <v>0</v>
      </c>
      <c r="BE172" s="96">
        <f t="shared" si="307"/>
        <v>0</v>
      </c>
      <c r="BF172" s="96">
        <f t="shared" si="307"/>
        <v>0</v>
      </c>
      <c r="BG172" s="96">
        <f t="shared" si="307"/>
        <v>0</v>
      </c>
      <c r="BH172" s="96">
        <f t="shared" si="307"/>
        <v>0</v>
      </c>
      <c r="BI172" s="96">
        <f t="shared" si="307"/>
        <v>0</v>
      </c>
      <c r="BJ172" s="96">
        <f t="shared" si="307"/>
        <v>0</v>
      </c>
      <c r="BK172" s="96">
        <f t="shared" si="307"/>
        <v>0</v>
      </c>
      <c r="BL172" s="96">
        <f t="shared" si="307"/>
        <v>0</v>
      </c>
      <c r="BM172" s="96">
        <f t="shared" si="307"/>
        <v>0</v>
      </c>
      <c r="BN172" s="96">
        <f t="shared" si="307"/>
        <v>0</v>
      </c>
      <c r="BO172" s="96">
        <f t="shared" si="307"/>
        <v>0</v>
      </c>
      <c r="BP172" s="96">
        <f t="shared" si="307"/>
        <v>0</v>
      </c>
      <c r="BQ172" s="96">
        <f t="shared" si="307"/>
        <v>0</v>
      </c>
      <c r="BR172" s="96">
        <f t="shared" si="307"/>
        <v>0</v>
      </c>
      <c r="BS172" s="96">
        <f t="shared" si="307"/>
        <v>0</v>
      </c>
      <c r="BT172" s="96">
        <f t="shared" si="307"/>
        <v>0</v>
      </c>
      <c r="BU172" s="96">
        <f t="shared" si="307"/>
        <v>0</v>
      </c>
      <c r="BV172" s="96">
        <f t="shared" si="307"/>
        <v>0</v>
      </c>
      <c r="BW172" s="96">
        <f t="shared" si="307"/>
        <v>0</v>
      </c>
      <c r="BX172" s="96">
        <f t="shared" si="307"/>
        <v>0</v>
      </c>
      <c r="BY172" s="96">
        <f t="shared" si="307"/>
        <v>0</v>
      </c>
      <c r="BZ172" s="96">
        <f t="shared" si="307"/>
        <v>0</v>
      </c>
      <c r="CA172" s="96">
        <f t="shared" si="307"/>
        <v>0</v>
      </c>
      <c r="CB172" s="2">
        <f t="shared" si="307"/>
        <v>0</v>
      </c>
      <c r="CC172" s="2">
        <f t="shared" si="273"/>
        <v>0</v>
      </c>
      <c r="CD172" s="96">
        <f t="shared" si="307"/>
        <v>0</v>
      </c>
      <c r="CE172" s="96">
        <f t="shared" si="307"/>
        <v>0</v>
      </c>
      <c r="CF172" s="96">
        <f t="shared" si="307"/>
        <v>0</v>
      </c>
      <c r="CG172" s="2">
        <f t="shared" si="275"/>
        <v>0</v>
      </c>
      <c r="CH172" s="96">
        <f t="shared" si="307"/>
        <v>0</v>
      </c>
      <c r="CI172" s="96">
        <f t="shared" si="307"/>
        <v>0</v>
      </c>
      <c r="CJ172" s="96">
        <f t="shared" si="307"/>
        <v>0</v>
      </c>
      <c r="CK172" s="96">
        <f t="shared" si="307"/>
        <v>0</v>
      </c>
      <c r="CL172" s="96">
        <f t="shared" si="307"/>
        <v>0</v>
      </c>
      <c r="CM172" s="96">
        <f t="shared" si="307"/>
        <v>0</v>
      </c>
      <c r="CN172" s="96">
        <f t="shared" si="307"/>
        <v>0</v>
      </c>
      <c r="CO172" s="96">
        <f t="shared" si="307"/>
        <v>0</v>
      </c>
      <c r="CP172" s="96">
        <f t="shared" si="307"/>
        <v>0</v>
      </c>
      <c r="CQ172" s="96">
        <f t="shared" si="307"/>
        <v>0</v>
      </c>
      <c r="CR172" s="96">
        <f t="shared" si="307"/>
        <v>0</v>
      </c>
      <c r="CS172" s="2">
        <f t="shared" si="277"/>
        <v>0</v>
      </c>
      <c r="CT172" s="96">
        <f t="shared" si="307"/>
        <v>0</v>
      </c>
      <c r="CU172" s="96">
        <f t="shared" si="307"/>
        <v>0</v>
      </c>
      <c r="CV172" s="2">
        <f t="shared" si="279"/>
        <v>0</v>
      </c>
      <c r="CW172" s="96">
        <f t="shared" si="307"/>
        <v>0</v>
      </c>
      <c r="CX172" s="96">
        <f t="shared" si="307"/>
        <v>0</v>
      </c>
      <c r="CY172" s="96">
        <f t="shared" ref="CY172:FJ172" si="308">CY173+CY174</f>
        <v>0</v>
      </c>
      <c r="CZ172" s="96">
        <f t="shared" si="308"/>
        <v>0</v>
      </c>
      <c r="DA172" s="96">
        <f t="shared" si="308"/>
        <v>0</v>
      </c>
      <c r="DB172" s="96">
        <f t="shared" si="308"/>
        <v>0</v>
      </c>
      <c r="DC172" s="96">
        <f t="shared" si="308"/>
        <v>0</v>
      </c>
      <c r="DD172" s="96">
        <f t="shared" si="308"/>
        <v>0</v>
      </c>
      <c r="DE172" s="96">
        <f t="shared" si="308"/>
        <v>0</v>
      </c>
      <c r="DF172" s="2">
        <f t="shared" si="281"/>
        <v>0</v>
      </c>
      <c r="DG172" s="96">
        <f t="shared" si="308"/>
        <v>0</v>
      </c>
      <c r="DH172" s="96">
        <f t="shared" si="308"/>
        <v>0</v>
      </c>
      <c r="DI172" s="96">
        <f t="shared" si="308"/>
        <v>0</v>
      </c>
      <c r="DJ172" s="2">
        <f t="shared" si="283"/>
        <v>0</v>
      </c>
      <c r="DK172" s="96">
        <f t="shared" si="308"/>
        <v>0</v>
      </c>
      <c r="DL172" s="96">
        <f t="shared" si="308"/>
        <v>0</v>
      </c>
      <c r="DM172" s="2">
        <f t="shared" si="285"/>
        <v>0</v>
      </c>
      <c r="DN172" s="96">
        <f t="shared" si="308"/>
        <v>0</v>
      </c>
      <c r="DO172" s="96">
        <f t="shared" si="308"/>
        <v>0</v>
      </c>
      <c r="DP172" s="96">
        <f t="shared" si="308"/>
        <v>0</v>
      </c>
      <c r="DQ172" s="96">
        <f t="shared" si="308"/>
        <v>0</v>
      </c>
      <c r="DR172" s="96">
        <f t="shared" si="308"/>
        <v>0</v>
      </c>
      <c r="DS172" s="2">
        <f t="shared" si="287"/>
        <v>0</v>
      </c>
      <c r="DT172" s="96">
        <f t="shared" si="308"/>
        <v>0</v>
      </c>
      <c r="DU172" s="96">
        <f t="shared" si="308"/>
        <v>0</v>
      </c>
      <c r="DV172" s="2">
        <f t="shared" si="289"/>
        <v>0</v>
      </c>
      <c r="DW172" s="96">
        <f t="shared" si="308"/>
        <v>0</v>
      </c>
      <c r="DX172" s="96">
        <f t="shared" si="308"/>
        <v>0</v>
      </c>
      <c r="DY172" s="96">
        <f t="shared" si="308"/>
        <v>0</v>
      </c>
      <c r="DZ172" s="96">
        <f t="shared" si="308"/>
        <v>0</v>
      </c>
      <c r="EA172" s="96">
        <f t="shared" si="308"/>
        <v>0</v>
      </c>
      <c r="EB172" s="96">
        <f t="shared" si="308"/>
        <v>0</v>
      </c>
      <c r="EC172" s="96">
        <f t="shared" si="308"/>
        <v>0</v>
      </c>
      <c r="ED172" s="96">
        <f t="shared" si="308"/>
        <v>0</v>
      </c>
      <c r="EE172" s="96">
        <f t="shared" si="308"/>
        <v>0</v>
      </c>
      <c r="EF172" s="96">
        <f t="shared" si="308"/>
        <v>0</v>
      </c>
      <c r="EG172" s="2">
        <f t="shared" si="302"/>
        <v>0</v>
      </c>
      <c r="EH172" s="96">
        <f t="shared" si="308"/>
        <v>0</v>
      </c>
      <c r="EI172" s="96">
        <f t="shared" si="308"/>
        <v>0</v>
      </c>
      <c r="EJ172" s="96">
        <f t="shared" si="308"/>
        <v>0</v>
      </c>
      <c r="EK172" s="96">
        <f t="shared" si="308"/>
        <v>0</v>
      </c>
      <c r="EL172" s="96">
        <f t="shared" si="308"/>
        <v>0</v>
      </c>
      <c r="EM172" s="96">
        <f t="shared" si="308"/>
        <v>0</v>
      </c>
      <c r="EN172" s="96">
        <f t="shared" si="308"/>
        <v>0</v>
      </c>
      <c r="EO172" s="96">
        <f t="shared" si="308"/>
        <v>0</v>
      </c>
      <c r="EP172" s="96">
        <f t="shared" si="308"/>
        <v>0</v>
      </c>
      <c r="EQ172" s="2">
        <f t="shared" si="292"/>
        <v>0</v>
      </c>
      <c r="ER172" s="96">
        <f t="shared" si="308"/>
        <v>0</v>
      </c>
      <c r="ES172" s="96">
        <f t="shared" si="308"/>
        <v>0</v>
      </c>
      <c r="ET172" s="96">
        <f t="shared" si="308"/>
        <v>0</v>
      </c>
      <c r="EU172" s="2">
        <f t="shared" si="294"/>
        <v>0</v>
      </c>
      <c r="EV172" s="96">
        <f t="shared" si="308"/>
        <v>0</v>
      </c>
      <c r="EW172" s="96">
        <f t="shared" si="308"/>
        <v>0</v>
      </c>
      <c r="EX172" s="2">
        <f t="shared" si="296"/>
        <v>0</v>
      </c>
      <c r="EY172" s="96">
        <f t="shared" si="308"/>
        <v>0</v>
      </c>
      <c r="EZ172" s="96">
        <f t="shared" si="308"/>
        <v>0</v>
      </c>
      <c r="FA172" s="2">
        <f t="shared" si="298"/>
        <v>0</v>
      </c>
      <c r="FB172" s="2">
        <f t="shared" si="308"/>
        <v>0</v>
      </c>
      <c r="FC172" s="2">
        <f t="shared" si="308"/>
        <v>0</v>
      </c>
      <c r="FD172" s="2">
        <f t="shared" si="308"/>
        <v>0</v>
      </c>
      <c r="FE172" s="2">
        <f t="shared" si="308"/>
        <v>0</v>
      </c>
      <c r="FF172" s="2">
        <f t="shared" si="300"/>
        <v>0</v>
      </c>
      <c r="FG172" s="96">
        <f t="shared" si="308"/>
        <v>0</v>
      </c>
      <c r="FH172" s="96">
        <f t="shared" si="308"/>
        <v>0</v>
      </c>
      <c r="FI172" s="96">
        <f t="shared" si="308"/>
        <v>0</v>
      </c>
      <c r="FJ172" s="96">
        <f t="shared" si="308"/>
        <v>0</v>
      </c>
      <c r="FK172" s="96">
        <f t="shared" ref="FK172:FR172" si="309">FK173+FK174</f>
        <v>0</v>
      </c>
      <c r="FL172" s="96">
        <f t="shared" si="309"/>
        <v>0</v>
      </c>
      <c r="FM172" s="96">
        <f t="shared" si="309"/>
        <v>0</v>
      </c>
      <c r="FN172" s="2">
        <f t="shared" si="309"/>
        <v>0</v>
      </c>
      <c r="FO172" s="2">
        <f t="shared" si="309"/>
        <v>0</v>
      </c>
      <c r="FP172" s="2">
        <f t="shared" si="309"/>
        <v>2788.7105357800365</v>
      </c>
      <c r="FQ172" s="2">
        <f t="shared" si="309"/>
        <v>0</v>
      </c>
      <c r="FR172" s="2">
        <f t="shared" si="309"/>
        <v>0</v>
      </c>
      <c r="FS172" s="2">
        <f>FS173+FS174</f>
        <v>2788.7105357800365</v>
      </c>
    </row>
    <row r="173" spans="2:176" x14ac:dyDescent="0.2">
      <c r="B173" s="203" t="s">
        <v>304</v>
      </c>
      <c r="C173" s="203"/>
      <c r="D173" s="83"/>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83"/>
      <c r="AI173" s="58"/>
      <c r="AJ173" s="58"/>
      <c r="AK173" s="58"/>
      <c r="AL173" s="83"/>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83"/>
      <c r="CC173" s="83"/>
      <c r="CD173" s="58"/>
      <c r="CE173" s="58"/>
      <c r="CF173" s="58"/>
      <c r="CG173" s="83"/>
      <c r="CH173" s="58"/>
      <c r="CI173" s="58"/>
      <c r="CJ173" s="58"/>
      <c r="CK173" s="58"/>
      <c r="CL173" s="58"/>
      <c r="CM173" s="58"/>
      <c r="CN173" s="58"/>
      <c r="CO173" s="58"/>
      <c r="CP173" s="58"/>
      <c r="CQ173" s="58"/>
      <c r="CR173" s="58"/>
      <c r="CS173" s="83"/>
      <c r="CT173" s="58"/>
      <c r="CU173" s="58"/>
      <c r="CV173" s="83"/>
      <c r="CW173" s="58"/>
      <c r="CX173" s="58"/>
      <c r="CY173" s="58"/>
      <c r="CZ173" s="58"/>
      <c r="DA173" s="58"/>
      <c r="DB173" s="58"/>
      <c r="DC173" s="58"/>
      <c r="DD173" s="58"/>
      <c r="DE173" s="58"/>
      <c r="DF173" s="83"/>
      <c r="DG173" s="58"/>
      <c r="DH173" s="58"/>
      <c r="DI173" s="58"/>
      <c r="DJ173" s="83"/>
      <c r="DK173" s="58"/>
      <c r="DL173" s="58"/>
      <c r="DM173" s="83"/>
      <c r="DN173" s="58"/>
      <c r="DO173" s="58"/>
      <c r="DP173" s="58"/>
      <c r="DQ173" s="58"/>
      <c r="DR173" s="58"/>
      <c r="DS173" s="83"/>
      <c r="DT173" s="58"/>
      <c r="DU173" s="58"/>
      <c r="DV173" s="83"/>
      <c r="DW173" s="58"/>
      <c r="DX173" s="58"/>
      <c r="DY173" s="58"/>
      <c r="DZ173" s="58"/>
      <c r="EA173" s="58"/>
      <c r="EB173" s="58"/>
      <c r="EC173" s="58"/>
      <c r="ED173" s="58"/>
      <c r="EE173" s="58"/>
      <c r="EF173" s="58"/>
      <c r="EG173" s="83"/>
      <c r="EH173" s="58"/>
      <c r="EI173" s="58"/>
      <c r="EJ173" s="58"/>
      <c r="EK173" s="58"/>
      <c r="EL173" s="58"/>
      <c r="EM173" s="58"/>
      <c r="EN173" s="58"/>
      <c r="EO173" s="58"/>
      <c r="EP173" s="58"/>
      <c r="EQ173" s="83"/>
      <c r="ER173" s="58"/>
      <c r="ES173" s="58"/>
      <c r="ET173" s="58"/>
      <c r="EU173" s="83"/>
      <c r="EV173" s="58"/>
      <c r="EW173" s="58"/>
      <c r="EX173" s="83"/>
      <c r="EY173" s="58"/>
      <c r="EZ173" s="58"/>
      <c r="FA173" s="83"/>
      <c r="FB173" s="83"/>
      <c r="FC173" s="83"/>
      <c r="FD173" s="83"/>
      <c r="FE173" s="83"/>
      <c r="FF173" s="83"/>
      <c r="FG173" s="58"/>
      <c r="FH173" s="58"/>
      <c r="FI173" s="58"/>
      <c r="FJ173" s="58"/>
      <c r="FK173" s="58"/>
      <c r="FL173" s="58"/>
      <c r="FM173" s="58"/>
      <c r="FN173" s="83"/>
      <c r="FO173" s="58"/>
      <c r="FP173" s="82">
        <v>2788.7105357800365</v>
      </c>
      <c r="FQ173" s="58"/>
      <c r="FR173" s="58"/>
      <c r="FS173" s="59">
        <f>+FP173</f>
        <v>2788.7105357800365</v>
      </c>
    </row>
    <row r="174" spans="2:176" ht="14.25" customHeight="1" x14ac:dyDescent="0.2">
      <c r="B174" s="203" t="s">
        <v>305</v>
      </c>
      <c r="C174" s="203"/>
      <c r="D174" s="79">
        <f t="shared" ref="D174:D175" si="310">SUM(E174:AG174)</f>
        <v>0</v>
      </c>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79">
        <f t="shared" si="269"/>
        <v>0</v>
      </c>
      <c r="AI174" s="80"/>
      <c r="AJ174" s="80"/>
      <c r="AK174" s="80"/>
      <c r="AL174" s="79">
        <f t="shared" si="271"/>
        <v>0</v>
      </c>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c r="CA174" s="80"/>
      <c r="CB174" s="79"/>
      <c r="CC174" s="79">
        <f t="shared" si="273"/>
        <v>0</v>
      </c>
      <c r="CD174" s="80"/>
      <c r="CE174" s="80"/>
      <c r="CF174" s="80"/>
      <c r="CG174" s="79">
        <f t="shared" si="275"/>
        <v>0</v>
      </c>
      <c r="CH174" s="80"/>
      <c r="CI174" s="80"/>
      <c r="CJ174" s="80"/>
      <c r="CK174" s="80"/>
      <c r="CL174" s="80"/>
      <c r="CM174" s="80"/>
      <c r="CN174" s="80"/>
      <c r="CO174" s="80"/>
      <c r="CP174" s="80"/>
      <c r="CQ174" s="80"/>
      <c r="CR174" s="80"/>
      <c r="CS174" s="79">
        <f t="shared" si="277"/>
        <v>0</v>
      </c>
      <c r="CT174" s="80"/>
      <c r="CU174" s="80"/>
      <c r="CV174" s="79">
        <f t="shared" si="279"/>
        <v>0</v>
      </c>
      <c r="CW174" s="80"/>
      <c r="CX174" s="80"/>
      <c r="CY174" s="80"/>
      <c r="CZ174" s="80"/>
      <c r="DA174" s="80"/>
      <c r="DB174" s="80"/>
      <c r="DC174" s="80"/>
      <c r="DD174" s="80"/>
      <c r="DE174" s="80"/>
      <c r="DF174" s="79">
        <f t="shared" si="281"/>
        <v>0</v>
      </c>
      <c r="DG174" s="80"/>
      <c r="DH174" s="80"/>
      <c r="DI174" s="80"/>
      <c r="DJ174" s="79">
        <f t="shared" si="283"/>
        <v>0</v>
      </c>
      <c r="DK174" s="80"/>
      <c r="DL174" s="80"/>
      <c r="DM174" s="79">
        <f t="shared" si="285"/>
        <v>0</v>
      </c>
      <c r="DN174" s="80"/>
      <c r="DO174" s="80"/>
      <c r="DP174" s="80"/>
      <c r="DQ174" s="80"/>
      <c r="DR174" s="80"/>
      <c r="DS174" s="79">
        <f t="shared" si="287"/>
        <v>0</v>
      </c>
      <c r="DT174" s="80"/>
      <c r="DU174" s="80"/>
      <c r="DV174" s="79">
        <f t="shared" si="289"/>
        <v>0</v>
      </c>
      <c r="DW174" s="80"/>
      <c r="DX174" s="80"/>
      <c r="DY174" s="80"/>
      <c r="DZ174" s="80"/>
      <c r="EA174" s="80"/>
      <c r="EB174" s="80"/>
      <c r="EC174" s="80"/>
      <c r="ED174" s="80"/>
      <c r="EE174" s="80"/>
      <c r="EF174" s="80"/>
      <c r="EG174" s="79">
        <f t="shared" si="302"/>
        <v>0</v>
      </c>
      <c r="EH174" s="80"/>
      <c r="EI174" s="80"/>
      <c r="EJ174" s="80"/>
      <c r="EK174" s="80"/>
      <c r="EL174" s="80"/>
      <c r="EM174" s="80"/>
      <c r="EN174" s="80"/>
      <c r="EO174" s="80"/>
      <c r="EP174" s="80"/>
      <c r="EQ174" s="79">
        <f t="shared" si="292"/>
        <v>0</v>
      </c>
      <c r="ER174" s="80"/>
      <c r="ES174" s="80"/>
      <c r="ET174" s="80"/>
      <c r="EU174" s="79">
        <f t="shared" si="294"/>
        <v>0</v>
      </c>
      <c r="EV174" s="80"/>
      <c r="EW174" s="80"/>
      <c r="EX174" s="79">
        <f t="shared" si="296"/>
        <v>0</v>
      </c>
      <c r="EY174" s="80"/>
      <c r="EZ174" s="80"/>
      <c r="FA174" s="79">
        <f t="shared" si="298"/>
        <v>0</v>
      </c>
      <c r="FB174" s="79"/>
      <c r="FC174" s="79"/>
      <c r="FD174" s="79"/>
      <c r="FE174" s="79"/>
      <c r="FF174" s="79">
        <f t="shared" si="300"/>
        <v>0</v>
      </c>
      <c r="FG174" s="80"/>
      <c r="FH174" s="80"/>
      <c r="FI174" s="80"/>
      <c r="FJ174" s="80"/>
      <c r="FK174" s="80"/>
      <c r="FL174" s="80"/>
      <c r="FM174" s="80"/>
      <c r="FN174" s="79"/>
      <c r="FO174" s="79"/>
      <c r="FP174" s="58"/>
      <c r="FQ174" s="58"/>
      <c r="FR174" s="58"/>
      <c r="FS174" s="59"/>
    </row>
    <row r="175" spans="2:176" ht="14.25" customHeight="1" x14ac:dyDescent="0.2">
      <c r="B175" s="200" t="s">
        <v>316</v>
      </c>
      <c r="C175" s="200"/>
      <c r="D175" s="2">
        <f t="shared" si="310"/>
        <v>15487.311541326015</v>
      </c>
      <c r="E175" s="96">
        <f t="shared" ref="E175:AG175" si="311">+E85+E101+E160+E172</f>
        <v>17.130552179855037</v>
      </c>
      <c r="F175" s="96">
        <f t="shared" si="311"/>
        <v>2.0544952089678157</v>
      </c>
      <c r="G175" s="96">
        <f t="shared" si="311"/>
        <v>10.096914350951931</v>
      </c>
      <c r="H175" s="96">
        <f t="shared" si="311"/>
        <v>18.327256813831291</v>
      </c>
      <c r="I175" s="96">
        <f t="shared" si="311"/>
        <v>34.054818929420087</v>
      </c>
      <c r="J175" s="96">
        <f t="shared" si="311"/>
        <v>56.060214490945562</v>
      </c>
      <c r="K175" s="96">
        <f t="shared" si="311"/>
        <v>11.939323631410723</v>
      </c>
      <c r="L175" s="96">
        <f t="shared" si="311"/>
        <v>116.45228296536865</v>
      </c>
      <c r="M175" s="96">
        <f t="shared" si="311"/>
        <v>403.89514786751016</v>
      </c>
      <c r="N175" s="96">
        <f t="shared" si="311"/>
        <v>39.868778898891442</v>
      </c>
      <c r="O175" s="96">
        <f t="shared" si="311"/>
        <v>487.49971104252324</v>
      </c>
      <c r="P175" s="96">
        <f t="shared" si="311"/>
        <v>37.547523566612334</v>
      </c>
      <c r="Q175" s="96">
        <f t="shared" si="311"/>
        <v>146.93359178221147</v>
      </c>
      <c r="R175" s="96">
        <f t="shared" si="311"/>
        <v>454.48871498317408</v>
      </c>
      <c r="S175" s="96">
        <f t="shared" si="311"/>
        <v>9.8701095491569255</v>
      </c>
      <c r="T175" s="96">
        <f t="shared" si="311"/>
        <v>1625.67328232468</v>
      </c>
      <c r="U175" s="96">
        <f t="shared" si="311"/>
        <v>409.86012317414946</v>
      </c>
      <c r="V175" s="96">
        <f t="shared" si="311"/>
        <v>348.94602196322177</v>
      </c>
      <c r="W175" s="96">
        <f t="shared" si="311"/>
        <v>297.14066926097627</v>
      </c>
      <c r="X175" s="96">
        <f t="shared" si="311"/>
        <v>13.011847949693827</v>
      </c>
      <c r="Y175" s="96">
        <f t="shared" si="311"/>
        <v>192.74247820348177</v>
      </c>
      <c r="Z175" s="96">
        <f t="shared" si="311"/>
        <v>829.84893752759376</v>
      </c>
      <c r="AA175" s="96">
        <f t="shared" si="311"/>
        <v>110.64357429438584</v>
      </c>
      <c r="AB175" s="96">
        <f t="shared" si="311"/>
        <v>165.3103085480019</v>
      </c>
      <c r="AC175" s="96">
        <f t="shared" si="311"/>
        <v>27.033137596948205</v>
      </c>
      <c r="AD175" s="96">
        <f t="shared" si="311"/>
        <v>1176.5630859812084</v>
      </c>
      <c r="AE175" s="96">
        <f t="shared" si="311"/>
        <v>5033.1561203664942</v>
      </c>
      <c r="AF175" s="96">
        <f t="shared" si="311"/>
        <v>3185.5871509483736</v>
      </c>
      <c r="AG175" s="96">
        <f t="shared" si="311"/>
        <v>225.575366925975</v>
      </c>
      <c r="AH175" s="2">
        <f t="shared" si="269"/>
        <v>2067.2139289813945</v>
      </c>
      <c r="AI175" s="96">
        <f>+AI85+AI101+AI160+AI172</f>
        <v>2016.7649952321362</v>
      </c>
      <c r="AJ175" s="96">
        <f>+AJ85+AJ101+AJ160+AJ172</f>
        <v>0.20063010158043162</v>
      </c>
      <c r="AK175" s="96">
        <f>+AK85+AK101+AK160+AK172</f>
        <v>50.248303647677801</v>
      </c>
      <c r="AL175" s="2">
        <f t="shared" si="271"/>
        <v>53214.464799714784</v>
      </c>
      <c r="AM175" s="96">
        <f t="shared" ref="AM175:CB175" si="312">+AM85+AM101+AM160+AM172</f>
        <v>1448.0189125950762</v>
      </c>
      <c r="AN175" s="96">
        <f t="shared" si="312"/>
        <v>169.63788875347279</v>
      </c>
      <c r="AO175" s="96">
        <f t="shared" si="312"/>
        <v>1382.7271122601701</v>
      </c>
      <c r="AP175" s="96">
        <f t="shared" si="312"/>
        <v>2188.6701355340183</v>
      </c>
      <c r="AQ175" s="96">
        <f t="shared" si="312"/>
        <v>1657.9620476630616</v>
      </c>
      <c r="AR175" s="96">
        <f t="shared" si="312"/>
        <v>3125.7098922085333</v>
      </c>
      <c r="AS175" s="96">
        <f t="shared" si="312"/>
        <v>370.32939257937016</v>
      </c>
      <c r="AT175" s="96">
        <f t="shared" si="312"/>
        <v>1546.8428840360114</v>
      </c>
      <c r="AU175" s="96">
        <f t="shared" si="312"/>
        <v>21733.126122330039</v>
      </c>
      <c r="AV175" s="96">
        <f t="shared" si="312"/>
        <v>39.573031678517914</v>
      </c>
      <c r="AW175" s="96">
        <f t="shared" si="312"/>
        <v>961.97708210434553</v>
      </c>
      <c r="AX175" s="96">
        <f t="shared" si="312"/>
        <v>76.965390883200811</v>
      </c>
      <c r="AY175" s="96">
        <f t="shared" si="312"/>
        <v>516.16443906476616</v>
      </c>
      <c r="AZ175" s="96">
        <f t="shared" si="312"/>
        <v>375.7252247611633</v>
      </c>
      <c r="BA175" s="96">
        <f t="shared" si="312"/>
        <v>454.43643913511801</v>
      </c>
      <c r="BB175" s="96">
        <f t="shared" si="312"/>
        <v>210.80175594460809</v>
      </c>
      <c r="BC175" s="96">
        <f t="shared" si="312"/>
        <v>151.39163423771541</v>
      </c>
      <c r="BD175" s="96">
        <f t="shared" si="312"/>
        <v>11.983050118300593</v>
      </c>
      <c r="BE175" s="96">
        <f t="shared" si="312"/>
        <v>6.8962194752079373</v>
      </c>
      <c r="BF175" s="96">
        <f t="shared" si="312"/>
        <v>115.6878897426249</v>
      </c>
      <c r="BG175" s="96">
        <f t="shared" si="312"/>
        <v>645.78746676031801</v>
      </c>
      <c r="BH175" s="96">
        <f t="shared" si="312"/>
        <v>153.3418032847467</v>
      </c>
      <c r="BI175" s="96">
        <f t="shared" si="312"/>
        <v>1405.3828284845333</v>
      </c>
      <c r="BJ175" s="96">
        <f t="shared" si="312"/>
        <v>775.43358482445126</v>
      </c>
      <c r="BK175" s="96">
        <f t="shared" si="312"/>
        <v>48.329777855817007</v>
      </c>
      <c r="BL175" s="96">
        <f t="shared" si="312"/>
        <v>174.4350088737246</v>
      </c>
      <c r="BM175" s="96">
        <f t="shared" si="312"/>
        <v>83.268839002251525</v>
      </c>
      <c r="BN175" s="96">
        <f t="shared" si="312"/>
        <v>346.38320124891584</v>
      </c>
      <c r="BO175" s="96">
        <f t="shared" si="312"/>
        <v>917.56511711874339</v>
      </c>
      <c r="BP175" s="96">
        <f t="shared" si="312"/>
        <v>398.24776685158594</v>
      </c>
      <c r="BQ175" s="96">
        <f t="shared" si="312"/>
        <v>7003.3143309657171</v>
      </c>
      <c r="BR175" s="96">
        <f t="shared" si="312"/>
        <v>983.05703833083828</v>
      </c>
      <c r="BS175" s="96">
        <f t="shared" si="312"/>
        <v>488.62613582421261</v>
      </c>
      <c r="BT175" s="96">
        <f t="shared" si="312"/>
        <v>7.9989951079268327</v>
      </c>
      <c r="BU175" s="96">
        <f t="shared" si="312"/>
        <v>53.977099876662336</v>
      </c>
      <c r="BV175" s="96">
        <f t="shared" si="312"/>
        <v>239.78884223632272</v>
      </c>
      <c r="BW175" s="96">
        <f t="shared" si="312"/>
        <v>31.88501078290702</v>
      </c>
      <c r="BX175" s="96">
        <f t="shared" si="312"/>
        <v>678.10782100177403</v>
      </c>
      <c r="BY175" s="96">
        <f t="shared" si="312"/>
        <v>638.24027653591611</v>
      </c>
      <c r="BZ175" s="96">
        <f t="shared" si="312"/>
        <v>1272.148057953319</v>
      </c>
      <c r="CA175" s="96">
        <f t="shared" si="312"/>
        <v>324.51925168878159</v>
      </c>
      <c r="CB175" s="2">
        <f t="shared" si="312"/>
        <v>163915.76223019842</v>
      </c>
      <c r="CC175" s="2">
        <f t="shared" si="273"/>
        <v>1342.7010244799035</v>
      </c>
      <c r="CD175" s="96">
        <f>+CD85+CD101+CD160+CD172</f>
        <v>632.36409391716279</v>
      </c>
      <c r="CE175" s="96">
        <f>+CE85+CE101+CE160+CE172</f>
        <v>413.56315202709879</v>
      </c>
      <c r="CF175" s="96">
        <f>+CF85+CF101+CF160+CF172</f>
        <v>296.77377853564178</v>
      </c>
      <c r="CG175" s="2">
        <f t="shared" si="275"/>
        <v>7485.4855061167464</v>
      </c>
      <c r="CH175" s="96">
        <f t="shared" ref="CH175:CR175" si="313">+CH85+CH101+CH160+CH172</f>
        <v>109.23288159573696</v>
      </c>
      <c r="CI175" s="96">
        <f t="shared" si="313"/>
        <v>2.8355914769506407</v>
      </c>
      <c r="CJ175" s="96">
        <f t="shared" si="313"/>
        <v>0.84052550471329712</v>
      </c>
      <c r="CK175" s="96">
        <f t="shared" si="313"/>
        <v>85.525896492346575</v>
      </c>
      <c r="CL175" s="96">
        <f t="shared" si="313"/>
        <v>0</v>
      </c>
      <c r="CM175" s="96">
        <f t="shared" si="313"/>
        <v>1.0841413245283418E-2</v>
      </c>
      <c r="CN175" s="96">
        <f t="shared" si="313"/>
        <v>2471.705872003748</v>
      </c>
      <c r="CO175" s="96">
        <f t="shared" si="313"/>
        <v>2930.5045692101694</v>
      </c>
      <c r="CP175" s="96">
        <f t="shared" si="313"/>
        <v>191.25300690071455</v>
      </c>
      <c r="CQ175" s="96">
        <f t="shared" si="313"/>
        <v>22.453817589061089</v>
      </c>
      <c r="CR175" s="96">
        <f t="shared" si="313"/>
        <v>1671.1225039300607</v>
      </c>
      <c r="CS175" s="2">
        <f t="shared" si="277"/>
        <v>5128.6015088025679</v>
      </c>
      <c r="CT175" s="96">
        <f>+CT85+CT101+CT160+CT172</f>
        <v>4728.2497084047291</v>
      </c>
      <c r="CU175" s="96">
        <f>+CU85+CU101+CU160+CU172</f>
        <v>400.3518003978387</v>
      </c>
      <c r="CV175" s="2">
        <f t="shared" si="279"/>
        <v>18157.017503647843</v>
      </c>
      <c r="CW175" s="96">
        <f t="shared" ref="CW175:DE175" si="314">+CW85+CW101+CW160+CW172</f>
        <v>0</v>
      </c>
      <c r="CX175" s="96">
        <f t="shared" si="314"/>
        <v>39.069332490710522</v>
      </c>
      <c r="CY175" s="96">
        <f t="shared" si="314"/>
        <v>4085.2433378093233</v>
      </c>
      <c r="CZ175" s="96">
        <f t="shared" si="314"/>
        <v>4927.3165573717361</v>
      </c>
      <c r="DA175" s="96">
        <f t="shared" si="314"/>
        <v>7412.4554857996063</v>
      </c>
      <c r="DB175" s="96">
        <f t="shared" si="314"/>
        <v>761.40312645033976</v>
      </c>
      <c r="DC175" s="96">
        <f t="shared" si="314"/>
        <v>164.93316028212311</v>
      </c>
      <c r="DD175" s="96">
        <f t="shared" si="314"/>
        <v>513.70469986198168</v>
      </c>
      <c r="DE175" s="96">
        <f t="shared" si="314"/>
        <v>252.89180358202503</v>
      </c>
      <c r="DF175" s="2">
        <f t="shared" si="281"/>
        <v>4099.1673768935507</v>
      </c>
      <c r="DG175" s="96">
        <f>+DG85+DG101+DG160+DG172</f>
        <v>1124.4629620528467</v>
      </c>
      <c r="DH175" s="96">
        <f>+DH85+DH101+DH160+DH172</f>
        <v>2915.8285630185851</v>
      </c>
      <c r="DI175" s="96">
        <f>+DI85+DI101+DI160+DI172</f>
        <v>58.875851822118825</v>
      </c>
      <c r="DJ175" s="2">
        <f t="shared" si="283"/>
        <v>814.80965734505276</v>
      </c>
      <c r="DK175" s="96">
        <f>+DK85+DK101+DK160+DK172</f>
        <v>464.38904739413482</v>
      </c>
      <c r="DL175" s="96">
        <f>+DL85+DL101+DL160+DL172</f>
        <v>350.42060995091799</v>
      </c>
      <c r="DM175" s="2">
        <f t="shared" si="285"/>
        <v>457.861367984374</v>
      </c>
      <c r="DN175" s="96">
        <f>+DN85+DN101+DN160+DN172</f>
        <v>9.6186946864401204</v>
      </c>
      <c r="DO175" s="96">
        <f>+DO85+DO101+DO160+DO172</f>
        <v>351.85473346935282</v>
      </c>
      <c r="DP175" s="96">
        <f>+DP85+DP101+DP160+DP172</f>
        <v>22.922538237271141</v>
      </c>
      <c r="DQ175" s="96">
        <f>+DQ85+DQ101+DQ160+DQ172</f>
        <v>45.82769865315759</v>
      </c>
      <c r="DR175" s="96">
        <f>+DR85+DR101+DR160+DR172</f>
        <v>27.637702938152284</v>
      </c>
      <c r="DS175" s="2">
        <f t="shared" si="287"/>
        <v>305.29755660285639</v>
      </c>
      <c r="DT175" s="96">
        <f>+DT85+DT101+DT160+DT172</f>
        <v>305.29755660285639</v>
      </c>
      <c r="DU175" s="96">
        <f>+DU85+DU101+DU160+DU172</f>
        <v>0</v>
      </c>
      <c r="DV175" s="2">
        <f t="shared" si="289"/>
        <v>1650.0367790908901</v>
      </c>
      <c r="DW175" s="96">
        <f t="shared" ref="DW175:EF175" si="315">+DW85+DW101+DW160+DW172</f>
        <v>237.90972860197371</v>
      </c>
      <c r="DX175" s="96">
        <f t="shared" si="315"/>
        <v>91.365886862554618</v>
      </c>
      <c r="DY175" s="96">
        <f t="shared" si="315"/>
        <v>250.27365719199656</v>
      </c>
      <c r="DZ175" s="96">
        <f t="shared" si="315"/>
        <v>478.65883499018332</v>
      </c>
      <c r="EA175" s="96">
        <f t="shared" si="315"/>
        <v>90.57674616979358</v>
      </c>
      <c r="EB175" s="96">
        <f t="shared" si="315"/>
        <v>9.3948561956157403E-2</v>
      </c>
      <c r="EC175" s="96">
        <f t="shared" si="315"/>
        <v>11.132911303059299</v>
      </c>
      <c r="ED175" s="96">
        <f t="shared" si="315"/>
        <v>245.48296383657745</v>
      </c>
      <c r="EE175" s="96">
        <f t="shared" si="315"/>
        <v>194.67752746338454</v>
      </c>
      <c r="EF175" s="96">
        <f t="shared" si="315"/>
        <v>49.864574109410853</v>
      </c>
      <c r="EG175" s="2">
        <f t="shared" si="302"/>
        <v>2240.144271031093</v>
      </c>
      <c r="EH175" s="96">
        <f t="shared" ref="EH175:EP175" si="316">+EH85+EH101+EH160+EH172</f>
        <v>458.59459584855716</v>
      </c>
      <c r="EI175" s="96">
        <f t="shared" si="316"/>
        <v>17.642680553400499</v>
      </c>
      <c r="EJ175" s="96">
        <f t="shared" si="316"/>
        <v>1070.2337734476712</v>
      </c>
      <c r="EK175" s="96">
        <f t="shared" si="316"/>
        <v>2.2894919961904709</v>
      </c>
      <c r="EL175" s="96">
        <f t="shared" si="316"/>
        <v>14.460553046580051</v>
      </c>
      <c r="EM175" s="96">
        <f t="shared" si="316"/>
        <v>126.93712031505612</v>
      </c>
      <c r="EN175" s="96">
        <f t="shared" si="316"/>
        <v>111.38061055354257</v>
      </c>
      <c r="EO175" s="96">
        <f t="shared" si="316"/>
        <v>199.34732179429852</v>
      </c>
      <c r="EP175" s="96">
        <f t="shared" si="316"/>
        <v>239.25812347579665</v>
      </c>
      <c r="EQ175" s="2">
        <f t="shared" si="292"/>
        <v>3152.7932108926811</v>
      </c>
      <c r="ER175" s="96">
        <f>+ER85+ER101+ER160+ER172</f>
        <v>1550.2479126650321</v>
      </c>
      <c r="ES175" s="96">
        <f>+ES85+ES101+ES160+ES172</f>
        <v>1592.8830966181483</v>
      </c>
      <c r="ET175" s="96">
        <f>+ET85+ET101+ET160+ET172</f>
        <v>9.6622016095005776</v>
      </c>
      <c r="EU175" s="2">
        <f t="shared" si="294"/>
        <v>927.72400629109507</v>
      </c>
      <c r="EV175" s="96">
        <f>+EV85+EV101+EV160+EV172</f>
        <v>362.50670858483073</v>
      </c>
      <c r="EW175" s="96">
        <f>+EW85+EW101+EW160+EW172</f>
        <v>565.21729770626428</v>
      </c>
      <c r="EX175" s="2">
        <f t="shared" si="296"/>
        <v>2475.6657549384558</v>
      </c>
      <c r="EY175" s="96">
        <f>+EY85+EY101+EY160+EY172</f>
        <v>735.74486320723179</v>
      </c>
      <c r="EZ175" s="96">
        <f>+EZ85+EZ101+EZ160+EZ172</f>
        <v>1739.9208917312239</v>
      </c>
      <c r="FA175" s="2">
        <f t="shared" si="298"/>
        <v>492.10612965201375</v>
      </c>
      <c r="FB175" s="2">
        <f>+FB85+FB101+FB160+FB172</f>
        <v>134.81897282949711</v>
      </c>
      <c r="FC175" s="2">
        <f>+FC85+FC101+FC160+FC172</f>
        <v>48.197307556880418</v>
      </c>
      <c r="FD175" s="2">
        <f>+FD85+FD101+FD160+FD172</f>
        <v>82.806179204465295</v>
      </c>
      <c r="FE175" s="2">
        <f>+FE85+FE101+FE160+FE172</f>
        <v>226.28367006117094</v>
      </c>
      <c r="FF175" s="2">
        <f t="shared" si="300"/>
        <v>826.75170279130464</v>
      </c>
      <c r="FG175" s="96">
        <f t="shared" ref="FG175:FS175" si="317">+FG85+FG101+FG160+FG172</f>
        <v>13.342681763874534</v>
      </c>
      <c r="FH175" s="96">
        <f t="shared" si="317"/>
        <v>269.03316228320915</v>
      </c>
      <c r="FI175" s="96">
        <f t="shared" si="317"/>
        <v>282.90144111444999</v>
      </c>
      <c r="FJ175" s="96">
        <f t="shared" si="317"/>
        <v>59.80647882786765</v>
      </c>
      <c r="FK175" s="96">
        <f t="shared" si="317"/>
        <v>101.22593040996983</v>
      </c>
      <c r="FL175" s="96">
        <f t="shared" si="317"/>
        <v>12.370846032646448</v>
      </c>
      <c r="FM175" s="96">
        <f t="shared" si="317"/>
        <v>88.071162359287101</v>
      </c>
      <c r="FN175" s="2">
        <f t="shared" si="317"/>
        <v>0</v>
      </c>
      <c r="FO175" s="2">
        <f t="shared" si="317"/>
        <v>61349.271294086197</v>
      </c>
      <c r="FP175" s="2">
        <f t="shared" si="317"/>
        <v>6014.7330264839247</v>
      </c>
      <c r="FQ175" s="2">
        <f t="shared" si="317"/>
        <v>12237.12527418464</v>
      </c>
      <c r="FR175" s="2">
        <f t="shared" si="317"/>
        <v>230064.09231672742</v>
      </c>
      <c r="FS175" s="2">
        <f t="shared" si="317"/>
        <v>593906.13776826323</v>
      </c>
      <c r="FT175" s="134"/>
    </row>
    <row r="176" spans="2:176" ht="14.25" customHeight="1" x14ac:dyDescent="0.2">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row>
    <row r="177" spans="4:175" ht="14.25" customHeight="1" x14ac:dyDescent="0.2">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row>
    <row r="178" spans="4:175" x14ac:dyDescent="0.2">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row>
    <row r="179" spans="4:175" x14ac:dyDescent="0.2">
      <c r="BI179" s="155"/>
    </row>
    <row r="180" spans="4:175" ht="14.25" customHeight="1" x14ac:dyDescent="0.2"/>
    <row r="182" spans="4:175" ht="14.25" customHeight="1" x14ac:dyDescent="0.2"/>
    <row r="183" spans="4:175" ht="14.25" customHeight="1" x14ac:dyDescent="0.2"/>
    <row r="184" spans="4:175" ht="14.25" customHeight="1" x14ac:dyDescent="0.2"/>
    <row r="185" spans="4:175" ht="14.25" customHeight="1" x14ac:dyDescent="0.2"/>
    <row r="186" spans="4:175" x14ac:dyDescent="0.2">
      <c r="AU186" s="86"/>
    </row>
  </sheetData>
  <mergeCells count="43">
    <mergeCell ref="B175:C175"/>
    <mergeCell ref="B169:C169"/>
    <mergeCell ref="B170:C170"/>
    <mergeCell ref="B171:C171"/>
    <mergeCell ref="B172:C172"/>
    <mergeCell ref="B173:C173"/>
    <mergeCell ref="B174:C174"/>
    <mergeCell ref="B168:C168"/>
    <mergeCell ref="FS81:FS84"/>
    <mergeCell ref="B130:C130"/>
    <mergeCell ref="B153:C153"/>
    <mergeCell ref="B160:C160"/>
    <mergeCell ref="B161:C161"/>
    <mergeCell ref="B162:C162"/>
    <mergeCell ref="FR81:FR84"/>
    <mergeCell ref="B163:C163"/>
    <mergeCell ref="B164:C164"/>
    <mergeCell ref="B165:C165"/>
    <mergeCell ref="B166:C166"/>
    <mergeCell ref="B167:C167"/>
    <mergeCell ref="B76:C76"/>
    <mergeCell ref="B81:C84"/>
    <mergeCell ref="FO81:FO84"/>
    <mergeCell ref="FP81:FP84"/>
    <mergeCell ref="FQ81:FQ84"/>
    <mergeCell ref="B75:C75"/>
    <mergeCell ref="B63:C63"/>
    <mergeCell ref="B64:C64"/>
    <mergeCell ref="B65:C65"/>
    <mergeCell ref="B66:C66"/>
    <mergeCell ref="B67:C67"/>
    <mergeCell ref="B68:C68"/>
    <mergeCell ref="B69:C69"/>
    <mergeCell ref="B70:C70"/>
    <mergeCell ref="B71:C71"/>
    <mergeCell ref="B72:C72"/>
    <mergeCell ref="B73:C73"/>
    <mergeCell ref="FS13:FS16"/>
    <mergeCell ref="B13:C16"/>
    <mergeCell ref="FO13:FO16"/>
    <mergeCell ref="FP13:FP16"/>
    <mergeCell ref="FQ13:FQ16"/>
    <mergeCell ref="FR13:FR16"/>
  </mergeCells>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F2D8-A812-46E1-BBFB-25C1CCA30D29}">
  <sheetPr>
    <tabColor theme="8"/>
  </sheetPr>
  <dimension ref="A1:GB39"/>
  <sheetViews>
    <sheetView showGridLines="0" tabSelected="1" workbookViewId="0">
      <pane xSplit="3" ySplit="16" topLeftCell="D17" activePane="bottomRight" state="frozen"/>
      <selection activeCell="AL48" sqref="AL48"/>
      <selection pane="topRight" activeCell="AL48" sqref="AL48"/>
      <selection pane="bottomLeft" activeCell="AL48" sqref="AL48"/>
      <selection pane="bottomRight" activeCell="CG9" sqref="CG9"/>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4.75" style="112" customWidth="1"/>
    <col min="5" max="33" width="14.75" style="112" hidden="1" customWidth="1" outlineLevel="1"/>
    <col min="34" max="34" width="14.75" style="112" customWidth="1" collapsed="1"/>
    <col min="35" max="37" width="14.75" style="112" hidden="1" customWidth="1" outlineLevel="1"/>
    <col min="38" max="38" width="14.75" style="112" customWidth="1" collapsed="1"/>
    <col min="39" max="79" width="14.75" style="112" hidden="1" customWidth="1" outlineLevel="1"/>
    <col min="80" max="80" width="14.75" style="112" customWidth="1" collapsed="1"/>
    <col min="81" max="81" width="24.5" style="112" customWidth="1"/>
    <col min="82" max="84" width="14.75" style="112" hidden="1" customWidth="1" outlineLevel="1"/>
    <col min="85" max="85" width="14.75" style="112" customWidth="1" collapsed="1"/>
    <col min="86" max="96" width="14.75" style="112" hidden="1" customWidth="1" outlineLevel="1"/>
    <col min="97" max="97" width="21.875" style="112" customWidth="1" collapsed="1"/>
    <col min="98" max="99" width="14.75" style="112" hidden="1" customWidth="1" outlineLevel="1"/>
    <col min="100" max="100" width="14.75" style="112" customWidth="1" collapsed="1"/>
    <col min="101" max="109" width="14.75" style="112" hidden="1" customWidth="1" outlineLevel="1"/>
    <col min="110" max="110" width="14.75" style="112" customWidth="1" collapsed="1"/>
    <col min="111" max="113" width="14.75" style="112" hidden="1" customWidth="1" outlineLevel="1"/>
    <col min="114" max="114" width="14.75" style="112" customWidth="1" collapsed="1"/>
    <col min="115" max="116" width="14.75" style="112" hidden="1" customWidth="1" outlineLevel="1"/>
    <col min="117" max="117" width="14.75" style="112" customWidth="1" collapsed="1"/>
    <col min="118" max="122" width="14.75" style="112" hidden="1" customWidth="1" outlineLevel="1"/>
    <col min="123" max="123" width="14.75" style="112" customWidth="1" collapsed="1"/>
    <col min="124" max="125" width="14.75" style="112" hidden="1" customWidth="1" outlineLevel="1"/>
    <col min="126" max="126" width="14.75" style="112" customWidth="1" collapsed="1"/>
    <col min="127" max="136" width="14.75" style="112" hidden="1" customWidth="1" outlineLevel="1"/>
    <col min="137" max="137" width="14.75" style="112" customWidth="1" collapsed="1"/>
    <col min="138" max="146" width="14.75" style="112" hidden="1" customWidth="1" outlineLevel="1"/>
    <col min="147" max="147" width="20.25" style="112" customWidth="1" collapsed="1"/>
    <col min="148" max="150" width="14.75" style="112" hidden="1" customWidth="1" outlineLevel="1"/>
    <col min="151" max="151" width="14.75" style="112" customWidth="1" collapsed="1"/>
    <col min="152" max="153" width="14.75" style="112" hidden="1" customWidth="1" outlineLevel="1"/>
    <col min="154" max="154" width="16.375" style="112" customWidth="1" collapsed="1"/>
    <col min="155" max="156" width="14.75" style="112" hidden="1" customWidth="1" outlineLevel="1"/>
    <col min="157" max="157" width="14.75" style="112" customWidth="1" collapsed="1"/>
    <col min="158" max="161" width="14.75" style="112" hidden="1" customWidth="1" outlineLevel="1"/>
    <col min="162" max="162" width="14.75" style="112" customWidth="1" collapsed="1"/>
    <col min="163" max="169" width="14.75" style="112" hidden="1" customWidth="1" outlineLevel="1"/>
    <col min="170" max="170" width="16.25" style="112" customWidth="1" collapsed="1"/>
    <col min="171" max="172" width="14.75" style="112" customWidth="1"/>
    <col min="173" max="174" width="12.625" style="112" bestFit="1" customWidth="1"/>
    <col min="175" max="183" width="11" style="112"/>
    <col min="184" max="184" width="13.375" style="112" customWidth="1"/>
    <col min="185" max="16384" width="11" style="112"/>
  </cols>
  <sheetData>
    <row r="1" spans="1:184"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row>
    <row r="2" spans="1:184"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row>
    <row r="3" spans="1:184"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row>
    <row r="4" spans="1:184"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row>
    <row r="5" spans="1:184"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9"/>
      <c r="DT5" s="128"/>
      <c r="DU5" s="128"/>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8"/>
      <c r="FP5" s="128"/>
    </row>
    <row r="6" spans="1:184"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c r="ET6" s="127"/>
      <c r="EU6" s="127"/>
      <c r="EV6" s="127"/>
      <c r="EW6" s="127"/>
      <c r="EX6" s="127"/>
      <c r="EY6" s="127"/>
      <c r="EZ6" s="127"/>
      <c r="FA6" s="127"/>
      <c r="FB6" s="127"/>
      <c r="FC6" s="127"/>
      <c r="FD6" s="127"/>
      <c r="FE6" s="127"/>
      <c r="FF6" s="127"/>
      <c r="FG6" s="127"/>
      <c r="FH6" s="127"/>
      <c r="FI6" s="127"/>
      <c r="FJ6" s="127"/>
      <c r="FK6" s="127"/>
      <c r="FL6" s="127"/>
      <c r="FM6" s="127"/>
      <c r="FN6" s="127"/>
      <c r="FO6" s="127"/>
      <c r="FP6" s="127"/>
    </row>
    <row r="7" spans="1:184" x14ac:dyDescent="0.2">
      <c r="A7" s="117"/>
      <c r="B7"/>
      <c r="C7" s="106"/>
      <c r="D7" s="132"/>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row>
    <row r="8" spans="1:184"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row>
    <row r="9" spans="1:184" s="120" customFormat="1" ht="23.25" x14ac:dyDescent="0.4">
      <c r="B9" s="118" t="s">
        <v>533</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row>
    <row r="10" spans="1:184" ht="20.25" x14ac:dyDescent="0.3">
      <c r="B10" s="118" t="str">
        <f>'COUF-E_2021'!B10</f>
        <v>Costa Rica, 2021.</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row>
    <row r="11" spans="1:184" ht="23.25" x14ac:dyDescent="0.4">
      <c r="B11" s="118" t="s">
        <v>534</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row>
    <row r="12" spans="1:184"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4" s="140" customFormat="1" ht="15.75" customHeight="1" x14ac:dyDescent="0.2">
      <c r="A13" s="112"/>
      <c r="B13" s="210" t="s">
        <v>455</v>
      </c>
      <c r="C13" s="211"/>
      <c r="D13" s="162" t="s">
        <v>379</v>
      </c>
      <c r="E13" s="162" t="s">
        <v>379</v>
      </c>
      <c r="F13" s="162" t="s">
        <v>379</v>
      </c>
      <c r="G13" s="162" t="s">
        <v>379</v>
      </c>
      <c r="H13" s="162" t="s">
        <v>379</v>
      </c>
      <c r="I13" s="162" t="s">
        <v>379</v>
      </c>
      <c r="J13" s="162" t="s">
        <v>379</v>
      </c>
      <c r="K13" s="162" t="s">
        <v>379</v>
      </c>
      <c r="L13" s="162" t="s">
        <v>379</v>
      </c>
      <c r="M13" s="162" t="s">
        <v>379</v>
      </c>
      <c r="N13" s="162" t="s">
        <v>379</v>
      </c>
      <c r="O13" s="162" t="s">
        <v>379</v>
      </c>
      <c r="P13" s="162" t="s">
        <v>379</v>
      </c>
      <c r="Q13" s="162" t="s">
        <v>379</v>
      </c>
      <c r="R13" s="162" t="s">
        <v>379</v>
      </c>
      <c r="S13" s="162" t="s">
        <v>379</v>
      </c>
      <c r="T13" s="162" t="s">
        <v>379</v>
      </c>
      <c r="U13" s="162" t="s">
        <v>379</v>
      </c>
      <c r="V13" s="162" t="s">
        <v>379</v>
      </c>
      <c r="W13" s="162" t="s">
        <v>379</v>
      </c>
      <c r="X13" s="162" t="s">
        <v>379</v>
      </c>
      <c r="Y13" s="162" t="s">
        <v>379</v>
      </c>
      <c r="Z13" s="162" t="s">
        <v>379</v>
      </c>
      <c r="AA13" s="162" t="s">
        <v>379</v>
      </c>
      <c r="AB13" s="162" t="s">
        <v>379</v>
      </c>
      <c r="AC13" s="162" t="s">
        <v>379</v>
      </c>
      <c r="AD13" s="162" t="s">
        <v>379</v>
      </c>
      <c r="AE13" s="162" t="s">
        <v>379</v>
      </c>
      <c r="AF13" s="162" t="s">
        <v>379</v>
      </c>
      <c r="AG13" s="162" t="s">
        <v>379</v>
      </c>
      <c r="AH13" s="162" t="s">
        <v>380</v>
      </c>
      <c r="AI13" s="162" t="s">
        <v>380</v>
      </c>
      <c r="AJ13" s="162" t="s">
        <v>380</v>
      </c>
      <c r="AK13" s="162" t="s">
        <v>380</v>
      </c>
      <c r="AL13" s="162" t="s">
        <v>381</v>
      </c>
      <c r="AM13" s="162" t="s">
        <v>381</v>
      </c>
      <c r="AN13" s="162" t="s">
        <v>381</v>
      </c>
      <c r="AO13" s="162" t="s">
        <v>381</v>
      </c>
      <c r="AP13" s="162" t="s">
        <v>381</v>
      </c>
      <c r="AQ13" s="162" t="s">
        <v>381</v>
      </c>
      <c r="AR13" s="162" t="s">
        <v>381</v>
      </c>
      <c r="AS13" s="162" t="s">
        <v>381</v>
      </c>
      <c r="AT13" s="162" t="s">
        <v>381</v>
      </c>
      <c r="AU13" s="162" t="s">
        <v>381</v>
      </c>
      <c r="AV13" s="162" t="s">
        <v>381</v>
      </c>
      <c r="AW13" s="162" t="s">
        <v>381</v>
      </c>
      <c r="AX13" s="162" t="s">
        <v>381</v>
      </c>
      <c r="AY13" s="162" t="s">
        <v>381</v>
      </c>
      <c r="AZ13" s="162" t="s">
        <v>381</v>
      </c>
      <c r="BA13" s="162" t="s">
        <v>381</v>
      </c>
      <c r="BB13" s="162" t="s">
        <v>381</v>
      </c>
      <c r="BC13" s="162" t="s">
        <v>381</v>
      </c>
      <c r="BD13" s="162" t="s">
        <v>381</v>
      </c>
      <c r="BE13" s="162" t="s">
        <v>381</v>
      </c>
      <c r="BF13" s="162" t="s">
        <v>381</v>
      </c>
      <c r="BG13" s="162" t="s">
        <v>381</v>
      </c>
      <c r="BH13" s="162" t="s">
        <v>381</v>
      </c>
      <c r="BI13" s="162" t="s">
        <v>381</v>
      </c>
      <c r="BJ13" s="162" t="s">
        <v>381</v>
      </c>
      <c r="BK13" s="162" t="s">
        <v>381</v>
      </c>
      <c r="BL13" s="162" t="s">
        <v>381</v>
      </c>
      <c r="BM13" s="162" t="s">
        <v>381</v>
      </c>
      <c r="BN13" s="162" t="s">
        <v>381</v>
      </c>
      <c r="BO13" s="162" t="s">
        <v>381</v>
      </c>
      <c r="BP13" s="162" t="s">
        <v>381</v>
      </c>
      <c r="BQ13" s="162" t="s">
        <v>381</v>
      </c>
      <c r="BR13" s="162" t="s">
        <v>381</v>
      </c>
      <c r="BS13" s="162" t="s">
        <v>381</v>
      </c>
      <c r="BT13" s="162" t="s">
        <v>381</v>
      </c>
      <c r="BU13" s="162" t="s">
        <v>381</v>
      </c>
      <c r="BV13" s="162" t="s">
        <v>381</v>
      </c>
      <c r="BW13" s="162" t="s">
        <v>381</v>
      </c>
      <c r="BX13" s="162" t="s">
        <v>381</v>
      </c>
      <c r="BY13" s="162" t="s">
        <v>381</v>
      </c>
      <c r="BZ13" s="162" t="s">
        <v>381</v>
      </c>
      <c r="CA13" s="162" t="s">
        <v>381</v>
      </c>
      <c r="CB13" s="162" t="s">
        <v>382</v>
      </c>
      <c r="CC13" s="162" t="s">
        <v>383</v>
      </c>
      <c r="CD13" s="162" t="s">
        <v>383</v>
      </c>
      <c r="CE13" s="162" t="s">
        <v>383</v>
      </c>
      <c r="CF13" s="162" t="s">
        <v>383</v>
      </c>
      <c r="CG13" s="162" t="s">
        <v>384</v>
      </c>
      <c r="CH13" s="162" t="s">
        <v>384</v>
      </c>
      <c r="CI13" s="162" t="s">
        <v>384</v>
      </c>
      <c r="CJ13" s="162" t="s">
        <v>384</v>
      </c>
      <c r="CK13" s="162" t="s">
        <v>384</v>
      </c>
      <c r="CL13" s="162" t="s">
        <v>384</v>
      </c>
      <c r="CM13" s="162" t="s">
        <v>384</v>
      </c>
      <c r="CN13" s="162" t="s">
        <v>384</v>
      </c>
      <c r="CO13" s="162" t="s">
        <v>384</v>
      </c>
      <c r="CP13" s="162" t="s">
        <v>384</v>
      </c>
      <c r="CQ13" s="162" t="s">
        <v>384</v>
      </c>
      <c r="CR13" s="162" t="s">
        <v>384</v>
      </c>
      <c r="CS13" s="162" t="s">
        <v>370</v>
      </c>
      <c r="CT13" s="162" t="s">
        <v>370</v>
      </c>
      <c r="CU13" s="162" t="s">
        <v>370</v>
      </c>
      <c r="CV13" s="162" t="s">
        <v>385</v>
      </c>
      <c r="CW13" s="162" t="s">
        <v>385</v>
      </c>
      <c r="CX13" s="162" t="s">
        <v>385</v>
      </c>
      <c r="CY13" s="162" t="s">
        <v>385</v>
      </c>
      <c r="CZ13" s="162" t="s">
        <v>385</v>
      </c>
      <c r="DA13" s="162" t="s">
        <v>385</v>
      </c>
      <c r="DB13" s="162" t="s">
        <v>385</v>
      </c>
      <c r="DC13" s="162" t="s">
        <v>385</v>
      </c>
      <c r="DD13" s="162" t="s">
        <v>385</v>
      </c>
      <c r="DE13" s="162" t="s">
        <v>385</v>
      </c>
      <c r="DF13" s="162" t="s">
        <v>386</v>
      </c>
      <c r="DG13" s="162" t="s">
        <v>386</v>
      </c>
      <c r="DH13" s="162" t="s">
        <v>386</v>
      </c>
      <c r="DI13" s="162" t="s">
        <v>386</v>
      </c>
      <c r="DJ13" s="162" t="s">
        <v>387</v>
      </c>
      <c r="DK13" s="162" t="s">
        <v>387</v>
      </c>
      <c r="DL13" s="162" t="s">
        <v>387</v>
      </c>
      <c r="DM13" s="162" t="s">
        <v>388</v>
      </c>
      <c r="DN13" s="162" t="s">
        <v>388</v>
      </c>
      <c r="DO13" s="162" t="s">
        <v>388</v>
      </c>
      <c r="DP13" s="162" t="s">
        <v>388</v>
      </c>
      <c r="DQ13" s="162" t="s">
        <v>388</v>
      </c>
      <c r="DR13" s="162" t="s">
        <v>388</v>
      </c>
      <c r="DS13" s="162" t="s">
        <v>389</v>
      </c>
      <c r="DT13" s="162" t="s">
        <v>389</v>
      </c>
      <c r="DU13" s="162" t="s">
        <v>389</v>
      </c>
      <c r="DV13" s="162" t="s">
        <v>390</v>
      </c>
      <c r="DW13" s="162" t="s">
        <v>390</v>
      </c>
      <c r="DX13" s="162" t="s">
        <v>390</v>
      </c>
      <c r="DY13" s="162" t="s">
        <v>390</v>
      </c>
      <c r="DZ13" s="162" t="s">
        <v>390</v>
      </c>
      <c r="EA13" s="162" t="s">
        <v>390</v>
      </c>
      <c r="EB13" s="162" t="s">
        <v>390</v>
      </c>
      <c r="EC13" s="162" t="s">
        <v>390</v>
      </c>
      <c r="ED13" s="162" t="s">
        <v>390</v>
      </c>
      <c r="EE13" s="162" t="s">
        <v>390</v>
      </c>
      <c r="EF13" s="162" t="s">
        <v>390</v>
      </c>
      <c r="EG13" s="162" t="s">
        <v>391</v>
      </c>
      <c r="EH13" s="162" t="s">
        <v>391</v>
      </c>
      <c r="EI13" s="162" t="s">
        <v>391</v>
      </c>
      <c r="EJ13" s="162" t="s">
        <v>391</v>
      </c>
      <c r="EK13" s="162" t="s">
        <v>391</v>
      </c>
      <c r="EL13" s="162" t="s">
        <v>391</v>
      </c>
      <c r="EM13" s="162" t="s">
        <v>391</v>
      </c>
      <c r="EN13" s="162" t="s">
        <v>391</v>
      </c>
      <c r="EO13" s="162" t="s">
        <v>391</v>
      </c>
      <c r="EP13" s="162" t="s">
        <v>391</v>
      </c>
      <c r="EQ13" s="162" t="s">
        <v>392</v>
      </c>
      <c r="ER13" s="162" t="s">
        <v>392</v>
      </c>
      <c r="ES13" s="162" t="s">
        <v>392</v>
      </c>
      <c r="ET13" s="162" t="s">
        <v>392</v>
      </c>
      <c r="EU13" s="162" t="s">
        <v>326</v>
      </c>
      <c r="EV13" s="162" t="s">
        <v>326</v>
      </c>
      <c r="EW13" s="162" t="s">
        <v>326</v>
      </c>
      <c r="EX13" s="162" t="s">
        <v>393</v>
      </c>
      <c r="EY13" s="162" t="s">
        <v>393</v>
      </c>
      <c r="EZ13" s="162" t="s">
        <v>393</v>
      </c>
      <c r="FA13" s="162" t="s">
        <v>329</v>
      </c>
      <c r="FB13" s="162" t="s">
        <v>329</v>
      </c>
      <c r="FC13" s="162" t="s">
        <v>329</v>
      </c>
      <c r="FD13" s="162" t="s">
        <v>329</v>
      </c>
      <c r="FE13" s="162" t="s">
        <v>329</v>
      </c>
      <c r="FF13" s="162" t="s">
        <v>394</v>
      </c>
      <c r="FG13" s="162" t="s">
        <v>394</v>
      </c>
      <c r="FH13" s="162" t="s">
        <v>394</v>
      </c>
      <c r="FI13" s="162" t="s">
        <v>394</v>
      </c>
      <c r="FJ13" s="162" t="s">
        <v>394</v>
      </c>
      <c r="FK13" s="162" t="s">
        <v>394</v>
      </c>
      <c r="FL13" s="162" t="s">
        <v>394</v>
      </c>
      <c r="FM13" s="162" t="s">
        <v>394</v>
      </c>
      <c r="FN13" s="162" t="s">
        <v>395</v>
      </c>
      <c r="FO13" s="218" t="s">
        <v>669</v>
      </c>
      <c r="FP13" s="220" t="s">
        <v>452</v>
      </c>
      <c r="FQ13" s="113"/>
      <c r="FR13" s="113"/>
      <c r="FS13" s="113"/>
      <c r="FT13" s="113"/>
      <c r="FU13" s="113"/>
      <c r="FV13" s="113"/>
      <c r="FW13" s="113"/>
      <c r="FX13" s="113"/>
      <c r="FY13" s="113"/>
      <c r="FZ13" s="113"/>
      <c r="GA13" s="113"/>
      <c r="GB13" s="113"/>
    </row>
    <row r="14" spans="1:184" s="141" customFormat="1" ht="51.75" customHeight="1" x14ac:dyDescent="0.2">
      <c r="A14" s="140"/>
      <c r="B14" s="210"/>
      <c r="C14" s="211"/>
      <c r="D14" s="162"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62" t="s">
        <v>396</v>
      </c>
      <c r="AI14" s="119" t="s">
        <v>146</v>
      </c>
      <c r="AJ14" s="119" t="s">
        <v>147</v>
      </c>
      <c r="AK14" s="119" t="s">
        <v>148</v>
      </c>
      <c r="AL14" s="162"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62" t="s">
        <v>189</v>
      </c>
      <c r="CC14" s="162" t="s">
        <v>399</v>
      </c>
      <c r="CD14" s="119" t="s">
        <v>539</v>
      </c>
      <c r="CE14" s="119" t="s">
        <v>540</v>
      </c>
      <c r="CF14" s="119" t="s">
        <v>541</v>
      </c>
      <c r="CG14" s="162"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62" t="s">
        <v>401</v>
      </c>
      <c r="CT14" s="119" t="s">
        <v>193</v>
      </c>
      <c r="CU14" s="119" t="s">
        <v>194</v>
      </c>
      <c r="CV14" s="162" t="s">
        <v>402</v>
      </c>
      <c r="CW14" s="119" t="s">
        <v>195</v>
      </c>
      <c r="CX14" s="119" t="s">
        <v>195</v>
      </c>
      <c r="CY14" s="119" t="s">
        <v>196</v>
      </c>
      <c r="CZ14" s="119" t="s">
        <v>197</v>
      </c>
      <c r="DA14" s="119" t="s">
        <v>544</v>
      </c>
      <c r="DB14" s="119" t="s">
        <v>545</v>
      </c>
      <c r="DC14" s="119" t="s">
        <v>199</v>
      </c>
      <c r="DD14" s="119" t="s">
        <v>546</v>
      </c>
      <c r="DE14" s="119" t="s">
        <v>198</v>
      </c>
      <c r="DF14" s="162" t="s">
        <v>403</v>
      </c>
      <c r="DG14" s="119" t="s">
        <v>200</v>
      </c>
      <c r="DH14" s="119" t="s">
        <v>201</v>
      </c>
      <c r="DI14" s="119" t="s">
        <v>203</v>
      </c>
      <c r="DJ14" s="162" t="s">
        <v>404</v>
      </c>
      <c r="DK14" s="119" t="s">
        <v>202</v>
      </c>
      <c r="DL14" s="119" t="s">
        <v>204</v>
      </c>
      <c r="DM14" s="162" t="s">
        <v>405</v>
      </c>
      <c r="DN14" s="119" t="s">
        <v>547</v>
      </c>
      <c r="DO14" s="119" t="s">
        <v>548</v>
      </c>
      <c r="DP14" s="119" t="s">
        <v>205</v>
      </c>
      <c r="DQ14" s="119" t="s">
        <v>206</v>
      </c>
      <c r="DR14" s="119" t="s">
        <v>207</v>
      </c>
      <c r="DS14" s="162" t="s">
        <v>208</v>
      </c>
      <c r="DT14" s="119" t="s">
        <v>549</v>
      </c>
      <c r="DU14" s="119" t="s">
        <v>549</v>
      </c>
      <c r="DV14" s="162" t="s">
        <v>406</v>
      </c>
      <c r="DW14" s="119" t="s">
        <v>209</v>
      </c>
      <c r="DX14" s="119" t="s">
        <v>210</v>
      </c>
      <c r="DY14" s="119" t="s">
        <v>550</v>
      </c>
      <c r="DZ14" s="119" t="s">
        <v>211</v>
      </c>
      <c r="EA14" s="119" t="s">
        <v>212</v>
      </c>
      <c r="EB14" s="119" t="s">
        <v>212</v>
      </c>
      <c r="EC14" s="119" t="s">
        <v>212</v>
      </c>
      <c r="ED14" s="119" t="s">
        <v>213</v>
      </c>
      <c r="EE14" s="119" t="s">
        <v>214</v>
      </c>
      <c r="EF14" s="119" t="s">
        <v>215</v>
      </c>
      <c r="EG14" s="162" t="s">
        <v>407</v>
      </c>
      <c r="EH14" s="119" t="s">
        <v>551</v>
      </c>
      <c r="EI14" s="119" t="s">
        <v>552</v>
      </c>
      <c r="EJ14" s="119" t="s">
        <v>553</v>
      </c>
      <c r="EK14" s="119" t="s">
        <v>554</v>
      </c>
      <c r="EL14" s="119" t="s">
        <v>216</v>
      </c>
      <c r="EM14" s="119" t="s">
        <v>217</v>
      </c>
      <c r="EN14" s="119" t="s">
        <v>218</v>
      </c>
      <c r="EO14" s="119" t="s">
        <v>219</v>
      </c>
      <c r="EP14" s="119" t="s">
        <v>220</v>
      </c>
      <c r="EQ14" s="162" t="s">
        <v>408</v>
      </c>
      <c r="ER14" s="119" t="s">
        <v>221</v>
      </c>
      <c r="ES14" s="119" t="s">
        <v>222</v>
      </c>
      <c r="ET14" s="119" t="s">
        <v>223</v>
      </c>
      <c r="EU14" s="162" t="s">
        <v>224</v>
      </c>
      <c r="EV14" s="119" t="s">
        <v>224</v>
      </c>
      <c r="EW14" s="119" t="s">
        <v>224</v>
      </c>
      <c r="EX14" s="162" t="s">
        <v>225</v>
      </c>
      <c r="EY14" s="119" t="s">
        <v>225</v>
      </c>
      <c r="EZ14" s="119" t="s">
        <v>225</v>
      </c>
      <c r="FA14" s="162" t="s">
        <v>226</v>
      </c>
      <c r="FB14" s="119" t="s">
        <v>555</v>
      </c>
      <c r="FC14" s="119" t="s">
        <v>556</v>
      </c>
      <c r="FD14" s="119" t="s">
        <v>557</v>
      </c>
      <c r="FE14" s="119" t="s">
        <v>558</v>
      </c>
      <c r="FF14" s="162" t="s">
        <v>409</v>
      </c>
      <c r="FG14" s="119" t="s">
        <v>227</v>
      </c>
      <c r="FH14" s="119" t="s">
        <v>227</v>
      </c>
      <c r="FI14" s="119" t="s">
        <v>228</v>
      </c>
      <c r="FJ14" s="119" t="s">
        <v>229</v>
      </c>
      <c r="FK14" s="119" t="s">
        <v>230</v>
      </c>
      <c r="FL14" s="119" t="s">
        <v>231</v>
      </c>
      <c r="FM14" s="119" t="s">
        <v>232</v>
      </c>
      <c r="FN14" s="162" t="s">
        <v>233</v>
      </c>
      <c r="FO14" s="218"/>
      <c r="FP14" s="220"/>
    </row>
    <row r="15" spans="1:184" s="142" customFormat="1" ht="18" customHeight="1" x14ac:dyDescent="0.2">
      <c r="A15" s="141"/>
      <c r="B15" s="210"/>
      <c r="C15" s="211"/>
      <c r="D15" s="163" t="s">
        <v>411</v>
      </c>
      <c r="E15" s="126" t="s">
        <v>235</v>
      </c>
      <c r="F15" s="126" t="s">
        <v>235</v>
      </c>
      <c r="G15" s="163" t="s">
        <v>235</v>
      </c>
      <c r="H15" s="163" t="s">
        <v>236</v>
      </c>
      <c r="I15" s="163" t="s">
        <v>237</v>
      </c>
      <c r="J15" s="163" t="s">
        <v>237</v>
      </c>
      <c r="K15" s="163" t="s">
        <v>237</v>
      </c>
      <c r="L15" s="163" t="s">
        <v>237</v>
      </c>
      <c r="M15" s="163" t="s">
        <v>237</v>
      </c>
      <c r="N15" s="163" t="s">
        <v>237</v>
      </c>
      <c r="O15" s="163" t="s">
        <v>238</v>
      </c>
      <c r="P15" s="163" t="s">
        <v>239</v>
      </c>
      <c r="Q15" s="163" t="s">
        <v>240</v>
      </c>
      <c r="R15" s="163" t="s">
        <v>241</v>
      </c>
      <c r="S15" s="163" t="s">
        <v>241</v>
      </c>
      <c r="T15" s="163" t="s">
        <v>241</v>
      </c>
      <c r="U15" s="163" t="s">
        <v>658</v>
      </c>
      <c r="V15" s="163" t="s">
        <v>659</v>
      </c>
      <c r="W15" s="163" t="s">
        <v>660</v>
      </c>
      <c r="X15" s="163" t="s">
        <v>661</v>
      </c>
      <c r="Y15" s="126" t="s">
        <v>662</v>
      </c>
      <c r="Z15" s="126" t="s">
        <v>663</v>
      </c>
      <c r="AA15" s="126" t="s">
        <v>664</v>
      </c>
      <c r="AB15" s="126" t="s">
        <v>665</v>
      </c>
      <c r="AC15" s="163" t="s">
        <v>242</v>
      </c>
      <c r="AD15" s="163" t="s">
        <v>243</v>
      </c>
      <c r="AE15" s="163" t="s">
        <v>666</v>
      </c>
      <c r="AF15" s="163" t="s">
        <v>667</v>
      </c>
      <c r="AG15" s="163" t="s">
        <v>668</v>
      </c>
      <c r="AH15" s="163" t="s">
        <v>412</v>
      </c>
      <c r="AI15" s="163" t="s">
        <v>453</v>
      </c>
      <c r="AJ15" s="163" t="s">
        <v>454</v>
      </c>
      <c r="AK15" s="163" t="s">
        <v>244</v>
      </c>
      <c r="AL15" s="163" t="s">
        <v>413</v>
      </c>
      <c r="AM15" s="163">
        <v>1010</v>
      </c>
      <c r="AN15" s="163">
        <v>1020</v>
      </c>
      <c r="AO15" s="163">
        <v>1030</v>
      </c>
      <c r="AP15" s="163">
        <v>1040</v>
      </c>
      <c r="AQ15" s="163">
        <v>1050</v>
      </c>
      <c r="AR15" s="163">
        <v>1061</v>
      </c>
      <c r="AS15" s="163" t="s">
        <v>559</v>
      </c>
      <c r="AT15" s="163">
        <v>1071</v>
      </c>
      <c r="AU15" s="163">
        <v>1072</v>
      </c>
      <c r="AV15" s="163">
        <v>1073</v>
      </c>
      <c r="AW15" s="163">
        <v>1079</v>
      </c>
      <c r="AX15" s="163">
        <v>1079</v>
      </c>
      <c r="AY15" s="163" t="s">
        <v>560</v>
      </c>
      <c r="AZ15" s="163">
        <v>1080</v>
      </c>
      <c r="BA15" s="163" t="s">
        <v>561</v>
      </c>
      <c r="BB15" s="163" t="s">
        <v>562</v>
      </c>
      <c r="BC15" s="163" t="s">
        <v>563</v>
      </c>
      <c r="BD15" s="163" t="s">
        <v>564</v>
      </c>
      <c r="BE15" s="163">
        <v>1520</v>
      </c>
      <c r="BF15" s="163" t="s">
        <v>565</v>
      </c>
      <c r="BG15" s="163" t="s">
        <v>566</v>
      </c>
      <c r="BH15" s="163" t="s">
        <v>567</v>
      </c>
      <c r="BI15" s="163" t="s">
        <v>568</v>
      </c>
      <c r="BJ15" s="163" t="s">
        <v>245</v>
      </c>
      <c r="BK15" s="163">
        <v>2022</v>
      </c>
      <c r="BL15" s="163">
        <v>2023</v>
      </c>
      <c r="BM15" s="163">
        <v>2100</v>
      </c>
      <c r="BN15" s="163" t="s">
        <v>569</v>
      </c>
      <c r="BO15" s="163">
        <v>2310</v>
      </c>
      <c r="BP15" s="163" t="s">
        <v>570</v>
      </c>
      <c r="BQ15" s="163" t="s">
        <v>571</v>
      </c>
      <c r="BR15" s="163" t="s">
        <v>572</v>
      </c>
      <c r="BS15" s="163" t="s">
        <v>573</v>
      </c>
      <c r="BT15" s="163" t="s">
        <v>574</v>
      </c>
      <c r="BU15" s="163" t="s">
        <v>575</v>
      </c>
      <c r="BV15" s="163" t="s">
        <v>576</v>
      </c>
      <c r="BW15" s="163" t="s">
        <v>577</v>
      </c>
      <c r="BX15" s="163">
        <v>3100</v>
      </c>
      <c r="BY15" s="163">
        <v>3250</v>
      </c>
      <c r="BZ15" s="163" t="s">
        <v>578</v>
      </c>
      <c r="CA15" s="163" t="s">
        <v>579</v>
      </c>
      <c r="CB15" s="163" t="s">
        <v>580</v>
      </c>
      <c r="CC15" s="163" t="s">
        <v>414</v>
      </c>
      <c r="CD15" s="163">
        <v>3600</v>
      </c>
      <c r="CE15" s="163">
        <v>3700</v>
      </c>
      <c r="CF15" s="163" t="s">
        <v>581</v>
      </c>
      <c r="CG15" s="163" t="s">
        <v>415</v>
      </c>
      <c r="CH15" s="163">
        <v>4100</v>
      </c>
      <c r="CI15" s="163">
        <v>4100</v>
      </c>
      <c r="CJ15" s="163">
        <v>4100</v>
      </c>
      <c r="CK15" s="163">
        <v>4100</v>
      </c>
      <c r="CL15" s="163">
        <v>4100</v>
      </c>
      <c r="CM15" s="163">
        <v>4100</v>
      </c>
      <c r="CN15" s="163">
        <v>4210</v>
      </c>
      <c r="CO15" s="163">
        <v>4210</v>
      </c>
      <c r="CP15" s="163" t="s">
        <v>582</v>
      </c>
      <c r="CQ15" s="163" t="s">
        <v>582</v>
      </c>
      <c r="CR15" s="163" t="s">
        <v>583</v>
      </c>
      <c r="CS15" s="163" t="s">
        <v>416</v>
      </c>
      <c r="CT15" s="163" t="s">
        <v>584</v>
      </c>
      <c r="CU15" s="163">
        <v>4520</v>
      </c>
      <c r="CV15" s="163" t="s">
        <v>417</v>
      </c>
      <c r="CW15" s="163" t="s">
        <v>585</v>
      </c>
      <c r="CX15" s="163" t="s">
        <v>585</v>
      </c>
      <c r="CY15" s="163" t="s">
        <v>586</v>
      </c>
      <c r="CZ15" s="163">
        <v>4922</v>
      </c>
      <c r="DA15" s="163" t="s">
        <v>587</v>
      </c>
      <c r="DB15" s="163" t="s">
        <v>588</v>
      </c>
      <c r="DC15" s="163">
        <v>5210</v>
      </c>
      <c r="DD15" s="163" t="s">
        <v>589</v>
      </c>
      <c r="DE15" s="163" t="s">
        <v>590</v>
      </c>
      <c r="DF15" s="163" t="s">
        <v>418</v>
      </c>
      <c r="DG15" s="163" t="s">
        <v>591</v>
      </c>
      <c r="DH15" s="163" t="s">
        <v>592</v>
      </c>
      <c r="DI15" s="163" t="s">
        <v>593</v>
      </c>
      <c r="DJ15" s="163" t="s">
        <v>419</v>
      </c>
      <c r="DK15" s="163" t="s">
        <v>594</v>
      </c>
      <c r="DL15" s="163" t="s">
        <v>595</v>
      </c>
      <c r="DM15" s="163" t="s">
        <v>420</v>
      </c>
      <c r="DN15" s="163">
        <v>6411</v>
      </c>
      <c r="DO15" s="163">
        <v>6419</v>
      </c>
      <c r="DP15" s="163" t="s">
        <v>596</v>
      </c>
      <c r="DQ15" s="163" t="s">
        <v>597</v>
      </c>
      <c r="DR15" s="163" t="s">
        <v>598</v>
      </c>
      <c r="DS15" s="163" t="s">
        <v>421</v>
      </c>
      <c r="DT15" s="163" t="s">
        <v>599</v>
      </c>
      <c r="DU15" s="163" t="s">
        <v>599</v>
      </c>
      <c r="DV15" s="163" t="s">
        <v>422</v>
      </c>
      <c r="DW15" s="163">
        <v>6910</v>
      </c>
      <c r="DX15" s="163">
        <v>6920</v>
      </c>
      <c r="DY15" s="163" t="s">
        <v>600</v>
      </c>
      <c r="DZ15" s="163" t="s">
        <v>601</v>
      </c>
      <c r="EA15" s="163" t="s">
        <v>602</v>
      </c>
      <c r="EB15" s="163" t="s">
        <v>602</v>
      </c>
      <c r="EC15" s="163" t="s">
        <v>602</v>
      </c>
      <c r="ED15" s="163" t="s">
        <v>603</v>
      </c>
      <c r="EE15" s="163" t="s">
        <v>604</v>
      </c>
      <c r="EF15" s="163">
        <v>7500</v>
      </c>
      <c r="EG15" s="163" t="s">
        <v>423</v>
      </c>
      <c r="EH15" s="163">
        <v>7710</v>
      </c>
      <c r="EI15" s="163" t="s">
        <v>605</v>
      </c>
      <c r="EJ15" s="163">
        <v>7730</v>
      </c>
      <c r="EK15" s="163">
        <v>7740</v>
      </c>
      <c r="EL15" s="163" t="s">
        <v>246</v>
      </c>
      <c r="EM15" s="163" t="s">
        <v>247</v>
      </c>
      <c r="EN15" s="163" t="s">
        <v>248</v>
      </c>
      <c r="EO15" s="163" t="s">
        <v>249</v>
      </c>
      <c r="EP15" s="163" t="s">
        <v>250</v>
      </c>
      <c r="EQ15" s="163" t="s">
        <v>424</v>
      </c>
      <c r="ER15" s="163" t="s">
        <v>251</v>
      </c>
      <c r="ES15" s="163" t="s">
        <v>252</v>
      </c>
      <c r="ET15" s="163">
        <v>8430</v>
      </c>
      <c r="EU15" s="163" t="s">
        <v>425</v>
      </c>
      <c r="EV15" s="163" t="s">
        <v>253</v>
      </c>
      <c r="EW15" s="163" t="s">
        <v>253</v>
      </c>
      <c r="EX15" s="163" t="s">
        <v>426</v>
      </c>
      <c r="EY15" s="163" t="s">
        <v>254</v>
      </c>
      <c r="EZ15" s="163" t="s">
        <v>254</v>
      </c>
      <c r="FA15" s="163" t="s">
        <v>606</v>
      </c>
      <c r="FB15" s="163">
        <v>9000</v>
      </c>
      <c r="FC15" s="163" t="s">
        <v>607</v>
      </c>
      <c r="FD15" s="163">
        <v>9200</v>
      </c>
      <c r="FE15" s="163" t="s">
        <v>608</v>
      </c>
      <c r="FF15" s="163" t="s">
        <v>427</v>
      </c>
      <c r="FG15" s="163" t="s">
        <v>255</v>
      </c>
      <c r="FH15" s="163" t="s">
        <v>255</v>
      </c>
      <c r="FI15" s="163" t="s">
        <v>609</v>
      </c>
      <c r="FJ15" s="163">
        <v>9601</v>
      </c>
      <c r="FK15" s="163">
        <v>9602</v>
      </c>
      <c r="FL15" s="163">
        <v>9603</v>
      </c>
      <c r="FM15" s="163">
        <v>9609</v>
      </c>
      <c r="FN15" s="163">
        <v>9700</v>
      </c>
      <c r="FO15" s="218"/>
      <c r="FP15" s="220"/>
    </row>
    <row r="16" spans="1:184" s="143" customFormat="1" ht="16.5" customHeight="1" x14ac:dyDescent="0.2">
      <c r="A16" s="142"/>
      <c r="B16" s="210"/>
      <c r="C16" s="211"/>
      <c r="D16" s="162" t="s">
        <v>428</v>
      </c>
      <c r="E16" s="162" t="s">
        <v>0</v>
      </c>
      <c r="F16" s="162" t="s">
        <v>1</v>
      </c>
      <c r="G16" s="162" t="s">
        <v>2</v>
      </c>
      <c r="H16" s="162" t="s">
        <v>3</v>
      </c>
      <c r="I16" s="162" t="s">
        <v>4</v>
      </c>
      <c r="J16" s="162" t="s">
        <v>5</v>
      </c>
      <c r="K16" s="162" t="s">
        <v>6</v>
      </c>
      <c r="L16" s="162" t="s">
        <v>7</v>
      </c>
      <c r="M16" s="162" t="s">
        <v>8</v>
      </c>
      <c r="N16" s="162" t="s">
        <v>9</v>
      </c>
      <c r="O16" s="162" t="s">
        <v>10</v>
      </c>
      <c r="P16" s="162" t="s">
        <v>11</v>
      </c>
      <c r="Q16" s="162" t="s">
        <v>12</v>
      </c>
      <c r="R16" s="162" t="s">
        <v>13</v>
      </c>
      <c r="S16" s="162" t="s">
        <v>14</v>
      </c>
      <c r="T16" s="162" t="s">
        <v>15</v>
      </c>
      <c r="U16" s="162" t="s">
        <v>16</v>
      </c>
      <c r="V16" s="162" t="s">
        <v>17</v>
      </c>
      <c r="W16" s="162" t="s">
        <v>18</v>
      </c>
      <c r="X16" s="162" t="s">
        <v>19</v>
      </c>
      <c r="Y16" s="162" t="s">
        <v>20</v>
      </c>
      <c r="Z16" s="162" t="s">
        <v>21</v>
      </c>
      <c r="AA16" s="162" t="s">
        <v>22</v>
      </c>
      <c r="AB16" s="162" t="s">
        <v>23</v>
      </c>
      <c r="AC16" s="162" t="s">
        <v>24</v>
      </c>
      <c r="AD16" s="162" t="s">
        <v>25</v>
      </c>
      <c r="AE16" s="162" t="s">
        <v>26</v>
      </c>
      <c r="AF16" s="162" t="s">
        <v>27</v>
      </c>
      <c r="AG16" s="162" t="s">
        <v>28</v>
      </c>
      <c r="AH16" s="162" t="s">
        <v>429</v>
      </c>
      <c r="AI16" s="162" t="s">
        <v>29</v>
      </c>
      <c r="AJ16" s="162" t="s">
        <v>30</v>
      </c>
      <c r="AK16" s="162" t="s">
        <v>31</v>
      </c>
      <c r="AL16" s="162" t="s">
        <v>610</v>
      </c>
      <c r="AM16" s="162" t="s">
        <v>36</v>
      </c>
      <c r="AN16" s="162" t="s">
        <v>37</v>
      </c>
      <c r="AO16" s="162" t="s">
        <v>38</v>
      </c>
      <c r="AP16" s="162" t="s">
        <v>39</v>
      </c>
      <c r="AQ16" s="162" t="s">
        <v>40</v>
      </c>
      <c r="AR16" s="162" t="s">
        <v>32</v>
      </c>
      <c r="AS16" s="162" t="s">
        <v>41</v>
      </c>
      <c r="AT16" s="162" t="s">
        <v>42</v>
      </c>
      <c r="AU16" s="162" t="s">
        <v>33</v>
      </c>
      <c r="AV16" s="162" t="s">
        <v>43</v>
      </c>
      <c r="AW16" s="162" t="s">
        <v>34</v>
      </c>
      <c r="AX16" s="162" t="s">
        <v>35</v>
      </c>
      <c r="AY16" s="162" t="s">
        <v>44</v>
      </c>
      <c r="AZ16" s="162" t="s">
        <v>45</v>
      </c>
      <c r="BA16" s="162" t="s">
        <v>46</v>
      </c>
      <c r="BB16" s="162" t="s">
        <v>47</v>
      </c>
      <c r="BC16" s="162" t="s">
        <v>48</v>
      </c>
      <c r="BD16" s="162" t="s">
        <v>49</v>
      </c>
      <c r="BE16" s="162" t="s">
        <v>50</v>
      </c>
      <c r="BF16" s="162" t="s">
        <v>51</v>
      </c>
      <c r="BG16" s="162" t="s">
        <v>57</v>
      </c>
      <c r="BH16" s="162" t="s">
        <v>58</v>
      </c>
      <c r="BI16" s="162" t="s">
        <v>611</v>
      </c>
      <c r="BJ16" s="162" t="s">
        <v>612</v>
      </c>
      <c r="BK16" s="162" t="s">
        <v>53</v>
      </c>
      <c r="BL16" s="162" t="s">
        <v>54</v>
      </c>
      <c r="BM16" s="162" t="s">
        <v>613</v>
      </c>
      <c r="BN16" s="162" t="s">
        <v>55</v>
      </c>
      <c r="BO16" s="162" t="s">
        <v>614</v>
      </c>
      <c r="BP16" s="162" t="s">
        <v>59</v>
      </c>
      <c r="BQ16" s="162" t="s">
        <v>60</v>
      </c>
      <c r="BR16" s="162" t="s">
        <v>56</v>
      </c>
      <c r="BS16" s="162" t="s">
        <v>61</v>
      </c>
      <c r="BT16" s="162" t="s">
        <v>62</v>
      </c>
      <c r="BU16" s="162" t="s">
        <v>63</v>
      </c>
      <c r="BV16" s="162" t="s">
        <v>64</v>
      </c>
      <c r="BW16" s="162" t="s">
        <v>615</v>
      </c>
      <c r="BX16" s="162" t="s">
        <v>616</v>
      </c>
      <c r="BY16" s="162" t="s">
        <v>52</v>
      </c>
      <c r="BZ16" s="162" t="s">
        <v>65</v>
      </c>
      <c r="CA16" s="162" t="s">
        <v>66</v>
      </c>
      <c r="CB16" s="162" t="s">
        <v>67</v>
      </c>
      <c r="CC16" s="162" t="s">
        <v>617</v>
      </c>
      <c r="CD16" s="162" t="s">
        <v>68</v>
      </c>
      <c r="CE16" s="162" t="s">
        <v>69</v>
      </c>
      <c r="CF16" s="162" t="s">
        <v>70</v>
      </c>
      <c r="CG16" s="162" t="s">
        <v>618</v>
      </c>
      <c r="CH16" s="162" t="s">
        <v>71</v>
      </c>
      <c r="CI16" s="162" t="s">
        <v>73</v>
      </c>
      <c r="CJ16" s="162" t="s">
        <v>72</v>
      </c>
      <c r="CK16" s="163" t="s">
        <v>74</v>
      </c>
      <c r="CL16" s="163" t="s">
        <v>619</v>
      </c>
      <c r="CM16" s="163" t="s">
        <v>75</v>
      </c>
      <c r="CN16" s="163" t="s">
        <v>76</v>
      </c>
      <c r="CO16" s="163" t="s">
        <v>77</v>
      </c>
      <c r="CP16" s="163" t="s">
        <v>620</v>
      </c>
      <c r="CQ16" s="163" t="s">
        <v>621</v>
      </c>
      <c r="CR16" s="163" t="s">
        <v>78</v>
      </c>
      <c r="CS16" s="162" t="s">
        <v>622</v>
      </c>
      <c r="CT16" s="163" t="s">
        <v>79</v>
      </c>
      <c r="CU16" s="163" t="s">
        <v>80</v>
      </c>
      <c r="CV16" s="162" t="s">
        <v>623</v>
      </c>
      <c r="CW16" s="163" t="s">
        <v>81</v>
      </c>
      <c r="CX16" s="163" t="s">
        <v>684</v>
      </c>
      <c r="CY16" s="163" t="s">
        <v>82</v>
      </c>
      <c r="CZ16" s="163" t="s">
        <v>83</v>
      </c>
      <c r="DA16" s="163" t="s">
        <v>85</v>
      </c>
      <c r="DB16" s="163" t="s">
        <v>86</v>
      </c>
      <c r="DC16" s="163" t="s">
        <v>87</v>
      </c>
      <c r="DD16" s="163" t="s">
        <v>84</v>
      </c>
      <c r="DE16" s="163" t="s">
        <v>88</v>
      </c>
      <c r="DF16" s="162" t="s">
        <v>624</v>
      </c>
      <c r="DG16" s="163" t="s">
        <v>89</v>
      </c>
      <c r="DH16" s="163" t="s">
        <v>91</v>
      </c>
      <c r="DI16" s="163" t="s">
        <v>90</v>
      </c>
      <c r="DJ16" s="162" t="s">
        <v>625</v>
      </c>
      <c r="DK16" s="163" t="s">
        <v>92</v>
      </c>
      <c r="DL16" s="163" t="s">
        <v>93</v>
      </c>
      <c r="DM16" s="162" t="s">
        <v>626</v>
      </c>
      <c r="DN16" s="163" t="s">
        <v>94</v>
      </c>
      <c r="DO16" s="163" t="s">
        <v>95</v>
      </c>
      <c r="DP16" s="163" t="s">
        <v>96</v>
      </c>
      <c r="DQ16" s="163" t="s">
        <v>627</v>
      </c>
      <c r="DR16" s="163" t="s">
        <v>97</v>
      </c>
      <c r="DS16" s="163" t="s">
        <v>628</v>
      </c>
      <c r="DT16" s="162" t="s">
        <v>629</v>
      </c>
      <c r="DU16" s="162" t="s">
        <v>630</v>
      </c>
      <c r="DV16" s="163" t="s">
        <v>631</v>
      </c>
      <c r="DW16" s="163" t="s">
        <v>98</v>
      </c>
      <c r="DX16" s="163" t="s">
        <v>99</v>
      </c>
      <c r="DY16" s="163" t="s">
        <v>632</v>
      </c>
      <c r="DZ16" s="163" t="s">
        <v>100</v>
      </c>
      <c r="EA16" s="163" t="s">
        <v>633</v>
      </c>
      <c r="EB16" s="163" t="s">
        <v>634</v>
      </c>
      <c r="EC16" s="163" t="s">
        <v>635</v>
      </c>
      <c r="ED16" s="163" t="s">
        <v>101</v>
      </c>
      <c r="EE16" s="163" t="s">
        <v>102</v>
      </c>
      <c r="EF16" s="163" t="s">
        <v>103</v>
      </c>
      <c r="EG16" s="163" t="s">
        <v>636</v>
      </c>
      <c r="EH16" s="163" t="s">
        <v>104</v>
      </c>
      <c r="EI16" s="163" t="s">
        <v>105</v>
      </c>
      <c r="EJ16" s="163" t="s">
        <v>106</v>
      </c>
      <c r="EK16" s="163" t="s">
        <v>107</v>
      </c>
      <c r="EL16" s="163" t="s">
        <v>108</v>
      </c>
      <c r="EM16" s="163" t="s">
        <v>109</v>
      </c>
      <c r="EN16" s="163" t="s">
        <v>110</v>
      </c>
      <c r="EO16" s="163" t="s">
        <v>637</v>
      </c>
      <c r="EP16" s="163" t="s">
        <v>638</v>
      </c>
      <c r="EQ16" s="163" t="s">
        <v>639</v>
      </c>
      <c r="ER16" s="163" t="s">
        <v>111</v>
      </c>
      <c r="ES16" s="163" t="s">
        <v>640</v>
      </c>
      <c r="ET16" s="163" t="s">
        <v>112</v>
      </c>
      <c r="EU16" s="163" t="s">
        <v>641</v>
      </c>
      <c r="EV16" s="163" t="s">
        <v>642</v>
      </c>
      <c r="EW16" s="163" t="s">
        <v>643</v>
      </c>
      <c r="EX16" s="163" t="s">
        <v>644</v>
      </c>
      <c r="EY16" s="163" t="s">
        <v>645</v>
      </c>
      <c r="EZ16" s="163" t="s">
        <v>646</v>
      </c>
      <c r="FA16" s="163" t="s">
        <v>647</v>
      </c>
      <c r="FB16" s="163" t="s">
        <v>113</v>
      </c>
      <c r="FC16" s="163" t="s">
        <v>114</v>
      </c>
      <c r="FD16" s="163" t="s">
        <v>115</v>
      </c>
      <c r="FE16" s="163" t="s">
        <v>648</v>
      </c>
      <c r="FF16" s="163" t="s">
        <v>649</v>
      </c>
      <c r="FG16" s="163" t="s">
        <v>650</v>
      </c>
      <c r="FH16" s="163" t="s">
        <v>651</v>
      </c>
      <c r="FI16" s="163" t="s">
        <v>652</v>
      </c>
      <c r="FJ16" s="163" t="s">
        <v>653</v>
      </c>
      <c r="FK16" s="163" t="s">
        <v>654</v>
      </c>
      <c r="FL16" s="163" t="s">
        <v>655</v>
      </c>
      <c r="FM16" s="163" t="s">
        <v>656</v>
      </c>
      <c r="FN16" s="163" t="s">
        <v>657</v>
      </c>
      <c r="FO16" s="219"/>
      <c r="FP16" s="220"/>
    </row>
    <row r="17" spans="1:172" s="144" customFormat="1" x14ac:dyDescent="0.2">
      <c r="A17" s="143"/>
      <c r="B17" s="145" t="s">
        <v>431</v>
      </c>
      <c r="C17" s="145" t="s">
        <v>260</v>
      </c>
      <c r="D17" s="156">
        <f t="shared" ref="D17" si="0">SUM(E17:AG17)</f>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56">
        <f t="shared" ref="AH17" si="1">SUM(AI17:AK17)</f>
        <v>0</v>
      </c>
      <c r="AI17" s="146">
        <v>0</v>
      </c>
      <c r="AJ17" s="146">
        <v>0</v>
      </c>
      <c r="AK17" s="146">
        <v>0</v>
      </c>
      <c r="AL17" s="156">
        <f t="shared" ref="AL17" si="2">SUM(AM17:CA17)</f>
        <v>64558975.984322242</v>
      </c>
      <c r="AM17" s="146">
        <v>896.42432950571265</v>
      </c>
      <c r="AN17" s="146">
        <v>125.25143564024118</v>
      </c>
      <c r="AO17" s="146">
        <v>393.03308640177818</v>
      </c>
      <c r="AP17" s="146">
        <v>302.90805640398816</v>
      </c>
      <c r="AQ17" s="146">
        <v>563.41410972306528</v>
      </c>
      <c r="AR17" s="146">
        <v>93.386303388491839</v>
      </c>
      <c r="AS17" s="146">
        <v>299.05929430632801</v>
      </c>
      <c r="AT17" s="146">
        <v>437.85972755923461</v>
      </c>
      <c r="AU17" s="146">
        <v>210.38645477208985</v>
      </c>
      <c r="AV17" s="146">
        <v>32.607788532780589</v>
      </c>
      <c r="AW17" s="146">
        <v>208.86891028804556</v>
      </c>
      <c r="AX17" s="146">
        <v>65.393354480749778</v>
      </c>
      <c r="AY17" s="146">
        <v>717.64039528579224</v>
      </c>
      <c r="AZ17" s="146">
        <v>179.75281459690328</v>
      </c>
      <c r="BA17" s="146">
        <v>397.25680192544172</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64554052.741459429</v>
      </c>
      <c r="BR17" s="146">
        <v>0</v>
      </c>
      <c r="BS17" s="146">
        <v>0</v>
      </c>
      <c r="BT17" s="146">
        <v>0</v>
      </c>
      <c r="BU17" s="146">
        <v>0</v>
      </c>
      <c r="BV17" s="146">
        <v>0</v>
      </c>
      <c r="BW17" s="146">
        <v>0</v>
      </c>
      <c r="BX17" s="146">
        <v>0</v>
      </c>
      <c r="BY17" s="146">
        <v>0</v>
      </c>
      <c r="BZ17" s="146">
        <v>0</v>
      </c>
      <c r="CA17" s="146">
        <v>0</v>
      </c>
      <c r="CB17" s="156">
        <v>0</v>
      </c>
      <c r="CC17" s="156">
        <f t="shared" ref="CC17" si="3">SUM(CD17:CF17)</f>
        <v>0</v>
      </c>
      <c r="CD17" s="146">
        <v>0</v>
      </c>
      <c r="CE17" s="146">
        <v>0</v>
      </c>
      <c r="CF17" s="146">
        <v>0</v>
      </c>
      <c r="CG17" s="156">
        <f t="shared" ref="CG17" si="4">SUM(CH17:CR17)</f>
        <v>0</v>
      </c>
      <c r="CH17" s="146">
        <v>0</v>
      </c>
      <c r="CI17" s="146">
        <v>0</v>
      </c>
      <c r="CJ17" s="146">
        <v>0</v>
      </c>
      <c r="CK17" s="146">
        <v>0</v>
      </c>
      <c r="CL17" s="146">
        <v>0</v>
      </c>
      <c r="CM17" s="146">
        <v>0</v>
      </c>
      <c r="CN17" s="146">
        <v>0</v>
      </c>
      <c r="CO17" s="146">
        <v>0</v>
      </c>
      <c r="CP17" s="146">
        <v>0</v>
      </c>
      <c r="CQ17" s="146">
        <v>0</v>
      </c>
      <c r="CR17" s="146">
        <v>0</v>
      </c>
      <c r="CS17" s="156">
        <f t="shared" ref="CS17" si="5">SUM(CT17:CU17)</f>
        <v>0</v>
      </c>
      <c r="CT17" s="146">
        <v>0</v>
      </c>
      <c r="CU17" s="146">
        <v>0</v>
      </c>
      <c r="CV17" s="156">
        <f t="shared" ref="CV17" si="6">SUM(CW17:DE17)</f>
        <v>0</v>
      </c>
      <c r="CW17" s="146">
        <v>0</v>
      </c>
      <c r="CX17" s="146">
        <v>0</v>
      </c>
      <c r="CY17" s="146">
        <v>0</v>
      </c>
      <c r="CZ17" s="146">
        <v>0</v>
      </c>
      <c r="DA17" s="146">
        <v>0</v>
      </c>
      <c r="DB17" s="146">
        <v>0</v>
      </c>
      <c r="DC17" s="146">
        <v>0</v>
      </c>
      <c r="DD17" s="146">
        <v>0</v>
      </c>
      <c r="DE17" s="146">
        <v>0</v>
      </c>
      <c r="DF17" s="156">
        <f t="shared" ref="DF17" si="7">SUM(DG17:DI17)</f>
        <v>0</v>
      </c>
      <c r="DG17" s="146">
        <v>0</v>
      </c>
      <c r="DH17" s="146">
        <v>0</v>
      </c>
      <c r="DI17" s="146">
        <v>0</v>
      </c>
      <c r="DJ17" s="156">
        <f t="shared" ref="DJ17" si="8">SUM(DK17:DL17)</f>
        <v>0</v>
      </c>
      <c r="DK17" s="146">
        <v>0</v>
      </c>
      <c r="DL17" s="146">
        <v>0</v>
      </c>
      <c r="DM17" s="156">
        <f t="shared" ref="DM17" si="9">SUM(DN17:DR17)</f>
        <v>0</v>
      </c>
      <c r="DN17" s="146">
        <v>0</v>
      </c>
      <c r="DO17" s="146">
        <v>0</v>
      </c>
      <c r="DP17" s="146">
        <v>0</v>
      </c>
      <c r="DQ17" s="146">
        <v>0</v>
      </c>
      <c r="DR17" s="146">
        <v>0</v>
      </c>
      <c r="DS17" s="156">
        <f t="shared" ref="DS17" si="10">SUM(DT17:DU17)</f>
        <v>0</v>
      </c>
      <c r="DT17" s="146">
        <v>0</v>
      </c>
      <c r="DU17" s="146">
        <v>0</v>
      </c>
      <c r="DV17" s="156">
        <f t="shared" ref="DV17" si="11">SUM(DW17:EF17)</f>
        <v>0</v>
      </c>
      <c r="DW17" s="146">
        <v>0</v>
      </c>
      <c r="DX17" s="146">
        <v>0</v>
      </c>
      <c r="DY17" s="146">
        <v>0</v>
      </c>
      <c r="DZ17" s="146">
        <v>0</v>
      </c>
      <c r="EA17" s="146">
        <v>0</v>
      </c>
      <c r="EB17" s="146">
        <v>0</v>
      </c>
      <c r="EC17" s="146">
        <v>0</v>
      </c>
      <c r="ED17" s="146">
        <v>0</v>
      </c>
      <c r="EE17" s="146">
        <v>0</v>
      </c>
      <c r="EF17" s="146">
        <v>0</v>
      </c>
      <c r="EG17" s="156">
        <f t="shared" ref="EG17" si="12">SUM(EH17:EP17)</f>
        <v>0</v>
      </c>
      <c r="EH17" s="146">
        <v>0</v>
      </c>
      <c r="EI17" s="146">
        <v>0</v>
      </c>
      <c r="EJ17" s="146">
        <v>0</v>
      </c>
      <c r="EK17" s="146">
        <v>0</v>
      </c>
      <c r="EL17" s="146">
        <v>0</v>
      </c>
      <c r="EM17" s="146">
        <v>0</v>
      </c>
      <c r="EN17" s="146">
        <v>0</v>
      </c>
      <c r="EO17" s="146">
        <v>0</v>
      </c>
      <c r="EP17" s="146">
        <v>0</v>
      </c>
      <c r="EQ17" s="156">
        <f t="shared" ref="EQ17" si="13">SUM(ER17:ET17)</f>
        <v>0</v>
      </c>
      <c r="ER17" s="146">
        <v>0</v>
      </c>
      <c r="ES17" s="146">
        <v>0</v>
      </c>
      <c r="ET17" s="146">
        <v>0</v>
      </c>
      <c r="EU17" s="156">
        <f t="shared" ref="EU17" si="14">SUM(EV17:EW17)</f>
        <v>0</v>
      </c>
      <c r="EV17" s="146">
        <v>0</v>
      </c>
      <c r="EW17" s="146">
        <v>0</v>
      </c>
      <c r="EX17" s="156">
        <f t="shared" ref="EX17" si="15">SUM(EY17:EZ17)</f>
        <v>0</v>
      </c>
      <c r="EY17" s="146">
        <v>0</v>
      </c>
      <c r="EZ17" s="146">
        <v>0</v>
      </c>
      <c r="FA17" s="156">
        <f t="shared" ref="FA17" si="16">SUM(FB17:FE17)</f>
        <v>0</v>
      </c>
      <c r="FB17" s="146">
        <v>0</v>
      </c>
      <c r="FC17" s="146">
        <v>0</v>
      </c>
      <c r="FD17" s="146">
        <v>0</v>
      </c>
      <c r="FE17" s="146">
        <v>0</v>
      </c>
      <c r="FF17" s="156">
        <f t="shared" ref="FF17" si="17">SUM(FG17:FM17)</f>
        <v>0</v>
      </c>
      <c r="FG17" s="146">
        <v>0</v>
      </c>
      <c r="FH17" s="146">
        <v>0</v>
      </c>
      <c r="FI17" s="146">
        <v>0</v>
      </c>
      <c r="FJ17" s="146">
        <v>0</v>
      </c>
      <c r="FK17" s="146">
        <v>0</v>
      </c>
      <c r="FL17" s="146">
        <v>0</v>
      </c>
      <c r="FM17" s="146">
        <v>0</v>
      </c>
      <c r="FN17" s="156">
        <v>0</v>
      </c>
      <c r="FO17" s="156">
        <v>0</v>
      </c>
      <c r="FP17" s="146">
        <f>D17+AH17+AL17+CB17+CC17+CG17+CS17+CV17+DF17+DJ17+DM17+DS17+DV17+EG17+EQ17+EU17+EX17+FA17+FF17+FN17+FO17</f>
        <v>64558975.984322242</v>
      </c>
    </row>
    <row r="18" spans="1:172" s="144" customFormat="1" x14ac:dyDescent="0.2">
      <c r="B18" s="145" t="s">
        <v>432</v>
      </c>
      <c r="C18" s="145" t="s">
        <v>261</v>
      </c>
      <c r="D18" s="156">
        <f t="shared" ref="D18:D38" si="18">SUM(E18:AG18)</f>
        <v>4605310.4704269478</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4605310.4704269478</v>
      </c>
      <c r="AF18" s="146">
        <v>0</v>
      </c>
      <c r="AG18" s="146">
        <v>0</v>
      </c>
      <c r="AH18" s="156">
        <f t="shared" ref="AH18:AH38" si="19">SUM(AI18:AK18)</f>
        <v>0</v>
      </c>
      <c r="AI18" s="146">
        <v>0</v>
      </c>
      <c r="AJ18" s="146">
        <v>0</v>
      </c>
      <c r="AK18" s="146">
        <v>0</v>
      </c>
      <c r="AL18" s="156">
        <f t="shared" ref="AL18:AL38" si="20">SUM(AM18:CA18)</f>
        <v>213544055.09604141</v>
      </c>
      <c r="AM18" s="146">
        <v>29124232.460870761</v>
      </c>
      <c r="AN18" s="146">
        <v>4069336.1475983136</v>
      </c>
      <c r="AO18" s="146">
        <v>12769384.538559588</v>
      </c>
      <c r="AP18" s="146">
        <v>9841282.0341954883</v>
      </c>
      <c r="AQ18" s="146">
        <v>18304951.085338131</v>
      </c>
      <c r="AR18" s="146">
        <v>3034059.1157845268</v>
      </c>
      <c r="AS18" s="146">
        <v>9716238.3039782904</v>
      </c>
      <c r="AT18" s="146">
        <v>14225772.405932255</v>
      </c>
      <c r="AU18" s="146">
        <v>6835316.5054984959</v>
      </c>
      <c r="AV18" s="146">
        <v>1059405.442272265</v>
      </c>
      <c r="AW18" s="146">
        <v>6786012.4907944435</v>
      </c>
      <c r="AX18" s="146">
        <v>2124586.754961947</v>
      </c>
      <c r="AY18" s="146">
        <v>23315660.90708318</v>
      </c>
      <c r="AZ18" s="146">
        <v>5840049.8352188617</v>
      </c>
      <c r="BA18" s="146">
        <v>12906610.257129269</v>
      </c>
      <c r="BB18" s="146">
        <v>0</v>
      </c>
      <c r="BC18" s="146">
        <v>0</v>
      </c>
      <c r="BD18" s="146">
        <v>0</v>
      </c>
      <c r="BE18" s="146">
        <v>0</v>
      </c>
      <c r="BF18" s="146">
        <v>122635.79141328498</v>
      </c>
      <c r="BG18" s="146">
        <v>0</v>
      </c>
      <c r="BH18" s="146">
        <v>0</v>
      </c>
      <c r="BI18" s="146">
        <v>3024690.5036940668</v>
      </c>
      <c r="BJ18" s="146">
        <v>6165266.8642653031</v>
      </c>
      <c r="BK18" s="146">
        <v>1881855.2446848827</v>
      </c>
      <c r="BL18" s="146">
        <v>1969389.2044487789</v>
      </c>
      <c r="BM18" s="146">
        <v>2460632.3044265443</v>
      </c>
      <c r="BN18" s="146">
        <v>1710089.1884036004</v>
      </c>
      <c r="BO18" s="146">
        <v>4217601.9994712099</v>
      </c>
      <c r="BP18" s="146">
        <v>3678271.3740013838</v>
      </c>
      <c r="BQ18" s="146">
        <v>28360724.336016528</v>
      </c>
      <c r="BR18" s="146">
        <v>0</v>
      </c>
      <c r="BS18" s="146">
        <v>0</v>
      </c>
      <c r="BT18" s="146">
        <v>0</v>
      </c>
      <c r="BU18" s="146">
        <v>0</v>
      </c>
      <c r="BV18" s="146">
        <v>0</v>
      </c>
      <c r="BW18" s="146">
        <v>0</v>
      </c>
      <c r="BX18" s="146">
        <v>0</v>
      </c>
      <c r="BY18" s="146">
        <v>0</v>
      </c>
      <c r="BZ18" s="146">
        <v>0</v>
      </c>
      <c r="CA18" s="146">
        <v>0</v>
      </c>
      <c r="CB18" s="156">
        <v>0</v>
      </c>
      <c r="CC18" s="156">
        <f t="shared" ref="CC18:CC38" si="21">SUM(CD18:CF18)</f>
        <v>0</v>
      </c>
      <c r="CD18" s="146">
        <v>0</v>
      </c>
      <c r="CE18" s="146">
        <v>0</v>
      </c>
      <c r="CF18" s="146">
        <v>0</v>
      </c>
      <c r="CG18" s="156">
        <f t="shared" ref="CG18:CG38" si="22">SUM(CH18:CR18)</f>
        <v>0</v>
      </c>
      <c r="CH18" s="146">
        <v>0</v>
      </c>
      <c r="CI18" s="146">
        <v>0</v>
      </c>
      <c r="CJ18" s="146">
        <v>0</v>
      </c>
      <c r="CK18" s="146">
        <v>0</v>
      </c>
      <c r="CL18" s="146">
        <v>0</v>
      </c>
      <c r="CM18" s="146">
        <v>0</v>
      </c>
      <c r="CN18" s="146">
        <v>0</v>
      </c>
      <c r="CO18" s="146">
        <v>0</v>
      </c>
      <c r="CP18" s="146">
        <v>0</v>
      </c>
      <c r="CQ18" s="146">
        <v>0</v>
      </c>
      <c r="CR18" s="146">
        <v>0</v>
      </c>
      <c r="CS18" s="156">
        <f t="shared" ref="CS18:CS38" si="23">SUM(CT18:CU18)</f>
        <v>0</v>
      </c>
      <c r="CT18" s="146">
        <v>0</v>
      </c>
      <c r="CU18" s="146">
        <v>0</v>
      </c>
      <c r="CV18" s="156">
        <f t="shared" ref="CV18:CV38" si="24">SUM(CW18:DE18)</f>
        <v>0</v>
      </c>
      <c r="CW18" s="146">
        <v>0</v>
      </c>
      <c r="CX18" s="146">
        <v>0</v>
      </c>
      <c r="CY18" s="146">
        <v>0</v>
      </c>
      <c r="CZ18" s="146">
        <v>0</v>
      </c>
      <c r="DA18" s="146">
        <v>0</v>
      </c>
      <c r="DB18" s="146">
        <v>0</v>
      </c>
      <c r="DC18" s="146">
        <v>0</v>
      </c>
      <c r="DD18" s="146">
        <v>0</v>
      </c>
      <c r="DE18" s="146">
        <v>0</v>
      </c>
      <c r="DF18" s="156">
        <f t="shared" ref="DF18:DF38" si="25">SUM(DG18:DI18)</f>
        <v>25385832.947288528</v>
      </c>
      <c r="DG18" s="146">
        <v>8675013.5699634962</v>
      </c>
      <c r="DH18" s="146">
        <v>16710819.37732503</v>
      </c>
      <c r="DI18" s="146">
        <v>0</v>
      </c>
      <c r="DJ18" s="156">
        <f t="shared" ref="DJ18:DJ38" si="26">SUM(DK18:DL18)</f>
        <v>0</v>
      </c>
      <c r="DK18" s="146">
        <v>0</v>
      </c>
      <c r="DL18" s="146">
        <v>0</v>
      </c>
      <c r="DM18" s="156">
        <f t="shared" ref="DM18:DM38" si="27">SUM(DN18:DR18)</f>
        <v>0</v>
      </c>
      <c r="DN18" s="146">
        <v>0</v>
      </c>
      <c r="DO18" s="146">
        <v>0</v>
      </c>
      <c r="DP18" s="146">
        <v>0</v>
      </c>
      <c r="DQ18" s="146">
        <v>0</v>
      </c>
      <c r="DR18" s="146">
        <v>0</v>
      </c>
      <c r="DS18" s="156">
        <f t="shared" ref="DS18:DS38" si="28">SUM(DT18:DU18)</f>
        <v>0</v>
      </c>
      <c r="DT18" s="146">
        <v>0</v>
      </c>
      <c r="DU18" s="146">
        <v>0</v>
      </c>
      <c r="DV18" s="156">
        <f t="shared" ref="DV18:DV38" si="29">SUM(DW18:EF18)</f>
        <v>0</v>
      </c>
      <c r="DW18" s="146">
        <v>0</v>
      </c>
      <c r="DX18" s="146">
        <v>0</v>
      </c>
      <c r="DY18" s="146">
        <v>0</v>
      </c>
      <c r="DZ18" s="146">
        <v>0</v>
      </c>
      <c r="EA18" s="146">
        <v>0</v>
      </c>
      <c r="EB18" s="146">
        <v>0</v>
      </c>
      <c r="EC18" s="146">
        <v>0</v>
      </c>
      <c r="ED18" s="146">
        <v>0</v>
      </c>
      <c r="EE18" s="146">
        <v>0</v>
      </c>
      <c r="EF18" s="146">
        <v>0</v>
      </c>
      <c r="EG18" s="156">
        <f t="shared" ref="EG18:EG38" si="30">SUM(EH18:EP18)</f>
        <v>0</v>
      </c>
      <c r="EH18" s="146">
        <v>0</v>
      </c>
      <c r="EI18" s="146">
        <v>0</v>
      </c>
      <c r="EJ18" s="146">
        <v>0</v>
      </c>
      <c r="EK18" s="146">
        <v>0</v>
      </c>
      <c r="EL18" s="146">
        <v>0</v>
      </c>
      <c r="EM18" s="146">
        <v>0</v>
      </c>
      <c r="EN18" s="146">
        <v>0</v>
      </c>
      <c r="EO18" s="146">
        <v>0</v>
      </c>
      <c r="EP18" s="146">
        <v>0</v>
      </c>
      <c r="EQ18" s="156">
        <f t="shared" ref="EQ18:EQ38" si="31">SUM(ER18:ET18)</f>
        <v>0</v>
      </c>
      <c r="ER18" s="146">
        <v>0</v>
      </c>
      <c r="ES18" s="146">
        <v>0</v>
      </c>
      <c r="ET18" s="146">
        <v>0</v>
      </c>
      <c r="EU18" s="156">
        <f t="shared" ref="EU18:EU38" si="32">SUM(EV18:EW18)</f>
        <v>0</v>
      </c>
      <c r="EV18" s="146">
        <v>0</v>
      </c>
      <c r="EW18" s="146">
        <v>0</v>
      </c>
      <c r="EX18" s="156">
        <f t="shared" ref="EX18:EX38" si="33">SUM(EY18:EZ18)</f>
        <v>0</v>
      </c>
      <c r="EY18" s="146">
        <v>0</v>
      </c>
      <c r="EZ18" s="146">
        <v>0</v>
      </c>
      <c r="FA18" s="156">
        <f t="shared" ref="FA18:FA38" si="34">SUM(FB18:FE18)</f>
        <v>0</v>
      </c>
      <c r="FB18" s="146">
        <v>0</v>
      </c>
      <c r="FC18" s="146">
        <v>0</v>
      </c>
      <c r="FD18" s="146">
        <v>0</v>
      </c>
      <c r="FE18" s="146">
        <v>0</v>
      </c>
      <c r="FF18" s="156">
        <f t="shared" ref="FF18:FF38" si="35">SUM(FG18:FM18)</f>
        <v>0</v>
      </c>
      <c r="FG18" s="146">
        <v>0</v>
      </c>
      <c r="FH18" s="146">
        <v>0</v>
      </c>
      <c r="FI18" s="146">
        <v>0</v>
      </c>
      <c r="FJ18" s="146">
        <v>0</v>
      </c>
      <c r="FK18" s="146">
        <v>0</v>
      </c>
      <c r="FL18" s="146">
        <v>0</v>
      </c>
      <c r="FM18" s="146">
        <v>0</v>
      </c>
      <c r="FN18" s="156">
        <v>0</v>
      </c>
      <c r="FO18" s="156">
        <v>308191588.99199998</v>
      </c>
      <c r="FP18" s="146">
        <f t="shared" ref="FP18:FP39" si="36">D18+AH18+AL18+CB18+CC18+CG18+CS18+CV18+DF18+DJ18+DM18+DS18+DV18+EG18+EQ18+EU18+EX18+FA18+FF18+FN18+FO18</f>
        <v>551726787.50575686</v>
      </c>
    </row>
    <row r="19" spans="1:172" s="144" customFormat="1" x14ac:dyDescent="0.2">
      <c r="B19" s="145" t="s">
        <v>434</v>
      </c>
      <c r="C19" s="145" t="s">
        <v>267</v>
      </c>
      <c r="D19" s="156">
        <f t="shared" si="18"/>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56">
        <f t="shared" si="19"/>
        <v>0</v>
      </c>
      <c r="AI19" s="146">
        <v>0</v>
      </c>
      <c r="AJ19" s="146">
        <v>0</v>
      </c>
      <c r="AK19" s="146">
        <v>0</v>
      </c>
      <c r="AL19" s="156">
        <f t="shared" si="20"/>
        <v>825741381.81448305</v>
      </c>
      <c r="AM19" s="146">
        <v>0</v>
      </c>
      <c r="AN19" s="146">
        <v>0</v>
      </c>
      <c r="AO19" s="146">
        <v>0</v>
      </c>
      <c r="AP19" s="146">
        <v>0</v>
      </c>
      <c r="AQ19" s="146">
        <v>0</v>
      </c>
      <c r="AR19" s="146">
        <v>0</v>
      </c>
      <c r="AS19" s="146">
        <v>0</v>
      </c>
      <c r="AT19" s="146">
        <v>0</v>
      </c>
      <c r="AU19" s="146">
        <v>825741381.81448305</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56">
        <v>0</v>
      </c>
      <c r="CC19" s="156">
        <f t="shared" si="21"/>
        <v>0</v>
      </c>
      <c r="CD19" s="146">
        <v>0</v>
      </c>
      <c r="CE19" s="146">
        <v>0</v>
      </c>
      <c r="CF19" s="146">
        <v>0</v>
      </c>
      <c r="CG19" s="156">
        <f t="shared" si="22"/>
        <v>0</v>
      </c>
      <c r="CH19" s="146">
        <v>0</v>
      </c>
      <c r="CI19" s="146">
        <v>0</v>
      </c>
      <c r="CJ19" s="146">
        <v>0</v>
      </c>
      <c r="CK19" s="146">
        <v>0</v>
      </c>
      <c r="CL19" s="146">
        <v>0</v>
      </c>
      <c r="CM19" s="146">
        <v>0</v>
      </c>
      <c r="CN19" s="146">
        <v>0</v>
      </c>
      <c r="CO19" s="146">
        <v>0</v>
      </c>
      <c r="CP19" s="146">
        <v>0</v>
      </c>
      <c r="CQ19" s="146">
        <v>0</v>
      </c>
      <c r="CR19" s="146">
        <v>0</v>
      </c>
      <c r="CS19" s="156">
        <f t="shared" si="23"/>
        <v>0</v>
      </c>
      <c r="CT19" s="146">
        <v>0</v>
      </c>
      <c r="CU19" s="146">
        <v>0</v>
      </c>
      <c r="CV19" s="156">
        <f t="shared" si="24"/>
        <v>0</v>
      </c>
      <c r="CW19" s="146">
        <v>0</v>
      </c>
      <c r="CX19" s="146">
        <v>0</v>
      </c>
      <c r="CY19" s="146">
        <v>0</v>
      </c>
      <c r="CZ19" s="146">
        <v>0</v>
      </c>
      <c r="DA19" s="146">
        <v>0</v>
      </c>
      <c r="DB19" s="146">
        <v>0</v>
      </c>
      <c r="DC19" s="146">
        <v>0</v>
      </c>
      <c r="DD19" s="146">
        <v>0</v>
      </c>
      <c r="DE19" s="146">
        <v>0</v>
      </c>
      <c r="DF19" s="156">
        <f t="shared" si="25"/>
        <v>0</v>
      </c>
      <c r="DG19" s="146">
        <v>0</v>
      </c>
      <c r="DH19" s="146">
        <v>0</v>
      </c>
      <c r="DI19" s="146">
        <v>0</v>
      </c>
      <c r="DJ19" s="156">
        <f t="shared" si="26"/>
        <v>0</v>
      </c>
      <c r="DK19" s="146">
        <v>0</v>
      </c>
      <c r="DL19" s="146">
        <v>0</v>
      </c>
      <c r="DM19" s="156">
        <f t="shared" si="27"/>
        <v>0</v>
      </c>
      <c r="DN19" s="146">
        <v>0</v>
      </c>
      <c r="DO19" s="146">
        <v>0</v>
      </c>
      <c r="DP19" s="146">
        <v>0</v>
      </c>
      <c r="DQ19" s="146">
        <v>0</v>
      </c>
      <c r="DR19" s="146">
        <v>0</v>
      </c>
      <c r="DS19" s="156">
        <f t="shared" si="28"/>
        <v>0</v>
      </c>
      <c r="DT19" s="146">
        <v>0</v>
      </c>
      <c r="DU19" s="146">
        <v>0</v>
      </c>
      <c r="DV19" s="156">
        <f t="shared" si="29"/>
        <v>0</v>
      </c>
      <c r="DW19" s="146">
        <v>0</v>
      </c>
      <c r="DX19" s="146">
        <v>0</v>
      </c>
      <c r="DY19" s="146">
        <v>0</v>
      </c>
      <c r="DZ19" s="146">
        <v>0</v>
      </c>
      <c r="EA19" s="146">
        <v>0</v>
      </c>
      <c r="EB19" s="146">
        <v>0</v>
      </c>
      <c r="EC19" s="146">
        <v>0</v>
      </c>
      <c r="ED19" s="146">
        <v>0</v>
      </c>
      <c r="EE19" s="146">
        <v>0</v>
      </c>
      <c r="EF19" s="146">
        <v>0</v>
      </c>
      <c r="EG19" s="156">
        <f t="shared" si="30"/>
        <v>0</v>
      </c>
      <c r="EH19" s="146">
        <v>0</v>
      </c>
      <c r="EI19" s="146">
        <v>0</v>
      </c>
      <c r="EJ19" s="146">
        <v>0</v>
      </c>
      <c r="EK19" s="146">
        <v>0</v>
      </c>
      <c r="EL19" s="146">
        <v>0</v>
      </c>
      <c r="EM19" s="146">
        <v>0</v>
      </c>
      <c r="EN19" s="146">
        <v>0</v>
      </c>
      <c r="EO19" s="146">
        <v>0</v>
      </c>
      <c r="EP19" s="146">
        <v>0</v>
      </c>
      <c r="EQ19" s="156">
        <f t="shared" si="31"/>
        <v>0</v>
      </c>
      <c r="ER19" s="146">
        <v>0</v>
      </c>
      <c r="ES19" s="146">
        <v>0</v>
      </c>
      <c r="ET19" s="146">
        <v>0</v>
      </c>
      <c r="EU19" s="156">
        <f t="shared" si="32"/>
        <v>0</v>
      </c>
      <c r="EV19" s="146">
        <v>0</v>
      </c>
      <c r="EW19" s="146">
        <v>0</v>
      </c>
      <c r="EX19" s="156">
        <f t="shared" si="33"/>
        <v>0</v>
      </c>
      <c r="EY19" s="146">
        <v>0</v>
      </c>
      <c r="EZ19" s="146">
        <v>0</v>
      </c>
      <c r="FA19" s="156">
        <f t="shared" si="34"/>
        <v>0</v>
      </c>
      <c r="FB19" s="146">
        <v>0</v>
      </c>
      <c r="FC19" s="146">
        <v>0</v>
      </c>
      <c r="FD19" s="146">
        <v>0</v>
      </c>
      <c r="FE19" s="146">
        <v>0</v>
      </c>
      <c r="FF19" s="156">
        <f t="shared" si="35"/>
        <v>0</v>
      </c>
      <c r="FG19" s="146">
        <v>0</v>
      </c>
      <c r="FH19" s="146">
        <v>0</v>
      </c>
      <c r="FI19" s="146">
        <v>0</v>
      </c>
      <c r="FJ19" s="146">
        <v>0</v>
      </c>
      <c r="FK19" s="146">
        <v>0</v>
      </c>
      <c r="FL19" s="146">
        <v>0</v>
      </c>
      <c r="FM19" s="146">
        <v>0</v>
      </c>
      <c r="FN19" s="156">
        <v>0</v>
      </c>
      <c r="FO19" s="156">
        <v>0</v>
      </c>
      <c r="FP19" s="146">
        <f t="shared" si="36"/>
        <v>825741381.81448305</v>
      </c>
    </row>
    <row r="20" spans="1:172" s="144" customFormat="1" x14ac:dyDescent="0.2">
      <c r="B20" s="145" t="s">
        <v>435</v>
      </c>
      <c r="C20" s="145" t="s">
        <v>268</v>
      </c>
      <c r="D20" s="156">
        <f t="shared" si="18"/>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56">
        <f t="shared" si="19"/>
        <v>0</v>
      </c>
      <c r="AI20" s="146">
        <v>0</v>
      </c>
      <c r="AJ20" s="146">
        <v>0</v>
      </c>
      <c r="AK20" s="146">
        <v>0</v>
      </c>
      <c r="AL20" s="156">
        <f t="shared" si="20"/>
        <v>42624978.610108219</v>
      </c>
      <c r="AM20" s="146">
        <v>0</v>
      </c>
      <c r="AN20" s="146">
        <v>0</v>
      </c>
      <c r="AO20" s="146">
        <v>0</v>
      </c>
      <c r="AP20" s="146">
        <v>0</v>
      </c>
      <c r="AQ20" s="146">
        <v>0</v>
      </c>
      <c r="AR20" s="146">
        <v>0</v>
      </c>
      <c r="AS20" s="146">
        <v>0</v>
      </c>
      <c r="AT20" s="146">
        <v>0</v>
      </c>
      <c r="AU20" s="146">
        <v>0</v>
      </c>
      <c r="AV20" s="146">
        <v>0</v>
      </c>
      <c r="AW20" s="146">
        <v>42624978.610108219</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56">
        <v>0</v>
      </c>
      <c r="CC20" s="156">
        <f t="shared" si="21"/>
        <v>0</v>
      </c>
      <c r="CD20" s="146">
        <v>0</v>
      </c>
      <c r="CE20" s="146">
        <v>0</v>
      </c>
      <c r="CF20" s="146">
        <v>0</v>
      </c>
      <c r="CG20" s="156">
        <f t="shared" si="22"/>
        <v>0</v>
      </c>
      <c r="CH20" s="146">
        <v>0</v>
      </c>
      <c r="CI20" s="146">
        <v>0</v>
      </c>
      <c r="CJ20" s="146">
        <v>0</v>
      </c>
      <c r="CK20" s="146">
        <v>0</v>
      </c>
      <c r="CL20" s="146">
        <v>0</v>
      </c>
      <c r="CM20" s="146">
        <v>0</v>
      </c>
      <c r="CN20" s="146">
        <v>0</v>
      </c>
      <c r="CO20" s="146">
        <v>0</v>
      </c>
      <c r="CP20" s="146">
        <v>0</v>
      </c>
      <c r="CQ20" s="146">
        <v>0</v>
      </c>
      <c r="CR20" s="146">
        <v>0</v>
      </c>
      <c r="CS20" s="156">
        <f t="shared" si="23"/>
        <v>0</v>
      </c>
      <c r="CT20" s="146">
        <v>0</v>
      </c>
      <c r="CU20" s="146">
        <v>0</v>
      </c>
      <c r="CV20" s="156">
        <f t="shared" si="24"/>
        <v>0</v>
      </c>
      <c r="CW20" s="146">
        <v>0</v>
      </c>
      <c r="CX20" s="146">
        <v>0</v>
      </c>
      <c r="CY20" s="146">
        <v>0</v>
      </c>
      <c r="CZ20" s="146">
        <v>0</v>
      </c>
      <c r="DA20" s="146">
        <v>0</v>
      </c>
      <c r="DB20" s="146">
        <v>0</v>
      </c>
      <c r="DC20" s="146">
        <v>0</v>
      </c>
      <c r="DD20" s="146">
        <v>0</v>
      </c>
      <c r="DE20" s="146">
        <v>0</v>
      </c>
      <c r="DF20" s="156">
        <f t="shared" si="25"/>
        <v>0</v>
      </c>
      <c r="DG20" s="146">
        <v>0</v>
      </c>
      <c r="DH20" s="146">
        <v>0</v>
      </c>
      <c r="DI20" s="146">
        <v>0</v>
      </c>
      <c r="DJ20" s="156">
        <f t="shared" si="26"/>
        <v>0</v>
      </c>
      <c r="DK20" s="146">
        <v>0</v>
      </c>
      <c r="DL20" s="146">
        <v>0</v>
      </c>
      <c r="DM20" s="156">
        <f t="shared" si="27"/>
        <v>0</v>
      </c>
      <c r="DN20" s="146">
        <v>0</v>
      </c>
      <c r="DO20" s="146">
        <v>0</v>
      </c>
      <c r="DP20" s="146">
        <v>0</v>
      </c>
      <c r="DQ20" s="146">
        <v>0</v>
      </c>
      <c r="DR20" s="146">
        <v>0</v>
      </c>
      <c r="DS20" s="156">
        <f t="shared" si="28"/>
        <v>0</v>
      </c>
      <c r="DT20" s="146">
        <v>0</v>
      </c>
      <c r="DU20" s="146">
        <v>0</v>
      </c>
      <c r="DV20" s="156">
        <f t="shared" si="29"/>
        <v>0</v>
      </c>
      <c r="DW20" s="146">
        <v>0</v>
      </c>
      <c r="DX20" s="146">
        <v>0</v>
      </c>
      <c r="DY20" s="146">
        <v>0</v>
      </c>
      <c r="DZ20" s="146">
        <v>0</v>
      </c>
      <c r="EA20" s="146">
        <v>0</v>
      </c>
      <c r="EB20" s="146">
        <v>0</v>
      </c>
      <c r="EC20" s="146">
        <v>0</v>
      </c>
      <c r="ED20" s="146">
        <v>0</v>
      </c>
      <c r="EE20" s="146">
        <v>0</v>
      </c>
      <c r="EF20" s="146">
        <v>0</v>
      </c>
      <c r="EG20" s="156">
        <f t="shared" si="30"/>
        <v>0</v>
      </c>
      <c r="EH20" s="146">
        <v>0</v>
      </c>
      <c r="EI20" s="146">
        <v>0</v>
      </c>
      <c r="EJ20" s="146">
        <v>0</v>
      </c>
      <c r="EK20" s="146">
        <v>0</v>
      </c>
      <c r="EL20" s="146">
        <v>0</v>
      </c>
      <c r="EM20" s="146">
        <v>0</v>
      </c>
      <c r="EN20" s="146">
        <v>0</v>
      </c>
      <c r="EO20" s="146">
        <v>0</v>
      </c>
      <c r="EP20" s="146">
        <v>0</v>
      </c>
      <c r="EQ20" s="156">
        <f t="shared" si="31"/>
        <v>0</v>
      </c>
      <c r="ER20" s="146">
        <v>0</v>
      </c>
      <c r="ES20" s="146">
        <v>0</v>
      </c>
      <c r="ET20" s="146">
        <v>0</v>
      </c>
      <c r="EU20" s="156">
        <f t="shared" si="32"/>
        <v>0</v>
      </c>
      <c r="EV20" s="146">
        <v>0</v>
      </c>
      <c r="EW20" s="146">
        <v>0</v>
      </c>
      <c r="EX20" s="156">
        <f t="shared" si="33"/>
        <v>0</v>
      </c>
      <c r="EY20" s="146">
        <v>0</v>
      </c>
      <c r="EZ20" s="146">
        <v>0</v>
      </c>
      <c r="FA20" s="156">
        <f t="shared" si="34"/>
        <v>0</v>
      </c>
      <c r="FB20" s="146">
        <v>0</v>
      </c>
      <c r="FC20" s="146">
        <v>0</v>
      </c>
      <c r="FD20" s="146">
        <v>0</v>
      </c>
      <c r="FE20" s="146">
        <v>0</v>
      </c>
      <c r="FF20" s="156">
        <f t="shared" si="35"/>
        <v>0</v>
      </c>
      <c r="FG20" s="146">
        <v>0</v>
      </c>
      <c r="FH20" s="146">
        <v>0</v>
      </c>
      <c r="FI20" s="146">
        <v>0</v>
      </c>
      <c r="FJ20" s="146">
        <v>0</v>
      </c>
      <c r="FK20" s="146">
        <v>0</v>
      </c>
      <c r="FL20" s="146">
        <v>0</v>
      </c>
      <c r="FM20" s="146">
        <v>0</v>
      </c>
      <c r="FN20" s="156">
        <v>0</v>
      </c>
      <c r="FO20" s="156">
        <v>0</v>
      </c>
      <c r="FP20" s="146">
        <f t="shared" si="36"/>
        <v>42624978.610108219</v>
      </c>
    </row>
    <row r="21" spans="1:172" s="144" customFormat="1" x14ac:dyDescent="0.2">
      <c r="B21" s="145" t="s">
        <v>435</v>
      </c>
      <c r="C21" s="145" t="s">
        <v>269</v>
      </c>
      <c r="D21" s="156">
        <f t="shared" si="18"/>
        <v>30518329.058240578</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30518329.058240578</v>
      </c>
      <c r="V21" s="146">
        <v>0</v>
      </c>
      <c r="W21" s="146">
        <v>0</v>
      </c>
      <c r="X21" s="146">
        <v>0</v>
      </c>
      <c r="Y21" s="146">
        <v>0</v>
      </c>
      <c r="Z21" s="146">
        <v>0</v>
      </c>
      <c r="AA21" s="146">
        <v>0</v>
      </c>
      <c r="AB21" s="146">
        <v>0</v>
      </c>
      <c r="AC21" s="146">
        <v>0</v>
      </c>
      <c r="AD21" s="146">
        <v>0</v>
      </c>
      <c r="AE21" s="146">
        <v>0</v>
      </c>
      <c r="AF21" s="146">
        <v>0</v>
      </c>
      <c r="AG21" s="146">
        <v>0</v>
      </c>
      <c r="AH21" s="156">
        <f t="shared" si="19"/>
        <v>0</v>
      </c>
      <c r="AI21" s="146">
        <v>0</v>
      </c>
      <c r="AJ21" s="146">
        <v>0</v>
      </c>
      <c r="AK21" s="146">
        <v>0</v>
      </c>
      <c r="AL21" s="156">
        <f t="shared" si="20"/>
        <v>248933425.83564711</v>
      </c>
      <c r="AM21" s="146">
        <v>0</v>
      </c>
      <c r="AN21" s="146">
        <v>0</v>
      </c>
      <c r="AO21" s="146">
        <v>0</v>
      </c>
      <c r="AP21" s="146">
        <v>165913132.55999997</v>
      </c>
      <c r="AQ21" s="146">
        <v>0</v>
      </c>
      <c r="AR21" s="146">
        <v>19827203.175891396</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63193090.099755727</v>
      </c>
      <c r="BR21" s="146">
        <v>0</v>
      </c>
      <c r="BS21" s="146">
        <v>0</v>
      </c>
      <c r="BT21" s="146">
        <v>0</v>
      </c>
      <c r="BU21" s="146">
        <v>0</v>
      </c>
      <c r="BV21" s="146">
        <v>0</v>
      </c>
      <c r="BW21" s="146">
        <v>0</v>
      </c>
      <c r="BX21" s="146">
        <v>0</v>
      </c>
      <c r="BY21" s="146">
        <v>0</v>
      </c>
      <c r="BZ21" s="146">
        <v>0</v>
      </c>
      <c r="CA21" s="146">
        <v>0</v>
      </c>
      <c r="CB21" s="156">
        <v>0</v>
      </c>
      <c r="CC21" s="156">
        <f t="shared" si="21"/>
        <v>0</v>
      </c>
      <c r="CD21" s="146">
        <v>0</v>
      </c>
      <c r="CE21" s="146">
        <v>0</v>
      </c>
      <c r="CF21" s="146">
        <v>0</v>
      </c>
      <c r="CG21" s="156">
        <f t="shared" si="22"/>
        <v>0</v>
      </c>
      <c r="CH21" s="146">
        <v>0</v>
      </c>
      <c r="CI21" s="146">
        <v>0</v>
      </c>
      <c r="CJ21" s="146">
        <v>0</v>
      </c>
      <c r="CK21" s="146">
        <v>0</v>
      </c>
      <c r="CL21" s="146">
        <v>0</v>
      </c>
      <c r="CM21" s="146">
        <v>0</v>
      </c>
      <c r="CN21" s="146">
        <v>0</v>
      </c>
      <c r="CO21" s="146">
        <v>0</v>
      </c>
      <c r="CP21" s="146">
        <v>0</v>
      </c>
      <c r="CQ21" s="146">
        <v>0</v>
      </c>
      <c r="CR21" s="146">
        <v>0</v>
      </c>
      <c r="CS21" s="156">
        <f t="shared" si="23"/>
        <v>0</v>
      </c>
      <c r="CT21" s="146">
        <v>0</v>
      </c>
      <c r="CU21" s="146">
        <v>0</v>
      </c>
      <c r="CV21" s="156">
        <f t="shared" si="24"/>
        <v>0</v>
      </c>
      <c r="CW21" s="146">
        <v>0</v>
      </c>
      <c r="CX21" s="146">
        <v>0</v>
      </c>
      <c r="CY21" s="146">
        <v>0</v>
      </c>
      <c r="CZ21" s="146">
        <v>0</v>
      </c>
      <c r="DA21" s="146">
        <v>0</v>
      </c>
      <c r="DB21" s="146">
        <v>0</v>
      </c>
      <c r="DC21" s="146">
        <v>0</v>
      </c>
      <c r="DD21" s="146">
        <v>0</v>
      </c>
      <c r="DE21" s="146">
        <v>0</v>
      </c>
      <c r="DF21" s="156">
        <f t="shared" si="25"/>
        <v>0</v>
      </c>
      <c r="DG21" s="146">
        <v>0</v>
      </c>
      <c r="DH21" s="146">
        <v>0</v>
      </c>
      <c r="DI21" s="146">
        <v>0</v>
      </c>
      <c r="DJ21" s="156">
        <f t="shared" si="26"/>
        <v>0</v>
      </c>
      <c r="DK21" s="146">
        <v>0</v>
      </c>
      <c r="DL21" s="146">
        <v>0</v>
      </c>
      <c r="DM21" s="156">
        <f t="shared" si="27"/>
        <v>0</v>
      </c>
      <c r="DN21" s="146">
        <v>0</v>
      </c>
      <c r="DO21" s="146">
        <v>0</v>
      </c>
      <c r="DP21" s="146">
        <v>0</v>
      </c>
      <c r="DQ21" s="146">
        <v>0</v>
      </c>
      <c r="DR21" s="146">
        <v>0</v>
      </c>
      <c r="DS21" s="156">
        <f t="shared" si="28"/>
        <v>0</v>
      </c>
      <c r="DT21" s="146">
        <v>0</v>
      </c>
      <c r="DU21" s="146">
        <v>0</v>
      </c>
      <c r="DV21" s="156">
        <f t="shared" si="29"/>
        <v>0</v>
      </c>
      <c r="DW21" s="146">
        <v>0</v>
      </c>
      <c r="DX21" s="146">
        <v>0</v>
      </c>
      <c r="DY21" s="146">
        <v>0</v>
      </c>
      <c r="DZ21" s="146">
        <v>0</v>
      </c>
      <c r="EA21" s="146">
        <v>0</v>
      </c>
      <c r="EB21" s="146">
        <v>0</v>
      </c>
      <c r="EC21" s="146">
        <v>0</v>
      </c>
      <c r="ED21" s="146">
        <v>0</v>
      </c>
      <c r="EE21" s="146">
        <v>0</v>
      </c>
      <c r="EF21" s="146">
        <v>0</v>
      </c>
      <c r="EG21" s="156">
        <f t="shared" si="30"/>
        <v>0</v>
      </c>
      <c r="EH21" s="146">
        <v>0</v>
      </c>
      <c r="EI21" s="146">
        <v>0</v>
      </c>
      <c r="EJ21" s="146">
        <v>0</v>
      </c>
      <c r="EK21" s="146">
        <v>0</v>
      </c>
      <c r="EL21" s="146">
        <v>0</v>
      </c>
      <c r="EM21" s="146">
        <v>0</v>
      </c>
      <c r="EN21" s="146">
        <v>0</v>
      </c>
      <c r="EO21" s="146">
        <v>0</v>
      </c>
      <c r="EP21" s="146">
        <v>0</v>
      </c>
      <c r="EQ21" s="156">
        <f t="shared" si="31"/>
        <v>0</v>
      </c>
      <c r="ER21" s="146">
        <v>0</v>
      </c>
      <c r="ES21" s="146">
        <v>0</v>
      </c>
      <c r="ET21" s="146">
        <v>0</v>
      </c>
      <c r="EU21" s="156">
        <f t="shared" si="32"/>
        <v>0</v>
      </c>
      <c r="EV21" s="146">
        <v>0</v>
      </c>
      <c r="EW21" s="146">
        <v>0</v>
      </c>
      <c r="EX21" s="156">
        <f t="shared" si="33"/>
        <v>0</v>
      </c>
      <c r="EY21" s="146">
        <v>0</v>
      </c>
      <c r="EZ21" s="146">
        <v>0</v>
      </c>
      <c r="FA21" s="156">
        <f t="shared" si="34"/>
        <v>0</v>
      </c>
      <c r="FB21" s="146">
        <v>0</v>
      </c>
      <c r="FC21" s="146">
        <v>0</v>
      </c>
      <c r="FD21" s="146">
        <v>0</v>
      </c>
      <c r="FE21" s="146">
        <v>0</v>
      </c>
      <c r="FF21" s="156">
        <f t="shared" si="35"/>
        <v>0</v>
      </c>
      <c r="FG21" s="146">
        <v>0</v>
      </c>
      <c r="FH21" s="146">
        <v>0</v>
      </c>
      <c r="FI21" s="146">
        <v>0</v>
      </c>
      <c r="FJ21" s="146">
        <v>0</v>
      </c>
      <c r="FK21" s="146">
        <v>0</v>
      </c>
      <c r="FL21" s="146">
        <v>0</v>
      </c>
      <c r="FM21" s="146">
        <v>0</v>
      </c>
      <c r="FN21" s="156">
        <v>0</v>
      </c>
      <c r="FO21" s="156">
        <v>0</v>
      </c>
      <c r="FP21" s="146">
        <f t="shared" si="36"/>
        <v>279451754.8938877</v>
      </c>
    </row>
    <row r="22" spans="1:172" s="144" customFormat="1" x14ac:dyDescent="0.2">
      <c r="B22" s="145" t="s">
        <v>436</v>
      </c>
      <c r="C22" s="145" t="s">
        <v>270</v>
      </c>
      <c r="D22" s="156">
        <f t="shared" si="18"/>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56">
        <f t="shared" si="19"/>
        <v>0</v>
      </c>
      <c r="AI22" s="146">
        <v>0</v>
      </c>
      <c r="AJ22" s="146">
        <v>0</v>
      </c>
      <c r="AK22" s="146">
        <v>0</v>
      </c>
      <c r="AL22" s="156">
        <f t="shared" si="20"/>
        <v>294404.54399999994</v>
      </c>
      <c r="AM22" s="146">
        <v>53605.195460126051</v>
      </c>
      <c r="AN22" s="146">
        <v>7489.8990000178719</v>
      </c>
      <c r="AO22" s="146">
        <v>23502.949134012393</v>
      </c>
      <c r="AP22" s="146">
        <v>18113.570811867612</v>
      </c>
      <c r="AQ22" s="146">
        <v>33691.548168210837</v>
      </c>
      <c r="AR22" s="146">
        <v>5584.3989076010857</v>
      </c>
      <c r="AS22" s="146">
        <v>17883.419043632632</v>
      </c>
      <c r="AT22" s="146">
        <v>26183.533297085436</v>
      </c>
      <c r="AU22" s="146">
        <v>12580.880124526984</v>
      </c>
      <c r="AV22" s="146">
        <v>1949.9101265870111</v>
      </c>
      <c r="AW22" s="146">
        <v>12490.132622469015</v>
      </c>
      <c r="AX22" s="146">
        <v>3910.4511483604961</v>
      </c>
      <c r="AY22" s="146">
        <v>42914.111535313765</v>
      </c>
      <c r="AZ22" s="146">
        <v>10749.021912745167</v>
      </c>
      <c r="BA22" s="146">
        <v>23755.522707443626</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56">
        <v>0</v>
      </c>
      <c r="CC22" s="156">
        <f t="shared" si="21"/>
        <v>0</v>
      </c>
      <c r="CD22" s="146">
        <v>0</v>
      </c>
      <c r="CE22" s="146">
        <v>0</v>
      </c>
      <c r="CF22" s="146">
        <v>0</v>
      </c>
      <c r="CG22" s="156">
        <f t="shared" si="22"/>
        <v>0</v>
      </c>
      <c r="CH22" s="146">
        <v>0</v>
      </c>
      <c r="CI22" s="146">
        <v>0</v>
      </c>
      <c r="CJ22" s="146">
        <v>0</v>
      </c>
      <c r="CK22" s="146">
        <v>0</v>
      </c>
      <c r="CL22" s="146">
        <v>0</v>
      </c>
      <c r="CM22" s="146">
        <v>0</v>
      </c>
      <c r="CN22" s="146">
        <v>0</v>
      </c>
      <c r="CO22" s="146">
        <v>0</v>
      </c>
      <c r="CP22" s="146">
        <v>0</v>
      </c>
      <c r="CQ22" s="146">
        <v>0</v>
      </c>
      <c r="CR22" s="146">
        <v>0</v>
      </c>
      <c r="CS22" s="156">
        <f t="shared" si="23"/>
        <v>0</v>
      </c>
      <c r="CT22" s="146">
        <v>0</v>
      </c>
      <c r="CU22" s="146">
        <v>0</v>
      </c>
      <c r="CV22" s="156">
        <f t="shared" si="24"/>
        <v>0</v>
      </c>
      <c r="CW22" s="146">
        <v>0</v>
      </c>
      <c r="CX22" s="146">
        <v>0</v>
      </c>
      <c r="CY22" s="146">
        <v>0</v>
      </c>
      <c r="CZ22" s="146">
        <v>0</v>
      </c>
      <c r="DA22" s="146">
        <v>0</v>
      </c>
      <c r="DB22" s="146">
        <v>0</v>
      </c>
      <c r="DC22" s="146">
        <v>0</v>
      </c>
      <c r="DD22" s="146">
        <v>0</v>
      </c>
      <c r="DE22" s="146">
        <v>0</v>
      </c>
      <c r="DF22" s="156">
        <f t="shared" si="25"/>
        <v>0</v>
      </c>
      <c r="DG22" s="146">
        <v>0</v>
      </c>
      <c r="DH22" s="146">
        <v>0</v>
      </c>
      <c r="DI22" s="146">
        <v>0</v>
      </c>
      <c r="DJ22" s="156">
        <f t="shared" si="26"/>
        <v>0</v>
      </c>
      <c r="DK22" s="146">
        <v>0</v>
      </c>
      <c r="DL22" s="146">
        <v>0</v>
      </c>
      <c r="DM22" s="156">
        <f t="shared" si="27"/>
        <v>0</v>
      </c>
      <c r="DN22" s="146">
        <v>0</v>
      </c>
      <c r="DO22" s="146">
        <v>0</v>
      </c>
      <c r="DP22" s="146">
        <v>0</v>
      </c>
      <c r="DQ22" s="146">
        <v>0</v>
      </c>
      <c r="DR22" s="146">
        <v>0</v>
      </c>
      <c r="DS22" s="156">
        <f t="shared" si="28"/>
        <v>0</v>
      </c>
      <c r="DT22" s="146">
        <v>0</v>
      </c>
      <c r="DU22" s="146">
        <v>0</v>
      </c>
      <c r="DV22" s="156">
        <f t="shared" si="29"/>
        <v>0</v>
      </c>
      <c r="DW22" s="146">
        <v>0</v>
      </c>
      <c r="DX22" s="146">
        <v>0</v>
      </c>
      <c r="DY22" s="146">
        <v>0</v>
      </c>
      <c r="DZ22" s="146">
        <v>0</v>
      </c>
      <c r="EA22" s="146">
        <v>0</v>
      </c>
      <c r="EB22" s="146">
        <v>0</v>
      </c>
      <c r="EC22" s="146">
        <v>0</v>
      </c>
      <c r="ED22" s="146">
        <v>0</v>
      </c>
      <c r="EE22" s="146">
        <v>0</v>
      </c>
      <c r="EF22" s="146">
        <v>0</v>
      </c>
      <c r="EG22" s="156">
        <f t="shared" si="30"/>
        <v>0</v>
      </c>
      <c r="EH22" s="146">
        <v>0</v>
      </c>
      <c r="EI22" s="146">
        <v>0</v>
      </c>
      <c r="EJ22" s="146">
        <v>0</v>
      </c>
      <c r="EK22" s="146">
        <v>0</v>
      </c>
      <c r="EL22" s="146">
        <v>0</v>
      </c>
      <c r="EM22" s="146">
        <v>0</v>
      </c>
      <c r="EN22" s="146">
        <v>0</v>
      </c>
      <c r="EO22" s="146">
        <v>0</v>
      </c>
      <c r="EP22" s="146">
        <v>0</v>
      </c>
      <c r="EQ22" s="156">
        <f t="shared" si="31"/>
        <v>0</v>
      </c>
      <c r="ER22" s="146">
        <v>0</v>
      </c>
      <c r="ES22" s="146">
        <v>0</v>
      </c>
      <c r="ET22" s="146">
        <v>0</v>
      </c>
      <c r="EU22" s="156">
        <f t="shared" si="32"/>
        <v>0</v>
      </c>
      <c r="EV22" s="146">
        <v>0</v>
      </c>
      <c r="EW22" s="146">
        <v>0</v>
      </c>
      <c r="EX22" s="156">
        <f t="shared" si="33"/>
        <v>0</v>
      </c>
      <c r="EY22" s="146">
        <v>0</v>
      </c>
      <c r="EZ22" s="146">
        <v>0</v>
      </c>
      <c r="FA22" s="156">
        <f t="shared" si="34"/>
        <v>0</v>
      </c>
      <c r="FB22" s="146">
        <v>0</v>
      </c>
      <c r="FC22" s="146">
        <v>0</v>
      </c>
      <c r="FD22" s="146">
        <v>0</v>
      </c>
      <c r="FE22" s="146">
        <v>0</v>
      </c>
      <c r="FF22" s="156">
        <f t="shared" si="35"/>
        <v>0</v>
      </c>
      <c r="FG22" s="146">
        <v>0</v>
      </c>
      <c r="FH22" s="146">
        <v>0</v>
      </c>
      <c r="FI22" s="146">
        <v>0</v>
      </c>
      <c r="FJ22" s="146">
        <v>0</v>
      </c>
      <c r="FK22" s="146">
        <v>0</v>
      </c>
      <c r="FL22" s="146">
        <v>0</v>
      </c>
      <c r="FM22" s="146">
        <v>0</v>
      </c>
      <c r="FN22" s="156">
        <v>0</v>
      </c>
      <c r="FO22" s="156">
        <v>166289.05195199998</v>
      </c>
      <c r="FP22" s="146">
        <f t="shared" si="36"/>
        <v>460693.59595199989</v>
      </c>
    </row>
    <row r="23" spans="1:172" s="144" customFormat="1" x14ac:dyDescent="0.2">
      <c r="B23" s="145" t="s">
        <v>437</v>
      </c>
      <c r="C23" s="145" t="s">
        <v>312</v>
      </c>
      <c r="D23" s="156">
        <f t="shared" si="18"/>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56">
        <f t="shared" si="19"/>
        <v>0</v>
      </c>
      <c r="AI23" s="146">
        <v>0</v>
      </c>
      <c r="AJ23" s="146">
        <v>0</v>
      </c>
      <c r="AK23" s="146">
        <v>0</v>
      </c>
      <c r="AL23" s="156">
        <f t="shared" si="20"/>
        <v>379257970.05126947</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379257970.05126947</v>
      </c>
      <c r="BR23" s="146">
        <v>0</v>
      </c>
      <c r="BS23" s="146">
        <v>0</v>
      </c>
      <c r="BT23" s="146">
        <v>0</v>
      </c>
      <c r="BU23" s="146">
        <v>0</v>
      </c>
      <c r="BV23" s="146">
        <v>0</v>
      </c>
      <c r="BW23" s="146">
        <v>0</v>
      </c>
      <c r="BX23" s="146">
        <v>0</v>
      </c>
      <c r="BY23" s="146">
        <v>0</v>
      </c>
      <c r="BZ23" s="146">
        <v>0</v>
      </c>
      <c r="CA23" s="146">
        <v>0</v>
      </c>
      <c r="CB23" s="156">
        <v>0</v>
      </c>
      <c r="CC23" s="156">
        <f t="shared" si="21"/>
        <v>0</v>
      </c>
      <c r="CD23" s="146">
        <v>0</v>
      </c>
      <c r="CE23" s="146">
        <v>0</v>
      </c>
      <c r="CF23" s="146">
        <v>0</v>
      </c>
      <c r="CG23" s="156">
        <f t="shared" si="22"/>
        <v>0</v>
      </c>
      <c r="CH23" s="146">
        <v>0</v>
      </c>
      <c r="CI23" s="146">
        <v>0</v>
      </c>
      <c r="CJ23" s="146">
        <v>0</v>
      </c>
      <c r="CK23" s="146">
        <v>0</v>
      </c>
      <c r="CL23" s="146">
        <v>0</v>
      </c>
      <c r="CM23" s="146">
        <v>0</v>
      </c>
      <c r="CN23" s="146">
        <v>0</v>
      </c>
      <c r="CO23" s="146">
        <v>0</v>
      </c>
      <c r="CP23" s="146">
        <v>0</v>
      </c>
      <c r="CQ23" s="146">
        <v>0</v>
      </c>
      <c r="CR23" s="146">
        <v>0</v>
      </c>
      <c r="CS23" s="156">
        <f t="shared" si="23"/>
        <v>0</v>
      </c>
      <c r="CT23" s="146">
        <v>0</v>
      </c>
      <c r="CU23" s="146">
        <v>0</v>
      </c>
      <c r="CV23" s="156">
        <f t="shared" si="24"/>
        <v>0</v>
      </c>
      <c r="CW23" s="146">
        <v>0</v>
      </c>
      <c r="CX23" s="146">
        <v>0</v>
      </c>
      <c r="CY23" s="146">
        <v>0</v>
      </c>
      <c r="CZ23" s="146">
        <v>0</v>
      </c>
      <c r="DA23" s="146">
        <v>0</v>
      </c>
      <c r="DB23" s="146">
        <v>0</v>
      </c>
      <c r="DC23" s="146">
        <v>0</v>
      </c>
      <c r="DD23" s="146">
        <v>0</v>
      </c>
      <c r="DE23" s="146">
        <v>0</v>
      </c>
      <c r="DF23" s="156">
        <f t="shared" si="25"/>
        <v>0</v>
      </c>
      <c r="DG23" s="146">
        <v>0</v>
      </c>
      <c r="DH23" s="146">
        <v>0</v>
      </c>
      <c r="DI23" s="146">
        <v>0</v>
      </c>
      <c r="DJ23" s="156">
        <f t="shared" si="26"/>
        <v>0</v>
      </c>
      <c r="DK23" s="146">
        <v>0</v>
      </c>
      <c r="DL23" s="146">
        <v>0</v>
      </c>
      <c r="DM23" s="156">
        <f t="shared" si="27"/>
        <v>0</v>
      </c>
      <c r="DN23" s="146">
        <v>0</v>
      </c>
      <c r="DO23" s="146">
        <v>0</v>
      </c>
      <c r="DP23" s="146">
        <v>0</v>
      </c>
      <c r="DQ23" s="146">
        <v>0</v>
      </c>
      <c r="DR23" s="146">
        <v>0</v>
      </c>
      <c r="DS23" s="156">
        <f t="shared" si="28"/>
        <v>0</v>
      </c>
      <c r="DT23" s="146">
        <v>0</v>
      </c>
      <c r="DU23" s="146">
        <v>0</v>
      </c>
      <c r="DV23" s="156">
        <f t="shared" si="29"/>
        <v>0</v>
      </c>
      <c r="DW23" s="146">
        <v>0</v>
      </c>
      <c r="DX23" s="146">
        <v>0</v>
      </c>
      <c r="DY23" s="146">
        <v>0</v>
      </c>
      <c r="DZ23" s="146">
        <v>0</v>
      </c>
      <c r="EA23" s="146">
        <v>0</v>
      </c>
      <c r="EB23" s="146">
        <v>0</v>
      </c>
      <c r="EC23" s="146">
        <v>0</v>
      </c>
      <c r="ED23" s="146">
        <v>0</v>
      </c>
      <c r="EE23" s="146">
        <v>0</v>
      </c>
      <c r="EF23" s="146">
        <v>0</v>
      </c>
      <c r="EG23" s="156">
        <f t="shared" si="30"/>
        <v>0</v>
      </c>
      <c r="EH23" s="146">
        <v>0</v>
      </c>
      <c r="EI23" s="146">
        <v>0</v>
      </c>
      <c r="EJ23" s="146">
        <v>0</v>
      </c>
      <c r="EK23" s="146">
        <v>0</v>
      </c>
      <c r="EL23" s="146">
        <v>0</v>
      </c>
      <c r="EM23" s="146">
        <v>0</v>
      </c>
      <c r="EN23" s="146">
        <v>0</v>
      </c>
      <c r="EO23" s="146">
        <v>0</v>
      </c>
      <c r="EP23" s="146">
        <v>0</v>
      </c>
      <c r="EQ23" s="156">
        <f t="shared" si="31"/>
        <v>0</v>
      </c>
      <c r="ER23" s="146">
        <v>0</v>
      </c>
      <c r="ES23" s="146">
        <v>0</v>
      </c>
      <c r="ET23" s="146">
        <v>0</v>
      </c>
      <c r="EU23" s="156">
        <f t="shared" si="32"/>
        <v>0</v>
      </c>
      <c r="EV23" s="146">
        <v>0</v>
      </c>
      <c r="EW23" s="146">
        <v>0</v>
      </c>
      <c r="EX23" s="156">
        <f t="shared" si="33"/>
        <v>0</v>
      </c>
      <c r="EY23" s="146">
        <v>0</v>
      </c>
      <c r="EZ23" s="146">
        <v>0</v>
      </c>
      <c r="FA23" s="156">
        <f t="shared" si="34"/>
        <v>0</v>
      </c>
      <c r="FB23" s="146">
        <v>0</v>
      </c>
      <c r="FC23" s="146">
        <v>0</v>
      </c>
      <c r="FD23" s="146">
        <v>0</v>
      </c>
      <c r="FE23" s="146">
        <v>0</v>
      </c>
      <c r="FF23" s="156">
        <f t="shared" si="35"/>
        <v>0</v>
      </c>
      <c r="FG23" s="146">
        <v>0</v>
      </c>
      <c r="FH23" s="146">
        <v>0</v>
      </c>
      <c r="FI23" s="146">
        <v>0</v>
      </c>
      <c r="FJ23" s="146">
        <v>0</v>
      </c>
      <c r="FK23" s="146">
        <v>0</v>
      </c>
      <c r="FL23" s="146">
        <v>0</v>
      </c>
      <c r="FM23" s="146">
        <v>0</v>
      </c>
      <c r="FN23" s="156">
        <v>0</v>
      </c>
      <c r="FO23" s="156">
        <v>0</v>
      </c>
      <c r="FP23" s="146">
        <f t="shared" si="36"/>
        <v>379257970.05126947</v>
      </c>
    </row>
    <row r="24" spans="1:172" s="144" customFormat="1" x14ac:dyDescent="0.2">
      <c r="B24" s="145" t="s">
        <v>438</v>
      </c>
      <c r="C24" s="145" t="s">
        <v>275</v>
      </c>
      <c r="D24" s="156">
        <f t="shared" si="18"/>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56">
        <f t="shared" si="19"/>
        <v>0</v>
      </c>
      <c r="AI24" s="146">
        <v>0</v>
      </c>
      <c r="AJ24" s="146">
        <v>0</v>
      </c>
      <c r="AK24" s="146">
        <v>0</v>
      </c>
      <c r="AL24" s="156">
        <f t="shared" si="20"/>
        <v>5968207.4471443193</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694260.50022743642</v>
      </c>
      <c r="BP24" s="146">
        <v>605481.15360497113</v>
      </c>
      <c r="BQ24" s="146">
        <v>4668465.7933119116</v>
      </c>
      <c r="BR24" s="146">
        <v>0</v>
      </c>
      <c r="BS24" s="146">
        <v>0</v>
      </c>
      <c r="BT24" s="146">
        <v>0</v>
      </c>
      <c r="BU24" s="146">
        <v>0</v>
      </c>
      <c r="BV24" s="146">
        <v>0</v>
      </c>
      <c r="BW24" s="146">
        <v>0</v>
      </c>
      <c r="BX24" s="146">
        <v>0</v>
      </c>
      <c r="BY24" s="146">
        <v>0</v>
      </c>
      <c r="BZ24" s="146">
        <v>0</v>
      </c>
      <c r="CA24" s="146">
        <v>0</v>
      </c>
      <c r="CB24" s="156">
        <v>0</v>
      </c>
      <c r="CC24" s="156">
        <f t="shared" si="21"/>
        <v>0</v>
      </c>
      <c r="CD24" s="146">
        <v>0</v>
      </c>
      <c r="CE24" s="146">
        <v>0</v>
      </c>
      <c r="CF24" s="146">
        <v>0</v>
      </c>
      <c r="CG24" s="156">
        <f t="shared" si="22"/>
        <v>0</v>
      </c>
      <c r="CH24" s="146">
        <v>0</v>
      </c>
      <c r="CI24" s="146">
        <v>0</v>
      </c>
      <c r="CJ24" s="146">
        <v>0</v>
      </c>
      <c r="CK24" s="146">
        <v>0</v>
      </c>
      <c r="CL24" s="146">
        <v>0</v>
      </c>
      <c r="CM24" s="146">
        <v>0</v>
      </c>
      <c r="CN24" s="146">
        <v>0</v>
      </c>
      <c r="CO24" s="146">
        <v>0</v>
      </c>
      <c r="CP24" s="146">
        <v>0</v>
      </c>
      <c r="CQ24" s="146">
        <v>0</v>
      </c>
      <c r="CR24" s="146">
        <v>0</v>
      </c>
      <c r="CS24" s="156">
        <f t="shared" si="23"/>
        <v>0</v>
      </c>
      <c r="CT24" s="146">
        <v>0</v>
      </c>
      <c r="CU24" s="146">
        <v>0</v>
      </c>
      <c r="CV24" s="156">
        <f t="shared" si="24"/>
        <v>0</v>
      </c>
      <c r="CW24" s="146">
        <v>0</v>
      </c>
      <c r="CX24" s="146">
        <v>0</v>
      </c>
      <c r="CY24" s="146">
        <v>0</v>
      </c>
      <c r="CZ24" s="146">
        <v>0</v>
      </c>
      <c r="DA24" s="146">
        <v>0</v>
      </c>
      <c r="DB24" s="146">
        <v>0</v>
      </c>
      <c r="DC24" s="146">
        <v>0</v>
      </c>
      <c r="DD24" s="146">
        <v>0</v>
      </c>
      <c r="DE24" s="146">
        <v>0</v>
      </c>
      <c r="DF24" s="156">
        <f t="shared" si="25"/>
        <v>0</v>
      </c>
      <c r="DG24" s="146">
        <v>0</v>
      </c>
      <c r="DH24" s="146">
        <v>0</v>
      </c>
      <c r="DI24" s="146">
        <v>0</v>
      </c>
      <c r="DJ24" s="156">
        <f t="shared" si="26"/>
        <v>0</v>
      </c>
      <c r="DK24" s="146">
        <v>0</v>
      </c>
      <c r="DL24" s="146">
        <v>0</v>
      </c>
      <c r="DM24" s="156">
        <f t="shared" si="27"/>
        <v>0</v>
      </c>
      <c r="DN24" s="146">
        <v>0</v>
      </c>
      <c r="DO24" s="146">
        <v>0</v>
      </c>
      <c r="DP24" s="146">
        <v>0</v>
      </c>
      <c r="DQ24" s="146">
        <v>0</v>
      </c>
      <c r="DR24" s="146">
        <v>0</v>
      </c>
      <c r="DS24" s="156">
        <f t="shared" si="28"/>
        <v>0</v>
      </c>
      <c r="DT24" s="146">
        <v>0</v>
      </c>
      <c r="DU24" s="146">
        <v>0</v>
      </c>
      <c r="DV24" s="156">
        <f t="shared" si="29"/>
        <v>0</v>
      </c>
      <c r="DW24" s="146">
        <v>0</v>
      </c>
      <c r="DX24" s="146">
        <v>0</v>
      </c>
      <c r="DY24" s="146">
        <v>0</v>
      </c>
      <c r="DZ24" s="146">
        <v>0</v>
      </c>
      <c r="EA24" s="146">
        <v>0</v>
      </c>
      <c r="EB24" s="146">
        <v>0</v>
      </c>
      <c r="EC24" s="146">
        <v>0</v>
      </c>
      <c r="ED24" s="146">
        <v>0</v>
      </c>
      <c r="EE24" s="146">
        <v>0</v>
      </c>
      <c r="EF24" s="146">
        <v>0</v>
      </c>
      <c r="EG24" s="156">
        <f t="shared" si="30"/>
        <v>0</v>
      </c>
      <c r="EH24" s="146">
        <v>0</v>
      </c>
      <c r="EI24" s="146">
        <v>0</v>
      </c>
      <c r="EJ24" s="146">
        <v>0</v>
      </c>
      <c r="EK24" s="146">
        <v>0</v>
      </c>
      <c r="EL24" s="146">
        <v>0</v>
      </c>
      <c r="EM24" s="146">
        <v>0</v>
      </c>
      <c r="EN24" s="146">
        <v>0</v>
      </c>
      <c r="EO24" s="146">
        <v>0</v>
      </c>
      <c r="EP24" s="146">
        <v>0</v>
      </c>
      <c r="EQ24" s="156">
        <f t="shared" si="31"/>
        <v>0</v>
      </c>
      <c r="ER24" s="146">
        <v>0</v>
      </c>
      <c r="ES24" s="146">
        <v>0</v>
      </c>
      <c r="ET24" s="146">
        <v>0</v>
      </c>
      <c r="EU24" s="156">
        <f t="shared" si="32"/>
        <v>0</v>
      </c>
      <c r="EV24" s="146">
        <v>0</v>
      </c>
      <c r="EW24" s="146">
        <v>0</v>
      </c>
      <c r="EX24" s="156">
        <f t="shared" si="33"/>
        <v>0</v>
      </c>
      <c r="EY24" s="146">
        <v>0</v>
      </c>
      <c r="EZ24" s="146">
        <v>0</v>
      </c>
      <c r="FA24" s="156">
        <f t="shared" si="34"/>
        <v>0</v>
      </c>
      <c r="FB24" s="146">
        <v>0</v>
      </c>
      <c r="FC24" s="146">
        <v>0</v>
      </c>
      <c r="FD24" s="146">
        <v>0</v>
      </c>
      <c r="FE24" s="146">
        <v>0</v>
      </c>
      <c r="FF24" s="156">
        <f t="shared" si="35"/>
        <v>0</v>
      </c>
      <c r="FG24" s="146">
        <v>0</v>
      </c>
      <c r="FH24" s="146">
        <v>0</v>
      </c>
      <c r="FI24" s="146">
        <v>0</v>
      </c>
      <c r="FJ24" s="146">
        <v>0</v>
      </c>
      <c r="FK24" s="146">
        <v>0</v>
      </c>
      <c r="FL24" s="146">
        <v>0</v>
      </c>
      <c r="FM24" s="146">
        <v>0</v>
      </c>
      <c r="FN24" s="156">
        <v>0</v>
      </c>
      <c r="FO24" s="156">
        <v>2797733.8222888424</v>
      </c>
      <c r="FP24" s="146">
        <f t="shared" si="36"/>
        <v>8765941.2694331612</v>
      </c>
    </row>
    <row r="25" spans="1:172" s="144" customFormat="1" x14ac:dyDescent="0.2">
      <c r="B25" s="145" t="s">
        <v>439</v>
      </c>
      <c r="C25" s="145" t="s">
        <v>276</v>
      </c>
      <c r="D25" s="156">
        <f t="shared" si="18"/>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56">
        <f t="shared" si="19"/>
        <v>0</v>
      </c>
      <c r="AI25" s="146">
        <v>0</v>
      </c>
      <c r="AJ25" s="146">
        <v>0</v>
      </c>
      <c r="AK25" s="146">
        <v>0</v>
      </c>
      <c r="AL25" s="156">
        <f t="shared" si="20"/>
        <v>206630666.40216386</v>
      </c>
      <c r="AM25" s="146">
        <v>1566588.1706313856</v>
      </c>
      <c r="AN25" s="146">
        <v>3390373.6482381322</v>
      </c>
      <c r="AO25" s="146">
        <v>3470524.6227730061</v>
      </c>
      <c r="AP25" s="146">
        <v>811692.30908253556</v>
      </c>
      <c r="AQ25" s="146">
        <v>22697.073258830369</v>
      </c>
      <c r="AR25" s="146">
        <v>43499.608831296115</v>
      </c>
      <c r="AS25" s="146">
        <v>2377771.0769540844</v>
      </c>
      <c r="AT25" s="146">
        <v>4148167.5085074408</v>
      </c>
      <c r="AU25" s="146">
        <v>61415.322092810035</v>
      </c>
      <c r="AV25" s="146">
        <v>29153.266364932999</v>
      </c>
      <c r="AW25" s="146">
        <v>68601.192116958191</v>
      </c>
      <c r="AX25" s="146">
        <v>988741.16791635705</v>
      </c>
      <c r="AY25" s="146">
        <v>785052.85811918916</v>
      </c>
      <c r="AZ25" s="146">
        <v>1681402.1335741379</v>
      </c>
      <c r="BA25" s="146">
        <v>486907.34435239143</v>
      </c>
      <c r="BB25" s="146">
        <v>0</v>
      </c>
      <c r="BC25" s="146">
        <v>3443.3221173530924</v>
      </c>
      <c r="BD25" s="146">
        <v>11459.582758929873</v>
      </c>
      <c r="BE25" s="146">
        <v>0</v>
      </c>
      <c r="BF25" s="146">
        <v>2883.2493459918392</v>
      </c>
      <c r="BG25" s="146">
        <v>379989.33437224908</v>
      </c>
      <c r="BH25" s="146">
        <v>0</v>
      </c>
      <c r="BI25" s="146">
        <v>3976427.7446849495</v>
      </c>
      <c r="BJ25" s="146">
        <v>570062.98062044196</v>
      </c>
      <c r="BK25" s="146">
        <v>2613.3089621164836</v>
      </c>
      <c r="BL25" s="146">
        <v>11488.32244802795</v>
      </c>
      <c r="BM25" s="146">
        <v>16630.846966949393</v>
      </c>
      <c r="BN25" s="146">
        <v>50254.274389334983</v>
      </c>
      <c r="BO25" s="146">
        <v>2728537.5939894947</v>
      </c>
      <c r="BP25" s="146">
        <v>1285189.9195473336</v>
      </c>
      <c r="BQ25" s="146">
        <v>20215023.493791413</v>
      </c>
      <c r="BR25" s="146">
        <v>42727819.620213903</v>
      </c>
      <c r="BS25" s="146">
        <v>16907256.678227004</v>
      </c>
      <c r="BT25" s="146">
        <v>0</v>
      </c>
      <c r="BU25" s="146">
        <v>25618.69973829533</v>
      </c>
      <c r="BV25" s="146">
        <v>2059563.8261438422</v>
      </c>
      <c r="BW25" s="146">
        <v>13333.05994815178</v>
      </c>
      <c r="BX25" s="146">
        <v>17901926.135824937</v>
      </c>
      <c r="BY25" s="146">
        <v>1564159.8600079366</v>
      </c>
      <c r="BZ25" s="146">
        <v>72087324.821803614</v>
      </c>
      <c r="CA25" s="146">
        <v>4157072.4234480797</v>
      </c>
      <c r="CB25" s="156">
        <v>38658.985674668664</v>
      </c>
      <c r="CC25" s="156">
        <f t="shared" si="21"/>
        <v>295668.588080719</v>
      </c>
      <c r="CD25" s="146">
        <v>0</v>
      </c>
      <c r="CE25" s="146">
        <v>0</v>
      </c>
      <c r="CF25" s="146">
        <v>295668.588080719</v>
      </c>
      <c r="CG25" s="156">
        <f t="shared" si="22"/>
        <v>0</v>
      </c>
      <c r="CH25" s="146">
        <v>0</v>
      </c>
      <c r="CI25" s="146">
        <v>0</v>
      </c>
      <c r="CJ25" s="146">
        <v>0</v>
      </c>
      <c r="CK25" s="146">
        <v>0</v>
      </c>
      <c r="CL25" s="146">
        <v>0</v>
      </c>
      <c r="CM25" s="146">
        <v>0</v>
      </c>
      <c r="CN25" s="146">
        <v>0</v>
      </c>
      <c r="CO25" s="146">
        <v>0</v>
      </c>
      <c r="CP25" s="146">
        <v>0</v>
      </c>
      <c r="CQ25" s="146">
        <v>0</v>
      </c>
      <c r="CR25" s="146">
        <v>0</v>
      </c>
      <c r="CS25" s="156">
        <f t="shared" si="23"/>
        <v>27226177.59647768</v>
      </c>
      <c r="CT25" s="146">
        <v>27193553.840525609</v>
      </c>
      <c r="CU25" s="146">
        <v>32623.755952070584</v>
      </c>
      <c r="CV25" s="156">
        <f t="shared" si="24"/>
        <v>8719780.3176804557</v>
      </c>
      <c r="CW25" s="146">
        <v>0</v>
      </c>
      <c r="CX25" s="146">
        <v>0</v>
      </c>
      <c r="CY25" s="146">
        <v>0</v>
      </c>
      <c r="CZ25" s="146">
        <v>8433254.7382665258</v>
      </c>
      <c r="DA25" s="146">
        <v>1515.7583796213223</v>
      </c>
      <c r="DB25" s="146">
        <v>0</v>
      </c>
      <c r="DC25" s="146">
        <v>43560.006221062271</v>
      </c>
      <c r="DD25" s="146">
        <v>180478.27927554527</v>
      </c>
      <c r="DE25" s="146">
        <v>60971.535537700227</v>
      </c>
      <c r="DF25" s="156">
        <f t="shared" si="25"/>
        <v>92212394.097728088</v>
      </c>
      <c r="DG25" s="146">
        <v>12896196.032895353</v>
      </c>
      <c r="DH25" s="146">
        <v>79315622.808305234</v>
      </c>
      <c r="DI25" s="146">
        <v>575.25652749280425</v>
      </c>
      <c r="DJ25" s="156">
        <f t="shared" si="26"/>
        <v>2063.5650262187232</v>
      </c>
      <c r="DK25" s="146">
        <v>1789.3973288403422</v>
      </c>
      <c r="DL25" s="146">
        <v>274.16769737838115</v>
      </c>
      <c r="DM25" s="156">
        <f t="shared" si="27"/>
        <v>0</v>
      </c>
      <c r="DN25" s="146">
        <v>0</v>
      </c>
      <c r="DO25" s="146">
        <v>0</v>
      </c>
      <c r="DP25" s="146">
        <v>0</v>
      </c>
      <c r="DQ25" s="146">
        <v>0</v>
      </c>
      <c r="DR25" s="146">
        <v>0</v>
      </c>
      <c r="DS25" s="156">
        <f t="shared" si="28"/>
        <v>0</v>
      </c>
      <c r="DT25" s="146">
        <v>0</v>
      </c>
      <c r="DU25" s="146">
        <v>0</v>
      </c>
      <c r="DV25" s="156">
        <f t="shared" si="29"/>
        <v>2610163.0004978813</v>
      </c>
      <c r="DW25" s="146">
        <v>0</v>
      </c>
      <c r="DX25" s="146">
        <v>0</v>
      </c>
      <c r="DY25" s="146">
        <v>12303.871756826984</v>
      </c>
      <c r="DZ25" s="146">
        <v>3542.8328608615793</v>
      </c>
      <c r="EA25" s="146">
        <v>0</v>
      </c>
      <c r="EB25" s="146">
        <v>0</v>
      </c>
      <c r="EC25" s="146">
        <v>0</v>
      </c>
      <c r="ED25" s="146">
        <v>0</v>
      </c>
      <c r="EE25" s="146">
        <v>2475172.5795869203</v>
      </c>
      <c r="EF25" s="146">
        <v>119143.71629327274</v>
      </c>
      <c r="EG25" s="156">
        <f t="shared" si="30"/>
        <v>0</v>
      </c>
      <c r="EH25" s="146">
        <v>0</v>
      </c>
      <c r="EI25" s="146">
        <v>0</v>
      </c>
      <c r="EJ25" s="146">
        <v>0</v>
      </c>
      <c r="EK25" s="146">
        <v>0</v>
      </c>
      <c r="EL25" s="146">
        <v>0</v>
      </c>
      <c r="EM25" s="146">
        <v>0</v>
      </c>
      <c r="EN25" s="146">
        <v>0</v>
      </c>
      <c r="EO25" s="146">
        <v>0</v>
      </c>
      <c r="EP25" s="146">
        <v>0</v>
      </c>
      <c r="EQ25" s="156">
        <f t="shared" si="31"/>
        <v>0</v>
      </c>
      <c r="ER25" s="146">
        <v>0</v>
      </c>
      <c r="ES25" s="146">
        <v>0</v>
      </c>
      <c r="ET25" s="146">
        <v>0</v>
      </c>
      <c r="EU25" s="156">
        <f t="shared" si="32"/>
        <v>18286.245996965648</v>
      </c>
      <c r="EV25" s="146">
        <v>18286.245996965648</v>
      </c>
      <c r="EW25" s="146">
        <v>0</v>
      </c>
      <c r="EX25" s="156">
        <f t="shared" si="33"/>
        <v>591954.55632514018</v>
      </c>
      <c r="EY25" s="146">
        <v>591954.55632514018</v>
      </c>
      <c r="EZ25" s="146">
        <v>0</v>
      </c>
      <c r="FA25" s="156">
        <f t="shared" si="34"/>
        <v>666492.37068370823</v>
      </c>
      <c r="FB25" s="146">
        <v>0</v>
      </c>
      <c r="FC25" s="146">
        <v>0</v>
      </c>
      <c r="FD25" s="146">
        <v>193143.91338872703</v>
      </c>
      <c r="FE25" s="146">
        <v>473348.45729498123</v>
      </c>
      <c r="FF25" s="156">
        <f t="shared" si="35"/>
        <v>246979.89834834158</v>
      </c>
      <c r="FG25" s="146">
        <v>0</v>
      </c>
      <c r="FH25" s="146">
        <v>66077.281858368457</v>
      </c>
      <c r="FI25" s="146">
        <v>18972.655394932062</v>
      </c>
      <c r="FJ25" s="146">
        <v>54603.959671916651</v>
      </c>
      <c r="FK25" s="146">
        <v>0</v>
      </c>
      <c r="FL25" s="146">
        <v>107326.00142312438</v>
      </c>
      <c r="FM25" s="146">
        <v>0</v>
      </c>
      <c r="FN25" s="156">
        <v>0</v>
      </c>
      <c r="FO25" s="156">
        <v>265968585.48122716</v>
      </c>
      <c r="FP25" s="146">
        <f t="shared" si="36"/>
        <v>605227871.1059109</v>
      </c>
    </row>
    <row r="26" spans="1:172" s="144" customFormat="1" x14ac:dyDescent="0.2">
      <c r="B26" s="145" t="s">
        <v>440</v>
      </c>
      <c r="C26" s="145" t="s">
        <v>277</v>
      </c>
      <c r="D26" s="156">
        <f t="shared" si="18"/>
        <v>61282110.437089533</v>
      </c>
      <c r="E26" s="146">
        <v>68408.5455298546</v>
      </c>
      <c r="F26" s="146">
        <v>10834.185467097996</v>
      </c>
      <c r="G26" s="146">
        <v>11210.869731253617</v>
      </c>
      <c r="H26" s="146">
        <v>351388.87031646859</v>
      </c>
      <c r="I26" s="146">
        <v>2906.4576239928888</v>
      </c>
      <c r="J26" s="146">
        <v>823534.19230185123</v>
      </c>
      <c r="K26" s="146">
        <v>70804.525080280757</v>
      </c>
      <c r="L26" s="146">
        <v>935415.69124977244</v>
      </c>
      <c r="M26" s="146">
        <v>583473.47432671895</v>
      </c>
      <c r="N26" s="146">
        <v>464069.84356354043</v>
      </c>
      <c r="O26" s="146">
        <v>297316.82827461191</v>
      </c>
      <c r="P26" s="146">
        <v>159603.61445375747</v>
      </c>
      <c r="Q26" s="146">
        <v>187445.86432792811</v>
      </c>
      <c r="R26" s="146">
        <v>108293.55105106921</v>
      </c>
      <c r="S26" s="146">
        <v>351089.58620917285</v>
      </c>
      <c r="T26" s="146">
        <v>875261.67894745397</v>
      </c>
      <c r="U26" s="146">
        <v>1491075.341713577</v>
      </c>
      <c r="V26" s="146">
        <v>1658140.2442244908</v>
      </c>
      <c r="W26" s="146">
        <v>2098934.3268821905</v>
      </c>
      <c r="X26" s="146">
        <v>490133.39227372623</v>
      </c>
      <c r="Y26" s="146">
        <v>408880.27409523452</v>
      </c>
      <c r="Z26" s="146">
        <v>6514443.449560252</v>
      </c>
      <c r="AA26" s="146">
        <v>0</v>
      </c>
      <c r="AB26" s="146">
        <v>122162.78440709248</v>
      </c>
      <c r="AC26" s="146">
        <v>420843.46782646095</v>
      </c>
      <c r="AD26" s="146">
        <v>35588312.16347713</v>
      </c>
      <c r="AE26" s="146">
        <v>321676.49287435471</v>
      </c>
      <c r="AF26" s="146">
        <v>259307.50650388977</v>
      </c>
      <c r="AG26" s="146">
        <v>6607143.2147963084</v>
      </c>
      <c r="AH26" s="156">
        <f t="shared" si="19"/>
        <v>4014029.6670652311</v>
      </c>
      <c r="AI26" s="146">
        <v>3665974.4643496773</v>
      </c>
      <c r="AJ26" s="146">
        <v>4591.9658532200729</v>
      </c>
      <c r="AK26" s="146">
        <v>343463.23686233407</v>
      </c>
      <c r="AL26" s="156">
        <f t="shared" si="20"/>
        <v>7843640.2225833703</v>
      </c>
      <c r="AM26" s="146">
        <v>117499.37726166006</v>
      </c>
      <c r="AN26" s="146">
        <v>304094.46726102807</v>
      </c>
      <c r="AO26" s="146">
        <v>608778.48299586645</v>
      </c>
      <c r="AP26" s="146">
        <v>109930.30933720028</v>
      </c>
      <c r="AQ26" s="146">
        <v>195302.7208065193</v>
      </c>
      <c r="AR26" s="146">
        <v>53086.26421012621</v>
      </c>
      <c r="AS26" s="146">
        <v>211945.34847511371</v>
      </c>
      <c r="AT26" s="146">
        <v>275440.71615887713</v>
      </c>
      <c r="AU26" s="146">
        <v>62447.328869844241</v>
      </c>
      <c r="AV26" s="146">
        <v>80966.394193990709</v>
      </c>
      <c r="AW26" s="146">
        <v>23670.025848578978</v>
      </c>
      <c r="AX26" s="146">
        <v>59688.979237891115</v>
      </c>
      <c r="AY26" s="146">
        <v>354477.63516274904</v>
      </c>
      <c r="AZ26" s="146">
        <v>151972.07939950709</v>
      </c>
      <c r="BA26" s="146">
        <v>463847.22126427607</v>
      </c>
      <c r="BB26" s="146">
        <v>27587.347507777005</v>
      </c>
      <c r="BC26" s="146">
        <v>59078.229454406581</v>
      </c>
      <c r="BD26" s="146">
        <v>5174.5085324852089</v>
      </c>
      <c r="BE26" s="146">
        <v>11149.638967782968</v>
      </c>
      <c r="BF26" s="146">
        <v>236537.55186982657</v>
      </c>
      <c r="BG26" s="146">
        <v>84106.019938037629</v>
      </c>
      <c r="BH26" s="146">
        <v>193230.48650384406</v>
      </c>
      <c r="BI26" s="146">
        <v>100143.04781241302</v>
      </c>
      <c r="BJ26" s="146">
        <v>423198.92606451246</v>
      </c>
      <c r="BK26" s="146">
        <v>215712.37126069731</v>
      </c>
      <c r="BL26" s="146">
        <v>381991.47558505507</v>
      </c>
      <c r="BM26" s="146">
        <v>53980.592417576547</v>
      </c>
      <c r="BN26" s="146">
        <v>407504.06112019904</v>
      </c>
      <c r="BO26" s="146">
        <v>19180.422080566328</v>
      </c>
      <c r="BP26" s="146">
        <v>18851.818628155499</v>
      </c>
      <c r="BQ26" s="146">
        <v>397734.11124249559</v>
      </c>
      <c r="BR26" s="146">
        <v>811594.29467293993</v>
      </c>
      <c r="BS26" s="146">
        <v>291633.18948506942</v>
      </c>
      <c r="BT26" s="146">
        <v>1051.7550760631145</v>
      </c>
      <c r="BU26" s="146">
        <v>25154.506683115669</v>
      </c>
      <c r="BV26" s="146">
        <v>62456.54431758717</v>
      </c>
      <c r="BW26" s="146">
        <v>14146.711561391308</v>
      </c>
      <c r="BX26" s="146">
        <v>192435.63413602416</v>
      </c>
      <c r="BY26" s="146">
        <v>57140.558699637651</v>
      </c>
      <c r="BZ26" s="146">
        <v>263678.04849122517</v>
      </c>
      <c r="CA26" s="146">
        <v>416041.01999125851</v>
      </c>
      <c r="CB26" s="156">
        <v>2198482.3206671868</v>
      </c>
      <c r="CC26" s="156">
        <f t="shared" si="21"/>
        <v>1661742.9964385079</v>
      </c>
      <c r="CD26" s="146">
        <v>947812.85103222879</v>
      </c>
      <c r="CE26" s="146">
        <v>217662.66991430541</v>
      </c>
      <c r="CF26" s="146">
        <v>496267.47549197386</v>
      </c>
      <c r="CG26" s="156">
        <f t="shared" si="22"/>
        <v>15508363.494627489</v>
      </c>
      <c r="CH26" s="146">
        <v>0</v>
      </c>
      <c r="CI26" s="146">
        <v>41648.010331595171</v>
      </c>
      <c r="CJ26" s="146">
        <v>0</v>
      </c>
      <c r="CK26" s="146">
        <v>14097.395307702087</v>
      </c>
      <c r="CL26" s="146">
        <v>0</v>
      </c>
      <c r="CM26" s="146">
        <v>0</v>
      </c>
      <c r="CN26" s="146">
        <v>0</v>
      </c>
      <c r="CO26" s="146">
        <v>689822.80673754495</v>
      </c>
      <c r="CP26" s="146">
        <v>417442.75830346864</v>
      </c>
      <c r="CQ26" s="146">
        <v>210148.18121989668</v>
      </c>
      <c r="CR26" s="146">
        <v>14135204.342727281</v>
      </c>
      <c r="CS26" s="156">
        <f t="shared" si="23"/>
        <v>29952064.412415154</v>
      </c>
      <c r="CT26" s="146">
        <v>27744586.839772899</v>
      </c>
      <c r="CU26" s="146">
        <v>2207477.5726422537</v>
      </c>
      <c r="CV26" s="156">
        <f t="shared" si="24"/>
        <v>144071672.78653038</v>
      </c>
      <c r="CW26" s="146">
        <v>0</v>
      </c>
      <c r="CX26" s="146">
        <v>0</v>
      </c>
      <c r="CY26" s="146">
        <v>21299.22733629405</v>
      </c>
      <c r="CZ26" s="146">
        <v>110474653.83203478</v>
      </c>
      <c r="DA26" s="146">
        <v>14420006.563570881</v>
      </c>
      <c r="DB26" s="146">
        <v>9789269.1366201658</v>
      </c>
      <c r="DC26" s="146">
        <v>119798.56898474095</v>
      </c>
      <c r="DD26" s="146">
        <v>7815083.9824852534</v>
      </c>
      <c r="DE26" s="146">
        <v>1431561.4754982395</v>
      </c>
      <c r="DF26" s="156">
        <f t="shared" si="25"/>
        <v>5063015.3279929357</v>
      </c>
      <c r="DG26" s="146">
        <v>994724.29274710291</v>
      </c>
      <c r="DH26" s="146">
        <v>3860128.9734959444</v>
      </c>
      <c r="DI26" s="146">
        <v>208162.06174988853</v>
      </c>
      <c r="DJ26" s="156">
        <f t="shared" si="26"/>
        <v>5779334.8595083095</v>
      </c>
      <c r="DK26" s="146">
        <v>1263523.8747520295</v>
      </c>
      <c r="DL26" s="146">
        <v>4515810.9847562797</v>
      </c>
      <c r="DM26" s="156">
        <f t="shared" si="27"/>
        <v>1000748.5097502406</v>
      </c>
      <c r="DN26" s="146">
        <v>2167.5033962343573</v>
      </c>
      <c r="DO26" s="146">
        <v>331629.9356226704</v>
      </c>
      <c r="DP26" s="146">
        <v>71901.265699081079</v>
      </c>
      <c r="DQ26" s="146">
        <v>345289.70744020352</v>
      </c>
      <c r="DR26" s="146">
        <v>249760.09759205129</v>
      </c>
      <c r="DS26" s="156">
        <f t="shared" si="28"/>
        <v>706402.88104089396</v>
      </c>
      <c r="DT26" s="146">
        <v>706402.88104089396</v>
      </c>
      <c r="DU26" s="146">
        <v>0</v>
      </c>
      <c r="DV26" s="156">
        <f t="shared" si="29"/>
        <v>9751356.1051757634</v>
      </c>
      <c r="DW26" s="146">
        <v>1546745.7317059163</v>
      </c>
      <c r="DX26" s="146">
        <v>1840535.3861691491</v>
      </c>
      <c r="DY26" s="146">
        <v>616635.50481556193</v>
      </c>
      <c r="DZ26" s="146">
        <v>2722752.2259869073</v>
      </c>
      <c r="EA26" s="146">
        <v>575272.73832234764</v>
      </c>
      <c r="EB26" s="146">
        <v>0</v>
      </c>
      <c r="EC26" s="146">
        <v>12785.927443820572</v>
      </c>
      <c r="ED26" s="146">
        <v>596632.15812539763</v>
      </c>
      <c r="EE26" s="146">
        <v>1663563.2296508683</v>
      </c>
      <c r="EF26" s="146">
        <v>176433.20295579277</v>
      </c>
      <c r="EG26" s="156">
        <f t="shared" si="30"/>
        <v>7457851.9261276433</v>
      </c>
      <c r="EH26" s="146">
        <v>1631902.281938202</v>
      </c>
      <c r="EI26" s="146">
        <v>157673.466714796</v>
      </c>
      <c r="EJ26" s="146">
        <v>1517973.8800725997</v>
      </c>
      <c r="EK26" s="146">
        <v>2829.923827014522</v>
      </c>
      <c r="EL26" s="146">
        <v>322304.57368286519</v>
      </c>
      <c r="EM26" s="146">
        <v>1562228.0736473531</v>
      </c>
      <c r="EN26" s="146">
        <v>1352143.4356260707</v>
      </c>
      <c r="EO26" s="146">
        <v>464467.96356787457</v>
      </c>
      <c r="EP26" s="146">
        <v>446328.32705086749</v>
      </c>
      <c r="EQ26" s="156">
        <f t="shared" si="31"/>
        <v>6746302.6962422347</v>
      </c>
      <c r="ER26" s="146">
        <v>3211877.9635558235</v>
      </c>
      <c r="ES26" s="146">
        <v>3528167.1836925438</v>
      </c>
      <c r="ET26" s="146">
        <v>6257.5489938679502</v>
      </c>
      <c r="EU26" s="156">
        <f t="shared" si="32"/>
        <v>2790524.3356778622</v>
      </c>
      <c r="EV26" s="146">
        <v>2138242.0116212955</v>
      </c>
      <c r="EW26" s="146">
        <v>652282.32405656646</v>
      </c>
      <c r="EX26" s="156">
        <f t="shared" si="33"/>
        <v>10184214.525032265</v>
      </c>
      <c r="EY26" s="146">
        <v>2431276.4146312303</v>
      </c>
      <c r="EZ26" s="146">
        <v>7752938.1104010344</v>
      </c>
      <c r="FA26" s="156">
        <f t="shared" si="34"/>
        <v>3922967.9707025867</v>
      </c>
      <c r="FB26" s="146">
        <v>434330.26421504922</v>
      </c>
      <c r="FC26" s="146">
        <v>170848.85957334106</v>
      </c>
      <c r="FD26" s="146">
        <v>160592.36531130923</v>
      </c>
      <c r="FE26" s="146">
        <v>3157196.4816028872</v>
      </c>
      <c r="FF26" s="156">
        <f t="shared" si="35"/>
        <v>3608486.4056308502</v>
      </c>
      <c r="FG26" s="146">
        <v>23499.377717947315</v>
      </c>
      <c r="FH26" s="146">
        <v>438812.47816286783</v>
      </c>
      <c r="FI26" s="146">
        <v>1941638.1731821522</v>
      </c>
      <c r="FJ26" s="146">
        <v>21660.018455893707</v>
      </c>
      <c r="FK26" s="146">
        <v>526129.62956187373</v>
      </c>
      <c r="FL26" s="146">
        <v>82249.908147014386</v>
      </c>
      <c r="FM26" s="146">
        <v>574496.8204031015</v>
      </c>
      <c r="FN26" s="156">
        <v>0</v>
      </c>
      <c r="FO26" s="156">
        <v>1131181672.6014533</v>
      </c>
      <c r="FP26" s="146">
        <f t="shared" si="36"/>
        <v>1454724984.4817517</v>
      </c>
    </row>
    <row r="27" spans="1:172" s="144" customFormat="1" x14ac:dyDescent="0.2">
      <c r="B27" s="145" t="s">
        <v>440</v>
      </c>
      <c r="C27" s="145" t="s">
        <v>278</v>
      </c>
      <c r="D27" s="156">
        <f t="shared" si="18"/>
        <v>17475708.222682342</v>
      </c>
      <c r="E27" s="146">
        <v>21750.708307047335</v>
      </c>
      <c r="F27" s="146">
        <v>3444.7627268505194</v>
      </c>
      <c r="G27" s="146">
        <v>3564.5306518962016</v>
      </c>
      <c r="H27" s="146">
        <v>111725.17645855929</v>
      </c>
      <c r="I27" s="146">
        <v>924.11717712480868</v>
      </c>
      <c r="J27" s="146">
        <v>261845.23963925103</v>
      </c>
      <c r="K27" s="146">
        <v>22512.51740424888</v>
      </c>
      <c r="L27" s="146">
        <v>297418.30773656111</v>
      </c>
      <c r="M27" s="146">
        <v>185517.19301562104</v>
      </c>
      <c r="N27" s="146">
        <v>147552.43987818068</v>
      </c>
      <c r="O27" s="146">
        <v>94532.803708789957</v>
      </c>
      <c r="P27" s="146">
        <v>50746.462095427938</v>
      </c>
      <c r="Q27" s="146">
        <v>59598.991423956373</v>
      </c>
      <c r="R27" s="146">
        <v>34432.268983385766</v>
      </c>
      <c r="S27" s="146">
        <v>111630.01815241048</v>
      </c>
      <c r="T27" s="146">
        <v>278292.15376044333</v>
      </c>
      <c r="U27" s="146">
        <v>474092.00956171646</v>
      </c>
      <c r="V27" s="146">
        <v>527210.81123649189</v>
      </c>
      <c r="W27" s="146">
        <v>667362.65105562622</v>
      </c>
      <c r="X27" s="146">
        <v>155839.42567872466</v>
      </c>
      <c r="Y27" s="146">
        <v>130004.74583207983</v>
      </c>
      <c r="Z27" s="146">
        <v>2071287.4123643341</v>
      </c>
      <c r="AA27" s="146">
        <v>0</v>
      </c>
      <c r="AB27" s="146">
        <v>38842.034559202337</v>
      </c>
      <c r="AC27" s="146">
        <v>133808.48022305654</v>
      </c>
      <c r="AD27" s="146">
        <v>11315413.754413454</v>
      </c>
      <c r="AE27" s="146">
        <v>102278.03429456937</v>
      </c>
      <c r="AF27" s="146">
        <v>6724.800311756253</v>
      </c>
      <c r="AG27" s="146">
        <v>167356.37203157647</v>
      </c>
      <c r="AH27" s="156">
        <f t="shared" si="19"/>
        <v>2113651.5227840939</v>
      </c>
      <c r="AI27" s="146">
        <v>1930377.4888952202</v>
      </c>
      <c r="AJ27" s="146">
        <v>2417.9730652881194</v>
      </c>
      <c r="AK27" s="146">
        <v>180856.06082358555</v>
      </c>
      <c r="AL27" s="156">
        <f t="shared" si="20"/>
        <v>7738512.6425837073</v>
      </c>
      <c r="AM27" s="146">
        <v>115945.82463330953</v>
      </c>
      <c r="AN27" s="146">
        <v>300073.79268478602</v>
      </c>
      <c r="AO27" s="146">
        <v>600729.3389545721</v>
      </c>
      <c r="AP27" s="146">
        <v>108476.83337003936</v>
      </c>
      <c r="AQ27" s="146">
        <v>192720.4683528973</v>
      </c>
      <c r="AR27" s="146">
        <v>52384.36853020874</v>
      </c>
      <c r="AS27" s="146">
        <v>209143.05061733926</v>
      </c>
      <c r="AT27" s="146">
        <v>271798.89559339057</v>
      </c>
      <c r="AU27" s="146">
        <v>61621.663116032003</v>
      </c>
      <c r="AV27" s="146">
        <v>79895.873162819364</v>
      </c>
      <c r="AW27" s="146">
        <v>23357.065629323555</v>
      </c>
      <c r="AX27" s="146">
        <v>58899.783816267001</v>
      </c>
      <c r="AY27" s="146">
        <v>349790.80469068442</v>
      </c>
      <c r="AZ27" s="146">
        <v>149962.73578518958</v>
      </c>
      <c r="BA27" s="146">
        <v>457714.32859248365</v>
      </c>
      <c r="BB27" s="146">
        <v>27214.378173379384</v>
      </c>
      <c r="BC27" s="146">
        <v>58279.516641919312</v>
      </c>
      <c r="BD27" s="146">
        <v>5104.5513536498111</v>
      </c>
      <c r="BE27" s="146">
        <v>10998.900538747139</v>
      </c>
      <c r="BF27" s="146">
        <v>233339.66366197829</v>
      </c>
      <c r="BG27" s="146">
        <v>82968.941925507432</v>
      </c>
      <c r="BH27" s="146">
        <v>190618.09160374175</v>
      </c>
      <c r="BI27" s="146">
        <v>98789.155928584194</v>
      </c>
      <c r="BJ27" s="146">
        <v>417477.45459185366</v>
      </c>
      <c r="BK27" s="146">
        <v>212796.03073510836</v>
      </c>
      <c r="BL27" s="146">
        <v>376827.11151002534</v>
      </c>
      <c r="BM27" s="146">
        <v>53250.797513637437</v>
      </c>
      <c r="BN27" s="146">
        <v>401994.77761994652</v>
      </c>
      <c r="BO27" s="146">
        <v>18921.110841787839</v>
      </c>
      <c r="BP27" s="146">
        <v>18596.949969835023</v>
      </c>
      <c r="BQ27" s="146">
        <v>392356.91335511173</v>
      </c>
      <c r="BR27" s="146">
        <v>800621.88118520821</v>
      </c>
      <c r="BS27" s="146">
        <v>287690.43143122469</v>
      </c>
      <c r="BT27" s="146">
        <v>1037.5357898284378</v>
      </c>
      <c r="BU27" s="146">
        <v>24814.428333355605</v>
      </c>
      <c r="BV27" s="146">
        <v>61612.158109150885</v>
      </c>
      <c r="BW27" s="146">
        <v>13955.453971531324</v>
      </c>
      <c r="BX27" s="146">
        <v>189833.98530560057</v>
      </c>
      <c r="BY27" s="146">
        <v>56368.042380723549</v>
      </c>
      <c r="BZ27" s="146">
        <v>260113.23218500681</v>
      </c>
      <c r="CA27" s="146">
        <v>410416.32039792126</v>
      </c>
      <c r="CB27" s="156">
        <v>1611638.4887405811</v>
      </c>
      <c r="CC27" s="156">
        <f t="shared" si="21"/>
        <v>1218171.7115844963</v>
      </c>
      <c r="CD27" s="146">
        <v>694811.89659187873</v>
      </c>
      <c r="CE27" s="146">
        <v>159561.68175574581</v>
      </c>
      <c r="CF27" s="146">
        <v>363798.13323687174</v>
      </c>
      <c r="CG27" s="156">
        <f t="shared" si="22"/>
        <v>8166176.8434996353</v>
      </c>
      <c r="CH27" s="146">
        <v>0</v>
      </c>
      <c r="CI27" s="146">
        <v>21930.425970833574</v>
      </c>
      <c r="CJ27" s="146">
        <v>0</v>
      </c>
      <c r="CK27" s="146">
        <v>7423.208977226931</v>
      </c>
      <c r="CL27" s="146">
        <v>0</v>
      </c>
      <c r="CM27" s="146">
        <v>0</v>
      </c>
      <c r="CN27" s="146">
        <v>0</v>
      </c>
      <c r="CO27" s="146">
        <v>363237.23211991775</v>
      </c>
      <c r="CP27" s="146">
        <v>219811.1610890046</v>
      </c>
      <c r="CQ27" s="146">
        <v>110656.88599419214</v>
      </c>
      <c r="CR27" s="146">
        <v>7443117.9293484604</v>
      </c>
      <c r="CS27" s="156">
        <f t="shared" si="23"/>
        <v>21933426.489336152</v>
      </c>
      <c r="CT27" s="146">
        <v>20316925.322680742</v>
      </c>
      <c r="CU27" s="146">
        <v>1616501.1666554098</v>
      </c>
      <c r="CV27" s="156">
        <f t="shared" si="24"/>
        <v>156515411.76761821</v>
      </c>
      <c r="CW27" s="146">
        <v>0</v>
      </c>
      <c r="CX27" s="146">
        <v>0</v>
      </c>
      <c r="CY27" s="146">
        <v>10810.771295468237</v>
      </c>
      <c r="CZ27" s="146">
        <v>131896759.52200127</v>
      </c>
      <c r="DA27" s="146">
        <v>10559902.281288732</v>
      </c>
      <c r="DB27" s="146">
        <v>7181692.6216637651</v>
      </c>
      <c r="DC27" s="146">
        <v>87820.576429861612</v>
      </c>
      <c r="DD27" s="146">
        <v>5728993.1424560873</v>
      </c>
      <c r="DE27" s="146">
        <v>1049432.8524830036</v>
      </c>
      <c r="DF27" s="156">
        <f t="shared" si="25"/>
        <v>3711537.8618103443</v>
      </c>
      <c r="DG27" s="146">
        <v>729201.20430623763</v>
      </c>
      <c r="DH27" s="146">
        <v>2829739.5738441832</v>
      </c>
      <c r="DI27" s="146">
        <v>152597.08365992372</v>
      </c>
      <c r="DJ27" s="156">
        <f t="shared" si="26"/>
        <v>4236649.2608760651</v>
      </c>
      <c r="DK27" s="146">
        <v>926249.75368235982</v>
      </c>
      <c r="DL27" s="146">
        <v>3310399.5071937051</v>
      </c>
      <c r="DM27" s="156">
        <f t="shared" si="27"/>
        <v>733617.36899199022</v>
      </c>
      <c r="DN27" s="146">
        <v>1588.9288101198397</v>
      </c>
      <c r="DO27" s="146">
        <v>243107.51250701831</v>
      </c>
      <c r="DP27" s="146">
        <v>52708.564494908271</v>
      </c>
      <c r="DQ27" s="146">
        <v>253121.06312855319</v>
      </c>
      <c r="DR27" s="146">
        <v>183091.30005139069</v>
      </c>
      <c r="DS27" s="156">
        <f t="shared" si="28"/>
        <v>517841.81339117693</v>
      </c>
      <c r="DT27" s="146">
        <v>517841.81339117693</v>
      </c>
      <c r="DU27" s="146">
        <v>0</v>
      </c>
      <c r="DV27" s="156">
        <f t="shared" si="29"/>
        <v>7148413.5527400458</v>
      </c>
      <c r="DW27" s="146">
        <v>1133870.8208287817</v>
      </c>
      <c r="DX27" s="146">
        <v>1349238.8091340282</v>
      </c>
      <c r="DY27" s="146">
        <v>452036.16319422808</v>
      </c>
      <c r="DZ27" s="146">
        <v>1995964.3256866913</v>
      </c>
      <c r="EA27" s="146">
        <v>421714.41538912267</v>
      </c>
      <c r="EB27" s="146">
        <v>0</v>
      </c>
      <c r="EC27" s="146">
        <v>9372.9626974904186</v>
      </c>
      <c r="ED27" s="146">
        <v>437372.33664150571</v>
      </c>
      <c r="EE27" s="146">
        <v>1219506.0675062821</v>
      </c>
      <c r="EF27" s="146">
        <v>129337.65166191637</v>
      </c>
      <c r="EG27" s="156">
        <f t="shared" si="30"/>
        <v>5467117.5176099679</v>
      </c>
      <c r="EH27" s="146">
        <v>1196296.4189937343</v>
      </c>
      <c r="EI27" s="146">
        <v>115585.476954668</v>
      </c>
      <c r="EJ27" s="146">
        <v>1112779.0781075964</v>
      </c>
      <c r="EK27" s="146">
        <v>2074.5284676369602</v>
      </c>
      <c r="EL27" s="146">
        <v>236271.38192623405</v>
      </c>
      <c r="EM27" s="146">
        <v>1145220.4404887159</v>
      </c>
      <c r="EN27" s="146">
        <v>991213.97641786514</v>
      </c>
      <c r="EO27" s="146">
        <v>340486.90764353133</v>
      </c>
      <c r="EP27" s="146">
        <v>327189.30860998493</v>
      </c>
      <c r="EQ27" s="156">
        <f t="shared" si="31"/>
        <v>23857919.46576051</v>
      </c>
      <c r="ER27" s="146">
        <v>11358625.492901284</v>
      </c>
      <c r="ES27" s="146">
        <v>12477164.5033304</v>
      </c>
      <c r="ET27" s="146">
        <v>22129.469528829421</v>
      </c>
      <c r="EU27" s="156">
        <f t="shared" si="32"/>
        <v>3874237.9020498884</v>
      </c>
      <c r="EV27" s="146">
        <v>1567478.2061131904</v>
      </c>
      <c r="EW27" s="146">
        <v>2306759.695936698</v>
      </c>
      <c r="EX27" s="156">
        <f t="shared" si="33"/>
        <v>29200121.447367687</v>
      </c>
      <c r="EY27" s="146">
        <v>1782292.5432476404</v>
      </c>
      <c r="EZ27" s="146">
        <v>27417828.904120047</v>
      </c>
      <c r="FA27" s="156">
        <f t="shared" si="34"/>
        <v>10760730.913429622</v>
      </c>
      <c r="FB27" s="146">
        <v>8203319.9448753176</v>
      </c>
      <c r="FC27" s="146">
        <v>125243.94454182833</v>
      </c>
      <c r="FD27" s="146">
        <v>117725.23003735098</v>
      </c>
      <c r="FE27" s="146">
        <v>2314441.7939751246</v>
      </c>
      <c r="FF27" s="156">
        <f t="shared" si="35"/>
        <v>2645268.2938323333</v>
      </c>
      <c r="FG27" s="146">
        <v>17226.657333411396</v>
      </c>
      <c r="FH27" s="146">
        <v>321679.67533725424</v>
      </c>
      <c r="FI27" s="146">
        <v>1423354.0937271055</v>
      </c>
      <c r="FJ27" s="146">
        <v>15878.280704006689</v>
      </c>
      <c r="FK27" s="146">
        <v>385689.14250418596</v>
      </c>
      <c r="FL27" s="146">
        <v>60294.829946541468</v>
      </c>
      <c r="FM27" s="146">
        <v>421145.61427982774</v>
      </c>
      <c r="FN27" s="156">
        <v>0</v>
      </c>
      <c r="FO27" s="156">
        <v>1051393217.1743048</v>
      </c>
      <c r="FP27" s="146">
        <f t="shared" si="36"/>
        <v>1360319370.2609937</v>
      </c>
    </row>
    <row r="28" spans="1:172" s="144" customFormat="1" x14ac:dyDescent="0.2">
      <c r="B28" s="145">
        <v>4400</v>
      </c>
      <c r="C28" s="145" t="s">
        <v>686</v>
      </c>
      <c r="D28" s="156">
        <f t="shared" si="18"/>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c r="X28" s="146">
        <v>0</v>
      </c>
      <c r="Y28" s="146">
        <v>0</v>
      </c>
      <c r="Z28" s="146">
        <v>0</v>
      </c>
      <c r="AA28" s="146">
        <v>0</v>
      </c>
      <c r="AB28" s="146">
        <v>0</v>
      </c>
      <c r="AC28" s="146">
        <v>0</v>
      </c>
      <c r="AD28" s="146">
        <v>0</v>
      </c>
      <c r="AE28" s="146">
        <v>0</v>
      </c>
      <c r="AF28" s="146">
        <v>0</v>
      </c>
      <c r="AG28" s="146">
        <v>0</v>
      </c>
      <c r="AH28" s="156">
        <f t="shared" si="19"/>
        <v>0</v>
      </c>
      <c r="AI28" s="146">
        <v>0</v>
      </c>
      <c r="AJ28" s="146">
        <v>0</v>
      </c>
      <c r="AK28" s="146">
        <v>0</v>
      </c>
      <c r="AL28" s="156">
        <f t="shared" si="20"/>
        <v>0</v>
      </c>
      <c r="AM28" s="146">
        <v>0</v>
      </c>
      <c r="AN28" s="146">
        <v>0</v>
      </c>
      <c r="AO28" s="146">
        <v>0</v>
      </c>
      <c r="AP28" s="146">
        <v>0</v>
      </c>
      <c r="AQ28" s="146">
        <v>0</v>
      </c>
      <c r="AR28" s="146">
        <v>0</v>
      </c>
      <c r="AS28" s="146">
        <v>0</v>
      </c>
      <c r="AT28" s="146">
        <v>0</v>
      </c>
      <c r="AU28" s="146">
        <v>0</v>
      </c>
      <c r="AV28" s="146">
        <v>0</v>
      </c>
      <c r="AW28" s="146">
        <v>0</v>
      </c>
      <c r="AX28" s="146">
        <v>0</v>
      </c>
      <c r="AY28" s="146">
        <v>0</v>
      </c>
      <c r="AZ28" s="146">
        <v>0</v>
      </c>
      <c r="BA28" s="146">
        <v>0</v>
      </c>
      <c r="BB28" s="146">
        <v>0</v>
      </c>
      <c r="BC28" s="146">
        <v>0</v>
      </c>
      <c r="BD28" s="146">
        <v>0</v>
      </c>
      <c r="BE28" s="146">
        <v>0</v>
      </c>
      <c r="BF28" s="146">
        <v>0</v>
      </c>
      <c r="BG28" s="146">
        <v>0</v>
      </c>
      <c r="BH28" s="146">
        <v>0</v>
      </c>
      <c r="BI28" s="146">
        <v>0</v>
      </c>
      <c r="BJ28" s="146">
        <v>0</v>
      </c>
      <c r="BK28" s="146">
        <v>0</v>
      </c>
      <c r="BL28" s="146">
        <v>0</v>
      </c>
      <c r="BM28" s="146">
        <v>0</v>
      </c>
      <c r="BN28" s="146">
        <v>0</v>
      </c>
      <c r="BO28" s="146">
        <v>0</v>
      </c>
      <c r="BP28" s="146">
        <v>0</v>
      </c>
      <c r="BQ28" s="146">
        <v>0</v>
      </c>
      <c r="BR28" s="146">
        <v>0</v>
      </c>
      <c r="BS28" s="146">
        <v>0</v>
      </c>
      <c r="BT28" s="146">
        <v>0</v>
      </c>
      <c r="BU28" s="146">
        <v>0</v>
      </c>
      <c r="BV28" s="146">
        <v>0</v>
      </c>
      <c r="BW28" s="146">
        <v>0</v>
      </c>
      <c r="BX28" s="146">
        <v>0</v>
      </c>
      <c r="BY28" s="146">
        <v>0</v>
      </c>
      <c r="BZ28" s="146">
        <v>0</v>
      </c>
      <c r="CA28" s="146">
        <v>0</v>
      </c>
      <c r="CB28" s="156">
        <v>0</v>
      </c>
      <c r="CC28" s="156">
        <f t="shared" si="21"/>
        <v>0</v>
      </c>
      <c r="CD28" s="146">
        <v>0</v>
      </c>
      <c r="CE28" s="146">
        <v>0</v>
      </c>
      <c r="CF28" s="146">
        <v>0</v>
      </c>
      <c r="CG28" s="156">
        <f t="shared" si="22"/>
        <v>0</v>
      </c>
      <c r="CH28" s="146">
        <v>0</v>
      </c>
      <c r="CI28" s="146">
        <v>0</v>
      </c>
      <c r="CJ28" s="146">
        <v>0</v>
      </c>
      <c r="CK28" s="146">
        <v>0</v>
      </c>
      <c r="CL28" s="146">
        <v>0</v>
      </c>
      <c r="CM28" s="146">
        <v>0</v>
      </c>
      <c r="CN28" s="146">
        <v>0</v>
      </c>
      <c r="CO28" s="146">
        <v>0</v>
      </c>
      <c r="CP28" s="146">
        <v>0</v>
      </c>
      <c r="CQ28" s="146">
        <v>0</v>
      </c>
      <c r="CR28" s="146">
        <v>0</v>
      </c>
      <c r="CS28" s="156">
        <f t="shared" si="23"/>
        <v>0</v>
      </c>
      <c r="CT28" s="146">
        <v>0</v>
      </c>
      <c r="CU28" s="146">
        <v>0</v>
      </c>
      <c r="CV28" s="156">
        <f t="shared" si="24"/>
        <v>0</v>
      </c>
      <c r="CW28" s="146">
        <v>0</v>
      </c>
      <c r="CX28" s="146">
        <v>0</v>
      </c>
      <c r="CY28" s="146">
        <v>0</v>
      </c>
      <c r="CZ28" s="146">
        <v>0</v>
      </c>
      <c r="DA28" s="146">
        <v>0</v>
      </c>
      <c r="DB28" s="146">
        <v>0</v>
      </c>
      <c r="DC28" s="146">
        <v>0</v>
      </c>
      <c r="DD28" s="146">
        <v>0</v>
      </c>
      <c r="DE28" s="146">
        <v>0</v>
      </c>
      <c r="DF28" s="156">
        <f t="shared" si="25"/>
        <v>0</v>
      </c>
      <c r="DG28" s="146">
        <v>0</v>
      </c>
      <c r="DH28" s="146">
        <v>0</v>
      </c>
      <c r="DI28" s="146">
        <v>0</v>
      </c>
      <c r="DJ28" s="156">
        <f t="shared" si="26"/>
        <v>0</v>
      </c>
      <c r="DK28" s="146">
        <v>0</v>
      </c>
      <c r="DL28" s="146">
        <v>0</v>
      </c>
      <c r="DM28" s="156">
        <f t="shared" si="27"/>
        <v>0</v>
      </c>
      <c r="DN28" s="146">
        <v>0</v>
      </c>
      <c r="DO28" s="146">
        <v>0</v>
      </c>
      <c r="DP28" s="146">
        <v>0</v>
      </c>
      <c r="DQ28" s="146">
        <v>0</v>
      </c>
      <c r="DR28" s="146">
        <v>0</v>
      </c>
      <c r="DS28" s="156">
        <f t="shared" si="28"/>
        <v>0</v>
      </c>
      <c r="DT28" s="146">
        <v>0</v>
      </c>
      <c r="DU28" s="146">
        <v>0</v>
      </c>
      <c r="DV28" s="156">
        <f t="shared" si="29"/>
        <v>0</v>
      </c>
      <c r="DW28" s="146">
        <v>0</v>
      </c>
      <c r="DX28" s="146">
        <v>0</v>
      </c>
      <c r="DY28" s="146">
        <v>0</v>
      </c>
      <c r="DZ28" s="146">
        <v>0</v>
      </c>
      <c r="EA28" s="146">
        <v>0</v>
      </c>
      <c r="EB28" s="146">
        <v>0</v>
      </c>
      <c r="EC28" s="146">
        <v>0</v>
      </c>
      <c r="ED28" s="146">
        <v>0</v>
      </c>
      <c r="EE28" s="146">
        <v>0</v>
      </c>
      <c r="EF28" s="146">
        <v>0</v>
      </c>
      <c r="EG28" s="156">
        <f t="shared" si="30"/>
        <v>0</v>
      </c>
      <c r="EH28" s="146">
        <v>0</v>
      </c>
      <c r="EI28" s="146">
        <v>0</v>
      </c>
      <c r="EJ28" s="146">
        <v>0</v>
      </c>
      <c r="EK28" s="146">
        <v>0</v>
      </c>
      <c r="EL28" s="146">
        <v>0</v>
      </c>
      <c r="EM28" s="146">
        <v>0</v>
      </c>
      <c r="EN28" s="146">
        <v>0</v>
      </c>
      <c r="EO28" s="146">
        <v>0</v>
      </c>
      <c r="EP28" s="146">
        <v>0</v>
      </c>
      <c r="EQ28" s="156">
        <f t="shared" si="31"/>
        <v>0</v>
      </c>
      <c r="ER28" s="146">
        <v>0</v>
      </c>
      <c r="ES28" s="146">
        <v>0</v>
      </c>
      <c r="ET28" s="146">
        <v>0</v>
      </c>
      <c r="EU28" s="156">
        <f t="shared" si="32"/>
        <v>0</v>
      </c>
      <c r="EV28" s="146">
        <v>0</v>
      </c>
      <c r="EW28" s="146">
        <v>0</v>
      </c>
      <c r="EX28" s="156">
        <f t="shared" si="33"/>
        <v>0</v>
      </c>
      <c r="EY28" s="146">
        <v>0</v>
      </c>
      <c r="EZ28" s="146">
        <v>0</v>
      </c>
      <c r="FA28" s="156">
        <f t="shared" si="34"/>
        <v>0</v>
      </c>
      <c r="FB28" s="146">
        <v>0</v>
      </c>
      <c r="FC28" s="146">
        <v>0</v>
      </c>
      <c r="FD28" s="146">
        <v>0</v>
      </c>
      <c r="FE28" s="146">
        <v>0</v>
      </c>
      <c r="FF28" s="156">
        <f t="shared" si="35"/>
        <v>0</v>
      </c>
      <c r="FG28" s="146">
        <v>0</v>
      </c>
      <c r="FH28" s="146">
        <v>0</v>
      </c>
      <c r="FI28" s="146">
        <v>0</v>
      </c>
      <c r="FJ28" s="146">
        <v>0</v>
      </c>
      <c r="FK28" s="146">
        <v>0</v>
      </c>
      <c r="FL28" s="146">
        <v>0</v>
      </c>
      <c r="FM28" s="146">
        <v>0</v>
      </c>
      <c r="FN28" s="156">
        <v>0</v>
      </c>
      <c r="FO28" s="156">
        <v>0</v>
      </c>
      <c r="FP28" s="146">
        <f t="shared" si="36"/>
        <v>0</v>
      </c>
    </row>
    <row r="29" spans="1:172" s="144" customFormat="1" x14ac:dyDescent="0.2">
      <c r="B29" s="145" t="s">
        <v>447</v>
      </c>
      <c r="C29" s="145" t="s">
        <v>288</v>
      </c>
      <c r="D29" s="156">
        <f t="shared" si="18"/>
        <v>0</v>
      </c>
      <c r="E29" s="146">
        <v>0</v>
      </c>
      <c r="F29" s="146">
        <v>0</v>
      </c>
      <c r="G29" s="146">
        <v>0</v>
      </c>
      <c r="H29" s="146">
        <v>0</v>
      </c>
      <c r="I29" s="146">
        <v>0</v>
      </c>
      <c r="J29" s="146">
        <v>0</v>
      </c>
      <c r="K29" s="146">
        <v>0</v>
      </c>
      <c r="L29" s="146">
        <v>0</v>
      </c>
      <c r="M29" s="146">
        <v>0</v>
      </c>
      <c r="N29" s="146">
        <v>0</v>
      </c>
      <c r="O29" s="146">
        <v>0</v>
      </c>
      <c r="P29" s="146">
        <v>0</v>
      </c>
      <c r="Q29" s="146">
        <v>0</v>
      </c>
      <c r="R29" s="146">
        <v>0</v>
      </c>
      <c r="S29" s="146">
        <v>0</v>
      </c>
      <c r="T29" s="146">
        <v>0</v>
      </c>
      <c r="U29" s="146">
        <v>0</v>
      </c>
      <c r="V29" s="146">
        <v>0</v>
      </c>
      <c r="W29" s="146">
        <v>0</v>
      </c>
      <c r="X29" s="146">
        <v>0</v>
      </c>
      <c r="Y29" s="146">
        <v>0</v>
      </c>
      <c r="Z29" s="146">
        <v>0</v>
      </c>
      <c r="AA29" s="146">
        <v>0</v>
      </c>
      <c r="AB29" s="146">
        <v>0</v>
      </c>
      <c r="AC29" s="146">
        <v>0</v>
      </c>
      <c r="AD29" s="146">
        <v>0</v>
      </c>
      <c r="AE29" s="146">
        <v>0</v>
      </c>
      <c r="AF29" s="146">
        <v>0</v>
      </c>
      <c r="AG29" s="146">
        <v>0</v>
      </c>
      <c r="AH29" s="156">
        <f t="shared" si="19"/>
        <v>0</v>
      </c>
      <c r="AI29" s="146">
        <v>0</v>
      </c>
      <c r="AJ29" s="146">
        <v>0</v>
      </c>
      <c r="AK29" s="146">
        <v>0</v>
      </c>
      <c r="AL29" s="156">
        <f t="shared" si="20"/>
        <v>0</v>
      </c>
      <c r="AM29" s="146">
        <v>0</v>
      </c>
      <c r="AN29" s="146">
        <v>0</v>
      </c>
      <c r="AO29" s="146">
        <v>0</v>
      </c>
      <c r="AP29" s="146">
        <v>0</v>
      </c>
      <c r="AQ29" s="146">
        <v>0</v>
      </c>
      <c r="AR29" s="146">
        <v>0</v>
      </c>
      <c r="AS29" s="146">
        <v>0</v>
      </c>
      <c r="AT29" s="146">
        <v>0</v>
      </c>
      <c r="AU29" s="146">
        <v>0</v>
      </c>
      <c r="AV29" s="146">
        <v>0</v>
      </c>
      <c r="AW29" s="146">
        <v>0</v>
      </c>
      <c r="AX29" s="146">
        <v>0</v>
      </c>
      <c r="AY29" s="146">
        <v>0</v>
      </c>
      <c r="AZ29" s="146">
        <v>0</v>
      </c>
      <c r="BA29" s="146">
        <v>0</v>
      </c>
      <c r="BB29" s="146">
        <v>0</v>
      </c>
      <c r="BC29" s="146">
        <v>0</v>
      </c>
      <c r="BD29" s="146">
        <v>0</v>
      </c>
      <c r="BE29" s="146">
        <v>0</v>
      </c>
      <c r="BF29" s="146">
        <v>0</v>
      </c>
      <c r="BG29" s="146">
        <v>0</v>
      </c>
      <c r="BH29" s="146">
        <v>0</v>
      </c>
      <c r="BI29" s="146">
        <v>0</v>
      </c>
      <c r="BJ29" s="146">
        <v>0</v>
      </c>
      <c r="BK29" s="146">
        <v>0</v>
      </c>
      <c r="BL29" s="146">
        <v>0</v>
      </c>
      <c r="BM29" s="146">
        <v>0</v>
      </c>
      <c r="BN29" s="146">
        <v>0</v>
      </c>
      <c r="BO29" s="146">
        <v>0</v>
      </c>
      <c r="BP29" s="146">
        <v>0</v>
      </c>
      <c r="BQ29" s="146">
        <v>0</v>
      </c>
      <c r="BR29" s="146">
        <v>0</v>
      </c>
      <c r="BS29" s="146">
        <v>0</v>
      </c>
      <c r="BT29" s="146">
        <v>0</v>
      </c>
      <c r="BU29" s="146">
        <v>0</v>
      </c>
      <c r="BV29" s="146">
        <v>0</v>
      </c>
      <c r="BW29" s="146">
        <v>0</v>
      </c>
      <c r="BX29" s="146">
        <v>0</v>
      </c>
      <c r="BY29" s="146">
        <v>0</v>
      </c>
      <c r="BZ29" s="146">
        <v>0</v>
      </c>
      <c r="CA29" s="146">
        <v>0</v>
      </c>
      <c r="CB29" s="156">
        <v>0</v>
      </c>
      <c r="CC29" s="156">
        <f t="shared" si="21"/>
        <v>0</v>
      </c>
      <c r="CD29" s="146">
        <v>0</v>
      </c>
      <c r="CE29" s="146">
        <v>0</v>
      </c>
      <c r="CF29" s="146">
        <v>0</v>
      </c>
      <c r="CG29" s="156">
        <f t="shared" si="22"/>
        <v>0</v>
      </c>
      <c r="CH29" s="146">
        <v>0</v>
      </c>
      <c r="CI29" s="146">
        <v>0</v>
      </c>
      <c r="CJ29" s="146">
        <v>0</v>
      </c>
      <c r="CK29" s="146">
        <v>0</v>
      </c>
      <c r="CL29" s="146">
        <v>0</v>
      </c>
      <c r="CM29" s="146">
        <v>0</v>
      </c>
      <c r="CN29" s="146">
        <v>0</v>
      </c>
      <c r="CO29" s="146">
        <v>0</v>
      </c>
      <c r="CP29" s="146">
        <v>0</v>
      </c>
      <c r="CQ29" s="146">
        <v>0</v>
      </c>
      <c r="CR29" s="146">
        <v>0</v>
      </c>
      <c r="CS29" s="156">
        <f t="shared" si="23"/>
        <v>0</v>
      </c>
      <c r="CT29" s="146">
        <v>0</v>
      </c>
      <c r="CU29" s="146">
        <v>0</v>
      </c>
      <c r="CV29" s="156">
        <f t="shared" si="24"/>
        <v>0</v>
      </c>
      <c r="CW29" s="146">
        <v>0</v>
      </c>
      <c r="CX29" s="146">
        <v>0</v>
      </c>
      <c r="CY29" s="146">
        <v>0</v>
      </c>
      <c r="CZ29" s="146">
        <v>0</v>
      </c>
      <c r="DA29" s="146">
        <v>0</v>
      </c>
      <c r="DB29" s="146">
        <v>0</v>
      </c>
      <c r="DC29" s="146">
        <v>0</v>
      </c>
      <c r="DD29" s="146">
        <v>0</v>
      </c>
      <c r="DE29" s="146">
        <v>0</v>
      </c>
      <c r="DF29" s="156">
        <f t="shared" si="25"/>
        <v>0</v>
      </c>
      <c r="DG29" s="146">
        <v>0</v>
      </c>
      <c r="DH29" s="146">
        <v>0</v>
      </c>
      <c r="DI29" s="146">
        <v>0</v>
      </c>
      <c r="DJ29" s="156">
        <f t="shared" si="26"/>
        <v>0</v>
      </c>
      <c r="DK29" s="146">
        <v>0</v>
      </c>
      <c r="DL29" s="146">
        <v>0</v>
      </c>
      <c r="DM29" s="156">
        <f t="shared" si="27"/>
        <v>0</v>
      </c>
      <c r="DN29" s="146">
        <v>0</v>
      </c>
      <c r="DO29" s="146">
        <v>0</v>
      </c>
      <c r="DP29" s="146">
        <v>0</v>
      </c>
      <c r="DQ29" s="146">
        <v>0</v>
      </c>
      <c r="DR29" s="146">
        <v>0</v>
      </c>
      <c r="DS29" s="156">
        <f t="shared" si="28"/>
        <v>0</v>
      </c>
      <c r="DT29" s="146">
        <v>0</v>
      </c>
      <c r="DU29" s="146">
        <v>0</v>
      </c>
      <c r="DV29" s="156">
        <f t="shared" si="29"/>
        <v>0</v>
      </c>
      <c r="DW29" s="146">
        <v>0</v>
      </c>
      <c r="DX29" s="146">
        <v>0</v>
      </c>
      <c r="DY29" s="146">
        <v>0</v>
      </c>
      <c r="DZ29" s="146">
        <v>0</v>
      </c>
      <c r="EA29" s="146">
        <v>0</v>
      </c>
      <c r="EB29" s="146">
        <v>0</v>
      </c>
      <c r="EC29" s="146">
        <v>0</v>
      </c>
      <c r="ED29" s="146">
        <v>0</v>
      </c>
      <c r="EE29" s="146">
        <v>0</v>
      </c>
      <c r="EF29" s="146">
        <v>0</v>
      </c>
      <c r="EG29" s="156">
        <f t="shared" si="30"/>
        <v>0</v>
      </c>
      <c r="EH29" s="146">
        <v>0</v>
      </c>
      <c r="EI29" s="146">
        <v>0</v>
      </c>
      <c r="EJ29" s="146">
        <v>0</v>
      </c>
      <c r="EK29" s="146">
        <v>0</v>
      </c>
      <c r="EL29" s="146">
        <v>0</v>
      </c>
      <c r="EM29" s="146">
        <v>0</v>
      </c>
      <c r="EN29" s="146">
        <v>0</v>
      </c>
      <c r="EO29" s="146">
        <v>0</v>
      </c>
      <c r="EP29" s="146">
        <v>0</v>
      </c>
      <c r="EQ29" s="156">
        <f t="shared" si="31"/>
        <v>0</v>
      </c>
      <c r="ER29" s="146">
        <v>0</v>
      </c>
      <c r="ES29" s="146">
        <v>0</v>
      </c>
      <c r="ET29" s="146">
        <v>0</v>
      </c>
      <c r="EU29" s="156">
        <f t="shared" si="32"/>
        <v>0</v>
      </c>
      <c r="EV29" s="146">
        <v>0</v>
      </c>
      <c r="EW29" s="146">
        <v>0</v>
      </c>
      <c r="EX29" s="156">
        <f t="shared" si="33"/>
        <v>0</v>
      </c>
      <c r="EY29" s="146">
        <v>0</v>
      </c>
      <c r="EZ29" s="146">
        <v>0</v>
      </c>
      <c r="FA29" s="156">
        <f t="shared" si="34"/>
        <v>0</v>
      </c>
      <c r="FB29" s="146">
        <v>0</v>
      </c>
      <c r="FC29" s="146">
        <v>0</v>
      </c>
      <c r="FD29" s="146">
        <v>0</v>
      </c>
      <c r="FE29" s="146">
        <v>0</v>
      </c>
      <c r="FF29" s="156">
        <f t="shared" si="35"/>
        <v>0</v>
      </c>
      <c r="FG29" s="146">
        <v>0</v>
      </c>
      <c r="FH29" s="146">
        <v>0</v>
      </c>
      <c r="FI29" s="146">
        <v>0</v>
      </c>
      <c r="FJ29" s="146">
        <v>0</v>
      </c>
      <c r="FK29" s="146">
        <v>0</v>
      </c>
      <c r="FL29" s="146">
        <v>0</v>
      </c>
      <c r="FM29" s="146">
        <v>0</v>
      </c>
      <c r="FN29" s="156">
        <v>0</v>
      </c>
      <c r="FO29" s="156">
        <v>0</v>
      </c>
      <c r="FP29" s="146">
        <f t="shared" si="36"/>
        <v>0</v>
      </c>
    </row>
    <row r="30" spans="1:172" s="144" customFormat="1" x14ac:dyDescent="0.2">
      <c r="B30" s="145" t="s">
        <v>441</v>
      </c>
      <c r="C30" s="145" t="s">
        <v>279</v>
      </c>
      <c r="D30" s="156">
        <f t="shared" si="18"/>
        <v>120982.03737163093</v>
      </c>
      <c r="E30" s="146">
        <v>0</v>
      </c>
      <c r="F30" s="146">
        <v>0</v>
      </c>
      <c r="G30" s="146">
        <v>0</v>
      </c>
      <c r="H30" s="146">
        <v>34312.45989429883</v>
      </c>
      <c r="I30" s="146">
        <v>0</v>
      </c>
      <c r="J30" s="146">
        <v>0</v>
      </c>
      <c r="K30" s="146">
        <v>0</v>
      </c>
      <c r="L30" s="146">
        <v>0</v>
      </c>
      <c r="M30" s="146">
        <v>0</v>
      </c>
      <c r="N30" s="146">
        <v>0</v>
      </c>
      <c r="O30" s="146">
        <v>0</v>
      </c>
      <c r="P30" s="146">
        <v>0</v>
      </c>
      <c r="Q30" s="146">
        <v>6497.3236840729396</v>
      </c>
      <c r="R30" s="146">
        <v>0</v>
      </c>
      <c r="S30" s="146">
        <v>0</v>
      </c>
      <c r="T30" s="146">
        <v>0</v>
      </c>
      <c r="U30" s="146">
        <v>0</v>
      </c>
      <c r="V30" s="146">
        <v>0</v>
      </c>
      <c r="W30" s="146">
        <v>0</v>
      </c>
      <c r="X30" s="146">
        <v>0</v>
      </c>
      <c r="Y30" s="146">
        <v>0</v>
      </c>
      <c r="Z30" s="146">
        <v>0</v>
      </c>
      <c r="AA30" s="146">
        <v>0</v>
      </c>
      <c r="AB30" s="146">
        <v>0</v>
      </c>
      <c r="AC30" s="146">
        <v>0</v>
      </c>
      <c r="AD30" s="146">
        <v>80172.253793259151</v>
      </c>
      <c r="AE30" s="146">
        <v>0</v>
      </c>
      <c r="AF30" s="146">
        <v>0</v>
      </c>
      <c r="AG30" s="146">
        <v>0</v>
      </c>
      <c r="AH30" s="156">
        <f t="shared" si="19"/>
        <v>0</v>
      </c>
      <c r="AI30" s="146">
        <v>0</v>
      </c>
      <c r="AJ30" s="146">
        <v>0</v>
      </c>
      <c r="AK30" s="146">
        <v>0</v>
      </c>
      <c r="AL30" s="156">
        <f t="shared" si="20"/>
        <v>48954.817860873074</v>
      </c>
      <c r="AM30" s="146">
        <v>0</v>
      </c>
      <c r="AN30" s="146">
        <v>0</v>
      </c>
      <c r="AO30" s="146">
        <v>0</v>
      </c>
      <c r="AP30" s="146">
        <v>0</v>
      </c>
      <c r="AQ30" s="146">
        <v>0</v>
      </c>
      <c r="AR30" s="146">
        <v>0</v>
      </c>
      <c r="AS30" s="146">
        <v>0</v>
      </c>
      <c r="AT30" s="146">
        <v>0</v>
      </c>
      <c r="AU30" s="146">
        <v>38972.80892471852</v>
      </c>
      <c r="AV30" s="146">
        <v>0</v>
      </c>
      <c r="AW30" s="146">
        <v>0</v>
      </c>
      <c r="AX30" s="146">
        <v>0</v>
      </c>
      <c r="AY30" s="146">
        <v>0</v>
      </c>
      <c r="AZ30" s="146">
        <v>0</v>
      </c>
      <c r="BA30" s="146">
        <v>0</v>
      </c>
      <c r="BB30" s="146">
        <v>0</v>
      </c>
      <c r="BC30" s="146">
        <v>0</v>
      </c>
      <c r="BD30" s="146">
        <v>0</v>
      </c>
      <c r="BE30" s="146">
        <v>0</v>
      </c>
      <c r="BF30" s="146">
        <v>0</v>
      </c>
      <c r="BG30" s="146">
        <v>0</v>
      </c>
      <c r="BH30" s="146">
        <v>0</v>
      </c>
      <c r="BI30" s="146">
        <v>0</v>
      </c>
      <c r="BJ30" s="146">
        <v>5655.6552973081789</v>
      </c>
      <c r="BK30" s="146">
        <v>0</v>
      </c>
      <c r="BL30" s="146">
        <v>0</v>
      </c>
      <c r="BM30" s="146">
        <v>0</v>
      </c>
      <c r="BN30" s="146">
        <v>0</v>
      </c>
      <c r="BO30" s="146">
        <v>0</v>
      </c>
      <c r="BP30" s="146">
        <v>0</v>
      </c>
      <c r="BQ30" s="146">
        <v>0</v>
      </c>
      <c r="BR30" s="146">
        <v>0</v>
      </c>
      <c r="BS30" s="146">
        <v>0</v>
      </c>
      <c r="BT30" s="146">
        <v>0</v>
      </c>
      <c r="BU30" s="146">
        <v>0</v>
      </c>
      <c r="BV30" s="146">
        <v>0</v>
      </c>
      <c r="BW30" s="146">
        <v>0</v>
      </c>
      <c r="BX30" s="146">
        <v>0</v>
      </c>
      <c r="BY30" s="146">
        <v>0</v>
      </c>
      <c r="BZ30" s="146">
        <v>0</v>
      </c>
      <c r="CA30" s="146">
        <v>4326.3536388463735</v>
      </c>
      <c r="CB30" s="156">
        <v>0</v>
      </c>
      <c r="CC30" s="156">
        <f t="shared" si="21"/>
        <v>0</v>
      </c>
      <c r="CD30" s="146">
        <v>0</v>
      </c>
      <c r="CE30" s="146">
        <v>0</v>
      </c>
      <c r="CF30" s="146">
        <v>0</v>
      </c>
      <c r="CG30" s="156">
        <f t="shared" si="22"/>
        <v>0</v>
      </c>
      <c r="CH30" s="146">
        <v>0</v>
      </c>
      <c r="CI30" s="146">
        <v>0</v>
      </c>
      <c r="CJ30" s="146">
        <v>0</v>
      </c>
      <c r="CK30" s="146">
        <v>0</v>
      </c>
      <c r="CL30" s="146">
        <v>0</v>
      </c>
      <c r="CM30" s="146">
        <v>0</v>
      </c>
      <c r="CN30" s="146">
        <v>0</v>
      </c>
      <c r="CO30" s="146">
        <v>0</v>
      </c>
      <c r="CP30" s="146">
        <v>0</v>
      </c>
      <c r="CQ30" s="146">
        <v>0</v>
      </c>
      <c r="CR30" s="146">
        <v>0</v>
      </c>
      <c r="CS30" s="156">
        <f t="shared" si="23"/>
        <v>0</v>
      </c>
      <c r="CT30" s="146">
        <v>0</v>
      </c>
      <c r="CU30" s="146">
        <v>0</v>
      </c>
      <c r="CV30" s="156">
        <f t="shared" si="24"/>
        <v>2200666.6888093194</v>
      </c>
      <c r="CW30" s="146">
        <v>0</v>
      </c>
      <c r="CX30" s="146">
        <v>0</v>
      </c>
      <c r="CY30" s="146">
        <v>0</v>
      </c>
      <c r="CZ30" s="146">
        <v>0</v>
      </c>
      <c r="DA30" s="146">
        <v>16025.09888768778</v>
      </c>
      <c r="DB30" s="146">
        <v>2148792.7512260959</v>
      </c>
      <c r="DC30" s="146">
        <v>0</v>
      </c>
      <c r="DD30" s="146">
        <v>35848.838695536098</v>
      </c>
      <c r="DE30" s="146">
        <v>0</v>
      </c>
      <c r="DF30" s="156">
        <f t="shared" si="25"/>
        <v>6063.129675027626</v>
      </c>
      <c r="DG30" s="146">
        <v>6063.129675027626</v>
      </c>
      <c r="DH30" s="146">
        <v>0</v>
      </c>
      <c r="DI30" s="146">
        <v>0</v>
      </c>
      <c r="DJ30" s="156">
        <f t="shared" si="26"/>
        <v>0</v>
      </c>
      <c r="DK30" s="146">
        <v>0</v>
      </c>
      <c r="DL30" s="146">
        <v>0</v>
      </c>
      <c r="DM30" s="156">
        <f t="shared" si="27"/>
        <v>0</v>
      </c>
      <c r="DN30" s="146">
        <v>0</v>
      </c>
      <c r="DO30" s="146">
        <v>0</v>
      </c>
      <c r="DP30" s="146">
        <v>0</v>
      </c>
      <c r="DQ30" s="146">
        <v>0</v>
      </c>
      <c r="DR30" s="146">
        <v>0</v>
      </c>
      <c r="DS30" s="156">
        <f t="shared" si="28"/>
        <v>9478.7892128507538</v>
      </c>
      <c r="DT30" s="146">
        <v>9478.7892128507538</v>
      </c>
      <c r="DU30" s="146">
        <v>0</v>
      </c>
      <c r="DV30" s="156">
        <f t="shared" si="29"/>
        <v>14809.355662360904</v>
      </c>
      <c r="DW30" s="146">
        <v>0</v>
      </c>
      <c r="DX30" s="146">
        <v>0</v>
      </c>
      <c r="DY30" s="146">
        <v>0</v>
      </c>
      <c r="DZ30" s="146">
        <v>2794.4281094967573</v>
      </c>
      <c r="EA30" s="146">
        <v>0</v>
      </c>
      <c r="EB30" s="146">
        <v>0</v>
      </c>
      <c r="EC30" s="146">
        <v>0</v>
      </c>
      <c r="ED30" s="146">
        <v>10035.448198806283</v>
      </c>
      <c r="EE30" s="146">
        <v>1979.4793540578626</v>
      </c>
      <c r="EF30" s="146">
        <v>0</v>
      </c>
      <c r="EG30" s="156">
        <f t="shared" si="30"/>
        <v>0</v>
      </c>
      <c r="EH30" s="146">
        <v>0</v>
      </c>
      <c r="EI30" s="146">
        <v>0</v>
      </c>
      <c r="EJ30" s="146">
        <v>0</v>
      </c>
      <c r="EK30" s="146">
        <v>0</v>
      </c>
      <c r="EL30" s="146">
        <v>0</v>
      </c>
      <c r="EM30" s="146">
        <v>0</v>
      </c>
      <c r="EN30" s="146">
        <v>0</v>
      </c>
      <c r="EO30" s="146">
        <v>0</v>
      </c>
      <c r="EP30" s="146">
        <v>0</v>
      </c>
      <c r="EQ30" s="156">
        <f t="shared" si="31"/>
        <v>119389.9926717981</v>
      </c>
      <c r="ER30" s="146">
        <v>0</v>
      </c>
      <c r="ES30" s="146">
        <v>119389.9926717981</v>
      </c>
      <c r="ET30" s="146">
        <v>0</v>
      </c>
      <c r="EU30" s="156">
        <f t="shared" si="32"/>
        <v>591528.10483578371</v>
      </c>
      <c r="EV30" s="146">
        <v>591528.10483578371</v>
      </c>
      <c r="EW30" s="146">
        <v>0</v>
      </c>
      <c r="EX30" s="156">
        <f t="shared" si="33"/>
        <v>0</v>
      </c>
      <c r="EY30" s="146">
        <v>0</v>
      </c>
      <c r="EZ30" s="146">
        <v>0</v>
      </c>
      <c r="FA30" s="156">
        <f t="shared" si="34"/>
        <v>7278.8729003545013</v>
      </c>
      <c r="FB30" s="146">
        <v>0</v>
      </c>
      <c r="FC30" s="146">
        <v>0</v>
      </c>
      <c r="FD30" s="146">
        <v>0</v>
      </c>
      <c r="FE30" s="146">
        <v>7278.8729003545013</v>
      </c>
      <c r="FF30" s="156">
        <f t="shared" si="35"/>
        <v>0</v>
      </c>
      <c r="FG30" s="146">
        <v>0</v>
      </c>
      <c r="FH30" s="146">
        <v>0</v>
      </c>
      <c r="FI30" s="146">
        <v>0</v>
      </c>
      <c r="FJ30" s="146">
        <v>0</v>
      </c>
      <c r="FK30" s="146">
        <v>0</v>
      </c>
      <c r="FL30" s="146">
        <v>0</v>
      </c>
      <c r="FM30" s="146">
        <v>0</v>
      </c>
      <c r="FN30" s="156">
        <v>0</v>
      </c>
      <c r="FO30" s="156">
        <v>0</v>
      </c>
      <c r="FP30" s="146">
        <f t="shared" si="36"/>
        <v>3119151.7889999989</v>
      </c>
    </row>
    <row r="31" spans="1:172" s="144" customFormat="1" x14ac:dyDescent="0.2">
      <c r="B31" s="145" t="s">
        <v>442</v>
      </c>
      <c r="C31" s="145" t="s">
        <v>280</v>
      </c>
      <c r="D31" s="156">
        <f t="shared" si="18"/>
        <v>8058920.8443982741</v>
      </c>
      <c r="E31" s="146">
        <v>32550.4422568265</v>
      </c>
      <c r="F31" s="146">
        <v>4956.8501133255568</v>
      </c>
      <c r="G31" s="146">
        <v>12863.798717185276</v>
      </c>
      <c r="H31" s="146">
        <v>29369.001546143896</v>
      </c>
      <c r="I31" s="146">
        <v>49372.779730231901</v>
      </c>
      <c r="J31" s="146">
        <v>79134.606516685031</v>
      </c>
      <c r="K31" s="146">
        <v>60192.118001662937</v>
      </c>
      <c r="L31" s="146">
        <v>73445.851905234784</v>
      </c>
      <c r="M31" s="146">
        <v>186443.16376602676</v>
      </c>
      <c r="N31" s="146">
        <v>153031.45469458296</v>
      </c>
      <c r="O31" s="146">
        <v>93079.388875020377</v>
      </c>
      <c r="P31" s="146">
        <v>79653.002021258042</v>
      </c>
      <c r="Q31" s="146">
        <v>77931.118085889582</v>
      </c>
      <c r="R31" s="146">
        <v>1827287.3812854949</v>
      </c>
      <c r="S31" s="146">
        <v>84854.360412685011</v>
      </c>
      <c r="T31" s="146">
        <v>1550655.9027368228</v>
      </c>
      <c r="U31" s="146">
        <v>437479.19028029701</v>
      </c>
      <c r="V31" s="146">
        <v>426181.6483683929</v>
      </c>
      <c r="W31" s="146">
        <v>272018.39499845501</v>
      </c>
      <c r="X31" s="146">
        <v>45966.228890952159</v>
      </c>
      <c r="Y31" s="146">
        <v>124648.76611813225</v>
      </c>
      <c r="Z31" s="146">
        <v>1165862.2035190188</v>
      </c>
      <c r="AA31" s="146">
        <v>153151.65028746889</v>
      </c>
      <c r="AB31" s="146">
        <v>217292.96601817894</v>
      </c>
      <c r="AC31" s="146">
        <v>53776.868535410445</v>
      </c>
      <c r="AD31" s="146">
        <v>485969.69568570371</v>
      </c>
      <c r="AE31" s="146">
        <v>188019.64436841224</v>
      </c>
      <c r="AF31" s="146">
        <v>73478.492553178323</v>
      </c>
      <c r="AG31" s="146">
        <v>20253.874109597171</v>
      </c>
      <c r="AH31" s="156">
        <f t="shared" si="19"/>
        <v>0</v>
      </c>
      <c r="AI31" s="146">
        <v>0</v>
      </c>
      <c r="AJ31" s="146">
        <v>0</v>
      </c>
      <c r="AK31" s="146">
        <v>0</v>
      </c>
      <c r="AL31" s="156">
        <f t="shared" si="20"/>
        <v>986350.64548183442</v>
      </c>
      <c r="AM31" s="146">
        <v>0</v>
      </c>
      <c r="AN31" s="146">
        <v>0</v>
      </c>
      <c r="AO31" s="146">
        <v>0</v>
      </c>
      <c r="AP31" s="146">
        <v>0</v>
      </c>
      <c r="AQ31" s="146">
        <v>0</v>
      </c>
      <c r="AR31" s="146">
        <v>0</v>
      </c>
      <c r="AS31" s="146">
        <v>0</v>
      </c>
      <c r="AT31" s="146">
        <v>0</v>
      </c>
      <c r="AU31" s="146">
        <v>0</v>
      </c>
      <c r="AV31" s="146">
        <v>0</v>
      </c>
      <c r="AW31" s="146">
        <v>0</v>
      </c>
      <c r="AX31" s="146">
        <v>0</v>
      </c>
      <c r="AY31" s="146">
        <v>0</v>
      </c>
      <c r="AZ31" s="146">
        <v>0</v>
      </c>
      <c r="BA31" s="146">
        <v>0</v>
      </c>
      <c r="BB31" s="146">
        <v>0</v>
      </c>
      <c r="BC31" s="146">
        <v>0</v>
      </c>
      <c r="BD31" s="146">
        <v>0</v>
      </c>
      <c r="BE31" s="146">
        <v>0</v>
      </c>
      <c r="BF31" s="146">
        <v>0</v>
      </c>
      <c r="BG31" s="146">
        <v>0</v>
      </c>
      <c r="BH31" s="146">
        <v>0</v>
      </c>
      <c r="BI31" s="146">
        <v>0</v>
      </c>
      <c r="BJ31" s="146">
        <v>0</v>
      </c>
      <c r="BK31" s="146">
        <v>0</v>
      </c>
      <c r="BL31" s="146">
        <v>0</v>
      </c>
      <c r="BM31" s="146">
        <v>0</v>
      </c>
      <c r="BN31" s="146">
        <v>0</v>
      </c>
      <c r="BO31" s="146">
        <v>0</v>
      </c>
      <c r="BP31" s="146">
        <v>0</v>
      </c>
      <c r="BQ31" s="146">
        <v>0</v>
      </c>
      <c r="BR31" s="146">
        <v>33817.849310428821</v>
      </c>
      <c r="BS31" s="146">
        <v>61334.436257173926</v>
      </c>
      <c r="BT31" s="146">
        <v>28285.324761019387</v>
      </c>
      <c r="BU31" s="146">
        <v>16383.661158118215</v>
      </c>
      <c r="BV31" s="146">
        <v>57340.192533428424</v>
      </c>
      <c r="BW31" s="146">
        <v>3624.5240506171513</v>
      </c>
      <c r="BX31" s="146">
        <v>35591.17100236511</v>
      </c>
      <c r="BY31" s="146">
        <v>649662.41929941706</v>
      </c>
      <c r="BZ31" s="146">
        <v>36204.381678220081</v>
      </c>
      <c r="CA31" s="146">
        <v>64106.685431046229</v>
      </c>
      <c r="CB31" s="156">
        <v>0</v>
      </c>
      <c r="CC31" s="156">
        <f t="shared" si="21"/>
        <v>0</v>
      </c>
      <c r="CD31" s="146">
        <v>0</v>
      </c>
      <c r="CE31" s="146">
        <v>0</v>
      </c>
      <c r="CF31" s="146">
        <v>0</v>
      </c>
      <c r="CG31" s="156">
        <f t="shared" si="22"/>
        <v>0</v>
      </c>
      <c r="CH31" s="146">
        <v>0</v>
      </c>
      <c r="CI31" s="146">
        <v>0</v>
      </c>
      <c r="CJ31" s="146">
        <v>0</v>
      </c>
      <c r="CK31" s="146">
        <v>0</v>
      </c>
      <c r="CL31" s="146">
        <v>0</v>
      </c>
      <c r="CM31" s="146">
        <v>0</v>
      </c>
      <c r="CN31" s="146">
        <v>0</v>
      </c>
      <c r="CO31" s="146">
        <v>0</v>
      </c>
      <c r="CP31" s="146">
        <v>0</v>
      </c>
      <c r="CQ31" s="146">
        <v>0</v>
      </c>
      <c r="CR31" s="146">
        <v>0</v>
      </c>
      <c r="CS31" s="156">
        <f t="shared" si="23"/>
        <v>0</v>
      </c>
      <c r="CT31" s="146">
        <v>0</v>
      </c>
      <c r="CU31" s="146">
        <v>0</v>
      </c>
      <c r="CV31" s="156">
        <f t="shared" si="24"/>
        <v>0</v>
      </c>
      <c r="CW31" s="146">
        <v>0</v>
      </c>
      <c r="CX31" s="146">
        <v>0</v>
      </c>
      <c r="CY31" s="146">
        <v>0</v>
      </c>
      <c r="CZ31" s="146">
        <v>0</v>
      </c>
      <c r="DA31" s="146">
        <v>0</v>
      </c>
      <c r="DB31" s="146">
        <v>0</v>
      </c>
      <c r="DC31" s="146">
        <v>0</v>
      </c>
      <c r="DD31" s="146">
        <v>0</v>
      </c>
      <c r="DE31" s="146">
        <v>0</v>
      </c>
      <c r="DF31" s="156">
        <f t="shared" si="25"/>
        <v>0</v>
      </c>
      <c r="DG31" s="146">
        <v>0</v>
      </c>
      <c r="DH31" s="146">
        <v>0</v>
      </c>
      <c r="DI31" s="146">
        <v>0</v>
      </c>
      <c r="DJ31" s="156">
        <f t="shared" si="26"/>
        <v>0</v>
      </c>
      <c r="DK31" s="146">
        <v>0</v>
      </c>
      <c r="DL31" s="146">
        <v>0</v>
      </c>
      <c r="DM31" s="156">
        <f t="shared" si="27"/>
        <v>0</v>
      </c>
      <c r="DN31" s="146">
        <v>0</v>
      </c>
      <c r="DO31" s="146">
        <v>0</v>
      </c>
      <c r="DP31" s="146">
        <v>0</v>
      </c>
      <c r="DQ31" s="146">
        <v>0</v>
      </c>
      <c r="DR31" s="146">
        <v>0</v>
      </c>
      <c r="DS31" s="156">
        <f t="shared" si="28"/>
        <v>0</v>
      </c>
      <c r="DT31" s="146">
        <v>0</v>
      </c>
      <c r="DU31" s="146">
        <v>0</v>
      </c>
      <c r="DV31" s="156">
        <f t="shared" si="29"/>
        <v>0</v>
      </c>
      <c r="DW31" s="146">
        <v>0</v>
      </c>
      <c r="DX31" s="146">
        <v>0</v>
      </c>
      <c r="DY31" s="146">
        <v>0</v>
      </c>
      <c r="DZ31" s="146">
        <v>0</v>
      </c>
      <c r="EA31" s="146">
        <v>0</v>
      </c>
      <c r="EB31" s="146">
        <v>0</v>
      </c>
      <c r="EC31" s="146">
        <v>0</v>
      </c>
      <c r="ED31" s="146">
        <v>0</v>
      </c>
      <c r="EE31" s="146">
        <v>0</v>
      </c>
      <c r="EF31" s="146">
        <v>0</v>
      </c>
      <c r="EG31" s="156">
        <f t="shared" si="30"/>
        <v>0</v>
      </c>
      <c r="EH31" s="146">
        <v>0</v>
      </c>
      <c r="EI31" s="146">
        <v>0</v>
      </c>
      <c r="EJ31" s="146">
        <v>0</v>
      </c>
      <c r="EK31" s="146">
        <v>0</v>
      </c>
      <c r="EL31" s="146">
        <v>0</v>
      </c>
      <c r="EM31" s="146">
        <v>0</v>
      </c>
      <c r="EN31" s="146">
        <v>0</v>
      </c>
      <c r="EO31" s="146">
        <v>0</v>
      </c>
      <c r="EP31" s="146">
        <v>0</v>
      </c>
      <c r="EQ31" s="156">
        <f t="shared" si="31"/>
        <v>0</v>
      </c>
      <c r="ER31" s="146">
        <v>0</v>
      </c>
      <c r="ES31" s="146">
        <v>0</v>
      </c>
      <c r="ET31" s="146">
        <v>0</v>
      </c>
      <c r="EU31" s="156">
        <f t="shared" si="32"/>
        <v>0</v>
      </c>
      <c r="EV31" s="146">
        <v>0</v>
      </c>
      <c r="EW31" s="146">
        <v>0</v>
      </c>
      <c r="EX31" s="156">
        <f t="shared" si="33"/>
        <v>0</v>
      </c>
      <c r="EY31" s="146">
        <v>0</v>
      </c>
      <c r="EZ31" s="146">
        <v>0</v>
      </c>
      <c r="FA31" s="156">
        <f t="shared" si="34"/>
        <v>0</v>
      </c>
      <c r="FB31" s="146">
        <v>0</v>
      </c>
      <c r="FC31" s="146">
        <v>0</v>
      </c>
      <c r="FD31" s="146">
        <v>0</v>
      </c>
      <c r="FE31" s="146">
        <v>0</v>
      </c>
      <c r="FF31" s="156">
        <f t="shared" si="35"/>
        <v>0</v>
      </c>
      <c r="FG31" s="146">
        <v>0</v>
      </c>
      <c r="FH31" s="146">
        <v>0</v>
      </c>
      <c r="FI31" s="146">
        <v>0</v>
      </c>
      <c r="FJ31" s="146">
        <v>0</v>
      </c>
      <c r="FK31" s="146">
        <v>0</v>
      </c>
      <c r="FL31" s="146">
        <v>0</v>
      </c>
      <c r="FM31" s="146">
        <v>0</v>
      </c>
      <c r="FN31" s="156">
        <v>0</v>
      </c>
      <c r="FO31" s="156">
        <v>2014730.2110995685</v>
      </c>
      <c r="FP31" s="146">
        <f t="shared" si="36"/>
        <v>11060001.700979678</v>
      </c>
    </row>
    <row r="32" spans="1:172" s="144" customFormat="1" x14ac:dyDescent="0.2">
      <c r="B32" s="145">
        <v>4661</v>
      </c>
      <c r="C32" s="145" t="s">
        <v>281</v>
      </c>
      <c r="D32" s="156">
        <f t="shared" si="18"/>
        <v>8345726.6910568466</v>
      </c>
      <c r="E32" s="146">
        <v>0</v>
      </c>
      <c r="F32" s="146">
        <v>0</v>
      </c>
      <c r="G32" s="146">
        <v>0</v>
      </c>
      <c r="H32" s="146">
        <v>0</v>
      </c>
      <c r="I32" s="146">
        <v>0</v>
      </c>
      <c r="J32" s="146">
        <v>0</v>
      </c>
      <c r="K32" s="146">
        <v>0</v>
      </c>
      <c r="L32" s="146">
        <v>0</v>
      </c>
      <c r="M32" s="146">
        <v>0</v>
      </c>
      <c r="N32" s="146">
        <v>0</v>
      </c>
      <c r="O32" s="146">
        <v>0</v>
      </c>
      <c r="P32" s="146">
        <v>0</v>
      </c>
      <c r="Q32" s="146">
        <v>0</v>
      </c>
      <c r="R32" s="146">
        <v>271742.40391299425</v>
      </c>
      <c r="S32" s="146">
        <v>0</v>
      </c>
      <c r="T32" s="146">
        <v>0</v>
      </c>
      <c r="U32" s="146">
        <v>0</v>
      </c>
      <c r="V32" s="146">
        <v>0</v>
      </c>
      <c r="W32" s="146">
        <v>0</v>
      </c>
      <c r="X32" s="146">
        <v>0</v>
      </c>
      <c r="Y32" s="146">
        <v>0</v>
      </c>
      <c r="Z32" s="146">
        <v>0</v>
      </c>
      <c r="AA32" s="146">
        <v>0</v>
      </c>
      <c r="AB32" s="146">
        <v>0</v>
      </c>
      <c r="AC32" s="146">
        <v>0</v>
      </c>
      <c r="AD32" s="146">
        <v>8073984.2871438526</v>
      </c>
      <c r="AE32" s="146">
        <v>0</v>
      </c>
      <c r="AF32" s="146">
        <v>0</v>
      </c>
      <c r="AG32" s="146">
        <v>0</v>
      </c>
      <c r="AH32" s="156">
        <f t="shared" si="19"/>
        <v>0</v>
      </c>
      <c r="AI32" s="146">
        <v>0</v>
      </c>
      <c r="AJ32" s="146">
        <v>0</v>
      </c>
      <c r="AK32" s="146">
        <v>0</v>
      </c>
      <c r="AL32" s="156">
        <f t="shared" si="20"/>
        <v>1332.8400520261578</v>
      </c>
      <c r="AM32" s="146">
        <v>0</v>
      </c>
      <c r="AN32" s="146">
        <v>0</v>
      </c>
      <c r="AO32" s="146">
        <v>0</v>
      </c>
      <c r="AP32" s="146">
        <v>0</v>
      </c>
      <c r="AQ32" s="146">
        <v>0</v>
      </c>
      <c r="AR32" s="146">
        <v>0</v>
      </c>
      <c r="AS32" s="146">
        <v>0</v>
      </c>
      <c r="AT32" s="146">
        <v>0</v>
      </c>
      <c r="AU32" s="146">
        <v>0</v>
      </c>
      <c r="AV32" s="146">
        <v>0</v>
      </c>
      <c r="AW32" s="146">
        <v>0</v>
      </c>
      <c r="AX32" s="146">
        <v>0</v>
      </c>
      <c r="AY32" s="146">
        <v>0</v>
      </c>
      <c r="AZ32" s="146">
        <v>0</v>
      </c>
      <c r="BA32" s="146">
        <v>0</v>
      </c>
      <c r="BB32" s="146">
        <v>0</v>
      </c>
      <c r="BC32" s="146">
        <v>0</v>
      </c>
      <c r="BD32" s="146">
        <v>0</v>
      </c>
      <c r="BE32" s="146">
        <v>0</v>
      </c>
      <c r="BF32" s="146">
        <v>0</v>
      </c>
      <c r="BG32" s="146">
        <v>0</v>
      </c>
      <c r="BH32" s="146">
        <v>0</v>
      </c>
      <c r="BI32" s="146">
        <v>0</v>
      </c>
      <c r="BJ32" s="146">
        <v>0</v>
      </c>
      <c r="BK32" s="146">
        <v>0</v>
      </c>
      <c r="BL32" s="146">
        <v>0</v>
      </c>
      <c r="BM32" s="146">
        <v>0</v>
      </c>
      <c r="BN32" s="146">
        <v>0</v>
      </c>
      <c r="BO32" s="146">
        <v>0</v>
      </c>
      <c r="BP32" s="146">
        <v>0</v>
      </c>
      <c r="BQ32" s="146">
        <v>0</v>
      </c>
      <c r="BR32" s="146">
        <v>0</v>
      </c>
      <c r="BS32" s="146">
        <v>0</v>
      </c>
      <c r="BT32" s="146">
        <v>0</v>
      </c>
      <c r="BU32" s="146">
        <v>0</v>
      </c>
      <c r="BV32" s="146">
        <v>0</v>
      </c>
      <c r="BW32" s="146">
        <v>0</v>
      </c>
      <c r="BX32" s="146">
        <v>0</v>
      </c>
      <c r="BY32" s="146">
        <v>0</v>
      </c>
      <c r="BZ32" s="146">
        <v>0</v>
      </c>
      <c r="CA32" s="146">
        <v>1332.8400520261578</v>
      </c>
      <c r="CB32" s="156">
        <v>0</v>
      </c>
      <c r="CC32" s="156">
        <f t="shared" si="21"/>
        <v>0</v>
      </c>
      <c r="CD32" s="146">
        <v>0</v>
      </c>
      <c r="CE32" s="146">
        <v>0</v>
      </c>
      <c r="CF32" s="146">
        <v>0</v>
      </c>
      <c r="CG32" s="156">
        <f t="shared" si="22"/>
        <v>0</v>
      </c>
      <c r="CH32" s="146">
        <v>0</v>
      </c>
      <c r="CI32" s="146">
        <v>0</v>
      </c>
      <c r="CJ32" s="146">
        <v>0</v>
      </c>
      <c r="CK32" s="146">
        <v>0</v>
      </c>
      <c r="CL32" s="146">
        <v>0</v>
      </c>
      <c r="CM32" s="146">
        <v>0</v>
      </c>
      <c r="CN32" s="146">
        <v>0</v>
      </c>
      <c r="CO32" s="146">
        <v>0</v>
      </c>
      <c r="CP32" s="146">
        <v>0</v>
      </c>
      <c r="CQ32" s="146">
        <v>0</v>
      </c>
      <c r="CR32" s="146">
        <v>0</v>
      </c>
      <c r="CS32" s="156">
        <f t="shared" si="23"/>
        <v>9217123.1973023955</v>
      </c>
      <c r="CT32" s="146">
        <v>9217123.1973023955</v>
      </c>
      <c r="CU32" s="146">
        <v>0</v>
      </c>
      <c r="CV32" s="156">
        <f t="shared" si="24"/>
        <v>41056543.351446524</v>
      </c>
      <c r="CW32" s="146">
        <v>0</v>
      </c>
      <c r="CX32" s="146">
        <v>0</v>
      </c>
      <c r="CY32" s="146">
        <v>0</v>
      </c>
      <c r="CZ32" s="146">
        <v>0</v>
      </c>
      <c r="DA32" s="146">
        <v>90016.271943452564</v>
      </c>
      <c r="DB32" s="146">
        <v>34242255.387771256</v>
      </c>
      <c r="DC32" s="146">
        <v>0</v>
      </c>
      <c r="DD32" s="146">
        <v>5738.9228686415554</v>
      </c>
      <c r="DE32" s="146">
        <v>6718532.7688631779</v>
      </c>
      <c r="DF32" s="156">
        <f t="shared" si="25"/>
        <v>0</v>
      </c>
      <c r="DG32" s="146">
        <v>0</v>
      </c>
      <c r="DH32" s="146">
        <v>0</v>
      </c>
      <c r="DI32" s="146">
        <v>0</v>
      </c>
      <c r="DJ32" s="156">
        <f t="shared" si="26"/>
        <v>60611.176746065561</v>
      </c>
      <c r="DK32" s="146">
        <v>60611.176746065561</v>
      </c>
      <c r="DL32" s="146">
        <v>0</v>
      </c>
      <c r="DM32" s="156">
        <f t="shared" si="27"/>
        <v>226268.87544376295</v>
      </c>
      <c r="DN32" s="146">
        <v>0</v>
      </c>
      <c r="DO32" s="146">
        <v>226268.87544376295</v>
      </c>
      <c r="DP32" s="146">
        <v>0</v>
      </c>
      <c r="DQ32" s="146">
        <v>0</v>
      </c>
      <c r="DR32" s="146">
        <v>0</v>
      </c>
      <c r="DS32" s="156">
        <f t="shared" si="28"/>
        <v>0</v>
      </c>
      <c r="DT32" s="146">
        <v>0</v>
      </c>
      <c r="DU32" s="146">
        <v>0</v>
      </c>
      <c r="DV32" s="156">
        <f t="shared" si="29"/>
        <v>0</v>
      </c>
      <c r="DW32" s="146">
        <v>0</v>
      </c>
      <c r="DX32" s="146">
        <v>0</v>
      </c>
      <c r="DY32" s="146">
        <v>0</v>
      </c>
      <c r="DZ32" s="146">
        <v>0</v>
      </c>
      <c r="EA32" s="146">
        <v>0</v>
      </c>
      <c r="EB32" s="146">
        <v>0</v>
      </c>
      <c r="EC32" s="146">
        <v>0</v>
      </c>
      <c r="ED32" s="146">
        <v>0</v>
      </c>
      <c r="EE32" s="146">
        <v>0</v>
      </c>
      <c r="EF32" s="146">
        <v>0</v>
      </c>
      <c r="EG32" s="156">
        <f t="shared" si="30"/>
        <v>0</v>
      </c>
      <c r="EH32" s="146">
        <v>0</v>
      </c>
      <c r="EI32" s="146">
        <v>0</v>
      </c>
      <c r="EJ32" s="146">
        <v>0</v>
      </c>
      <c r="EK32" s="146">
        <v>0</v>
      </c>
      <c r="EL32" s="146">
        <v>0</v>
      </c>
      <c r="EM32" s="146">
        <v>0</v>
      </c>
      <c r="EN32" s="146">
        <v>0</v>
      </c>
      <c r="EO32" s="146">
        <v>0</v>
      </c>
      <c r="EP32" s="146">
        <v>0</v>
      </c>
      <c r="EQ32" s="156">
        <f t="shared" si="31"/>
        <v>1646696.3462607141</v>
      </c>
      <c r="ER32" s="146">
        <v>0</v>
      </c>
      <c r="ES32" s="146">
        <v>1646696.3462607141</v>
      </c>
      <c r="ET32" s="146">
        <v>0</v>
      </c>
      <c r="EU32" s="156">
        <f t="shared" si="32"/>
        <v>2990.6287117777006</v>
      </c>
      <c r="EV32" s="146">
        <v>2990.6287117777006</v>
      </c>
      <c r="EW32" s="146">
        <v>0</v>
      </c>
      <c r="EX32" s="156">
        <f t="shared" si="33"/>
        <v>0</v>
      </c>
      <c r="EY32" s="146">
        <v>0</v>
      </c>
      <c r="EZ32" s="146">
        <v>0</v>
      </c>
      <c r="FA32" s="156">
        <f t="shared" si="34"/>
        <v>123775.12772400766</v>
      </c>
      <c r="FB32" s="146">
        <v>0</v>
      </c>
      <c r="FC32" s="146">
        <v>0</v>
      </c>
      <c r="FD32" s="146">
        <v>0</v>
      </c>
      <c r="FE32" s="146">
        <v>123775.12772400766</v>
      </c>
      <c r="FF32" s="156">
        <f t="shared" si="35"/>
        <v>0</v>
      </c>
      <c r="FG32" s="146">
        <v>0</v>
      </c>
      <c r="FH32" s="146">
        <v>0</v>
      </c>
      <c r="FI32" s="146">
        <v>0</v>
      </c>
      <c r="FJ32" s="146">
        <v>0</v>
      </c>
      <c r="FK32" s="146">
        <v>0</v>
      </c>
      <c r="FL32" s="146">
        <v>0</v>
      </c>
      <c r="FM32" s="146">
        <v>0</v>
      </c>
      <c r="FN32" s="156">
        <v>0</v>
      </c>
      <c r="FO32" s="156">
        <v>0</v>
      </c>
      <c r="FP32" s="146">
        <f t="shared" si="36"/>
        <v>60681068.234744117</v>
      </c>
    </row>
    <row r="33" spans="1:174" s="144" customFormat="1" x14ac:dyDescent="0.2">
      <c r="B33" s="145" t="s">
        <v>443</v>
      </c>
      <c r="C33" s="145" t="s">
        <v>282</v>
      </c>
      <c r="D33" s="156">
        <f t="shared" si="18"/>
        <v>548309000.05957842</v>
      </c>
      <c r="E33" s="146">
        <v>1069523.6435307846</v>
      </c>
      <c r="F33" s="146">
        <v>128007.12040130154</v>
      </c>
      <c r="G33" s="146">
        <v>601481.55719789851</v>
      </c>
      <c r="H33" s="146">
        <v>743586.37374637066</v>
      </c>
      <c r="I33" s="146">
        <v>2024166.5251483987</v>
      </c>
      <c r="J33" s="146">
        <v>2577545.2416691845</v>
      </c>
      <c r="K33" s="146">
        <v>644969.07874349388</v>
      </c>
      <c r="L33" s="146">
        <v>6282352.7020622427</v>
      </c>
      <c r="M33" s="146">
        <v>28071026.449565299</v>
      </c>
      <c r="N33" s="146">
        <v>1884798.9004281685</v>
      </c>
      <c r="O33" s="146">
        <v>34342752.577633664</v>
      </c>
      <c r="P33" s="146">
        <v>1389517.0721194663</v>
      </c>
      <c r="Q33" s="146">
        <v>9429389.2431582995</v>
      </c>
      <c r="R33" s="146">
        <v>10775056.547379924</v>
      </c>
      <c r="S33" s="146">
        <v>0</v>
      </c>
      <c r="T33" s="146">
        <v>100416058.47088972</v>
      </c>
      <c r="U33" s="146">
        <v>4266584.5187914129</v>
      </c>
      <c r="V33" s="146">
        <v>22042783.489536028</v>
      </c>
      <c r="W33" s="146">
        <v>16255946.804757521</v>
      </c>
      <c r="X33" s="146">
        <v>143897.59339676381</v>
      </c>
      <c r="Y33" s="146">
        <v>10931555.953439157</v>
      </c>
      <c r="Z33" s="146">
        <v>26625624.611901563</v>
      </c>
      <c r="AA33" s="146">
        <v>7350841.795122575</v>
      </c>
      <c r="AB33" s="146">
        <v>4546390.477138361</v>
      </c>
      <c r="AC33" s="146">
        <v>673029.1572312729</v>
      </c>
      <c r="AD33" s="146">
        <v>24594849.72038985</v>
      </c>
      <c r="AE33" s="146">
        <v>540687.38726330921</v>
      </c>
      <c r="AF33" s="146">
        <v>224635170.47235814</v>
      </c>
      <c r="AG33" s="146">
        <v>5321406.5745782461</v>
      </c>
      <c r="AH33" s="156">
        <f t="shared" si="19"/>
        <v>56302744.356363021</v>
      </c>
      <c r="AI33" s="146">
        <v>55536272.809744433</v>
      </c>
      <c r="AJ33" s="146">
        <v>0</v>
      </c>
      <c r="AK33" s="146">
        <v>766471.54661858629</v>
      </c>
      <c r="AL33" s="156">
        <f t="shared" si="20"/>
        <v>449300696.18668473</v>
      </c>
      <c r="AM33" s="146">
        <v>44707187.342955537</v>
      </c>
      <c r="AN33" s="146">
        <v>0</v>
      </c>
      <c r="AO33" s="146">
        <v>9245027.6062901914</v>
      </c>
      <c r="AP33" s="146">
        <v>12746529.841871366</v>
      </c>
      <c r="AQ33" s="146">
        <v>56129141.148447528</v>
      </c>
      <c r="AR33" s="146">
        <v>5048871.0876019737</v>
      </c>
      <c r="AS33" s="146">
        <v>5385841.4190951101</v>
      </c>
      <c r="AT33" s="146">
        <v>75113626.164409652</v>
      </c>
      <c r="AU33" s="146">
        <v>34803503.151104018</v>
      </c>
      <c r="AV33" s="146">
        <v>302556.81794260885</v>
      </c>
      <c r="AW33" s="146">
        <v>690445.38492480083</v>
      </c>
      <c r="AX33" s="146">
        <v>1901257.2855683712</v>
      </c>
      <c r="AY33" s="146">
        <v>8864127.2158640008</v>
      </c>
      <c r="AZ33" s="146">
        <v>14614677.130328467</v>
      </c>
      <c r="BA33" s="146">
        <v>5934850.7719770102</v>
      </c>
      <c r="BB33" s="146">
        <v>7264404.4929364091</v>
      </c>
      <c r="BC33" s="146">
        <v>5688465.6460162485</v>
      </c>
      <c r="BD33" s="146">
        <v>596505.81200696994</v>
      </c>
      <c r="BE33" s="146">
        <v>255390.68911573823</v>
      </c>
      <c r="BF33" s="146">
        <v>3539031.41173673</v>
      </c>
      <c r="BG33" s="146">
        <v>9191206.2576049846</v>
      </c>
      <c r="BH33" s="146">
        <v>8926032.212217968</v>
      </c>
      <c r="BI33" s="146">
        <v>6527855.5151709178</v>
      </c>
      <c r="BJ33" s="146">
        <v>2020033.2939223074</v>
      </c>
      <c r="BK33" s="146">
        <v>0</v>
      </c>
      <c r="BL33" s="146">
        <v>0</v>
      </c>
      <c r="BM33" s="146">
        <v>2121011.783886062</v>
      </c>
      <c r="BN33" s="146">
        <v>1039160.7084025568</v>
      </c>
      <c r="BO33" s="146">
        <v>402399.27690222999</v>
      </c>
      <c r="BP33" s="146">
        <v>23260046.990126509</v>
      </c>
      <c r="BQ33" s="146">
        <v>47085117.67929855</v>
      </c>
      <c r="BR33" s="146">
        <v>8488278.9461555276</v>
      </c>
      <c r="BS33" s="146">
        <v>4596295.3132676734</v>
      </c>
      <c r="BT33" s="146">
        <v>0</v>
      </c>
      <c r="BU33" s="146">
        <v>0</v>
      </c>
      <c r="BV33" s="146">
        <v>1455013.6477279894</v>
      </c>
      <c r="BW33" s="146">
        <v>269081.72199664323</v>
      </c>
      <c r="BX33" s="146">
        <v>23128730.675881017</v>
      </c>
      <c r="BY33" s="146">
        <v>82874.302694608457</v>
      </c>
      <c r="BZ33" s="146">
        <v>5049443.8524398673</v>
      </c>
      <c r="CA33" s="146">
        <v>12826673.588796483</v>
      </c>
      <c r="CB33" s="156">
        <v>9192451.6791692171</v>
      </c>
      <c r="CC33" s="156">
        <f t="shared" si="21"/>
        <v>33814810.415890373</v>
      </c>
      <c r="CD33" s="146">
        <v>512983.72604083549</v>
      </c>
      <c r="CE33" s="146">
        <v>27781604.7551095</v>
      </c>
      <c r="CF33" s="146">
        <v>5520221.9347400367</v>
      </c>
      <c r="CG33" s="156">
        <f t="shared" si="22"/>
        <v>287411985.81944299</v>
      </c>
      <c r="CH33" s="146">
        <v>0</v>
      </c>
      <c r="CI33" s="146">
        <v>0</v>
      </c>
      <c r="CJ33" s="146">
        <v>0</v>
      </c>
      <c r="CK33" s="146">
        <v>7471.6061971128138</v>
      </c>
      <c r="CL33" s="146">
        <v>0</v>
      </c>
      <c r="CM33" s="146">
        <v>0</v>
      </c>
      <c r="CN33" s="146">
        <v>172196684.06110504</v>
      </c>
      <c r="CO33" s="146">
        <v>14616208.779590918</v>
      </c>
      <c r="CP33" s="146">
        <v>11242109.107778976</v>
      </c>
      <c r="CQ33" s="146">
        <v>808013.18079333531</v>
      </c>
      <c r="CR33" s="146">
        <v>88541499.083977625</v>
      </c>
      <c r="CS33" s="156">
        <f t="shared" si="23"/>
        <v>54113328.289668888</v>
      </c>
      <c r="CT33" s="146">
        <v>47192160.35874404</v>
      </c>
      <c r="CU33" s="146">
        <v>6921167.9309248459</v>
      </c>
      <c r="CV33" s="156">
        <f t="shared" si="24"/>
        <v>889085107.05144894</v>
      </c>
      <c r="CW33" s="146">
        <v>0</v>
      </c>
      <c r="CX33" s="146">
        <v>2640084.8924165289</v>
      </c>
      <c r="CY33" s="146">
        <v>289511398.23589152</v>
      </c>
      <c r="CZ33" s="146">
        <v>89733779.884877026</v>
      </c>
      <c r="DA33" s="146">
        <v>484167739.16877419</v>
      </c>
      <c r="DB33" s="146">
        <v>134.32057216605008</v>
      </c>
      <c r="DC33" s="146">
        <v>3549268.0456072558</v>
      </c>
      <c r="DD33" s="146">
        <v>13309183.201663222</v>
      </c>
      <c r="DE33" s="146">
        <v>6173519.3016470233</v>
      </c>
      <c r="DF33" s="156">
        <f t="shared" si="25"/>
        <v>3851720.7794747087</v>
      </c>
      <c r="DG33" s="146">
        <v>2298651.0505957841</v>
      </c>
      <c r="DH33" s="146">
        <v>1553069.7288789246</v>
      </c>
      <c r="DI33" s="146">
        <v>0</v>
      </c>
      <c r="DJ33" s="156">
        <f t="shared" si="26"/>
        <v>274154.35049909103</v>
      </c>
      <c r="DK33" s="146">
        <v>274154.35049909103</v>
      </c>
      <c r="DL33" s="146">
        <v>0</v>
      </c>
      <c r="DM33" s="156">
        <f t="shared" si="27"/>
        <v>120315.83258971495</v>
      </c>
      <c r="DN33" s="146">
        <v>0</v>
      </c>
      <c r="DO33" s="146">
        <v>0</v>
      </c>
      <c r="DP33" s="146">
        <v>0</v>
      </c>
      <c r="DQ33" s="146">
        <v>0</v>
      </c>
      <c r="DR33" s="146">
        <v>120315.83258971495</v>
      </c>
      <c r="DS33" s="156">
        <f t="shared" si="28"/>
        <v>264745.42461872398</v>
      </c>
      <c r="DT33" s="146">
        <v>264745.42461872398</v>
      </c>
      <c r="DU33" s="146">
        <v>0</v>
      </c>
      <c r="DV33" s="156">
        <f t="shared" si="29"/>
        <v>35473102.526320174</v>
      </c>
      <c r="DW33" s="146">
        <v>10831788.769831534</v>
      </c>
      <c r="DX33" s="146">
        <v>0</v>
      </c>
      <c r="DY33" s="146">
        <v>192665.95045448982</v>
      </c>
      <c r="DZ33" s="146">
        <v>22311341.050007511</v>
      </c>
      <c r="EA33" s="146">
        <v>0</v>
      </c>
      <c r="EB33" s="146">
        <v>0</v>
      </c>
      <c r="EC33" s="146">
        <v>42698.446784633888</v>
      </c>
      <c r="ED33" s="146">
        <v>50520.240876563359</v>
      </c>
      <c r="EE33" s="146">
        <v>0</v>
      </c>
      <c r="EF33" s="146">
        <v>2044088.0683654428</v>
      </c>
      <c r="EG33" s="156">
        <f t="shared" si="30"/>
        <v>120921591.44607867</v>
      </c>
      <c r="EH33" s="146">
        <v>28205220.419076931</v>
      </c>
      <c r="EI33" s="146">
        <v>0</v>
      </c>
      <c r="EJ33" s="146">
        <v>69376312.199780971</v>
      </c>
      <c r="EK33" s="146">
        <v>132193.05023839188</v>
      </c>
      <c r="EL33" s="146">
        <v>155199.13078554565</v>
      </c>
      <c r="EM33" s="146">
        <v>2935687.9969054088</v>
      </c>
      <c r="EN33" s="146">
        <v>3177024.9321519081</v>
      </c>
      <c r="EO33" s="146">
        <v>12716641.656525755</v>
      </c>
      <c r="EP33" s="146">
        <v>4223312.0606137672</v>
      </c>
      <c r="EQ33" s="156">
        <f t="shared" si="31"/>
        <v>147135238.36048433</v>
      </c>
      <c r="ER33" s="146">
        <v>67704405.511325508</v>
      </c>
      <c r="ES33" s="146">
        <v>79337835.94400382</v>
      </c>
      <c r="ET33" s="146">
        <v>92996.905155011744</v>
      </c>
      <c r="EU33" s="156">
        <f t="shared" si="32"/>
        <v>5963139.0649658768</v>
      </c>
      <c r="EV33" s="146">
        <v>303197.2328850503</v>
      </c>
      <c r="EW33" s="146">
        <v>5659941.8320808262</v>
      </c>
      <c r="EX33" s="156">
        <f t="shared" si="33"/>
        <v>50347465.009143852</v>
      </c>
      <c r="EY33" s="146">
        <v>7658760.6417678893</v>
      </c>
      <c r="EZ33" s="146">
        <v>42688704.367375962</v>
      </c>
      <c r="FA33" s="156">
        <f t="shared" si="34"/>
        <v>3921549.2959103598</v>
      </c>
      <c r="FB33" s="146">
        <v>423665.26538567053</v>
      </c>
      <c r="FC33" s="146">
        <v>8227.0417705219679</v>
      </c>
      <c r="FD33" s="146">
        <v>0</v>
      </c>
      <c r="FE33" s="146">
        <v>3489656.9887541672</v>
      </c>
      <c r="FF33" s="156">
        <f t="shared" si="35"/>
        <v>18688190.59907715</v>
      </c>
      <c r="FG33" s="146">
        <v>11822.602404931387</v>
      </c>
      <c r="FH33" s="146">
        <v>7294203.5033239163</v>
      </c>
      <c r="FI33" s="146">
        <v>5024477.0233292039</v>
      </c>
      <c r="FJ33" s="146">
        <v>2780660.4264061423</v>
      </c>
      <c r="FK33" s="146">
        <v>42603.708919824705</v>
      </c>
      <c r="FL33" s="146">
        <v>0</v>
      </c>
      <c r="FM33" s="146">
        <v>3534423.3346931338</v>
      </c>
      <c r="FN33" s="156">
        <v>0</v>
      </c>
      <c r="FO33" s="156">
        <v>533940900.37609029</v>
      </c>
      <c r="FP33" s="146">
        <f t="shared" si="36"/>
        <v>3248432236.9234991</v>
      </c>
    </row>
    <row r="34" spans="1:174" s="144" customFormat="1" x14ac:dyDescent="0.2">
      <c r="B34" s="145" t="s">
        <v>444</v>
      </c>
      <c r="C34" s="145" t="s">
        <v>283</v>
      </c>
      <c r="D34" s="156">
        <f t="shared" si="18"/>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c r="X34" s="146">
        <v>0</v>
      </c>
      <c r="Y34" s="146">
        <v>0</v>
      </c>
      <c r="Z34" s="146">
        <v>0</v>
      </c>
      <c r="AA34" s="146">
        <v>0</v>
      </c>
      <c r="AB34" s="146">
        <v>0</v>
      </c>
      <c r="AC34" s="146">
        <v>0</v>
      </c>
      <c r="AD34" s="146">
        <v>0</v>
      </c>
      <c r="AE34" s="146">
        <v>0</v>
      </c>
      <c r="AF34" s="146">
        <v>0</v>
      </c>
      <c r="AG34" s="146">
        <v>0</v>
      </c>
      <c r="AH34" s="156">
        <f t="shared" si="19"/>
        <v>0</v>
      </c>
      <c r="AI34" s="146">
        <v>0</v>
      </c>
      <c r="AJ34" s="146">
        <v>0</v>
      </c>
      <c r="AK34" s="146">
        <v>0</v>
      </c>
      <c r="AL34" s="156">
        <f t="shared" si="20"/>
        <v>0</v>
      </c>
      <c r="AM34" s="146">
        <v>0</v>
      </c>
      <c r="AN34" s="146">
        <v>0</v>
      </c>
      <c r="AO34" s="146">
        <v>0</v>
      </c>
      <c r="AP34" s="146">
        <v>0</v>
      </c>
      <c r="AQ34" s="146">
        <v>0</v>
      </c>
      <c r="AR34" s="146">
        <v>0</v>
      </c>
      <c r="AS34" s="146">
        <v>0</v>
      </c>
      <c r="AT34" s="146">
        <v>0</v>
      </c>
      <c r="AU34" s="146">
        <v>0</v>
      </c>
      <c r="AV34" s="146">
        <v>0</v>
      </c>
      <c r="AW34" s="146">
        <v>0</v>
      </c>
      <c r="AX34" s="146">
        <v>0</v>
      </c>
      <c r="AY34" s="146">
        <v>0</v>
      </c>
      <c r="AZ34" s="146">
        <v>0</v>
      </c>
      <c r="BA34" s="146">
        <v>0</v>
      </c>
      <c r="BB34" s="146">
        <v>0</v>
      </c>
      <c r="BC34" s="146">
        <v>0</v>
      </c>
      <c r="BD34" s="146">
        <v>0</v>
      </c>
      <c r="BE34" s="146">
        <v>0</v>
      </c>
      <c r="BF34" s="146">
        <v>0</v>
      </c>
      <c r="BG34" s="146">
        <v>0</v>
      </c>
      <c r="BH34" s="146">
        <v>0</v>
      </c>
      <c r="BI34" s="146">
        <v>0</v>
      </c>
      <c r="BJ34" s="146">
        <v>0</v>
      </c>
      <c r="BK34" s="146">
        <v>0</v>
      </c>
      <c r="BL34" s="146">
        <v>0</v>
      </c>
      <c r="BM34" s="146">
        <v>0</v>
      </c>
      <c r="BN34" s="146">
        <v>0</v>
      </c>
      <c r="BO34" s="146">
        <v>0</v>
      </c>
      <c r="BP34" s="146">
        <v>0</v>
      </c>
      <c r="BQ34" s="146">
        <v>0</v>
      </c>
      <c r="BR34" s="146">
        <v>0</v>
      </c>
      <c r="BS34" s="146">
        <v>0</v>
      </c>
      <c r="BT34" s="146">
        <v>0</v>
      </c>
      <c r="BU34" s="146">
        <v>0</v>
      </c>
      <c r="BV34" s="146">
        <v>0</v>
      </c>
      <c r="BW34" s="146">
        <v>0</v>
      </c>
      <c r="BX34" s="146">
        <v>0</v>
      </c>
      <c r="BY34" s="146">
        <v>0</v>
      </c>
      <c r="BZ34" s="146">
        <v>0</v>
      </c>
      <c r="CA34" s="146">
        <v>0</v>
      </c>
      <c r="CB34" s="156">
        <v>0</v>
      </c>
      <c r="CC34" s="156">
        <f t="shared" si="21"/>
        <v>0</v>
      </c>
      <c r="CD34" s="146">
        <v>0</v>
      </c>
      <c r="CE34" s="146">
        <v>0</v>
      </c>
      <c r="CF34" s="146">
        <v>0</v>
      </c>
      <c r="CG34" s="156">
        <f t="shared" si="22"/>
        <v>5995268.5208719801</v>
      </c>
      <c r="CH34" s="146">
        <v>0</v>
      </c>
      <c r="CI34" s="146">
        <v>0</v>
      </c>
      <c r="CJ34" s="146">
        <v>0</v>
      </c>
      <c r="CK34" s="146">
        <v>0</v>
      </c>
      <c r="CL34" s="146">
        <v>0</v>
      </c>
      <c r="CM34" s="146">
        <v>0</v>
      </c>
      <c r="CN34" s="146">
        <v>5995268.5208719801</v>
      </c>
      <c r="CO34" s="146">
        <v>0</v>
      </c>
      <c r="CP34" s="146">
        <v>0</v>
      </c>
      <c r="CQ34" s="146">
        <v>0</v>
      </c>
      <c r="CR34" s="146">
        <v>0</v>
      </c>
      <c r="CS34" s="156">
        <f t="shared" si="23"/>
        <v>0</v>
      </c>
      <c r="CT34" s="146">
        <v>0</v>
      </c>
      <c r="CU34" s="146">
        <v>0</v>
      </c>
      <c r="CV34" s="156">
        <f t="shared" si="24"/>
        <v>0</v>
      </c>
      <c r="CW34" s="146">
        <v>0</v>
      </c>
      <c r="CX34" s="146">
        <v>0</v>
      </c>
      <c r="CY34" s="146">
        <v>0</v>
      </c>
      <c r="CZ34" s="146">
        <v>0</v>
      </c>
      <c r="DA34" s="146">
        <v>0</v>
      </c>
      <c r="DB34" s="146">
        <v>0</v>
      </c>
      <c r="DC34" s="146">
        <v>0</v>
      </c>
      <c r="DD34" s="146">
        <v>0</v>
      </c>
      <c r="DE34" s="146">
        <v>0</v>
      </c>
      <c r="DF34" s="156">
        <f t="shared" si="25"/>
        <v>0</v>
      </c>
      <c r="DG34" s="146">
        <v>0</v>
      </c>
      <c r="DH34" s="146">
        <v>0</v>
      </c>
      <c r="DI34" s="146">
        <v>0</v>
      </c>
      <c r="DJ34" s="156">
        <f t="shared" si="26"/>
        <v>0</v>
      </c>
      <c r="DK34" s="146">
        <v>0</v>
      </c>
      <c r="DL34" s="146">
        <v>0</v>
      </c>
      <c r="DM34" s="156">
        <f t="shared" si="27"/>
        <v>0</v>
      </c>
      <c r="DN34" s="146">
        <v>0</v>
      </c>
      <c r="DO34" s="146">
        <v>0</v>
      </c>
      <c r="DP34" s="146">
        <v>0</v>
      </c>
      <c r="DQ34" s="146">
        <v>0</v>
      </c>
      <c r="DR34" s="146">
        <v>0</v>
      </c>
      <c r="DS34" s="156">
        <f t="shared" si="28"/>
        <v>0</v>
      </c>
      <c r="DT34" s="146">
        <v>0</v>
      </c>
      <c r="DU34" s="146">
        <v>0</v>
      </c>
      <c r="DV34" s="156">
        <f t="shared" si="29"/>
        <v>0</v>
      </c>
      <c r="DW34" s="146">
        <v>0</v>
      </c>
      <c r="DX34" s="146">
        <v>0</v>
      </c>
      <c r="DY34" s="146">
        <v>0</v>
      </c>
      <c r="DZ34" s="146">
        <v>0</v>
      </c>
      <c r="EA34" s="146">
        <v>0</v>
      </c>
      <c r="EB34" s="146">
        <v>0</v>
      </c>
      <c r="EC34" s="146">
        <v>0</v>
      </c>
      <c r="ED34" s="146">
        <v>0</v>
      </c>
      <c r="EE34" s="146">
        <v>0</v>
      </c>
      <c r="EF34" s="146">
        <v>0</v>
      </c>
      <c r="EG34" s="156">
        <f t="shared" si="30"/>
        <v>0</v>
      </c>
      <c r="EH34" s="146">
        <v>0</v>
      </c>
      <c r="EI34" s="146">
        <v>0</v>
      </c>
      <c r="EJ34" s="146">
        <v>0</v>
      </c>
      <c r="EK34" s="146">
        <v>0</v>
      </c>
      <c r="EL34" s="146">
        <v>0</v>
      </c>
      <c r="EM34" s="146">
        <v>0</v>
      </c>
      <c r="EN34" s="146">
        <v>0</v>
      </c>
      <c r="EO34" s="146">
        <v>0</v>
      </c>
      <c r="EP34" s="146">
        <v>0</v>
      </c>
      <c r="EQ34" s="156">
        <f t="shared" si="31"/>
        <v>0</v>
      </c>
      <c r="ER34" s="146">
        <v>0</v>
      </c>
      <c r="ES34" s="146">
        <v>0</v>
      </c>
      <c r="ET34" s="146">
        <v>0</v>
      </c>
      <c r="EU34" s="156">
        <f t="shared" si="32"/>
        <v>0</v>
      </c>
      <c r="EV34" s="146">
        <v>0</v>
      </c>
      <c r="EW34" s="146">
        <v>0</v>
      </c>
      <c r="EX34" s="156">
        <f t="shared" si="33"/>
        <v>0</v>
      </c>
      <c r="EY34" s="146">
        <v>0</v>
      </c>
      <c r="EZ34" s="146">
        <v>0</v>
      </c>
      <c r="FA34" s="156">
        <f t="shared" si="34"/>
        <v>0</v>
      </c>
      <c r="FB34" s="146">
        <v>0</v>
      </c>
      <c r="FC34" s="146">
        <v>0</v>
      </c>
      <c r="FD34" s="146">
        <v>0</v>
      </c>
      <c r="FE34" s="146">
        <v>0</v>
      </c>
      <c r="FF34" s="156">
        <f t="shared" si="35"/>
        <v>0</v>
      </c>
      <c r="FG34" s="146">
        <v>0</v>
      </c>
      <c r="FH34" s="146">
        <v>0</v>
      </c>
      <c r="FI34" s="146">
        <v>0</v>
      </c>
      <c r="FJ34" s="146">
        <v>0</v>
      </c>
      <c r="FK34" s="146">
        <v>0</v>
      </c>
      <c r="FL34" s="146">
        <v>0</v>
      </c>
      <c r="FM34" s="146">
        <v>0</v>
      </c>
      <c r="FN34" s="156">
        <v>0</v>
      </c>
      <c r="FO34" s="156">
        <v>0</v>
      </c>
      <c r="FP34" s="146">
        <f t="shared" si="36"/>
        <v>5995268.5208719801</v>
      </c>
    </row>
    <row r="35" spans="1:174" s="144" customFormat="1" x14ac:dyDescent="0.2">
      <c r="B35" s="145" t="s">
        <v>445</v>
      </c>
      <c r="C35" s="145" t="s">
        <v>284</v>
      </c>
      <c r="D35" s="156">
        <f t="shared" si="18"/>
        <v>0</v>
      </c>
      <c r="E35" s="146">
        <v>0</v>
      </c>
      <c r="F35" s="146">
        <v>0</v>
      </c>
      <c r="G35" s="146">
        <v>0</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c r="X35" s="146">
        <v>0</v>
      </c>
      <c r="Y35" s="146">
        <v>0</v>
      </c>
      <c r="Z35" s="146">
        <v>0</v>
      </c>
      <c r="AA35" s="146">
        <v>0</v>
      </c>
      <c r="AB35" s="146">
        <v>0</v>
      </c>
      <c r="AC35" s="146">
        <v>0</v>
      </c>
      <c r="AD35" s="146">
        <v>0</v>
      </c>
      <c r="AE35" s="146">
        <v>0</v>
      </c>
      <c r="AF35" s="146">
        <v>0</v>
      </c>
      <c r="AG35" s="146">
        <v>0</v>
      </c>
      <c r="AH35" s="156">
        <f t="shared" si="19"/>
        <v>0</v>
      </c>
      <c r="AI35" s="146">
        <v>0</v>
      </c>
      <c r="AJ35" s="146">
        <v>0</v>
      </c>
      <c r="AK35" s="146">
        <v>0</v>
      </c>
      <c r="AL35" s="156">
        <f t="shared" si="20"/>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146">
        <v>0</v>
      </c>
      <c r="BB35" s="146">
        <v>0</v>
      </c>
      <c r="BC35" s="146">
        <v>0</v>
      </c>
      <c r="BD35" s="146">
        <v>0</v>
      </c>
      <c r="BE35" s="146">
        <v>0</v>
      </c>
      <c r="BF35" s="146">
        <v>0</v>
      </c>
      <c r="BG35" s="146">
        <v>0</v>
      </c>
      <c r="BH35" s="146">
        <v>0</v>
      </c>
      <c r="BI35" s="146">
        <v>0</v>
      </c>
      <c r="BJ35" s="146">
        <v>0</v>
      </c>
      <c r="BK35" s="146">
        <v>0</v>
      </c>
      <c r="BL35" s="146">
        <v>0</v>
      </c>
      <c r="BM35" s="146">
        <v>0</v>
      </c>
      <c r="BN35" s="146">
        <v>0</v>
      </c>
      <c r="BO35" s="146">
        <v>0</v>
      </c>
      <c r="BP35" s="146">
        <v>0</v>
      </c>
      <c r="BQ35" s="146">
        <v>0</v>
      </c>
      <c r="BR35" s="146">
        <v>0</v>
      </c>
      <c r="BS35" s="146">
        <v>0</v>
      </c>
      <c r="BT35" s="146">
        <v>0</v>
      </c>
      <c r="BU35" s="146">
        <v>0</v>
      </c>
      <c r="BV35" s="146">
        <v>0</v>
      </c>
      <c r="BW35" s="146">
        <v>0</v>
      </c>
      <c r="BX35" s="146">
        <v>0</v>
      </c>
      <c r="BY35" s="146">
        <v>0</v>
      </c>
      <c r="BZ35" s="146">
        <v>0</v>
      </c>
      <c r="CA35" s="146">
        <v>0</v>
      </c>
      <c r="CB35" s="156">
        <v>0</v>
      </c>
      <c r="CC35" s="156">
        <f t="shared" si="21"/>
        <v>0</v>
      </c>
      <c r="CD35" s="146">
        <v>0</v>
      </c>
      <c r="CE35" s="146">
        <v>0</v>
      </c>
      <c r="CF35" s="146">
        <v>0</v>
      </c>
      <c r="CG35" s="156">
        <f t="shared" si="22"/>
        <v>0</v>
      </c>
      <c r="CH35" s="146">
        <v>0</v>
      </c>
      <c r="CI35" s="146">
        <v>0</v>
      </c>
      <c r="CJ35" s="146">
        <v>0</v>
      </c>
      <c r="CK35" s="146">
        <v>0</v>
      </c>
      <c r="CL35" s="146">
        <v>0</v>
      </c>
      <c r="CM35" s="146">
        <v>0</v>
      </c>
      <c r="CN35" s="146">
        <v>0</v>
      </c>
      <c r="CO35" s="146">
        <v>0</v>
      </c>
      <c r="CP35" s="146">
        <v>0</v>
      </c>
      <c r="CQ35" s="146">
        <v>0</v>
      </c>
      <c r="CR35" s="146">
        <v>0</v>
      </c>
      <c r="CS35" s="156">
        <f t="shared" si="23"/>
        <v>0</v>
      </c>
      <c r="CT35" s="146">
        <v>0</v>
      </c>
      <c r="CU35" s="146">
        <v>0</v>
      </c>
      <c r="CV35" s="156">
        <f t="shared" si="24"/>
        <v>0</v>
      </c>
      <c r="CW35" s="146">
        <v>0</v>
      </c>
      <c r="CX35" s="146">
        <v>0</v>
      </c>
      <c r="CY35" s="146">
        <v>0</v>
      </c>
      <c r="CZ35" s="146">
        <v>0</v>
      </c>
      <c r="DA35" s="146">
        <v>0</v>
      </c>
      <c r="DB35" s="146">
        <v>0</v>
      </c>
      <c r="DC35" s="146">
        <v>0</v>
      </c>
      <c r="DD35" s="146">
        <v>0</v>
      </c>
      <c r="DE35" s="146">
        <v>0</v>
      </c>
      <c r="DF35" s="156">
        <f t="shared" si="25"/>
        <v>0</v>
      </c>
      <c r="DG35" s="146">
        <v>0</v>
      </c>
      <c r="DH35" s="146">
        <v>0</v>
      </c>
      <c r="DI35" s="146">
        <v>0</v>
      </c>
      <c r="DJ35" s="156">
        <f t="shared" si="26"/>
        <v>0</v>
      </c>
      <c r="DK35" s="146">
        <v>0</v>
      </c>
      <c r="DL35" s="146">
        <v>0</v>
      </c>
      <c r="DM35" s="156">
        <f t="shared" si="27"/>
        <v>0</v>
      </c>
      <c r="DN35" s="146">
        <v>0</v>
      </c>
      <c r="DO35" s="146">
        <v>0</v>
      </c>
      <c r="DP35" s="146">
        <v>0</v>
      </c>
      <c r="DQ35" s="146">
        <v>0</v>
      </c>
      <c r="DR35" s="146">
        <v>0</v>
      </c>
      <c r="DS35" s="156">
        <f t="shared" si="28"/>
        <v>0</v>
      </c>
      <c r="DT35" s="146">
        <v>0</v>
      </c>
      <c r="DU35" s="146">
        <v>0</v>
      </c>
      <c r="DV35" s="156">
        <f t="shared" si="29"/>
        <v>0</v>
      </c>
      <c r="DW35" s="146">
        <v>0</v>
      </c>
      <c r="DX35" s="146">
        <v>0</v>
      </c>
      <c r="DY35" s="146">
        <v>0</v>
      </c>
      <c r="DZ35" s="146">
        <v>0</v>
      </c>
      <c r="EA35" s="146">
        <v>0</v>
      </c>
      <c r="EB35" s="146">
        <v>0</v>
      </c>
      <c r="EC35" s="146">
        <v>0</v>
      </c>
      <c r="ED35" s="146">
        <v>0</v>
      </c>
      <c r="EE35" s="146">
        <v>0</v>
      </c>
      <c r="EF35" s="146">
        <v>0</v>
      </c>
      <c r="EG35" s="156">
        <f t="shared" si="30"/>
        <v>0</v>
      </c>
      <c r="EH35" s="146">
        <v>0</v>
      </c>
      <c r="EI35" s="146">
        <v>0</v>
      </c>
      <c r="EJ35" s="146">
        <v>0</v>
      </c>
      <c r="EK35" s="146">
        <v>0</v>
      </c>
      <c r="EL35" s="146">
        <v>0</v>
      </c>
      <c r="EM35" s="146">
        <v>0</v>
      </c>
      <c r="EN35" s="146">
        <v>0</v>
      </c>
      <c r="EO35" s="146">
        <v>0</v>
      </c>
      <c r="EP35" s="146">
        <v>0</v>
      </c>
      <c r="EQ35" s="156">
        <f t="shared" si="31"/>
        <v>0</v>
      </c>
      <c r="ER35" s="146">
        <v>0</v>
      </c>
      <c r="ES35" s="146">
        <v>0</v>
      </c>
      <c r="ET35" s="146">
        <v>0</v>
      </c>
      <c r="EU35" s="156">
        <f t="shared" si="32"/>
        <v>0</v>
      </c>
      <c r="EV35" s="146">
        <v>0</v>
      </c>
      <c r="EW35" s="146">
        <v>0</v>
      </c>
      <c r="EX35" s="156">
        <f t="shared" si="33"/>
        <v>0</v>
      </c>
      <c r="EY35" s="146">
        <v>0</v>
      </c>
      <c r="EZ35" s="146">
        <v>0</v>
      </c>
      <c r="FA35" s="156">
        <f t="shared" si="34"/>
        <v>0</v>
      </c>
      <c r="FB35" s="146">
        <v>0</v>
      </c>
      <c r="FC35" s="146">
        <v>0</v>
      </c>
      <c r="FD35" s="146">
        <v>0</v>
      </c>
      <c r="FE35" s="146">
        <v>0</v>
      </c>
      <c r="FF35" s="156">
        <f t="shared" si="35"/>
        <v>0</v>
      </c>
      <c r="FG35" s="146">
        <v>0</v>
      </c>
      <c r="FH35" s="146">
        <v>0</v>
      </c>
      <c r="FI35" s="146">
        <v>0</v>
      </c>
      <c r="FJ35" s="146">
        <v>0</v>
      </c>
      <c r="FK35" s="146">
        <v>0</v>
      </c>
      <c r="FL35" s="146">
        <v>0</v>
      </c>
      <c r="FM35" s="146">
        <v>0</v>
      </c>
      <c r="FN35" s="156">
        <v>0</v>
      </c>
      <c r="FO35" s="156">
        <v>0</v>
      </c>
      <c r="FP35" s="146">
        <f t="shared" si="36"/>
        <v>0</v>
      </c>
    </row>
    <row r="36" spans="1:174" s="144" customFormat="1" x14ac:dyDescent="0.2">
      <c r="B36" s="145" t="s">
        <v>445</v>
      </c>
      <c r="C36" s="145" t="s">
        <v>285</v>
      </c>
      <c r="D36" s="156">
        <f t="shared" si="18"/>
        <v>3203981.1090000002</v>
      </c>
      <c r="E36" s="146">
        <v>0</v>
      </c>
      <c r="F36" s="146">
        <v>0</v>
      </c>
      <c r="G36" s="146">
        <v>0</v>
      </c>
      <c r="H36" s="146">
        <v>0</v>
      </c>
      <c r="I36" s="146">
        <v>0</v>
      </c>
      <c r="J36" s="146">
        <v>0</v>
      </c>
      <c r="K36" s="146">
        <v>0</v>
      </c>
      <c r="L36" s="146">
        <v>0</v>
      </c>
      <c r="M36" s="146">
        <v>0</v>
      </c>
      <c r="N36" s="146">
        <v>0</v>
      </c>
      <c r="O36" s="146">
        <v>0</v>
      </c>
      <c r="P36" s="146">
        <v>0</v>
      </c>
      <c r="Q36" s="146">
        <v>0</v>
      </c>
      <c r="R36" s="146">
        <v>3203981.1090000002</v>
      </c>
      <c r="S36" s="146">
        <v>0</v>
      </c>
      <c r="T36" s="146">
        <v>0</v>
      </c>
      <c r="U36" s="146">
        <v>0</v>
      </c>
      <c r="V36" s="146">
        <v>0</v>
      </c>
      <c r="W36" s="146">
        <v>0</v>
      </c>
      <c r="X36" s="146">
        <v>0</v>
      </c>
      <c r="Y36" s="146">
        <v>0</v>
      </c>
      <c r="Z36" s="146">
        <v>0</v>
      </c>
      <c r="AA36" s="146">
        <v>0</v>
      </c>
      <c r="AB36" s="146">
        <v>0</v>
      </c>
      <c r="AC36" s="146">
        <v>0</v>
      </c>
      <c r="AD36" s="146">
        <v>0</v>
      </c>
      <c r="AE36" s="146">
        <v>0</v>
      </c>
      <c r="AF36" s="146">
        <v>0</v>
      </c>
      <c r="AG36" s="146">
        <v>0</v>
      </c>
      <c r="AH36" s="156">
        <f t="shared" si="19"/>
        <v>77740353.898994848</v>
      </c>
      <c r="AI36" s="146">
        <v>77740353.898994848</v>
      </c>
      <c r="AJ36" s="146">
        <v>0</v>
      </c>
      <c r="AK36" s="146">
        <v>0</v>
      </c>
      <c r="AL36" s="156">
        <f t="shared" si="20"/>
        <v>216419146.24595076</v>
      </c>
      <c r="AM36" s="146">
        <v>3509097.8020000001</v>
      </c>
      <c r="AN36" s="146">
        <v>0</v>
      </c>
      <c r="AO36" s="146">
        <v>44741565.270962007</v>
      </c>
      <c r="AP36" s="146">
        <v>10465549.636877999</v>
      </c>
      <c r="AQ36" s="146">
        <v>35903616.777000003</v>
      </c>
      <c r="AR36" s="146">
        <v>0</v>
      </c>
      <c r="AS36" s="146">
        <v>3603572.8679999998</v>
      </c>
      <c r="AT36" s="146">
        <v>0</v>
      </c>
      <c r="AU36" s="146">
        <v>0</v>
      </c>
      <c r="AV36" s="146">
        <v>0</v>
      </c>
      <c r="AW36" s="146">
        <v>0</v>
      </c>
      <c r="AX36" s="146">
        <v>0</v>
      </c>
      <c r="AY36" s="146">
        <v>2021033.3360000001</v>
      </c>
      <c r="AZ36" s="146">
        <v>0</v>
      </c>
      <c r="BA36" s="146">
        <v>0</v>
      </c>
      <c r="BB36" s="146">
        <v>0</v>
      </c>
      <c r="BC36" s="146">
        <v>0</v>
      </c>
      <c r="BD36" s="146">
        <v>0</v>
      </c>
      <c r="BE36" s="146">
        <v>0</v>
      </c>
      <c r="BF36" s="146">
        <v>0</v>
      </c>
      <c r="BG36" s="146">
        <v>15517878.453</v>
      </c>
      <c r="BH36" s="146">
        <v>0</v>
      </c>
      <c r="BI36" s="146">
        <v>19118462.428321742</v>
      </c>
      <c r="BJ36" s="146">
        <v>6989167.1430000011</v>
      </c>
      <c r="BK36" s="146">
        <v>375754.37200000003</v>
      </c>
      <c r="BL36" s="146">
        <v>6859486.4240000006</v>
      </c>
      <c r="BM36" s="146">
        <v>0</v>
      </c>
      <c r="BN36" s="146">
        <v>10242482.060999999</v>
      </c>
      <c r="BO36" s="146">
        <v>55659194.688999996</v>
      </c>
      <c r="BP36" s="146">
        <v>0</v>
      </c>
      <c r="BQ36" s="146">
        <v>1412284.9847889999</v>
      </c>
      <c r="BR36" s="146">
        <v>0</v>
      </c>
      <c r="BS36" s="146">
        <v>0</v>
      </c>
      <c r="BT36" s="146">
        <v>0</v>
      </c>
      <c r="BU36" s="146">
        <v>0</v>
      </c>
      <c r="BV36" s="146">
        <v>0</v>
      </c>
      <c r="BW36" s="146">
        <v>0</v>
      </c>
      <c r="BX36" s="146">
        <v>0</v>
      </c>
      <c r="BY36" s="146">
        <v>0</v>
      </c>
      <c r="BZ36" s="146">
        <v>0</v>
      </c>
      <c r="CA36" s="146">
        <v>0</v>
      </c>
      <c r="CB36" s="156">
        <v>0</v>
      </c>
      <c r="CC36" s="156">
        <f t="shared" si="21"/>
        <v>0</v>
      </c>
      <c r="CD36" s="146">
        <v>0</v>
      </c>
      <c r="CE36" s="146">
        <v>0</v>
      </c>
      <c r="CF36" s="146">
        <v>0</v>
      </c>
      <c r="CG36" s="156">
        <f t="shared" si="22"/>
        <v>0</v>
      </c>
      <c r="CH36" s="146">
        <v>0</v>
      </c>
      <c r="CI36" s="146">
        <v>0</v>
      </c>
      <c r="CJ36" s="146">
        <v>0</v>
      </c>
      <c r="CK36" s="146">
        <v>0</v>
      </c>
      <c r="CL36" s="146">
        <v>0</v>
      </c>
      <c r="CM36" s="146">
        <v>0</v>
      </c>
      <c r="CN36" s="146">
        <v>0</v>
      </c>
      <c r="CO36" s="146">
        <v>0</v>
      </c>
      <c r="CP36" s="146">
        <v>0</v>
      </c>
      <c r="CQ36" s="146">
        <v>0</v>
      </c>
      <c r="CR36" s="146">
        <v>0</v>
      </c>
      <c r="CS36" s="156">
        <f t="shared" si="23"/>
        <v>15961265.275991971</v>
      </c>
      <c r="CT36" s="146">
        <v>15961265.275991971</v>
      </c>
      <c r="CU36" s="146">
        <v>0</v>
      </c>
      <c r="CV36" s="156">
        <f t="shared" si="24"/>
        <v>11288297.412</v>
      </c>
      <c r="CW36" s="146">
        <v>0</v>
      </c>
      <c r="CX36" s="146">
        <v>0</v>
      </c>
      <c r="CY36" s="146">
        <v>0</v>
      </c>
      <c r="CZ36" s="146">
        <v>0</v>
      </c>
      <c r="DA36" s="146">
        <v>11288297.412</v>
      </c>
      <c r="DB36" s="146">
        <v>0</v>
      </c>
      <c r="DC36" s="146">
        <v>0</v>
      </c>
      <c r="DD36" s="146">
        <v>0</v>
      </c>
      <c r="DE36" s="146">
        <v>0</v>
      </c>
      <c r="DF36" s="156">
        <f t="shared" si="25"/>
        <v>0</v>
      </c>
      <c r="DG36" s="146">
        <v>0</v>
      </c>
      <c r="DH36" s="146">
        <v>0</v>
      </c>
      <c r="DI36" s="146">
        <v>0</v>
      </c>
      <c r="DJ36" s="156">
        <f t="shared" si="26"/>
        <v>0</v>
      </c>
      <c r="DK36" s="146">
        <v>0</v>
      </c>
      <c r="DL36" s="146">
        <v>0</v>
      </c>
      <c r="DM36" s="156">
        <f t="shared" si="27"/>
        <v>0</v>
      </c>
      <c r="DN36" s="146">
        <v>0</v>
      </c>
      <c r="DO36" s="146">
        <v>0</v>
      </c>
      <c r="DP36" s="146">
        <v>0</v>
      </c>
      <c r="DQ36" s="146">
        <v>0</v>
      </c>
      <c r="DR36" s="146">
        <v>0</v>
      </c>
      <c r="DS36" s="156">
        <f t="shared" si="28"/>
        <v>0</v>
      </c>
      <c r="DT36" s="146">
        <v>0</v>
      </c>
      <c r="DU36" s="146">
        <v>0</v>
      </c>
      <c r="DV36" s="156">
        <f t="shared" si="29"/>
        <v>0</v>
      </c>
      <c r="DW36" s="146">
        <v>0</v>
      </c>
      <c r="DX36" s="146">
        <v>0</v>
      </c>
      <c r="DY36" s="146">
        <v>0</v>
      </c>
      <c r="DZ36" s="146">
        <v>0</v>
      </c>
      <c r="EA36" s="146">
        <v>0</v>
      </c>
      <c r="EB36" s="146">
        <v>0</v>
      </c>
      <c r="EC36" s="146">
        <v>0</v>
      </c>
      <c r="ED36" s="146">
        <v>0</v>
      </c>
      <c r="EE36" s="146">
        <v>0</v>
      </c>
      <c r="EF36" s="146">
        <v>0</v>
      </c>
      <c r="EG36" s="156">
        <f t="shared" si="30"/>
        <v>0</v>
      </c>
      <c r="EH36" s="146">
        <v>0</v>
      </c>
      <c r="EI36" s="146">
        <v>0</v>
      </c>
      <c r="EJ36" s="146">
        <v>0</v>
      </c>
      <c r="EK36" s="146">
        <v>0</v>
      </c>
      <c r="EL36" s="146">
        <v>0</v>
      </c>
      <c r="EM36" s="146">
        <v>0</v>
      </c>
      <c r="EN36" s="146">
        <v>0</v>
      </c>
      <c r="EO36" s="146">
        <v>0</v>
      </c>
      <c r="EP36" s="146">
        <v>0</v>
      </c>
      <c r="EQ36" s="156">
        <f t="shared" si="31"/>
        <v>5160628.3819999993</v>
      </c>
      <c r="ER36" s="146">
        <v>5160628.3819999993</v>
      </c>
      <c r="ES36" s="146">
        <v>0</v>
      </c>
      <c r="ET36" s="146">
        <v>0</v>
      </c>
      <c r="EU36" s="156">
        <f t="shared" si="32"/>
        <v>0</v>
      </c>
      <c r="EV36" s="146">
        <v>0</v>
      </c>
      <c r="EW36" s="146">
        <v>0</v>
      </c>
      <c r="EX36" s="156">
        <f t="shared" si="33"/>
        <v>10268645.198000001</v>
      </c>
      <c r="EY36" s="146">
        <v>0</v>
      </c>
      <c r="EZ36" s="146">
        <v>10268645.198000001</v>
      </c>
      <c r="FA36" s="156">
        <f t="shared" si="34"/>
        <v>0</v>
      </c>
      <c r="FB36" s="146">
        <v>0</v>
      </c>
      <c r="FC36" s="146">
        <v>0</v>
      </c>
      <c r="FD36" s="146">
        <v>0</v>
      </c>
      <c r="FE36" s="146">
        <v>0</v>
      </c>
      <c r="FF36" s="156">
        <f t="shared" si="35"/>
        <v>0</v>
      </c>
      <c r="FG36" s="146">
        <v>0</v>
      </c>
      <c r="FH36" s="146">
        <v>0</v>
      </c>
      <c r="FI36" s="146">
        <v>0</v>
      </c>
      <c r="FJ36" s="146">
        <v>0</v>
      </c>
      <c r="FK36" s="146">
        <v>0</v>
      </c>
      <c r="FL36" s="146">
        <v>0</v>
      </c>
      <c r="FM36" s="146">
        <v>0</v>
      </c>
      <c r="FN36" s="156">
        <v>0</v>
      </c>
      <c r="FO36" s="156">
        <v>0</v>
      </c>
      <c r="FP36" s="146">
        <f t="shared" si="36"/>
        <v>340042317.52193755</v>
      </c>
    </row>
    <row r="37" spans="1:174" s="144" customFormat="1" x14ac:dyDescent="0.2">
      <c r="B37" s="145" t="s">
        <v>687</v>
      </c>
      <c r="C37" s="145" t="s">
        <v>688</v>
      </c>
      <c r="D37" s="156">
        <f t="shared" si="18"/>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56">
        <f t="shared" si="19"/>
        <v>0</v>
      </c>
      <c r="AI37" s="146">
        <v>0</v>
      </c>
      <c r="AJ37" s="146">
        <v>0</v>
      </c>
      <c r="AK37" s="146">
        <v>0</v>
      </c>
      <c r="AL37" s="156">
        <f t="shared" si="20"/>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56">
        <v>0</v>
      </c>
      <c r="CC37" s="156">
        <f t="shared" si="21"/>
        <v>0</v>
      </c>
      <c r="CD37" s="146">
        <v>0</v>
      </c>
      <c r="CE37" s="146">
        <v>0</v>
      </c>
      <c r="CF37" s="146">
        <v>0</v>
      </c>
      <c r="CG37" s="156">
        <f t="shared" si="22"/>
        <v>0</v>
      </c>
      <c r="CH37" s="146">
        <v>0</v>
      </c>
      <c r="CI37" s="146">
        <v>0</v>
      </c>
      <c r="CJ37" s="146">
        <v>0</v>
      </c>
      <c r="CK37" s="146">
        <v>0</v>
      </c>
      <c r="CL37" s="146">
        <v>0</v>
      </c>
      <c r="CM37" s="146">
        <v>0</v>
      </c>
      <c r="CN37" s="146">
        <v>0</v>
      </c>
      <c r="CO37" s="146">
        <v>0</v>
      </c>
      <c r="CP37" s="146">
        <v>0</v>
      </c>
      <c r="CQ37" s="146">
        <v>0</v>
      </c>
      <c r="CR37" s="146">
        <v>0</v>
      </c>
      <c r="CS37" s="156">
        <f t="shared" si="23"/>
        <v>0</v>
      </c>
      <c r="CT37" s="146">
        <v>0</v>
      </c>
      <c r="CU37" s="146">
        <v>0</v>
      </c>
      <c r="CV37" s="156">
        <f t="shared" si="24"/>
        <v>0</v>
      </c>
      <c r="CW37" s="146">
        <v>0</v>
      </c>
      <c r="CX37" s="146">
        <v>0</v>
      </c>
      <c r="CY37" s="146">
        <v>0</v>
      </c>
      <c r="CZ37" s="146">
        <v>0</v>
      </c>
      <c r="DA37" s="146">
        <v>0</v>
      </c>
      <c r="DB37" s="146">
        <v>0</v>
      </c>
      <c r="DC37" s="146">
        <v>0</v>
      </c>
      <c r="DD37" s="146">
        <v>0</v>
      </c>
      <c r="DE37" s="146">
        <v>0</v>
      </c>
      <c r="DF37" s="156">
        <f t="shared" si="25"/>
        <v>0</v>
      </c>
      <c r="DG37" s="146">
        <v>0</v>
      </c>
      <c r="DH37" s="146">
        <v>0</v>
      </c>
      <c r="DI37" s="146">
        <v>0</v>
      </c>
      <c r="DJ37" s="156">
        <f t="shared" si="26"/>
        <v>0</v>
      </c>
      <c r="DK37" s="146">
        <v>0</v>
      </c>
      <c r="DL37" s="146">
        <v>0</v>
      </c>
      <c r="DM37" s="156">
        <f t="shared" si="27"/>
        <v>0</v>
      </c>
      <c r="DN37" s="146">
        <v>0</v>
      </c>
      <c r="DO37" s="146">
        <v>0</v>
      </c>
      <c r="DP37" s="146">
        <v>0</v>
      </c>
      <c r="DQ37" s="146">
        <v>0</v>
      </c>
      <c r="DR37" s="146">
        <v>0</v>
      </c>
      <c r="DS37" s="156">
        <f t="shared" si="28"/>
        <v>0</v>
      </c>
      <c r="DT37" s="146">
        <v>0</v>
      </c>
      <c r="DU37" s="146">
        <v>0</v>
      </c>
      <c r="DV37" s="156">
        <f t="shared" si="29"/>
        <v>0</v>
      </c>
      <c r="DW37" s="146">
        <v>0</v>
      </c>
      <c r="DX37" s="146">
        <v>0</v>
      </c>
      <c r="DY37" s="146">
        <v>0</v>
      </c>
      <c r="DZ37" s="146">
        <v>0</v>
      </c>
      <c r="EA37" s="146">
        <v>0</v>
      </c>
      <c r="EB37" s="146">
        <v>0</v>
      </c>
      <c r="EC37" s="146">
        <v>0</v>
      </c>
      <c r="ED37" s="146">
        <v>0</v>
      </c>
      <c r="EE37" s="146">
        <v>0</v>
      </c>
      <c r="EF37" s="146">
        <v>0</v>
      </c>
      <c r="EG37" s="156">
        <f t="shared" si="30"/>
        <v>0</v>
      </c>
      <c r="EH37" s="146">
        <v>0</v>
      </c>
      <c r="EI37" s="146">
        <v>0</v>
      </c>
      <c r="EJ37" s="146">
        <v>0</v>
      </c>
      <c r="EK37" s="146">
        <v>0</v>
      </c>
      <c r="EL37" s="146">
        <v>0</v>
      </c>
      <c r="EM37" s="146">
        <v>0</v>
      </c>
      <c r="EN37" s="146">
        <v>0</v>
      </c>
      <c r="EO37" s="146">
        <v>0</v>
      </c>
      <c r="EP37" s="146">
        <v>0</v>
      </c>
      <c r="EQ37" s="156">
        <f t="shared" si="31"/>
        <v>0</v>
      </c>
      <c r="ER37" s="146">
        <v>0</v>
      </c>
      <c r="ES37" s="146">
        <v>0</v>
      </c>
      <c r="ET37" s="146">
        <v>0</v>
      </c>
      <c r="EU37" s="156">
        <f t="shared" si="32"/>
        <v>0</v>
      </c>
      <c r="EV37" s="146">
        <v>0</v>
      </c>
      <c r="EW37" s="146">
        <v>0</v>
      </c>
      <c r="EX37" s="156">
        <f t="shared" si="33"/>
        <v>0</v>
      </c>
      <c r="EY37" s="146">
        <v>0</v>
      </c>
      <c r="EZ37" s="146">
        <v>0</v>
      </c>
      <c r="FA37" s="156">
        <f t="shared" si="34"/>
        <v>0</v>
      </c>
      <c r="FB37" s="146">
        <v>0</v>
      </c>
      <c r="FC37" s="146">
        <v>0</v>
      </c>
      <c r="FD37" s="146">
        <v>0</v>
      </c>
      <c r="FE37" s="146">
        <v>0</v>
      </c>
      <c r="FF37" s="156">
        <f t="shared" si="35"/>
        <v>0</v>
      </c>
      <c r="FG37" s="146">
        <v>0</v>
      </c>
      <c r="FH37" s="146">
        <v>0</v>
      </c>
      <c r="FI37" s="146">
        <v>0</v>
      </c>
      <c r="FJ37" s="146">
        <v>0</v>
      </c>
      <c r="FK37" s="146">
        <v>0</v>
      </c>
      <c r="FL37" s="146">
        <v>0</v>
      </c>
      <c r="FM37" s="146">
        <v>0</v>
      </c>
      <c r="FN37" s="156">
        <v>0</v>
      </c>
      <c r="FO37" s="156">
        <v>0</v>
      </c>
      <c r="FP37" s="146">
        <f t="shared" si="36"/>
        <v>0</v>
      </c>
    </row>
    <row r="38" spans="1:174" s="144" customFormat="1" x14ac:dyDescent="0.2">
      <c r="B38" s="145">
        <v>8000</v>
      </c>
      <c r="C38" s="147" t="s">
        <v>458</v>
      </c>
      <c r="D38" s="156">
        <f t="shared" si="18"/>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56">
        <f t="shared" si="19"/>
        <v>0</v>
      </c>
      <c r="AI38" s="146">
        <v>0</v>
      </c>
      <c r="AJ38" s="146">
        <v>0</v>
      </c>
      <c r="AK38" s="146">
        <v>0</v>
      </c>
      <c r="AL38" s="156">
        <f t="shared" si="20"/>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56">
        <v>79593874.73999998</v>
      </c>
      <c r="CC38" s="156">
        <f t="shared" si="21"/>
        <v>0</v>
      </c>
      <c r="CD38" s="146">
        <v>0</v>
      </c>
      <c r="CE38" s="146">
        <v>0</v>
      </c>
      <c r="CF38" s="146">
        <v>0</v>
      </c>
      <c r="CG38" s="156">
        <f t="shared" si="22"/>
        <v>0</v>
      </c>
      <c r="CH38" s="146">
        <v>0</v>
      </c>
      <c r="CI38" s="146">
        <v>0</v>
      </c>
      <c r="CJ38" s="146">
        <v>0</v>
      </c>
      <c r="CK38" s="146">
        <v>0</v>
      </c>
      <c r="CL38" s="146">
        <v>0</v>
      </c>
      <c r="CM38" s="146">
        <v>0</v>
      </c>
      <c r="CN38" s="146">
        <v>0</v>
      </c>
      <c r="CO38" s="146">
        <v>0</v>
      </c>
      <c r="CP38" s="146">
        <v>0</v>
      </c>
      <c r="CQ38" s="146">
        <v>0</v>
      </c>
      <c r="CR38" s="146">
        <v>0</v>
      </c>
      <c r="CS38" s="156">
        <f t="shared" si="23"/>
        <v>0</v>
      </c>
      <c r="CT38" s="146">
        <v>0</v>
      </c>
      <c r="CU38" s="146">
        <v>0</v>
      </c>
      <c r="CV38" s="156">
        <f t="shared" si="24"/>
        <v>0</v>
      </c>
      <c r="CW38" s="146">
        <v>0</v>
      </c>
      <c r="CX38" s="146">
        <v>0</v>
      </c>
      <c r="CY38" s="146">
        <v>0</v>
      </c>
      <c r="CZ38" s="146">
        <v>0</v>
      </c>
      <c r="DA38" s="146">
        <v>0</v>
      </c>
      <c r="DB38" s="146">
        <v>0</v>
      </c>
      <c r="DC38" s="146">
        <v>0</v>
      </c>
      <c r="DD38" s="146">
        <v>0</v>
      </c>
      <c r="DE38" s="146">
        <v>0</v>
      </c>
      <c r="DF38" s="156">
        <f t="shared" si="25"/>
        <v>0</v>
      </c>
      <c r="DG38" s="146">
        <v>0</v>
      </c>
      <c r="DH38" s="146">
        <v>0</v>
      </c>
      <c r="DI38" s="146">
        <v>0</v>
      </c>
      <c r="DJ38" s="156">
        <f t="shared" si="26"/>
        <v>0</v>
      </c>
      <c r="DK38" s="146">
        <v>0</v>
      </c>
      <c r="DL38" s="146">
        <v>0</v>
      </c>
      <c r="DM38" s="156">
        <f t="shared" si="27"/>
        <v>0</v>
      </c>
      <c r="DN38" s="146">
        <v>0</v>
      </c>
      <c r="DO38" s="146">
        <v>0</v>
      </c>
      <c r="DP38" s="146">
        <v>0</v>
      </c>
      <c r="DQ38" s="146">
        <v>0</v>
      </c>
      <c r="DR38" s="146">
        <v>0</v>
      </c>
      <c r="DS38" s="156">
        <f t="shared" si="28"/>
        <v>0</v>
      </c>
      <c r="DT38" s="146">
        <v>0</v>
      </c>
      <c r="DU38" s="146">
        <v>0</v>
      </c>
      <c r="DV38" s="156">
        <f t="shared" si="29"/>
        <v>0</v>
      </c>
      <c r="DW38" s="146">
        <v>0</v>
      </c>
      <c r="DX38" s="146">
        <v>0</v>
      </c>
      <c r="DY38" s="146">
        <v>0</v>
      </c>
      <c r="DZ38" s="146">
        <v>0</v>
      </c>
      <c r="EA38" s="146">
        <v>0</v>
      </c>
      <c r="EB38" s="146">
        <v>0</v>
      </c>
      <c r="EC38" s="146">
        <v>0</v>
      </c>
      <c r="ED38" s="146">
        <v>0</v>
      </c>
      <c r="EE38" s="146">
        <v>0</v>
      </c>
      <c r="EF38" s="146">
        <v>0</v>
      </c>
      <c r="EG38" s="156">
        <f t="shared" si="30"/>
        <v>0</v>
      </c>
      <c r="EH38" s="146">
        <v>0</v>
      </c>
      <c r="EI38" s="146">
        <v>0</v>
      </c>
      <c r="EJ38" s="146">
        <v>0</v>
      </c>
      <c r="EK38" s="146">
        <v>0</v>
      </c>
      <c r="EL38" s="146">
        <v>0</v>
      </c>
      <c r="EM38" s="146">
        <v>0</v>
      </c>
      <c r="EN38" s="146">
        <v>0</v>
      </c>
      <c r="EO38" s="146">
        <v>0</v>
      </c>
      <c r="EP38" s="146">
        <v>0</v>
      </c>
      <c r="EQ38" s="156">
        <f t="shared" si="31"/>
        <v>0</v>
      </c>
      <c r="ER38" s="146">
        <v>0</v>
      </c>
      <c r="ES38" s="146">
        <v>0</v>
      </c>
      <c r="ET38" s="146">
        <v>0</v>
      </c>
      <c r="EU38" s="156">
        <f t="shared" si="32"/>
        <v>0</v>
      </c>
      <c r="EV38" s="146">
        <v>0</v>
      </c>
      <c r="EW38" s="146">
        <v>0</v>
      </c>
      <c r="EX38" s="156">
        <f t="shared" si="33"/>
        <v>0</v>
      </c>
      <c r="EY38" s="146">
        <v>0</v>
      </c>
      <c r="EZ38" s="146">
        <v>0</v>
      </c>
      <c r="FA38" s="156">
        <f t="shared" si="34"/>
        <v>0</v>
      </c>
      <c r="FB38" s="146">
        <v>0</v>
      </c>
      <c r="FC38" s="146">
        <v>0</v>
      </c>
      <c r="FD38" s="146">
        <v>0</v>
      </c>
      <c r="FE38" s="146">
        <v>0</v>
      </c>
      <c r="FF38" s="156">
        <f t="shared" si="35"/>
        <v>0</v>
      </c>
      <c r="FG38" s="146">
        <v>0</v>
      </c>
      <c r="FH38" s="146">
        <v>0</v>
      </c>
      <c r="FI38" s="146">
        <v>0</v>
      </c>
      <c r="FJ38" s="146">
        <v>0</v>
      </c>
      <c r="FK38" s="146">
        <v>0</v>
      </c>
      <c r="FL38" s="146">
        <v>0</v>
      </c>
      <c r="FM38" s="146">
        <v>0</v>
      </c>
      <c r="FN38" s="156">
        <v>0</v>
      </c>
      <c r="FO38" s="156">
        <v>0</v>
      </c>
      <c r="FP38" s="146">
        <f t="shared" si="36"/>
        <v>79593874.73999998</v>
      </c>
    </row>
    <row r="39" spans="1:174" x14ac:dyDescent="0.2">
      <c r="A39" s="144"/>
      <c r="B39" s="226" t="s">
        <v>456</v>
      </c>
      <c r="C39" s="226"/>
      <c r="D39" s="137">
        <f>SUM(D17:D38)</f>
        <v>681920068.9298445</v>
      </c>
      <c r="E39" s="137">
        <f t="shared" ref="E39:BP39" si="37">SUM(E17:E38)</f>
        <v>1192233.3396245132</v>
      </c>
      <c r="F39" s="137">
        <f t="shared" si="37"/>
        <v>147242.9187085756</v>
      </c>
      <c r="G39" s="137">
        <f t="shared" si="37"/>
        <v>629120.75629823364</v>
      </c>
      <c r="H39" s="137">
        <f t="shared" si="37"/>
        <v>1270381.8819618411</v>
      </c>
      <c r="I39" s="137">
        <f t="shared" si="37"/>
        <v>2077369.8796797483</v>
      </c>
      <c r="J39" s="137">
        <f t="shared" si="37"/>
        <v>3742059.2801269721</v>
      </c>
      <c r="K39" s="137">
        <f t="shared" si="37"/>
        <v>798478.23922968644</v>
      </c>
      <c r="L39" s="137">
        <f t="shared" si="37"/>
        <v>7588632.5529538114</v>
      </c>
      <c r="M39" s="137">
        <f t="shared" si="37"/>
        <v>29026460.280673664</v>
      </c>
      <c r="N39" s="137">
        <f t="shared" si="37"/>
        <v>2649452.6385644726</v>
      </c>
      <c r="O39" s="137">
        <f t="shared" si="37"/>
        <v>34827681.598492086</v>
      </c>
      <c r="P39" s="137">
        <f t="shared" si="37"/>
        <v>1679520.1506899097</v>
      </c>
      <c r="Q39" s="137">
        <f t="shared" si="37"/>
        <v>9760862.5406801458</v>
      </c>
      <c r="R39" s="137">
        <f t="shared" si="37"/>
        <v>16220793.26161287</v>
      </c>
      <c r="S39" s="137">
        <f t="shared" si="37"/>
        <v>547573.96477426833</v>
      </c>
      <c r="T39" s="137">
        <f t="shared" si="37"/>
        <v>103120268.20633444</v>
      </c>
      <c r="U39" s="137">
        <f t="shared" si="37"/>
        <v>37187560.118587583</v>
      </c>
      <c r="V39" s="137">
        <f t="shared" si="37"/>
        <v>24654316.193365403</v>
      </c>
      <c r="W39" s="137">
        <f t="shared" si="37"/>
        <v>19294262.177693792</v>
      </c>
      <c r="X39" s="137">
        <f t="shared" si="37"/>
        <v>835836.6402401668</v>
      </c>
      <c r="Y39" s="137">
        <f t="shared" si="37"/>
        <v>11595089.739484604</v>
      </c>
      <c r="Z39" s="137">
        <f t="shared" si="37"/>
        <v>36377217.677345172</v>
      </c>
      <c r="AA39" s="137">
        <f t="shared" si="37"/>
        <v>7503993.4454100439</v>
      </c>
      <c r="AB39" s="137">
        <f t="shared" si="37"/>
        <v>4924688.262122835</v>
      </c>
      <c r="AC39" s="137">
        <f t="shared" si="37"/>
        <v>1281457.9738162009</v>
      </c>
      <c r="AD39" s="137">
        <f t="shared" si="37"/>
        <v>80138701.874903262</v>
      </c>
      <c r="AE39" s="137">
        <f t="shared" si="37"/>
        <v>5757972.029227593</v>
      </c>
      <c r="AF39" s="137">
        <f t="shared" si="37"/>
        <v>224974681.27172697</v>
      </c>
      <c r="AG39" s="137">
        <f t="shared" si="37"/>
        <v>12116160.035515729</v>
      </c>
      <c r="AH39" s="137">
        <f t="shared" si="37"/>
        <v>140170779.44520718</v>
      </c>
      <c r="AI39" s="137">
        <f t="shared" si="37"/>
        <v>138872978.66198418</v>
      </c>
      <c r="AJ39" s="137">
        <f t="shared" si="37"/>
        <v>7009.9389185081927</v>
      </c>
      <c r="AK39" s="137">
        <f t="shared" si="37"/>
        <v>1290790.8443045057</v>
      </c>
      <c r="AL39" s="137">
        <f t="shared" si="37"/>
        <v>2669892699.3863769</v>
      </c>
      <c r="AM39" s="137">
        <f t="shared" si="37"/>
        <v>79195052.598142281</v>
      </c>
      <c r="AN39" s="137">
        <f t="shared" si="37"/>
        <v>8071493.2062179185</v>
      </c>
      <c r="AO39" s="137">
        <f t="shared" si="37"/>
        <v>71459905.842755646</v>
      </c>
      <c r="AP39" s="137">
        <f t="shared" si="37"/>
        <v>200015010.00360286</v>
      </c>
      <c r="AQ39" s="137">
        <f t="shared" si="37"/>
        <v>110782684.23548186</v>
      </c>
      <c r="AR39" s="137">
        <f t="shared" si="37"/>
        <v>28064781.406060524</v>
      </c>
      <c r="AS39" s="137">
        <f t="shared" si="37"/>
        <v>21522694.545457877</v>
      </c>
      <c r="AT39" s="137">
        <f t="shared" si="37"/>
        <v>94061427.08362627</v>
      </c>
      <c r="AU39" s="137">
        <f t="shared" si="37"/>
        <v>867617449.86066806</v>
      </c>
      <c r="AV39" s="137">
        <f t="shared" si="37"/>
        <v>1553960.3118517364</v>
      </c>
      <c r="AW39" s="137">
        <f t="shared" si="37"/>
        <v>50229763.770955086</v>
      </c>
      <c r="AX39" s="137">
        <f t="shared" si="37"/>
        <v>5137149.8160036746</v>
      </c>
      <c r="AY39" s="137">
        <f t="shared" si="37"/>
        <v>35733774.508850411</v>
      </c>
      <c r="AZ39" s="137">
        <f t="shared" si="37"/>
        <v>22448992.689033508</v>
      </c>
      <c r="BA39" s="137">
        <f t="shared" si="37"/>
        <v>20274082.702824797</v>
      </c>
      <c r="BB39" s="137">
        <f t="shared" si="37"/>
        <v>7319206.2186175659</v>
      </c>
      <c r="BC39" s="137">
        <f t="shared" si="37"/>
        <v>5809266.7142299274</v>
      </c>
      <c r="BD39" s="137">
        <f t="shared" si="37"/>
        <v>618244.45465203479</v>
      </c>
      <c r="BE39" s="137">
        <f t="shared" si="37"/>
        <v>277539.22862226836</v>
      </c>
      <c r="BF39" s="137">
        <f t="shared" si="37"/>
        <v>4134427.6680278117</v>
      </c>
      <c r="BG39" s="137">
        <f t="shared" si="37"/>
        <v>25256149.00684078</v>
      </c>
      <c r="BH39" s="137">
        <f t="shared" si="37"/>
        <v>9309880.7903255541</v>
      </c>
      <c r="BI39" s="137">
        <f t="shared" si="37"/>
        <v>32846368.395612672</v>
      </c>
      <c r="BJ39" s="137">
        <f t="shared" si="37"/>
        <v>16590862.317761729</v>
      </c>
      <c r="BK39" s="137">
        <f t="shared" si="37"/>
        <v>2688731.3276428049</v>
      </c>
      <c r="BL39" s="136">
        <f t="shared" si="37"/>
        <v>9599182.5379918888</v>
      </c>
      <c r="BM39" s="136">
        <f t="shared" si="37"/>
        <v>4705506.3252107687</v>
      </c>
      <c r="BN39" s="136">
        <f t="shared" si="37"/>
        <v>13851485.070935637</v>
      </c>
      <c r="BO39" s="136">
        <f t="shared" si="37"/>
        <v>63740095.592512719</v>
      </c>
      <c r="BP39" s="136">
        <f t="shared" si="37"/>
        <v>28866438.205878187</v>
      </c>
      <c r="BQ39" s="136">
        <f t="shared" ref="BQ39:EC39" si="38">SUM(BQ17:BQ38)</f>
        <v>609536820.20428979</v>
      </c>
      <c r="BR39" s="136">
        <f t="shared" si="38"/>
        <v>52862132.591538012</v>
      </c>
      <c r="BS39" s="136">
        <f t="shared" si="38"/>
        <v>22144210.048668146</v>
      </c>
      <c r="BT39" s="136">
        <f t="shared" si="38"/>
        <v>30374.615626910938</v>
      </c>
      <c r="BU39" s="136">
        <f t="shared" si="38"/>
        <v>91971.295912884816</v>
      </c>
      <c r="BV39" s="136">
        <f t="shared" si="38"/>
        <v>3695986.3688319977</v>
      </c>
      <c r="BW39" s="136">
        <f t="shared" si="38"/>
        <v>314141.47152833478</v>
      </c>
      <c r="BX39" s="136">
        <f t="shared" si="38"/>
        <v>41448517.602149948</v>
      </c>
      <c r="BY39" s="136">
        <f t="shared" si="38"/>
        <v>2410205.1830823235</v>
      </c>
      <c r="BZ39" s="136">
        <f t="shared" si="38"/>
        <v>77696764.336597934</v>
      </c>
      <c r="CA39" s="136">
        <f t="shared" si="38"/>
        <v>17879969.231755663</v>
      </c>
      <c r="CB39" s="137">
        <f t="shared" si="38"/>
        <v>92635106.214251637</v>
      </c>
      <c r="CC39" s="137">
        <f t="shared" si="38"/>
        <v>36990393.711994097</v>
      </c>
      <c r="CD39" s="136">
        <f t="shared" si="38"/>
        <v>2155608.4736649431</v>
      </c>
      <c r="CE39" s="136">
        <f t="shared" si="38"/>
        <v>28158829.106779553</v>
      </c>
      <c r="CF39" s="136">
        <f t="shared" si="38"/>
        <v>6675956.1315496014</v>
      </c>
      <c r="CG39" s="137">
        <f t="shared" si="38"/>
        <v>317081794.67844212</v>
      </c>
      <c r="CH39" s="136">
        <f t="shared" si="38"/>
        <v>0</v>
      </c>
      <c r="CI39" s="136">
        <f t="shared" si="38"/>
        <v>63578.436302428745</v>
      </c>
      <c r="CJ39" s="136">
        <f t="shared" si="38"/>
        <v>0</v>
      </c>
      <c r="CK39" s="136">
        <f t="shared" si="38"/>
        <v>28992.210482041832</v>
      </c>
      <c r="CL39" s="136">
        <f t="shared" si="38"/>
        <v>0</v>
      </c>
      <c r="CM39" s="136">
        <f t="shared" si="38"/>
        <v>0</v>
      </c>
      <c r="CN39" s="136">
        <f t="shared" si="38"/>
        <v>178191952.58197701</v>
      </c>
      <c r="CO39" s="136">
        <f t="shared" si="38"/>
        <v>15669268.81844838</v>
      </c>
      <c r="CP39" s="136">
        <f t="shared" si="38"/>
        <v>11879363.02717145</v>
      </c>
      <c r="CQ39" s="136">
        <f t="shared" si="38"/>
        <v>1128818.2480074242</v>
      </c>
      <c r="CR39" s="136">
        <f t="shared" si="38"/>
        <v>110119821.35605337</v>
      </c>
      <c r="CS39" s="136">
        <f t="shared" si="38"/>
        <v>158403385.26119226</v>
      </c>
      <c r="CT39" s="136">
        <f t="shared" si="38"/>
        <v>147625614.83501765</v>
      </c>
      <c r="CU39" s="136">
        <f t="shared" si="38"/>
        <v>10777770.426174581</v>
      </c>
      <c r="CV39" s="136">
        <f t="shared" si="38"/>
        <v>1252937479.3755338</v>
      </c>
      <c r="CW39" s="136">
        <f t="shared" si="38"/>
        <v>0</v>
      </c>
      <c r="CX39" s="136">
        <f t="shared" si="38"/>
        <v>2640084.8924165289</v>
      </c>
      <c r="CY39" s="136">
        <f t="shared" si="38"/>
        <v>289543508.2345233</v>
      </c>
      <c r="CZ39" s="136">
        <f t="shared" si="38"/>
        <v>340538447.97717959</v>
      </c>
      <c r="DA39" s="136">
        <f t="shared" si="38"/>
        <v>520543502.55484456</v>
      </c>
      <c r="DB39" s="136">
        <f t="shared" si="38"/>
        <v>53362144.217853457</v>
      </c>
      <c r="DC39" s="136">
        <f t="shared" si="38"/>
        <v>3800447.1972429208</v>
      </c>
      <c r="DD39" s="136">
        <f t="shared" si="38"/>
        <v>27075326.367444284</v>
      </c>
      <c r="DE39" s="136">
        <f t="shared" si="38"/>
        <v>15434017.934029143</v>
      </c>
      <c r="DF39" s="136">
        <f t="shared" si="38"/>
        <v>130230564.14396963</v>
      </c>
      <c r="DG39" s="136">
        <f t="shared" si="38"/>
        <v>25599849.280182999</v>
      </c>
      <c r="DH39" s="136">
        <f t="shared" si="38"/>
        <v>104269380.46184932</v>
      </c>
      <c r="DI39" s="136">
        <f t="shared" si="38"/>
        <v>361334.40193730505</v>
      </c>
      <c r="DJ39" s="136">
        <f t="shared" si="38"/>
        <v>10352813.212655749</v>
      </c>
      <c r="DK39" s="136">
        <f t="shared" si="38"/>
        <v>2526328.5530083864</v>
      </c>
      <c r="DL39" s="136">
        <f t="shared" si="38"/>
        <v>7826484.6596473632</v>
      </c>
      <c r="DM39" s="136">
        <f t="shared" si="38"/>
        <v>2080950.5867757087</v>
      </c>
      <c r="DN39" s="136">
        <f t="shared" si="38"/>
        <v>3756.4322063541968</v>
      </c>
      <c r="DO39" s="136">
        <f t="shared" si="38"/>
        <v>801006.32357345172</v>
      </c>
      <c r="DP39" s="136">
        <f t="shared" si="38"/>
        <v>124609.83019398936</v>
      </c>
      <c r="DQ39" s="136">
        <f t="shared" si="38"/>
        <v>598410.77056875674</v>
      </c>
      <c r="DR39" s="136">
        <f t="shared" si="38"/>
        <v>553167.23023315694</v>
      </c>
      <c r="DS39" s="136">
        <f t="shared" si="38"/>
        <v>1498468.9082636458</v>
      </c>
      <c r="DT39" s="136">
        <f t="shared" si="38"/>
        <v>1498468.9082636458</v>
      </c>
      <c r="DU39" s="136">
        <f t="shared" si="38"/>
        <v>0</v>
      </c>
      <c r="DV39" s="136">
        <f t="shared" si="38"/>
        <v>54997844.540396228</v>
      </c>
      <c r="DW39" s="136">
        <f t="shared" si="38"/>
        <v>13512405.322366232</v>
      </c>
      <c r="DX39" s="136">
        <f t="shared" si="38"/>
        <v>3189774.1953031775</v>
      </c>
      <c r="DY39" s="136">
        <f t="shared" si="38"/>
        <v>1273641.4902211069</v>
      </c>
      <c r="DZ39" s="136">
        <f t="shared" si="38"/>
        <v>27036394.862651467</v>
      </c>
      <c r="EA39" s="136">
        <f t="shared" si="38"/>
        <v>996987.15371147031</v>
      </c>
      <c r="EB39" s="136">
        <f t="shared" si="38"/>
        <v>0</v>
      </c>
      <c r="EC39" s="136">
        <f t="shared" si="38"/>
        <v>64857.336925944881</v>
      </c>
      <c r="ED39" s="136">
        <f t="shared" ref="ED39:FM39" si="39">SUM(ED17:ED38)</f>
        <v>1094560.183842273</v>
      </c>
      <c r="EE39" s="136">
        <f t="shared" si="39"/>
        <v>5360221.3560981285</v>
      </c>
      <c r="EF39" s="136">
        <f t="shared" si="39"/>
        <v>2469002.6392764244</v>
      </c>
      <c r="EG39" s="136">
        <f t="shared" si="39"/>
        <v>133846560.88981628</v>
      </c>
      <c r="EH39" s="136">
        <f t="shared" si="39"/>
        <v>31033419.120008867</v>
      </c>
      <c r="EI39" s="136">
        <f t="shared" si="39"/>
        <v>273258.94366946397</v>
      </c>
      <c r="EJ39" s="136">
        <f t="shared" si="39"/>
        <v>72007065.15796116</v>
      </c>
      <c r="EK39" s="136">
        <f t="shared" si="39"/>
        <v>137097.50253304336</v>
      </c>
      <c r="EL39" s="136">
        <f t="shared" si="39"/>
        <v>713775.08639464492</v>
      </c>
      <c r="EM39" s="136">
        <f t="shared" si="39"/>
        <v>5643136.5110414773</v>
      </c>
      <c r="EN39" s="136">
        <f t="shared" si="39"/>
        <v>5520382.3441958437</v>
      </c>
      <c r="EO39" s="136">
        <f t="shared" si="39"/>
        <v>13521596.527737161</v>
      </c>
      <c r="EP39" s="136">
        <f t="shared" si="39"/>
        <v>4996829.6962746195</v>
      </c>
      <c r="EQ39" s="136">
        <f t="shared" si="39"/>
        <v>184666175.24341959</v>
      </c>
      <c r="ER39" s="136">
        <f t="shared" si="39"/>
        <v>87435537.349782616</v>
      </c>
      <c r="ES39" s="136">
        <f t="shared" si="39"/>
        <v>97109253.969959274</v>
      </c>
      <c r="ET39" s="136">
        <f t="shared" si="39"/>
        <v>121383.92367770911</v>
      </c>
      <c r="EU39" s="136">
        <f t="shared" si="39"/>
        <v>13240706.282238156</v>
      </c>
      <c r="EV39" s="136">
        <f t="shared" si="39"/>
        <v>4621722.4301640633</v>
      </c>
      <c r="EW39" s="136">
        <f t="shared" si="39"/>
        <v>8618983.8520740904</v>
      </c>
      <c r="EX39" s="136">
        <f t="shared" si="39"/>
        <v>100592400.73586895</v>
      </c>
      <c r="EY39" s="136">
        <f t="shared" si="39"/>
        <v>12464284.1559719</v>
      </c>
      <c r="EZ39" s="136">
        <f t="shared" si="39"/>
        <v>88128116.579897031</v>
      </c>
      <c r="FA39" s="136">
        <f t="shared" si="39"/>
        <v>19402794.551350638</v>
      </c>
      <c r="FB39" s="136">
        <f t="shared" si="39"/>
        <v>9061315.4744760375</v>
      </c>
      <c r="FC39" s="136">
        <f t="shared" si="39"/>
        <v>304319.84588569135</v>
      </c>
      <c r="FD39" s="136">
        <f t="shared" si="39"/>
        <v>471461.50873738719</v>
      </c>
      <c r="FE39" s="136">
        <f t="shared" si="39"/>
        <v>9565697.7222515233</v>
      </c>
      <c r="FF39" s="136">
        <f t="shared" si="39"/>
        <v>25188925.196888678</v>
      </c>
      <c r="FG39" s="136">
        <f t="shared" si="39"/>
        <v>52548.637456290096</v>
      </c>
      <c r="FH39" s="136">
        <f t="shared" si="39"/>
        <v>8120772.9386824071</v>
      </c>
      <c r="FI39" s="136">
        <f t="shared" si="39"/>
        <v>8408441.9456333928</v>
      </c>
      <c r="FJ39" s="136">
        <f t="shared" si="39"/>
        <v>2872802.6852379595</v>
      </c>
      <c r="FK39" s="136">
        <f t="shared" si="39"/>
        <v>954422.48098588444</v>
      </c>
      <c r="FL39" s="136">
        <f t="shared" si="39"/>
        <v>249870.73951668025</v>
      </c>
      <c r="FM39" s="136">
        <f t="shared" si="39"/>
        <v>4530065.7693760628</v>
      </c>
      <c r="FN39" s="136">
        <v>0</v>
      </c>
      <c r="FO39" s="136">
        <f>SUM(FO17:FO38)</f>
        <v>3295654717.7104158</v>
      </c>
      <c r="FP39" s="136">
        <f t="shared" si="36"/>
        <v>9321784629.0049019</v>
      </c>
      <c r="FQ39" s="144"/>
      <c r="FR39" s="144"/>
    </row>
  </sheetData>
  <mergeCells count="4">
    <mergeCell ref="B13:C16"/>
    <mergeCell ref="FO13:FO16"/>
    <mergeCell ref="FP13:FP16"/>
    <mergeCell ref="B39:C39"/>
  </mergeCells>
  <pageMargins left="0.7" right="0.7" top="0.75" bottom="0.75" header="0.3" footer="0.3"/>
  <pageSetup paperSize="9" orientation="portrait" horizontalDpi="90" verticalDpi="90" r:id="rId1"/>
  <headerFooter>
    <oddFooter>&amp;C&amp;1#&amp;"Calibri"&amp;10&amp;K000000Uso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L39"/>
  <sheetViews>
    <sheetView showGridLines="0" workbookViewId="0">
      <pane xSplit="1" ySplit="10" topLeftCell="B11" activePane="bottomRight" state="frozen"/>
      <selection activeCell="H5" sqref="H5"/>
      <selection pane="topRight" activeCell="H5" sqref="H5"/>
      <selection pane="bottomLeft" activeCell="H5" sqref="H5"/>
      <selection pane="bottomRight" activeCell="H5" sqref="H5"/>
    </sheetView>
  </sheetViews>
  <sheetFormatPr baseColWidth="10" defaultColWidth="11" defaultRowHeight="14.25" x14ac:dyDescent="0.2"/>
  <cols>
    <col min="1" max="1" width="2.25" style="13" bestFit="1" customWidth="1"/>
    <col min="2" max="2" width="21.625" style="13" customWidth="1"/>
    <col min="3" max="6" width="11" style="13"/>
    <col min="7" max="7" width="15.625" style="13" customWidth="1"/>
    <col min="8" max="8" width="10.875" style="13" customWidth="1"/>
    <col min="9" max="16384" width="11" style="13"/>
  </cols>
  <sheetData>
    <row r="1" spans="1:12" x14ac:dyDescent="0.2">
      <c r="A1" s="111" t="s">
        <v>390</v>
      </c>
    </row>
    <row r="2" spans="1:12" x14ac:dyDescent="0.2">
      <c r="A2" s="111" t="s">
        <v>390</v>
      </c>
    </row>
    <row r="3" spans="1:12" x14ac:dyDescent="0.2">
      <c r="A3" s="111" t="s">
        <v>390</v>
      </c>
      <c r="B3" s="105"/>
      <c r="C3" s="104"/>
    </row>
    <row r="4" spans="1:12" x14ac:dyDescent="0.2">
      <c r="A4" s="111" t="s">
        <v>390</v>
      </c>
      <c r="B4" s="105"/>
      <c r="C4" s="104"/>
    </row>
    <row r="5" spans="1:12" x14ac:dyDescent="0.2">
      <c r="A5" s="111" t="s">
        <v>390</v>
      </c>
      <c r="B5" s="105"/>
      <c r="C5" s="104"/>
    </row>
    <row r="6" spans="1:12" x14ac:dyDescent="0.2">
      <c r="A6" s="111" t="s">
        <v>390</v>
      </c>
      <c r="B6" s="105"/>
      <c r="C6" s="104"/>
    </row>
    <row r="9" spans="1:12" ht="20.25" x14ac:dyDescent="0.2">
      <c r="B9" s="193" t="s">
        <v>681</v>
      </c>
      <c r="C9" s="193"/>
      <c r="D9" s="193"/>
      <c r="E9" s="193"/>
      <c r="F9" s="193"/>
      <c r="G9" s="193"/>
      <c r="H9" s="193"/>
      <c r="I9" s="193"/>
      <c r="J9" s="193"/>
      <c r="K9" s="193"/>
      <c r="L9" s="193"/>
    </row>
    <row r="11" spans="1:12" ht="15.75" customHeight="1" x14ac:dyDescent="0.2">
      <c r="B11" s="194" t="s">
        <v>682</v>
      </c>
      <c r="C11" s="194"/>
      <c r="D11" s="194"/>
      <c r="E11" s="194"/>
      <c r="F11" s="194"/>
      <c r="G11" s="194"/>
      <c r="H11" s="194"/>
      <c r="I11" s="194"/>
      <c r="J11" s="194"/>
      <c r="K11" s="194"/>
      <c r="L11" s="194"/>
    </row>
    <row r="12" spans="1:12" ht="15.75" customHeight="1" x14ac:dyDescent="0.2">
      <c r="B12" s="194"/>
      <c r="C12" s="194"/>
      <c r="D12" s="194"/>
      <c r="E12" s="194"/>
      <c r="F12" s="194"/>
      <c r="G12" s="194"/>
      <c r="H12" s="194"/>
      <c r="I12" s="194"/>
      <c r="J12" s="194"/>
      <c r="K12" s="194"/>
      <c r="L12" s="194"/>
    </row>
    <row r="13" spans="1:12" ht="15.75" customHeight="1" x14ac:dyDescent="0.2">
      <c r="B13" s="194"/>
      <c r="C13" s="194"/>
      <c r="D13" s="194"/>
      <c r="E13" s="194"/>
      <c r="F13" s="194"/>
      <c r="G13" s="194"/>
      <c r="H13" s="194"/>
      <c r="I13" s="194"/>
      <c r="J13" s="194"/>
      <c r="K13" s="194"/>
      <c r="L13" s="194"/>
    </row>
    <row r="14" spans="1:12" ht="15.75" customHeight="1" x14ac:dyDescent="0.2">
      <c r="B14" s="194"/>
      <c r="C14" s="194"/>
      <c r="D14" s="194"/>
      <c r="E14" s="194"/>
      <c r="F14" s="194"/>
      <c r="G14" s="194"/>
      <c r="H14" s="194"/>
      <c r="I14" s="194"/>
      <c r="J14" s="194"/>
      <c r="K14" s="194"/>
      <c r="L14" s="194"/>
    </row>
    <row r="15" spans="1:12" ht="15.75" customHeight="1" x14ac:dyDescent="0.2">
      <c r="B15" s="194"/>
      <c r="C15" s="194"/>
      <c r="D15" s="194"/>
      <c r="E15" s="194"/>
      <c r="F15" s="194"/>
      <c r="G15" s="194"/>
      <c r="H15" s="194"/>
      <c r="I15" s="194"/>
      <c r="J15" s="194"/>
      <c r="K15" s="194"/>
      <c r="L15" s="194"/>
    </row>
    <row r="16" spans="1:12" ht="15.75" customHeight="1" x14ac:dyDescent="0.2">
      <c r="B16" s="194"/>
      <c r="C16" s="194"/>
      <c r="D16" s="194"/>
      <c r="E16" s="194"/>
      <c r="F16" s="194"/>
      <c r="G16" s="194"/>
      <c r="H16" s="194"/>
      <c r="I16" s="194"/>
      <c r="J16" s="194"/>
      <c r="K16" s="194"/>
      <c r="L16" s="194"/>
    </row>
    <row r="17" spans="2:12" ht="15.75" customHeight="1" x14ac:dyDescent="0.2">
      <c r="B17" s="194"/>
      <c r="C17" s="194"/>
      <c r="D17" s="194"/>
      <c r="E17" s="194"/>
      <c r="F17" s="194"/>
      <c r="G17" s="194"/>
      <c r="H17" s="194"/>
      <c r="I17" s="194"/>
      <c r="J17" s="194"/>
      <c r="K17" s="194"/>
      <c r="L17" s="194"/>
    </row>
    <row r="18" spans="2:12" ht="15.75" customHeight="1" x14ac:dyDescent="0.2">
      <c r="B18" s="194"/>
      <c r="C18" s="194"/>
      <c r="D18" s="194"/>
      <c r="E18" s="194"/>
      <c r="F18" s="194"/>
      <c r="G18" s="194"/>
      <c r="H18" s="194"/>
      <c r="I18" s="194"/>
      <c r="J18" s="194"/>
      <c r="K18" s="194"/>
      <c r="L18" s="194"/>
    </row>
    <row r="19" spans="2:12" ht="15.75" customHeight="1" x14ac:dyDescent="0.2">
      <c r="B19" s="194"/>
      <c r="C19" s="194"/>
      <c r="D19" s="194"/>
      <c r="E19" s="194"/>
      <c r="F19" s="194"/>
      <c r="G19" s="194"/>
      <c r="H19" s="194"/>
      <c r="I19" s="194"/>
      <c r="J19" s="194"/>
      <c r="K19" s="194"/>
      <c r="L19" s="194"/>
    </row>
    <row r="20" spans="2:12" ht="15.75" customHeight="1" x14ac:dyDescent="0.2">
      <c r="B20" s="194"/>
      <c r="C20" s="194"/>
      <c r="D20" s="194"/>
      <c r="E20" s="194"/>
      <c r="F20" s="194"/>
      <c r="G20" s="194"/>
      <c r="H20" s="194"/>
      <c r="I20" s="194"/>
      <c r="J20" s="194"/>
      <c r="K20" s="194"/>
      <c r="L20" s="194"/>
    </row>
    <row r="21" spans="2:12" ht="15.75" customHeight="1" x14ac:dyDescent="0.2">
      <c r="B21" s="194"/>
      <c r="C21" s="194"/>
      <c r="D21" s="194"/>
      <c r="E21" s="194"/>
      <c r="F21" s="194"/>
      <c r="G21" s="194"/>
      <c r="H21" s="194"/>
      <c r="I21" s="194"/>
      <c r="J21" s="194"/>
      <c r="K21" s="194"/>
      <c r="L21" s="194"/>
    </row>
    <row r="22" spans="2:12" ht="15.75" customHeight="1" x14ac:dyDescent="0.2">
      <c r="B22" s="194"/>
      <c r="C22" s="194"/>
      <c r="D22" s="194"/>
      <c r="E22" s="194"/>
      <c r="F22" s="194"/>
      <c r="G22" s="194"/>
      <c r="H22" s="194"/>
      <c r="I22" s="194"/>
      <c r="J22" s="194"/>
      <c r="K22" s="194"/>
      <c r="L22" s="194"/>
    </row>
    <row r="23" spans="2:12" ht="15.75" customHeight="1" x14ac:dyDescent="0.2">
      <c r="B23" s="194"/>
      <c r="C23" s="194"/>
      <c r="D23" s="194"/>
      <c r="E23" s="194"/>
      <c r="F23" s="194"/>
      <c r="G23" s="194"/>
      <c r="H23" s="194"/>
      <c r="I23" s="194"/>
      <c r="J23" s="194"/>
      <c r="K23" s="194"/>
      <c r="L23" s="194"/>
    </row>
    <row r="24" spans="2:12" ht="15.75" customHeight="1" x14ac:dyDescent="0.2">
      <c r="B24" s="194"/>
      <c r="C24" s="194"/>
      <c r="D24" s="194"/>
      <c r="E24" s="194"/>
      <c r="F24" s="194"/>
      <c r="G24" s="194"/>
      <c r="H24" s="194"/>
      <c r="I24" s="194"/>
      <c r="J24" s="194"/>
      <c r="K24" s="194"/>
      <c r="L24" s="194"/>
    </row>
    <row r="25" spans="2:12" ht="15.75" customHeight="1" x14ac:dyDescent="0.2">
      <c r="B25" s="194"/>
      <c r="C25" s="194"/>
      <c r="D25" s="194"/>
      <c r="E25" s="194"/>
      <c r="F25" s="194"/>
      <c r="G25" s="194"/>
      <c r="H25" s="194"/>
      <c r="I25" s="194"/>
      <c r="J25" s="194"/>
      <c r="K25" s="194"/>
      <c r="L25" s="194"/>
    </row>
    <row r="26" spans="2:12" ht="15.75" customHeight="1" x14ac:dyDescent="0.2">
      <c r="B26" s="194"/>
      <c r="C26" s="194"/>
      <c r="D26" s="194"/>
      <c r="E26" s="194"/>
      <c r="F26" s="194"/>
      <c r="G26" s="194"/>
      <c r="H26" s="194"/>
      <c r="I26" s="194"/>
      <c r="J26" s="194"/>
      <c r="K26" s="194"/>
      <c r="L26" s="194"/>
    </row>
    <row r="27" spans="2:12" ht="15.75" customHeight="1" x14ac:dyDescent="0.2">
      <c r="B27" s="194"/>
      <c r="C27" s="194"/>
      <c r="D27" s="194"/>
      <c r="E27" s="194"/>
      <c r="F27" s="194"/>
      <c r="G27" s="194"/>
      <c r="H27" s="194"/>
      <c r="I27" s="194"/>
      <c r="J27" s="194"/>
      <c r="K27" s="194"/>
      <c r="L27" s="194"/>
    </row>
    <row r="28" spans="2:12" ht="15.75" customHeight="1" x14ac:dyDescent="0.2">
      <c r="B28" s="194"/>
      <c r="C28" s="194"/>
      <c r="D28" s="194"/>
      <c r="E28" s="194"/>
      <c r="F28" s="194"/>
      <c r="G28" s="194"/>
      <c r="H28" s="194"/>
      <c r="I28" s="194"/>
      <c r="J28" s="194"/>
      <c r="K28" s="194"/>
      <c r="L28" s="194"/>
    </row>
    <row r="29" spans="2:12" ht="15.75" customHeight="1" x14ac:dyDescent="0.2">
      <c r="B29" s="194"/>
      <c r="C29" s="194"/>
      <c r="D29" s="194"/>
      <c r="E29" s="194"/>
      <c r="F29" s="194"/>
      <c r="G29" s="194"/>
      <c r="H29" s="194"/>
      <c r="I29" s="194"/>
      <c r="J29" s="194"/>
      <c r="K29" s="194"/>
      <c r="L29" s="194"/>
    </row>
    <row r="30" spans="2:12" ht="15.75" customHeight="1" x14ac:dyDescent="0.2">
      <c r="B30" s="194"/>
      <c r="C30" s="194"/>
      <c r="D30" s="194"/>
      <c r="E30" s="194"/>
      <c r="F30" s="194"/>
      <c r="G30" s="194"/>
      <c r="H30" s="194"/>
      <c r="I30" s="194"/>
      <c r="J30" s="194"/>
      <c r="K30" s="194"/>
      <c r="L30" s="194"/>
    </row>
    <row r="31" spans="2:12" ht="15.75" customHeight="1" x14ac:dyDescent="0.2">
      <c r="B31" s="194"/>
      <c r="C31" s="194"/>
      <c r="D31" s="194"/>
      <c r="E31" s="194"/>
      <c r="F31" s="194"/>
      <c r="G31" s="194"/>
      <c r="H31" s="194"/>
      <c r="I31" s="194"/>
      <c r="J31" s="194"/>
      <c r="K31" s="194"/>
      <c r="L31" s="194"/>
    </row>
    <row r="32" spans="2:12" ht="15.75" customHeight="1" x14ac:dyDescent="0.2">
      <c r="B32" s="194"/>
      <c r="C32" s="194"/>
      <c r="D32" s="194"/>
      <c r="E32" s="194"/>
      <c r="F32" s="194"/>
      <c r="G32" s="194"/>
      <c r="H32" s="194"/>
      <c r="I32" s="194"/>
      <c r="J32" s="194"/>
      <c r="K32" s="194"/>
      <c r="L32" s="194"/>
    </row>
    <row r="33" spans="2:12" ht="15.75" customHeight="1" x14ac:dyDescent="0.2">
      <c r="B33" s="194"/>
      <c r="C33" s="194"/>
      <c r="D33" s="194"/>
      <c r="E33" s="194"/>
      <c r="F33" s="194"/>
      <c r="G33" s="194"/>
      <c r="H33" s="194"/>
      <c r="I33" s="194"/>
      <c r="J33" s="194"/>
      <c r="K33" s="194"/>
      <c r="L33" s="194"/>
    </row>
    <row r="34" spans="2:12" ht="15.75" customHeight="1" x14ac:dyDescent="0.2">
      <c r="B34" s="194"/>
      <c r="C34" s="194"/>
      <c r="D34" s="194"/>
      <c r="E34" s="194"/>
      <c r="F34" s="194"/>
      <c r="G34" s="194"/>
      <c r="H34" s="194"/>
      <c r="I34" s="194"/>
      <c r="J34" s="194"/>
      <c r="K34" s="194"/>
      <c r="L34" s="194"/>
    </row>
    <row r="35" spans="2:12" ht="15.75" customHeight="1" x14ac:dyDescent="0.2">
      <c r="B35" s="194"/>
      <c r="C35" s="194"/>
      <c r="D35" s="194"/>
      <c r="E35" s="194"/>
      <c r="F35" s="194"/>
      <c r="G35" s="194"/>
      <c r="H35" s="194"/>
      <c r="I35" s="194"/>
      <c r="J35" s="194"/>
      <c r="K35" s="194"/>
      <c r="L35" s="194"/>
    </row>
    <row r="36" spans="2:12" ht="15.75" customHeight="1" x14ac:dyDescent="0.2">
      <c r="B36" s="194"/>
      <c r="C36" s="194"/>
      <c r="D36" s="194"/>
      <c r="E36" s="194"/>
      <c r="F36" s="194"/>
      <c r="G36" s="194"/>
      <c r="H36" s="194"/>
      <c r="I36" s="194"/>
      <c r="J36" s="194"/>
      <c r="K36" s="194"/>
      <c r="L36" s="194"/>
    </row>
    <row r="37" spans="2:12" ht="15.75" customHeight="1" x14ac:dyDescent="0.2">
      <c r="B37" s="194"/>
      <c r="C37" s="194"/>
      <c r="D37" s="194"/>
      <c r="E37" s="194"/>
      <c r="F37" s="194"/>
      <c r="G37" s="194"/>
      <c r="H37" s="194"/>
      <c r="I37" s="194"/>
      <c r="J37" s="194"/>
      <c r="K37" s="194"/>
      <c r="L37" s="194"/>
    </row>
    <row r="38" spans="2:12" x14ac:dyDescent="0.2">
      <c r="B38" s="194"/>
      <c r="C38" s="194"/>
      <c r="D38" s="194"/>
      <c r="E38" s="194"/>
      <c r="F38" s="194"/>
      <c r="G38" s="194"/>
      <c r="H38" s="194"/>
      <c r="I38" s="194"/>
      <c r="J38" s="194"/>
      <c r="K38" s="194"/>
      <c r="L38" s="194"/>
    </row>
    <row r="39" spans="2:12" x14ac:dyDescent="0.2">
      <c r="B39" s="194"/>
      <c r="C39" s="194"/>
      <c r="D39" s="194"/>
      <c r="E39" s="194"/>
      <c r="F39" s="194"/>
      <c r="G39" s="194"/>
      <c r="H39" s="194"/>
      <c r="I39" s="194"/>
      <c r="J39" s="194"/>
      <c r="K39" s="194"/>
      <c r="L39" s="194"/>
    </row>
  </sheetData>
  <mergeCells count="2">
    <mergeCell ref="B9:L9"/>
    <mergeCell ref="B11:L39"/>
  </mergeCells>
  <printOptions gridLines="1"/>
  <pageMargins left="0.44791666666666669" right="0.7" top="0.75" bottom="0.75" header="0.3" footer="0.3"/>
  <pageSetup scale="96" orientation="portrait" r:id="rId1"/>
  <headerFooter>
    <oddFooter>&amp;C&amp;1#&amp;"Calibri"&amp;10&amp;K000000Uso Interno</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1:N162"/>
  <sheetViews>
    <sheetView showGridLines="0" workbookViewId="0">
      <pane xSplit="2" ySplit="14" topLeftCell="C18" activePane="bottomRight" state="frozen"/>
      <selection activeCell="H5" sqref="H5"/>
      <selection pane="topRight" activeCell="H5" sqref="H5"/>
      <selection pane="bottomLeft" activeCell="H5" sqref="H5"/>
      <selection pane="bottomRight" activeCell="H5" sqref="H5"/>
    </sheetView>
  </sheetViews>
  <sheetFormatPr baseColWidth="10" defaultRowHeight="14.25" x14ac:dyDescent="0.2"/>
  <cols>
    <col min="1" max="1" width="2.25" bestFit="1" customWidth="1"/>
    <col min="2" max="2" width="12.5" style="46" customWidth="1"/>
    <col min="3" max="3" width="36.375" style="52" customWidth="1"/>
    <col min="4" max="4" width="11" style="138" customWidth="1"/>
    <col min="5" max="5" width="11.125" style="46" customWidth="1"/>
    <col min="6" max="6" width="59.5" style="53" customWidth="1"/>
    <col min="7" max="7" width="2.75" customWidth="1"/>
    <col min="8" max="11" width="11.5" customWidth="1"/>
    <col min="13" max="13" width="12.625" bestFit="1" customWidth="1"/>
    <col min="14" max="14" width="12.625" style="138" bestFit="1" customWidth="1"/>
    <col min="15" max="15" width="12.625" bestFit="1" customWidth="1"/>
  </cols>
  <sheetData>
    <row r="1" spans="1:6" x14ac:dyDescent="0.2">
      <c r="A1" s="111"/>
    </row>
    <row r="2" spans="1:6" x14ac:dyDescent="0.2">
      <c r="A2" s="111"/>
    </row>
    <row r="3" spans="1:6" x14ac:dyDescent="0.2">
      <c r="A3" s="111"/>
    </row>
    <row r="4" spans="1:6" x14ac:dyDescent="0.2">
      <c r="A4" s="111"/>
    </row>
    <row r="5" spans="1:6" x14ac:dyDescent="0.2">
      <c r="A5" s="111"/>
    </row>
    <row r="6" spans="1:6" x14ac:dyDescent="0.2">
      <c r="A6" s="111"/>
    </row>
    <row r="7" spans="1:6" x14ac:dyDescent="0.2">
      <c r="A7" s="111"/>
    </row>
    <row r="8" spans="1:6" x14ac:dyDescent="0.2">
      <c r="A8" s="117"/>
    </row>
    <row r="9" spans="1:6" ht="20.25" x14ac:dyDescent="0.3">
      <c r="A9" s="17"/>
      <c r="B9" s="42" t="s">
        <v>372</v>
      </c>
      <c r="C9" s="14"/>
      <c r="D9" s="14"/>
      <c r="E9" s="16"/>
      <c r="F9" s="15"/>
    </row>
    <row r="10" spans="1:6" ht="14.25" customHeight="1" x14ac:dyDescent="0.2">
      <c r="A10" s="17"/>
      <c r="B10" s="17" t="s">
        <v>373</v>
      </c>
      <c r="C10" s="17"/>
      <c r="D10" s="135"/>
      <c r="E10" s="16"/>
      <c r="F10" s="17"/>
    </row>
    <row r="11" spans="1:6" ht="14.25" customHeight="1" x14ac:dyDescent="0.2">
      <c r="A11" s="17"/>
      <c r="B11" s="17" t="s">
        <v>683</v>
      </c>
      <c r="C11" s="17"/>
      <c r="D11" s="135"/>
      <c r="E11" s="16"/>
      <c r="F11" s="17"/>
    </row>
    <row r="12" spans="1:6" x14ac:dyDescent="0.2">
      <c r="A12" s="17"/>
      <c r="B12" s="16"/>
      <c r="C12" s="17"/>
      <c r="D12" s="135"/>
      <c r="E12" s="16"/>
      <c r="F12" s="17"/>
    </row>
    <row r="13" spans="1:6" ht="25.5" customHeight="1" x14ac:dyDescent="0.2">
      <c r="B13" s="195" t="s">
        <v>378</v>
      </c>
      <c r="C13" s="196"/>
      <c r="D13" s="197"/>
      <c r="E13" s="195" t="s">
        <v>679</v>
      </c>
      <c r="F13" s="197"/>
    </row>
    <row r="14" spans="1:6" x14ac:dyDescent="0.2">
      <c r="B14" s="1" t="s">
        <v>377</v>
      </c>
      <c r="C14" s="51" t="s">
        <v>374</v>
      </c>
      <c r="D14" s="78" t="s">
        <v>375</v>
      </c>
      <c r="E14" s="1" t="s">
        <v>376</v>
      </c>
      <c r="F14" s="85" t="s">
        <v>368</v>
      </c>
    </row>
    <row r="15" spans="1:6" ht="14.25" customHeight="1" x14ac:dyDescent="0.2">
      <c r="B15" s="47" t="s">
        <v>379</v>
      </c>
      <c r="C15" s="48" t="s">
        <v>371</v>
      </c>
      <c r="D15" s="49" t="s">
        <v>235</v>
      </c>
      <c r="E15" s="50" t="s">
        <v>0</v>
      </c>
      <c r="F15" s="107" t="s">
        <v>119</v>
      </c>
    </row>
    <row r="16" spans="1:6" ht="14.25" customHeight="1" x14ac:dyDescent="0.2">
      <c r="B16" s="47" t="s">
        <v>379</v>
      </c>
      <c r="C16" s="48" t="s">
        <v>371</v>
      </c>
      <c r="D16" s="49" t="s">
        <v>235</v>
      </c>
      <c r="E16" s="50" t="s">
        <v>1</v>
      </c>
      <c r="F16" s="107" t="s">
        <v>120</v>
      </c>
    </row>
    <row r="17" spans="2:6" ht="14.25" customHeight="1" x14ac:dyDescent="0.2">
      <c r="B17" s="47" t="s">
        <v>379</v>
      </c>
      <c r="C17" s="48" t="s">
        <v>371</v>
      </c>
      <c r="D17" s="49" t="s">
        <v>235</v>
      </c>
      <c r="E17" s="50" t="s">
        <v>2</v>
      </c>
      <c r="F17" s="107" t="s">
        <v>121</v>
      </c>
    </row>
    <row r="18" spans="2:6" ht="14.25" customHeight="1" x14ac:dyDescent="0.2">
      <c r="B18" s="47" t="s">
        <v>379</v>
      </c>
      <c r="C18" s="48" t="s">
        <v>371</v>
      </c>
      <c r="D18" s="49" t="s">
        <v>236</v>
      </c>
      <c r="E18" s="50" t="s">
        <v>3</v>
      </c>
      <c r="F18" s="107" t="s">
        <v>122</v>
      </c>
    </row>
    <row r="19" spans="2:6" ht="14.25" customHeight="1" x14ac:dyDescent="0.2">
      <c r="B19" s="47" t="s">
        <v>379</v>
      </c>
      <c r="C19" s="48" t="s">
        <v>371</v>
      </c>
      <c r="D19" s="49" t="s">
        <v>237</v>
      </c>
      <c r="E19" s="50" t="s">
        <v>4</v>
      </c>
      <c r="F19" s="107" t="s">
        <v>123</v>
      </c>
    </row>
    <row r="20" spans="2:6" ht="14.25" customHeight="1" x14ac:dyDescent="0.2">
      <c r="B20" s="47" t="s">
        <v>379</v>
      </c>
      <c r="C20" s="48" t="s">
        <v>371</v>
      </c>
      <c r="D20" s="49" t="s">
        <v>237</v>
      </c>
      <c r="E20" s="50" t="s">
        <v>5</v>
      </c>
      <c r="F20" s="107" t="s">
        <v>124</v>
      </c>
    </row>
    <row r="21" spans="2:6" ht="14.25" customHeight="1" x14ac:dyDescent="0.2">
      <c r="B21" s="47" t="s">
        <v>379</v>
      </c>
      <c r="C21" s="48" t="s">
        <v>371</v>
      </c>
      <c r="D21" s="49" t="s">
        <v>237</v>
      </c>
      <c r="E21" s="50" t="s">
        <v>6</v>
      </c>
      <c r="F21" s="107" t="s">
        <v>125</v>
      </c>
    </row>
    <row r="22" spans="2:6" ht="14.25" customHeight="1" x14ac:dyDescent="0.2">
      <c r="B22" s="47" t="s">
        <v>379</v>
      </c>
      <c r="C22" s="48" t="s">
        <v>371</v>
      </c>
      <c r="D22" s="49" t="s">
        <v>237</v>
      </c>
      <c r="E22" s="50" t="s">
        <v>7</v>
      </c>
      <c r="F22" s="107" t="s">
        <v>126</v>
      </c>
    </row>
    <row r="23" spans="2:6" ht="14.25" customHeight="1" x14ac:dyDescent="0.2">
      <c r="B23" s="47" t="s">
        <v>379</v>
      </c>
      <c r="C23" s="48" t="s">
        <v>371</v>
      </c>
      <c r="D23" s="49" t="s">
        <v>237</v>
      </c>
      <c r="E23" s="50" t="s">
        <v>8</v>
      </c>
      <c r="F23" s="107" t="s">
        <v>536</v>
      </c>
    </row>
    <row r="24" spans="2:6" ht="14.25" customHeight="1" x14ac:dyDescent="0.2">
      <c r="B24" s="47" t="s">
        <v>379</v>
      </c>
      <c r="C24" s="48" t="s">
        <v>371</v>
      </c>
      <c r="D24" s="49" t="s">
        <v>237</v>
      </c>
      <c r="E24" s="50" t="s">
        <v>9</v>
      </c>
      <c r="F24" s="107" t="s">
        <v>537</v>
      </c>
    </row>
    <row r="25" spans="2:6" ht="14.25" customHeight="1" x14ac:dyDescent="0.2">
      <c r="B25" s="47" t="s">
        <v>379</v>
      </c>
      <c r="C25" s="48" t="s">
        <v>371</v>
      </c>
      <c r="D25" s="49" t="s">
        <v>238</v>
      </c>
      <c r="E25" s="50" t="s">
        <v>10</v>
      </c>
      <c r="F25" s="107" t="s">
        <v>127</v>
      </c>
    </row>
    <row r="26" spans="2:6" ht="14.25" customHeight="1" x14ac:dyDescent="0.2">
      <c r="B26" s="47" t="s">
        <v>379</v>
      </c>
      <c r="C26" s="48" t="s">
        <v>371</v>
      </c>
      <c r="D26" s="49" t="s">
        <v>239</v>
      </c>
      <c r="E26" s="50" t="s">
        <v>11</v>
      </c>
      <c r="F26" s="107" t="s">
        <v>128</v>
      </c>
    </row>
    <row r="27" spans="2:6" ht="14.25" customHeight="1" x14ac:dyDescent="0.2">
      <c r="B27" s="47" t="s">
        <v>379</v>
      </c>
      <c r="C27" s="48" t="s">
        <v>371</v>
      </c>
      <c r="D27" s="49" t="s">
        <v>240</v>
      </c>
      <c r="E27" s="50" t="s">
        <v>12</v>
      </c>
      <c r="F27" s="107" t="s">
        <v>129</v>
      </c>
    </row>
    <row r="28" spans="2:6" ht="14.25" customHeight="1" x14ac:dyDescent="0.2">
      <c r="B28" s="47" t="s">
        <v>379</v>
      </c>
      <c r="C28" s="48" t="s">
        <v>371</v>
      </c>
      <c r="D28" s="49" t="s">
        <v>241</v>
      </c>
      <c r="E28" s="50" t="s">
        <v>13</v>
      </c>
      <c r="F28" s="107" t="s">
        <v>130</v>
      </c>
    </row>
    <row r="29" spans="2:6" ht="14.25" customHeight="1" x14ac:dyDescent="0.2">
      <c r="B29" s="47" t="s">
        <v>379</v>
      </c>
      <c r="C29" s="48" t="s">
        <v>371</v>
      </c>
      <c r="D29" s="49" t="s">
        <v>241</v>
      </c>
      <c r="E29" s="50" t="s">
        <v>14</v>
      </c>
      <c r="F29" s="107" t="s">
        <v>131</v>
      </c>
    </row>
    <row r="30" spans="2:6" ht="14.25" customHeight="1" x14ac:dyDescent="0.2">
      <c r="B30" s="47" t="s">
        <v>379</v>
      </c>
      <c r="C30" s="48" t="s">
        <v>371</v>
      </c>
      <c r="D30" s="49" t="s">
        <v>241</v>
      </c>
      <c r="E30" s="50" t="s">
        <v>15</v>
      </c>
      <c r="F30" s="107" t="s">
        <v>132</v>
      </c>
    </row>
    <row r="31" spans="2:6" ht="14.25" customHeight="1" x14ac:dyDescent="0.2">
      <c r="B31" s="47" t="s">
        <v>379</v>
      </c>
      <c r="C31" s="48" t="s">
        <v>371</v>
      </c>
      <c r="D31" s="49" t="s">
        <v>658</v>
      </c>
      <c r="E31" s="50" t="s">
        <v>16</v>
      </c>
      <c r="F31" s="107" t="s">
        <v>133</v>
      </c>
    </row>
    <row r="32" spans="2:6" ht="14.25" customHeight="1" x14ac:dyDescent="0.2">
      <c r="B32" s="47" t="s">
        <v>379</v>
      </c>
      <c r="C32" s="48" t="s">
        <v>371</v>
      </c>
      <c r="D32" s="49" t="s">
        <v>659</v>
      </c>
      <c r="E32" s="50" t="s">
        <v>17</v>
      </c>
      <c r="F32" s="107" t="s">
        <v>134</v>
      </c>
    </row>
    <row r="33" spans="2:6" ht="14.25" customHeight="1" x14ac:dyDescent="0.2">
      <c r="B33" s="47" t="s">
        <v>379</v>
      </c>
      <c r="C33" s="48" t="s">
        <v>371</v>
      </c>
      <c r="D33" s="49" t="s">
        <v>660</v>
      </c>
      <c r="E33" s="50" t="s">
        <v>18</v>
      </c>
      <c r="F33" s="107" t="s">
        <v>135</v>
      </c>
    </row>
    <row r="34" spans="2:6" ht="14.25" customHeight="1" x14ac:dyDescent="0.2">
      <c r="B34" s="47" t="s">
        <v>379</v>
      </c>
      <c r="C34" s="48" t="s">
        <v>371</v>
      </c>
      <c r="D34" s="49" t="s">
        <v>661</v>
      </c>
      <c r="E34" s="50" t="s">
        <v>19</v>
      </c>
      <c r="F34" s="107" t="s">
        <v>136</v>
      </c>
    </row>
    <row r="35" spans="2:6" ht="14.25" customHeight="1" x14ac:dyDescent="0.2">
      <c r="B35" s="47" t="s">
        <v>379</v>
      </c>
      <c r="C35" s="48" t="s">
        <v>371</v>
      </c>
      <c r="D35" s="49" t="s">
        <v>662</v>
      </c>
      <c r="E35" s="50" t="s">
        <v>20</v>
      </c>
      <c r="F35" s="107" t="s">
        <v>137</v>
      </c>
    </row>
    <row r="36" spans="2:6" ht="14.25" customHeight="1" x14ac:dyDescent="0.2">
      <c r="B36" s="47" t="s">
        <v>379</v>
      </c>
      <c r="C36" s="48" t="s">
        <v>371</v>
      </c>
      <c r="D36" s="49" t="s">
        <v>663</v>
      </c>
      <c r="E36" s="50" t="s">
        <v>21</v>
      </c>
      <c r="F36" s="107" t="s">
        <v>138</v>
      </c>
    </row>
    <row r="37" spans="2:6" ht="14.25" customHeight="1" x14ac:dyDescent="0.2">
      <c r="B37" s="47" t="s">
        <v>379</v>
      </c>
      <c r="C37" s="48" t="s">
        <v>371</v>
      </c>
      <c r="D37" s="49" t="s">
        <v>664</v>
      </c>
      <c r="E37" s="50" t="s">
        <v>22</v>
      </c>
      <c r="F37" s="107" t="s">
        <v>139</v>
      </c>
    </row>
    <row r="38" spans="2:6" ht="14.25" customHeight="1" x14ac:dyDescent="0.2">
      <c r="B38" s="47" t="s">
        <v>379</v>
      </c>
      <c r="C38" s="48" t="s">
        <v>371</v>
      </c>
      <c r="D38" s="49" t="s">
        <v>665</v>
      </c>
      <c r="E38" s="50" t="s">
        <v>23</v>
      </c>
      <c r="F38" s="107" t="s">
        <v>140</v>
      </c>
    </row>
    <row r="39" spans="2:6" ht="14.25" customHeight="1" x14ac:dyDescent="0.2">
      <c r="B39" s="47" t="s">
        <v>379</v>
      </c>
      <c r="C39" s="48" t="s">
        <v>371</v>
      </c>
      <c r="D39" s="49" t="s">
        <v>242</v>
      </c>
      <c r="E39" s="50" t="s">
        <v>24</v>
      </c>
      <c r="F39" s="107" t="s">
        <v>141</v>
      </c>
    </row>
    <row r="40" spans="2:6" ht="14.25" customHeight="1" x14ac:dyDescent="0.2">
      <c r="B40" s="47" t="s">
        <v>379</v>
      </c>
      <c r="C40" s="48" t="s">
        <v>371</v>
      </c>
      <c r="D40" s="49" t="s">
        <v>243</v>
      </c>
      <c r="E40" s="50" t="s">
        <v>25</v>
      </c>
      <c r="F40" s="107" t="s">
        <v>142</v>
      </c>
    </row>
    <row r="41" spans="2:6" ht="14.25" customHeight="1" x14ac:dyDescent="0.2">
      <c r="B41" s="47" t="s">
        <v>379</v>
      </c>
      <c r="C41" s="48" t="s">
        <v>371</v>
      </c>
      <c r="D41" s="49" t="s">
        <v>666</v>
      </c>
      <c r="E41" s="50" t="s">
        <v>26</v>
      </c>
      <c r="F41" s="107" t="s">
        <v>143</v>
      </c>
    </row>
    <row r="42" spans="2:6" ht="14.25" customHeight="1" x14ac:dyDescent="0.2">
      <c r="B42" s="47" t="s">
        <v>379</v>
      </c>
      <c r="C42" s="48" t="s">
        <v>371</v>
      </c>
      <c r="D42" s="49" t="s">
        <v>667</v>
      </c>
      <c r="E42" s="50" t="s">
        <v>27</v>
      </c>
      <c r="F42" s="107" t="s">
        <v>144</v>
      </c>
    </row>
    <row r="43" spans="2:6" ht="14.25" customHeight="1" x14ac:dyDescent="0.2">
      <c r="B43" s="47" t="s">
        <v>379</v>
      </c>
      <c r="C43" s="48" t="s">
        <v>371</v>
      </c>
      <c r="D43" s="49" t="s">
        <v>668</v>
      </c>
      <c r="E43" s="50" t="s">
        <v>28</v>
      </c>
      <c r="F43" s="107" t="s">
        <v>145</v>
      </c>
    </row>
    <row r="44" spans="2:6" ht="14.25" customHeight="1" x14ac:dyDescent="0.2">
      <c r="B44" s="47" t="s">
        <v>380</v>
      </c>
      <c r="C44" s="48" t="s">
        <v>396</v>
      </c>
      <c r="D44" s="49" t="s">
        <v>453</v>
      </c>
      <c r="E44" s="50" t="s">
        <v>29</v>
      </c>
      <c r="F44" s="107" t="s">
        <v>146</v>
      </c>
    </row>
    <row r="45" spans="2:6" ht="14.25" customHeight="1" x14ac:dyDescent="0.2">
      <c r="B45" s="47" t="s">
        <v>380</v>
      </c>
      <c r="C45" s="48" t="s">
        <v>396</v>
      </c>
      <c r="D45" s="49" t="s">
        <v>454</v>
      </c>
      <c r="E45" s="50" t="s">
        <v>30</v>
      </c>
      <c r="F45" s="107" t="s">
        <v>147</v>
      </c>
    </row>
    <row r="46" spans="2:6" ht="14.25" customHeight="1" x14ac:dyDescent="0.2">
      <c r="B46" s="47" t="s">
        <v>380</v>
      </c>
      <c r="C46" s="48" t="s">
        <v>396</v>
      </c>
      <c r="D46" s="49" t="s">
        <v>244</v>
      </c>
      <c r="E46" s="50" t="s">
        <v>31</v>
      </c>
      <c r="F46" s="107" t="s">
        <v>148</v>
      </c>
    </row>
    <row r="47" spans="2:6" ht="14.25" customHeight="1" x14ac:dyDescent="0.2">
      <c r="B47" s="47" t="s">
        <v>381</v>
      </c>
      <c r="C47" s="48" t="s">
        <v>397</v>
      </c>
      <c r="D47" s="49">
        <v>1010</v>
      </c>
      <c r="E47" s="50" t="s">
        <v>36</v>
      </c>
      <c r="F47" s="107" t="s">
        <v>153</v>
      </c>
    </row>
    <row r="48" spans="2:6" ht="14.25" customHeight="1" x14ac:dyDescent="0.2">
      <c r="B48" s="47" t="s">
        <v>381</v>
      </c>
      <c r="C48" s="48" t="s">
        <v>397</v>
      </c>
      <c r="D48" s="49">
        <v>1020</v>
      </c>
      <c r="E48" s="50" t="s">
        <v>37</v>
      </c>
      <c r="F48" s="107" t="s">
        <v>154</v>
      </c>
    </row>
    <row r="49" spans="2:6" ht="14.25" customHeight="1" x14ac:dyDescent="0.2">
      <c r="B49" s="47" t="s">
        <v>381</v>
      </c>
      <c r="C49" s="48" t="s">
        <v>397</v>
      </c>
      <c r="D49" s="49">
        <v>1030</v>
      </c>
      <c r="E49" s="50" t="s">
        <v>38</v>
      </c>
      <c r="F49" s="107" t="s">
        <v>155</v>
      </c>
    </row>
    <row r="50" spans="2:6" ht="14.25" customHeight="1" x14ac:dyDescent="0.2">
      <c r="B50" s="47" t="s">
        <v>381</v>
      </c>
      <c r="C50" s="48" t="s">
        <v>397</v>
      </c>
      <c r="D50" s="49">
        <v>1040</v>
      </c>
      <c r="E50" s="50" t="s">
        <v>39</v>
      </c>
      <c r="F50" s="107" t="s">
        <v>156</v>
      </c>
    </row>
    <row r="51" spans="2:6" ht="14.25" customHeight="1" x14ac:dyDescent="0.2">
      <c r="B51" s="47" t="s">
        <v>381</v>
      </c>
      <c r="C51" s="48" t="s">
        <v>397</v>
      </c>
      <c r="D51" s="49">
        <v>1050</v>
      </c>
      <c r="E51" s="50" t="s">
        <v>40</v>
      </c>
      <c r="F51" s="107" t="s">
        <v>157</v>
      </c>
    </row>
    <row r="52" spans="2:6" ht="14.25" customHeight="1" x14ac:dyDescent="0.2">
      <c r="B52" s="47" t="s">
        <v>381</v>
      </c>
      <c r="C52" s="48" t="s">
        <v>397</v>
      </c>
      <c r="D52" s="49">
        <v>1061</v>
      </c>
      <c r="E52" s="50" t="s">
        <v>32</v>
      </c>
      <c r="F52" s="107" t="s">
        <v>149</v>
      </c>
    </row>
    <row r="53" spans="2:6" ht="14.25" customHeight="1" x14ac:dyDescent="0.2">
      <c r="B53" s="47" t="s">
        <v>381</v>
      </c>
      <c r="C53" s="48" t="s">
        <v>397</v>
      </c>
      <c r="D53" s="49" t="s">
        <v>559</v>
      </c>
      <c r="E53" s="50" t="s">
        <v>41</v>
      </c>
      <c r="F53" s="107" t="s">
        <v>158</v>
      </c>
    </row>
    <row r="54" spans="2:6" ht="14.25" customHeight="1" x14ac:dyDescent="0.2">
      <c r="B54" s="47" t="s">
        <v>381</v>
      </c>
      <c r="C54" s="48" t="s">
        <v>397</v>
      </c>
      <c r="D54" s="49">
        <v>1071</v>
      </c>
      <c r="E54" s="50" t="s">
        <v>42</v>
      </c>
      <c r="F54" s="107" t="s">
        <v>159</v>
      </c>
    </row>
    <row r="55" spans="2:6" ht="14.25" customHeight="1" x14ac:dyDescent="0.2">
      <c r="B55" s="47" t="s">
        <v>381</v>
      </c>
      <c r="C55" s="48" t="s">
        <v>397</v>
      </c>
      <c r="D55" s="49">
        <v>1072</v>
      </c>
      <c r="E55" s="50" t="s">
        <v>33</v>
      </c>
      <c r="F55" s="107" t="s">
        <v>150</v>
      </c>
    </row>
    <row r="56" spans="2:6" ht="14.25" customHeight="1" x14ac:dyDescent="0.2">
      <c r="B56" s="47" t="s">
        <v>381</v>
      </c>
      <c r="C56" s="48" t="s">
        <v>397</v>
      </c>
      <c r="D56" s="49">
        <v>1073</v>
      </c>
      <c r="E56" s="50" t="s">
        <v>43</v>
      </c>
      <c r="F56" s="107" t="s">
        <v>160</v>
      </c>
    </row>
    <row r="57" spans="2:6" ht="14.25" customHeight="1" x14ac:dyDescent="0.2">
      <c r="B57" s="47" t="s">
        <v>381</v>
      </c>
      <c r="C57" s="48" t="s">
        <v>397</v>
      </c>
      <c r="D57" s="49">
        <v>1079</v>
      </c>
      <c r="E57" s="50" t="s">
        <v>34</v>
      </c>
      <c r="F57" s="107" t="s">
        <v>151</v>
      </c>
    </row>
    <row r="58" spans="2:6" ht="14.25" customHeight="1" x14ac:dyDescent="0.2">
      <c r="B58" s="47" t="s">
        <v>381</v>
      </c>
      <c r="C58" s="48" t="s">
        <v>397</v>
      </c>
      <c r="D58" s="49">
        <v>1079</v>
      </c>
      <c r="E58" s="50" t="s">
        <v>35</v>
      </c>
      <c r="F58" s="107" t="s">
        <v>152</v>
      </c>
    </row>
    <row r="59" spans="2:6" ht="14.25" customHeight="1" x14ac:dyDescent="0.2">
      <c r="B59" s="47" t="s">
        <v>381</v>
      </c>
      <c r="C59" s="48" t="s">
        <v>397</v>
      </c>
      <c r="D59" s="49" t="s">
        <v>560</v>
      </c>
      <c r="E59" s="50" t="s">
        <v>44</v>
      </c>
      <c r="F59" s="107" t="s">
        <v>161</v>
      </c>
    </row>
    <row r="60" spans="2:6" ht="14.25" customHeight="1" x14ac:dyDescent="0.2">
      <c r="B60" s="47" t="s">
        <v>381</v>
      </c>
      <c r="C60" s="48" t="s">
        <v>397</v>
      </c>
      <c r="D60" s="49">
        <v>1080</v>
      </c>
      <c r="E60" s="50" t="s">
        <v>45</v>
      </c>
      <c r="F60" s="107" t="s">
        <v>162</v>
      </c>
    </row>
    <row r="61" spans="2:6" ht="14.25" customHeight="1" x14ac:dyDescent="0.2">
      <c r="B61" s="47" t="s">
        <v>381</v>
      </c>
      <c r="C61" s="48" t="s">
        <v>397</v>
      </c>
      <c r="D61" s="49" t="s">
        <v>561</v>
      </c>
      <c r="E61" s="50" t="s">
        <v>46</v>
      </c>
      <c r="F61" s="107" t="s">
        <v>163</v>
      </c>
    </row>
    <row r="62" spans="2:6" ht="14.25" customHeight="1" x14ac:dyDescent="0.2">
      <c r="B62" s="47" t="s">
        <v>381</v>
      </c>
      <c r="C62" s="48" t="s">
        <v>397</v>
      </c>
      <c r="D62" s="49" t="s">
        <v>562</v>
      </c>
      <c r="E62" s="50" t="s">
        <v>47</v>
      </c>
      <c r="F62" s="107" t="s">
        <v>164</v>
      </c>
    </row>
    <row r="63" spans="2:6" ht="14.25" customHeight="1" x14ac:dyDescent="0.2">
      <c r="B63" s="47" t="s">
        <v>381</v>
      </c>
      <c r="C63" s="48" t="s">
        <v>397</v>
      </c>
      <c r="D63" s="49" t="s">
        <v>563</v>
      </c>
      <c r="E63" s="50" t="s">
        <v>48</v>
      </c>
      <c r="F63" s="107" t="s">
        <v>165</v>
      </c>
    </row>
    <row r="64" spans="2:6" ht="14.25" customHeight="1" x14ac:dyDescent="0.2">
      <c r="B64" s="47" t="s">
        <v>381</v>
      </c>
      <c r="C64" s="48" t="s">
        <v>397</v>
      </c>
      <c r="D64" s="49" t="s">
        <v>564</v>
      </c>
      <c r="E64" s="50" t="s">
        <v>49</v>
      </c>
      <c r="F64" s="107" t="s">
        <v>166</v>
      </c>
    </row>
    <row r="65" spans="2:6" ht="14.25" customHeight="1" x14ac:dyDescent="0.2">
      <c r="B65" s="47" t="s">
        <v>381</v>
      </c>
      <c r="C65" s="48" t="s">
        <v>397</v>
      </c>
      <c r="D65" s="49">
        <v>1520</v>
      </c>
      <c r="E65" s="50" t="s">
        <v>50</v>
      </c>
      <c r="F65" s="107" t="s">
        <v>167</v>
      </c>
    </row>
    <row r="66" spans="2:6" ht="14.25" customHeight="1" x14ac:dyDescent="0.2">
      <c r="B66" s="47" t="s">
        <v>381</v>
      </c>
      <c r="C66" s="48" t="s">
        <v>397</v>
      </c>
      <c r="D66" s="49" t="s">
        <v>565</v>
      </c>
      <c r="E66" s="50" t="s">
        <v>51</v>
      </c>
      <c r="F66" s="107" t="s">
        <v>168</v>
      </c>
    </row>
    <row r="67" spans="2:6" ht="14.25" customHeight="1" x14ac:dyDescent="0.2">
      <c r="B67" s="47" t="s">
        <v>381</v>
      </c>
      <c r="C67" s="48" t="s">
        <v>397</v>
      </c>
      <c r="D67" s="49" t="s">
        <v>566</v>
      </c>
      <c r="E67" s="50" t="s">
        <v>57</v>
      </c>
      <c r="F67" s="107" t="s">
        <v>176</v>
      </c>
    </row>
    <row r="68" spans="2:6" ht="14.25" customHeight="1" x14ac:dyDescent="0.2">
      <c r="B68" s="47" t="s">
        <v>381</v>
      </c>
      <c r="C68" s="48" t="s">
        <v>397</v>
      </c>
      <c r="D68" s="49" t="s">
        <v>567</v>
      </c>
      <c r="E68" s="50" t="s">
        <v>58</v>
      </c>
      <c r="F68" s="107" t="s">
        <v>177</v>
      </c>
    </row>
    <row r="69" spans="2:6" ht="14.25" customHeight="1" x14ac:dyDescent="0.2">
      <c r="B69" s="47" t="s">
        <v>381</v>
      </c>
      <c r="C69" s="48" t="s">
        <v>397</v>
      </c>
      <c r="D69" s="49" t="s">
        <v>568</v>
      </c>
      <c r="E69" s="50" t="s">
        <v>611</v>
      </c>
      <c r="F69" s="107" t="s">
        <v>538</v>
      </c>
    </row>
    <row r="70" spans="2:6" ht="14.25" customHeight="1" x14ac:dyDescent="0.2">
      <c r="B70" s="47" t="s">
        <v>381</v>
      </c>
      <c r="C70" s="48" t="s">
        <v>397</v>
      </c>
      <c r="D70" s="49" t="s">
        <v>245</v>
      </c>
      <c r="E70" s="50" t="s">
        <v>612</v>
      </c>
      <c r="F70" s="107" t="s">
        <v>170</v>
      </c>
    </row>
    <row r="71" spans="2:6" ht="14.25" customHeight="1" x14ac:dyDescent="0.2">
      <c r="B71" s="47" t="s">
        <v>381</v>
      </c>
      <c r="C71" s="48" t="s">
        <v>397</v>
      </c>
      <c r="D71" s="49">
        <v>2022</v>
      </c>
      <c r="E71" s="50" t="s">
        <v>53</v>
      </c>
      <c r="F71" s="107" t="s">
        <v>171</v>
      </c>
    </row>
    <row r="72" spans="2:6" ht="14.25" customHeight="1" x14ac:dyDescent="0.2">
      <c r="B72" s="47" t="s">
        <v>381</v>
      </c>
      <c r="C72" s="48" t="s">
        <v>397</v>
      </c>
      <c r="D72" s="49">
        <v>2023</v>
      </c>
      <c r="E72" s="50" t="s">
        <v>54</v>
      </c>
      <c r="F72" s="107" t="s">
        <v>172</v>
      </c>
    </row>
    <row r="73" spans="2:6" ht="14.25" customHeight="1" x14ac:dyDescent="0.2">
      <c r="B73" s="47" t="s">
        <v>381</v>
      </c>
      <c r="C73" s="48" t="s">
        <v>397</v>
      </c>
      <c r="D73" s="49">
        <v>2100</v>
      </c>
      <c r="E73" s="50" t="s">
        <v>613</v>
      </c>
      <c r="F73" s="107" t="s">
        <v>173</v>
      </c>
    </row>
    <row r="74" spans="2:6" ht="14.25" customHeight="1" x14ac:dyDescent="0.2">
      <c r="B74" s="47" t="s">
        <v>381</v>
      </c>
      <c r="C74" s="48" t="s">
        <v>397</v>
      </c>
      <c r="D74" s="49" t="s">
        <v>569</v>
      </c>
      <c r="E74" s="50" t="s">
        <v>55</v>
      </c>
      <c r="F74" s="107" t="s">
        <v>174</v>
      </c>
    </row>
    <row r="75" spans="2:6" ht="14.25" customHeight="1" x14ac:dyDescent="0.2">
      <c r="B75" s="47" t="s">
        <v>381</v>
      </c>
      <c r="C75" s="48" t="s">
        <v>397</v>
      </c>
      <c r="D75" s="49">
        <v>2310</v>
      </c>
      <c r="E75" s="50" t="s">
        <v>614</v>
      </c>
      <c r="F75" s="107" t="s">
        <v>178</v>
      </c>
    </row>
    <row r="76" spans="2:6" ht="14.25" customHeight="1" x14ac:dyDescent="0.2">
      <c r="B76" s="47" t="s">
        <v>381</v>
      </c>
      <c r="C76" s="48" t="s">
        <v>397</v>
      </c>
      <c r="D76" s="49" t="s">
        <v>570</v>
      </c>
      <c r="E76" s="50" t="s">
        <v>59</v>
      </c>
      <c r="F76" s="107" t="s">
        <v>179</v>
      </c>
    </row>
    <row r="77" spans="2:6" ht="14.25" customHeight="1" x14ac:dyDescent="0.2">
      <c r="B77" s="47" t="s">
        <v>381</v>
      </c>
      <c r="C77" s="48" t="s">
        <v>397</v>
      </c>
      <c r="D77" s="49" t="s">
        <v>571</v>
      </c>
      <c r="E77" s="50" t="s">
        <v>60</v>
      </c>
      <c r="F77" s="107" t="s">
        <v>175</v>
      </c>
    </row>
    <row r="78" spans="2:6" ht="14.25" customHeight="1" x14ac:dyDescent="0.2">
      <c r="B78" s="47" t="s">
        <v>381</v>
      </c>
      <c r="C78" s="48" t="s">
        <v>397</v>
      </c>
      <c r="D78" s="49" t="s">
        <v>572</v>
      </c>
      <c r="E78" s="50" t="s">
        <v>56</v>
      </c>
      <c r="F78" s="107" t="s">
        <v>180</v>
      </c>
    </row>
    <row r="79" spans="2:6" ht="14.25" customHeight="1" x14ac:dyDescent="0.2">
      <c r="B79" s="47" t="s">
        <v>381</v>
      </c>
      <c r="C79" s="48" t="s">
        <v>397</v>
      </c>
      <c r="D79" s="49" t="s">
        <v>573</v>
      </c>
      <c r="E79" s="50" t="s">
        <v>61</v>
      </c>
      <c r="F79" s="107" t="s">
        <v>181</v>
      </c>
    </row>
    <row r="80" spans="2:6" ht="14.25" customHeight="1" x14ac:dyDescent="0.2">
      <c r="B80" s="47" t="s">
        <v>381</v>
      </c>
      <c r="C80" s="48" t="s">
        <v>397</v>
      </c>
      <c r="D80" s="49" t="s">
        <v>574</v>
      </c>
      <c r="E80" s="50" t="s">
        <v>62</v>
      </c>
      <c r="F80" s="107" t="s">
        <v>182</v>
      </c>
    </row>
    <row r="81" spans="2:6" ht="14.25" customHeight="1" x14ac:dyDescent="0.2">
      <c r="B81" s="47" t="s">
        <v>381</v>
      </c>
      <c r="C81" s="48" t="s">
        <v>397</v>
      </c>
      <c r="D81" s="49" t="s">
        <v>575</v>
      </c>
      <c r="E81" s="50" t="s">
        <v>63</v>
      </c>
      <c r="F81" s="107" t="s">
        <v>183</v>
      </c>
    </row>
    <row r="82" spans="2:6" ht="14.25" customHeight="1" x14ac:dyDescent="0.2">
      <c r="B82" s="47" t="s">
        <v>381</v>
      </c>
      <c r="C82" s="48" t="s">
        <v>397</v>
      </c>
      <c r="D82" s="49" t="s">
        <v>576</v>
      </c>
      <c r="E82" s="50" t="s">
        <v>64</v>
      </c>
      <c r="F82" s="107" t="s">
        <v>184</v>
      </c>
    </row>
    <row r="83" spans="2:6" ht="14.25" customHeight="1" x14ac:dyDescent="0.2">
      <c r="B83" s="47" t="s">
        <v>381</v>
      </c>
      <c r="C83" s="48" t="s">
        <v>397</v>
      </c>
      <c r="D83" s="49" t="s">
        <v>577</v>
      </c>
      <c r="E83" s="50" t="s">
        <v>615</v>
      </c>
      <c r="F83" s="107" t="s">
        <v>185</v>
      </c>
    </row>
    <row r="84" spans="2:6" ht="14.25" customHeight="1" x14ac:dyDescent="0.2">
      <c r="B84" s="47" t="s">
        <v>381</v>
      </c>
      <c r="C84" s="48" t="s">
        <v>397</v>
      </c>
      <c r="D84" s="49">
        <v>3100</v>
      </c>
      <c r="E84" s="50" t="s">
        <v>616</v>
      </c>
      <c r="F84" s="107" t="s">
        <v>169</v>
      </c>
    </row>
    <row r="85" spans="2:6" ht="14.25" customHeight="1" x14ac:dyDescent="0.2">
      <c r="B85" s="47" t="s">
        <v>381</v>
      </c>
      <c r="C85" s="48" t="s">
        <v>397</v>
      </c>
      <c r="D85" s="49">
        <v>3250</v>
      </c>
      <c r="E85" s="50" t="s">
        <v>52</v>
      </c>
      <c r="F85" s="107" t="s">
        <v>186</v>
      </c>
    </row>
    <row r="86" spans="2:6" ht="14.25" customHeight="1" x14ac:dyDescent="0.2">
      <c r="B86" s="47" t="s">
        <v>381</v>
      </c>
      <c r="C86" s="48" t="s">
        <v>397</v>
      </c>
      <c r="D86" s="49" t="s">
        <v>578</v>
      </c>
      <c r="E86" s="50" t="s">
        <v>65</v>
      </c>
      <c r="F86" s="107" t="s">
        <v>187</v>
      </c>
    </row>
    <row r="87" spans="2:6" ht="14.25" customHeight="1" x14ac:dyDescent="0.2">
      <c r="B87" s="47" t="s">
        <v>381</v>
      </c>
      <c r="C87" s="48" t="s">
        <v>397</v>
      </c>
      <c r="D87" s="49" t="s">
        <v>579</v>
      </c>
      <c r="E87" s="50" t="s">
        <v>66</v>
      </c>
      <c r="F87" s="107" t="s">
        <v>188</v>
      </c>
    </row>
    <row r="88" spans="2:6" ht="14.25" customHeight="1" x14ac:dyDescent="0.2">
      <c r="B88" s="47" t="s">
        <v>382</v>
      </c>
      <c r="C88" s="48" t="s">
        <v>398</v>
      </c>
      <c r="D88" s="49" t="s">
        <v>580</v>
      </c>
      <c r="E88" s="50" t="s">
        <v>67</v>
      </c>
      <c r="F88" s="107" t="s">
        <v>189</v>
      </c>
    </row>
    <row r="89" spans="2:6" ht="14.25" customHeight="1" x14ac:dyDescent="0.2">
      <c r="B89" s="47" t="s">
        <v>383</v>
      </c>
      <c r="C89" s="48" t="s">
        <v>539</v>
      </c>
      <c r="D89" s="49">
        <v>3600</v>
      </c>
      <c r="E89" s="50" t="s">
        <v>68</v>
      </c>
      <c r="F89" s="107" t="s">
        <v>539</v>
      </c>
    </row>
    <row r="90" spans="2:6" ht="14.25" customHeight="1" x14ac:dyDescent="0.2">
      <c r="B90" s="47" t="s">
        <v>383</v>
      </c>
      <c r="C90" s="48" t="s">
        <v>540</v>
      </c>
      <c r="D90" s="49">
        <v>3700</v>
      </c>
      <c r="E90" s="50" t="s">
        <v>69</v>
      </c>
      <c r="F90" s="107" t="s">
        <v>540</v>
      </c>
    </row>
    <row r="91" spans="2:6" ht="14.25" customHeight="1" x14ac:dyDescent="0.2">
      <c r="B91" s="47" t="s">
        <v>383</v>
      </c>
      <c r="C91" s="48" t="s">
        <v>541</v>
      </c>
      <c r="D91" s="49" t="s">
        <v>581</v>
      </c>
      <c r="E91" s="50" t="s">
        <v>70</v>
      </c>
      <c r="F91" s="107" t="s">
        <v>541</v>
      </c>
    </row>
    <row r="92" spans="2:6" ht="14.25" customHeight="1" x14ac:dyDescent="0.2">
      <c r="B92" s="47" t="s">
        <v>384</v>
      </c>
      <c r="C92" s="48" t="s">
        <v>400</v>
      </c>
      <c r="D92" s="49">
        <v>4100</v>
      </c>
      <c r="E92" s="50" t="s">
        <v>71</v>
      </c>
      <c r="F92" s="107" t="s">
        <v>542</v>
      </c>
    </row>
    <row r="93" spans="2:6" ht="14.25" customHeight="1" x14ac:dyDescent="0.2">
      <c r="B93" s="47" t="s">
        <v>384</v>
      </c>
      <c r="C93" s="48" t="s">
        <v>400</v>
      </c>
      <c r="D93" s="49">
        <v>4100</v>
      </c>
      <c r="E93" s="50" t="s">
        <v>73</v>
      </c>
      <c r="F93" s="107" t="s">
        <v>542</v>
      </c>
    </row>
    <row r="94" spans="2:6" ht="14.25" customHeight="1" x14ac:dyDescent="0.2">
      <c r="B94" s="47" t="s">
        <v>384</v>
      </c>
      <c r="C94" s="48" t="s">
        <v>400</v>
      </c>
      <c r="D94" s="49">
        <v>4100</v>
      </c>
      <c r="E94" s="50" t="s">
        <v>72</v>
      </c>
      <c r="F94" s="107" t="s">
        <v>542</v>
      </c>
    </row>
    <row r="95" spans="2:6" ht="14.25" customHeight="1" x14ac:dyDescent="0.2">
      <c r="B95" s="47" t="s">
        <v>384</v>
      </c>
      <c r="C95" s="48" t="s">
        <v>400</v>
      </c>
      <c r="D95" s="49">
        <v>4100</v>
      </c>
      <c r="E95" s="50" t="s">
        <v>74</v>
      </c>
      <c r="F95" s="107" t="s">
        <v>543</v>
      </c>
    </row>
    <row r="96" spans="2:6" ht="14.25" customHeight="1" x14ac:dyDescent="0.2">
      <c r="B96" s="47" t="s">
        <v>384</v>
      </c>
      <c r="C96" s="48" t="s">
        <v>400</v>
      </c>
      <c r="D96" s="49">
        <v>4100</v>
      </c>
      <c r="E96" s="50" t="s">
        <v>619</v>
      </c>
      <c r="F96" s="107" t="s">
        <v>543</v>
      </c>
    </row>
    <row r="97" spans="2:6" ht="14.25" customHeight="1" x14ac:dyDescent="0.2">
      <c r="B97" s="47" t="s">
        <v>384</v>
      </c>
      <c r="C97" s="48" t="s">
        <v>400</v>
      </c>
      <c r="D97" s="49">
        <v>4100</v>
      </c>
      <c r="E97" s="50" t="s">
        <v>75</v>
      </c>
      <c r="F97" s="107" t="s">
        <v>543</v>
      </c>
    </row>
    <row r="98" spans="2:6" ht="14.25" customHeight="1" x14ac:dyDescent="0.2">
      <c r="B98" s="47" t="s">
        <v>384</v>
      </c>
      <c r="C98" s="48" t="s">
        <v>400</v>
      </c>
      <c r="D98" s="49">
        <v>4210</v>
      </c>
      <c r="E98" s="50" t="s">
        <v>76</v>
      </c>
      <c r="F98" s="107" t="s">
        <v>190</v>
      </c>
    </row>
    <row r="99" spans="2:6" ht="14.25" customHeight="1" x14ac:dyDescent="0.2">
      <c r="B99" s="47" t="s">
        <v>384</v>
      </c>
      <c r="C99" s="48" t="s">
        <v>400</v>
      </c>
      <c r="D99" s="49">
        <v>4210</v>
      </c>
      <c r="E99" s="50" t="s">
        <v>77</v>
      </c>
      <c r="F99" s="107" t="s">
        <v>190</v>
      </c>
    </row>
    <row r="100" spans="2:6" ht="14.25" customHeight="1" x14ac:dyDescent="0.2">
      <c r="B100" s="47" t="s">
        <v>384</v>
      </c>
      <c r="C100" s="48" t="s">
        <v>400</v>
      </c>
      <c r="D100" s="49" t="s">
        <v>582</v>
      </c>
      <c r="E100" s="50" t="s">
        <v>620</v>
      </c>
      <c r="F100" s="107" t="s">
        <v>191</v>
      </c>
    </row>
    <row r="101" spans="2:6" ht="14.25" customHeight="1" x14ac:dyDescent="0.2">
      <c r="B101" s="47" t="s">
        <v>384</v>
      </c>
      <c r="C101" s="48" t="s">
        <v>400</v>
      </c>
      <c r="D101" s="49" t="s">
        <v>582</v>
      </c>
      <c r="E101" s="50" t="s">
        <v>621</v>
      </c>
      <c r="F101" s="107" t="s">
        <v>191</v>
      </c>
    </row>
    <row r="102" spans="2:6" ht="14.25" customHeight="1" x14ac:dyDescent="0.2">
      <c r="B102" s="47" t="s">
        <v>384</v>
      </c>
      <c r="C102" s="48" t="s">
        <v>400</v>
      </c>
      <c r="D102" s="49" t="s">
        <v>583</v>
      </c>
      <c r="E102" s="50" t="s">
        <v>78</v>
      </c>
      <c r="F102" s="107" t="s">
        <v>192</v>
      </c>
    </row>
    <row r="103" spans="2:6" ht="14.25" customHeight="1" x14ac:dyDescent="0.2">
      <c r="B103" s="47" t="s">
        <v>370</v>
      </c>
      <c r="C103" s="48" t="s">
        <v>401</v>
      </c>
      <c r="D103" s="49" t="s">
        <v>584</v>
      </c>
      <c r="E103" s="50" t="s">
        <v>79</v>
      </c>
      <c r="F103" s="107" t="s">
        <v>193</v>
      </c>
    </row>
    <row r="104" spans="2:6" ht="14.25" customHeight="1" x14ac:dyDescent="0.2">
      <c r="B104" s="47" t="s">
        <v>370</v>
      </c>
      <c r="C104" s="48" t="s">
        <v>401</v>
      </c>
      <c r="D104" s="49">
        <v>4520</v>
      </c>
      <c r="E104" s="50" t="s">
        <v>80</v>
      </c>
      <c r="F104" s="107" t="s">
        <v>194</v>
      </c>
    </row>
    <row r="105" spans="2:6" ht="14.25" customHeight="1" x14ac:dyDescent="0.2">
      <c r="B105" s="47" t="s">
        <v>385</v>
      </c>
      <c r="C105" s="48" t="s">
        <v>402</v>
      </c>
      <c r="D105" s="49" t="s">
        <v>585</v>
      </c>
      <c r="E105" s="50" t="s">
        <v>81</v>
      </c>
      <c r="F105" s="107" t="s">
        <v>195</v>
      </c>
    </row>
    <row r="106" spans="2:6" ht="14.25" customHeight="1" x14ac:dyDescent="0.2">
      <c r="B106" s="47" t="s">
        <v>385</v>
      </c>
      <c r="C106" s="48" t="s">
        <v>402</v>
      </c>
      <c r="D106" s="49" t="s">
        <v>586</v>
      </c>
      <c r="E106" s="50" t="s">
        <v>82</v>
      </c>
      <c r="F106" s="107" t="s">
        <v>196</v>
      </c>
    </row>
    <row r="107" spans="2:6" ht="14.25" customHeight="1" x14ac:dyDescent="0.2">
      <c r="B107" s="47" t="s">
        <v>385</v>
      </c>
      <c r="C107" s="48" t="s">
        <v>402</v>
      </c>
      <c r="D107" s="49">
        <v>4922</v>
      </c>
      <c r="E107" s="50" t="s">
        <v>83</v>
      </c>
      <c r="F107" s="107" t="s">
        <v>197</v>
      </c>
    </row>
    <row r="108" spans="2:6" ht="14.25" customHeight="1" x14ac:dyDescent="0.2">
      <c r="B108" s="47" t="s">
        <v>385</v>
      </c>
      <c r="C108" s="48" t="s">
        <v>402</v>
      </c>
      <c r="D108" s="49" t="s">
        <v>587</v>
      </c>
      <c r="E108" s="50" t="s">
        <v>85</v>
      </c>
      <c r="F108" s="107" t="s">
        <v>544</v>
      </c>
    </row>
    <row r="109" spans="2:6" ht="14.25" customHeight="1" x14ac:dyDescent="0.2">
      <c r="B109" s="47" t="s">
        <v>385</v>
      </c>
      <c r="C109" s="48" t="s">
        <v>402</v>
      </c>
      <c r="D109" s="49" t="s">
        <v>588</v>
      </c>
      <c r="E109" s="50" t="s">
        <v>86</v>
      </c>
      <c r="F109" s="107" t="s">
        <v>545</v>
      </c>
    </row>
    <row r="110" spans="2:6" ht="14.25" customHeight="1" x14ac:dyDescent="0.2">
      <c r="B110" s="47" t="s">
        <v>385</v>
      </c>
      <c r="C110" s="48" t="s">
        <v>402</v>
      </c>
      <c r="D110" s="49">
        <v>5210</v>
      </c>
      <c r="E110" s="50" t="s">
        <v>87</v>
      </c>
      <c r="F110" s="107" t="s">
        <v>199</v>
      </c>
    </row>
    <row r="111" spans="2:6" ht="14.25" customHeight="1" x14ac:dyDescent="0.2">
      <c r="B111" s="47" t="s">
        <v>385</v>
      </c>
      <c r="C111" s="48" t="s">
        <v>402</v>
      </c>
      <c r="D111" s="49" t="s">
        <v>589</v>
      </c>
      <c r="E111" s="50" t="s">
        <v>84</v>
      </c>
      <c r="F111" s="107" t="s">
        <v>546</v>
      </c>
    </row>
    <row r="112" spans="2:6" ht="14.25" customHeight="1" x14ac:dyDescent="0.2">
      <c r="B112" s="47" t="s">
        <v>385</v>
      </c>
      <c r="C112" s="48" t="s">
        <v>402</v>
      </c>
      <c r="D112" s="49" t="s">
        <v>590</v>
      </c>
      <c r="E112" s="50" t="s">
        <v>88</v>
      </c>
      <c r="F112" s="107" t="s">
        <v>198</v>
      </c>
    </row>
    <row r="113" spans="2:6" ht="14.25" customHeight="1" x14ac:dyDescent="0.2">
      <c r="B113" s="47" t="s">
        <v>386</v>
      </c>
      <c r="C113" s="48" t="s">
        <v>403</v>
      </c>
      <c r="D113" s="49" t="s">
        <v>591</v>
      </c>
      <c r="E113" s="50" t="s">
        <v>89</v>
      </c>
      <c r="F113" s="107" t="s">
        <v>200</v>
      </c>
    </row>
    <row r="114" spans="2:6" ht="14.25" customHeight="1" x14ac:dyDescent="0.2">
      <c r="B114" s="47" t="s">
        <v>386</v>
      </c>
      <c r="C114" s="48" t="s">
        <v>403</v>
      </c>
      <c r="D114" s="49" t="s">
        <v>592</v>
      </c>
      <c r="E114" s="50" t="s">
        <v>91</v>
      </c>
      <c r="F114" s="107" t="s">
        <v>201</v>
      </c>
    </row>
    <row r="115" spans="2:6" ht="14.25" customHeight="1" x14ac:dyDescent="0.2">
      <c r="B115" s="47" t="s">
        <v>386</v>
      </c>
      <c r="C115" s="48" t="s">
        <v>403</v>
      </c>
      <c r="D115" s="49" t="s">
        <v>593</v>
      </c>
      <c r="E115" s="50" t="s">
        <v>90</v>
      </c>
      <c r="F115" s="107" t="s">
        <v>203</v>
      </c>
    </row>
    <row r="116" spans="2:6" ht="14.25" customHeight="1" x14ac:dyDescent="0.2">
      <c r="B116" s="47" t="s">
        <v>387</v>
      </c>
      <c r="C116" s="48" t="s">
        <v>404</v>
      </c>
      <c r="D116" s="49" t="s">
        <v>594</v>
      </c>
      <c r="E116" s="50" t="s">
        <v>92</v>
      </c>
      <c r="F116" s="107" t="s">
        <v>202</v>
      </c>
    </row>
    <row r="117" spans="2:6" ht="14.25" customHeight="1" x14ac:dyDescent="0.2">
      <c r="B117" s="47" t="s">
        <v>387</v>
      </c>
      <c r="C117" s="48" t="s">
        <v>404</v>
      </c>
      <c r="D117" s="49" t="s">
        <v>595</v>
      </c>
      <c r="E117" s="50" t="s">
        <v>93</v>
      </c>
      <c r="F117" s="107" t="s">
        <v>204</v>
      </c>
    </row>
    <row r="118" spans="2:6" ht="14.25" customHeight="1" x14ac:dyDescent="0.2">
      <c r="B118" s="47" t="s">
        <v>388</v>
      </c>
      <c r="C118" s="48" t="s">
        <v>405</v>
      </c>
      <c r="D118" s="49">
        <v>6411</v>
      </c>
      <c r="E118" s="50" t="s">
        <v>94</v>
      </c>
      <c r="F118" s="107" t="s">
        <v>547</v>
      </c>
    </row>
    <row r="119" spans="2:6" ht="14.25" customHeight="1" x14ac:dyDescent="0.2">
      <c r="B119" s="47" t="s">
        <v>388</v>
      </c>
      <c r="C119" s="48" t="s">
        <v>405</v>
      </c>
      <c r="D119" s="49">
        <v>6419</v>
      </c>
      <c r="E119" s="50" t="s">
        <v>95</v>
      </c>
      <c r="F119" s="107" t="s">
        <v>548</v>
      </c>
    </row>
    <row r="120" spans="2:6" ht="14.25" customHeight="1" x14ac:dyDescent="0.2">
      <c r="B120" s="47" t="s">
        <v>388</v>
      </c>
      <c r="C120" s="48" t="s">
        <v>405</v>
      </c>
      <c r="D120" s="49" t="s">
        <v>596</v>
      </c>
      <c r="E120" s="50" t="s">
        <v>96</v>
      </c>
      <c r="F120" s="107" t="s">
        <v>205</v>
      </c>
    </row>
    <row r="121" spans="2:6" ht="14.25" customHeight="1" x14ac:dyDescent="0.2">
      <c r="B121" s="47" t="s">
        <v>388</v>
      </c>
      <c r="C121" s="48" t="s">
        <v>405</v>
      </c>
      <c r="D121" s="49" t="s">
        <v>597</v>
      </c>
      <c r="E121" s="50" t="s">
        <v>627</v>
      </c>
      <c r="F121" s="107" t="s">
        <v>206</v>
      </c>
    </row>
    <row r="122" spans="2:6" ht="14.25" customHeight="1" x14ac:dyDescent="0.2">
      <c r="B122" s="47" t="s">
        <v>388</v>
      </c>
      <c r="C122" s="48" t="s">
        <v>405</v>
      </c>
      <c r="D122" s="49" t="s">
        <v>598</v>
      </c>
      <c r="E122" s="50" t="s">
        <v>97</v>
      </c>
      <c r="F122" s="107" t="s">
        <v>207</v>
      </c>
    </row>
    <row r="123" spans="2:6" ht="14.25" customHeight="1" x14ac:dyDescent="0.2">
      <c r="B123" s="47" t="s">
        <v>389</v>
      </c>
      <c r="C123" s="48" t="s">
        <v>208</v>
      </c>
      <c r="D123" s="49" t="s">
        <v>599</v>
      </c>
      <c r="E123" s="50" t="s">
        <v>629</v>
      </c>
      <c r="F123" s="107" t="s">
        <v>549</v>
      </c>
    </row>
    <row r="124" spans="2:6" ht="14.25" customHeight="1" x14ac:dyDescent="0.2">
      <c r="B124" s="47" t="s">
        <v>389</v>
      </c>
      <c r="C124" s="48" t="s">
        <v>208</v>
      </c>
      <c r="D124" s="49" t="s">
        <v>599</v>
      </c>
      <c r="E124" s="50" t="s">
        <v>630</v>
      </c>
      <c r="F124" s="107" t="s">
        <v>549</v>
      </c>
    </row>
    <row r="125" spans="2:6" ht="14.25" customHeight="1" x14ac:dyDescent="0.2">
      <c r="B125" s="47" t="s">
        <v>390</v>
      </c>
      <c r="C125" s="48" t="s">
        <v>406</v>
      </c>
      <c r="D125" s="49">
        <v>6910</v>
      </c>
      <c r="E125" s="50" t="s">
        <v>98</v>
      </c>
      <c r="F125" s="107" t="s">
        <v>209</v>
      </c>
    </row>
    <row r="126" spans="2:6" ht="14.25" customHeight="1" x14ac:dyDescent="0.2">
      <c r="B126" s="47" t="s">
        <v>390</v>
      </c>
      <c r="C126" s="48" t="s">
        <v>406</v>
      </c>
      <c r="D126" s="49">
        <v>6920</v>
      </c>
      <c r="E126" s="50" t="s">
        <v>99</v>
      </c>
      <c r="F126" s="107" t="s">
        <v>210</v>
      </c>
    </row>
    <row r="127" spans="2:6" ht="14.25" customHeight="1" x14ac:dyDescent="0.2">
      <c r="B127" s="47" t="s">
        <v>390</v>
      </c>
      <c r="C127" s="48" t="s">
        <v>406</v>
      </c>
      <c r="D127" s="49" t="s">
        <v>600</v>
      </c>
      <c r="E127" s="50" t="s">
        <v>632</v>
      </c>
      <c r="F127" s="107" t="s">
        <v>550</v>
      </c>
    </row>
    <row r="128" spans="2:6" ht="14.25" customHeight="1" x14ac:dyDescent="0.2">
      <c r="B128" s="47" t="s">
        <v>390</v>
      </c>
      <c r="C128" s="48" t="s">
        <v>406</v>
      </c>
      <c r="D128" s="49" t="s">
        <v>601</v>
      </c>
      <c r="E128" s="50" t="s">
        <v>100</v>
      </c>
      <c r="F128" s="107" t="s">
        <v>211</v>
      </c>
    </row>
    <row r="129" spans="2:6" ht="14.25" customHeight="1" x14ac:dyDescent="0.2">
      <c r="B129" s="47" t="s">
        <v>390</v>
      </c>
      <c r="C129" s="48" t="s">
        <v>406</v>
      </c>
      <c r="D129" s="49" t="s">
        <v>602</v>
      </c>
      <c r="E129" s="50" t="s">
        <v>633</v>
      </c>
      <c r="F129" s="107" t="s">
        <v>212</v>
      </c>
    </row>
    <row r="130" spans="2:6" ht="14.25" customHeight="1" x14ac:dyDescent="0.2">
      <c r="B130" s="47" t="s">
        <v>390</v>
      </c>
      <c r="C130" s="48" t="s">
        <v>406</v>
      </c>
      <c r="D130" s="49" t="s">
        <v>602</v>
      </c>
      <c r="E130" s="50" t="s">
        <v>634</v>
      </c>
      <c r="F130" s="107" t="s">
        <v>212</v>
      </c>
    </row>
    <row r="131" spans="2:6" ht="14.25" customHeight="1" x14ac:dyDescent="0.2">
      <c r="B131" s="47" t="s">
        <v>390</v>
      </c>
      <c r="C131" s="48" t="s">
        <v>406</v>
      </c>
      <c r="D131" s="49" t="s">
        <v>602</v>
      </c>
      <c r="E131" s="50" t="s">
        <v>635</v>
      </c>
      <c r="F131" s="107" t="s">
        <v>212</v>
      </c>
    </row>
    <row r="132" spans="2:6" ht="14.25" customHeight="1" x14ac:dyDescent="0.2">
      <c r="B132" s="47" t="s">
        <v>390</v>
      </c>
      <c r="C132" s="48" t="s">
        <v>406</v>
      </c>
      <c r="D132" s="49" t="s">
        <v>603</v>
      </c>
      <c r="E132" s="50" t="s">
        <v>101</v>
      </c>
      <c r="F132" s="107" t="s">
        <v>213</v>
      </c>
    </row>
    <row r="133" spans="2:6" ht="14.25" customHeight="1" x14ac:dyDescent="0.2">
      <c r="B133" s="47" t="s">
        <v>390</v>
      </c>
      <c r="C133" s="48" t="s">
        <v>406</v>
      </c>
      <c r="D133" s="49" t="s">
        <v>604</v>
      </c>
      <c r="E133" s="50" t="s">
        <v>102</v>
      </c>
      <c r="F133" s="107" t="s">
        <v>214</v>
      </c>
    </row>
    <row r="134" spans="2:6" ht="14.25" customHeight="1" x14ac:dyDescent="0.2">
      <c r="B134" s="47" t="s">
        <v>390</v>
      </c>
      <c r="C134" s="48" t="s">
        <v>406</v>
      </c>
      <c r="D134" s="49">
        <v>7500</v>
      </c>
      <c r="E134" s="50" t="s">
        <v>103</v>
      </c>
      <c r="F134" s="107" t="s">
        <v>215</v>
      </c>
    </row>
    <row r="135" spans="2:6" ht="14.25" customHeight="1" x14ac:dyDescent="0.2">
      <c r="B135" s="47" t="s">
        <v>391</v>
      </c>
      <c r="C135" s="48" t="s">
        <v>407</v>
      </c>
      <c r="D135" s="49">
        <v>7710</v>
      </c>
      <c r="E135" s="50" t="s">
        <v>104</v>
      </c>
      <c r="F135" s="107" t="s">
        <v>551</v>
      </c>
    </row>
    <row r="136" spans="2:6" ht="14.25" customHeight="1" x14ac:dyDescent="0.2">
      <c r="B136" s="47" t="s">
        <v>391</v>
      </c>
      <c r="C136" s="48" t="s">
        <v>407</v>
      </c>
      <c r="D136" s="49" t="s">
        <v>605</v>
      </c>
      <c r="E136" s="50" t="s">
        <v>105</v>
      </c>
      <c r="F136" s="107" t="s">
        <v>552</v>
      </c>
    </row>
    <row r="137" spans="2:6" ht="14.25" customHeight="1" x14ac:dyDescent="0.2">
      <c r="B137" s="47" t="s">
        <v>391</v>
      </c>
      <c r="C137" s="48" t="s">
        <v>407</v>
      </c>
      <c r="D137" s="49">
        <v>7730</v>
      </c>
      <c r="E137" s="50" t="s">
        <v>106</v>
      </c>
      <c r="F137" s="107" t="s">
        <v>553</v>
      </c>
    </row>
    <row r="138" spans="2:6" ht="14.25" customHeight="1" x14ac:dyDescent="0.2">
      <c r="B138" s="47" t="s">
        <v>391</v>
      </c>
      <c r="C138" s="48" t="s">
        <v>407</v>
      </c>
      <c r="D138" s="49">
        <v>7740</v>
      </c>
      <c r="E138" s="50" t="s">
        <v>107</v>
      </c>
      <c r="F138" s="107" t="s">
        <v>554</v>
      </c>
    </row>
    <row r="139" spans="2:6" ht="14.25" customHeight="1" x14ac:dyDescent="0.2">
      <c r="B139" s="47" t="s">
        <v>391</v>
      </c>
      <c r="C139" s="48" t="s">
        <v>407</v>
      </c>
      <c r="D139" s="49" t="s">
        <v>246</v>
      </c>
      <c r="E139" s="50" t="s">
        <v>108</v>
      </c>
      <c r="F139" s="107" t="s">
        <v>216</v>
      </c>
    </row>
    <row r="140" spans="2:6" ht="14.25" customHeight="1" x14ac:dyDescent="0.2">
      <c r="B140" s="47" t="s">
        <v>391</v>
      </c>
      <c r="C140" s="48" t="s">
        <v>407</v>
      </c>
      <c r="D140" s="49" t="s">
        <v>247</v>
      </c>
      <c r="E140" s="50" t="s">
        <v>109</v>
      </c>
      <c r="F140" s="107" t="s">
        <v>217</v>
      </c>
    </row>
    <row r="141" spans="2:6" ht="14.25" customHeight="1" x14ac:dyDescent="0.2">
      <c r="B141" s="47" t="s">
        <v>391</v>
      </c>
      <c r="C141" s="48" t="s">
        <v>407</v>
      </c>
      <c r="D141" s="49" t="s">
        <v>248</v>
      </c>
      <c r="E141" s="50" t="s">
        <v>110</v>
      </c>
      <c r="F141" s="107" t="s">
        <v>218</v>
      </c>
    </row>
    <row r="142" spans="2:6" ht="14.25" customHeight="1" x14ac:dyDescent="0.2">
      <c r="B142" s="47" t="s">
        <v>391</v>
      </c>
      <c r="C142" s="48" t="s">
        <v>407</v>
      </c>
      <c r="D142" s="49" t="s">
        <v>249</v>
      </c>
      <c r="E142" s="50" t="s">
        <v>637</v>
      </c>
      <c r="F142" s="107" t="s">
        <v>219</v>
      </c>
    </row>
    <row r="143" spans="2:6" ht="14.25" customHeight="1" x14ac:dyDescent="0.2">
      <c r="B143" s="47" t="s">
        <v>391</v>
      </c>
      <c r="C143" s="48" t="s">
        <v>407</v>
      </c>
      <c r="D143" s="49" t="s">
        <v>250</v>
      </c>
      <c r="E143" s="50" t="s">
        <v>638</v>
      </c>
      <c r="F143" s="107" t="s">
        <v>220</v>
      </c>
    </row>
    <row r="144" spans="2:6" ht="14.25" customHeight="1" x14ac:dyDescent="0.2">
      <c r="B144" s="47" t="s">
        <v>392</v>
      </c>
      <c r="C144" s="48" t="s">
        <v>408</v>
      </c>
      <c r="D144" s="49" t="s">
        <v>251</v>
      </c>
      <c r="E144" s="50" t="s">
        <v>111</v>
      </c>
      <c r="F144" s="107" t="s">
        <v>221</v>
      </c>
    </row>
    <row r="145" spans="2:6" ht="14.25" customHeight="1" x14ac:dyDescent="0.2">
      <c r="B145" s="47" t="s">
        <v>392</v>
      </c>
      <c r="C145" s="48" t="s">
        <v>408</v>
      </c>
      <c r="D145" s="49" t="s">
        <v>252</v>
      </c>
      <c r="E145" s="50" t="s">
        <v>640</v>
      </c>
      <c r="F145" s="107" t="s">
        <v>222</v>
      </c>
    </row>
    <row r="146" spans="2:6" ht="14.25" customHeight="1" x14ac:dyDescent="0.2">
      <c r="B146" s="47" t="s">
        <v>392</v>
      </c>
      <c r="C146" s="48" t="s">
        <v>408</v>
      </c>
      <c r="D146" s="49">
        <v>8430</v>
      </c>
      <c r="E146" s="50" t="s">
        <v>112</v>
      </c>
      <c r="F146" s="107" t="s">
        <v>223</v>
      </c>
    </row>
    <row r="147" spans="2:6" ht="14.25" customHeight="1" x14ac:dyDescent="0.2">
      <c r="B147" s="47" t="s">
        <v>326</v>
      </c>
      <c r="C147" s="48" t="s">
        <v>224</v>
      </c>
      <c r="D147" s="49" t="s">
        <v>253</v>
      </c>
      <c r="E147" s="50" t="s">
        <v>642</v>
      </c>
      <c r="F147" s="107" t="s">
        <v>224</v>
      </c>
    </row>
    <row r="148" spans="2:6" ht="14.25" customHeight="1" x14ac:dyDescent="0.2">
      <c r="B148" s="47" t="s">
        <v>326</v>
      </c>
      <c r="C148" s="48" t="s">
        <v>224</v>
      </c>
      <c r="D148" s="49" t="s">
        <v>253</v>
      </c>
      <c r="E148" s="50" t="s">
        <v>643</v>
      </c>
      <c r="F148" s="107" t="s">
        <v>224</v>
      </c>
    </row>
    <row r="149" spans="2:6" ht="14.25" customHeight="1" x14ac:dyDescent="0.2">
      <c r="B149" s="47" t="s">
        <v>393</v>
      </c>
      <c r="C149" s="48" t="s">
        <v>225</v>
      </c>
      <c r="D149" s="49" t="s">
        <v>254</v>
      </c>
      <c r="E149" s="50" t="s">
        <v>645</v>
      </c>
      <c r="F149" s="107" t="s">
        <v>225</v>
      </c>
    </row>
    <row r="150" spans="2:6" ht="14.25" customHeight="1" x14ac:dyDescent="0.2">
      <c r="B150" s="47" t="s">
        <v>393</v>
      </c>
      <c r="C150" s="48" t="s">
        <v>225</v>
      </c>
      <c r="D150" s="49" t="s">
        <v>254</v>
      </c>
      <c r="E150" s="50" t="s">
        <v>646</v>
      </c>
      <c r="F150" s="107" t="s">
        <v>225</v>
      </c>
    </row>
    <row r="151" spans="2:6" ht="14.25" customHeight="1" x14ac:dyDescent="0.2">
      <c r="B151" s="47" t="s">
        <v>329</v>
      </c>
      <c r="C151" s="48" t="s">
        <v>226</v>
      </c>
      <c r="D151" s="49">
        <v>9000</v>
      </c>
      <c r="E151" s="50" t="s">
        <v>113</v>
      </c>
      <c r="F151" s="107" t="s">
        <v>555</v>
      </c>
    </row>
    <row r="152" spans="2:6" ht="14.25" customHeight="1" x14ac:dyDescent="0.2">
      <c r="B152" s="47" t="s">
        <v>329</v>
      </c>
      <c r="C152" s="48" t="s">
        <v>226</v>
      </c>
      <c r="D152" s="49" t="s">
        <v>607</v>
      </c>
      <c r="E152" s="50" t="s">
        <v>114</v>
      </c>
      <c r="F152" s="107" t="s">
        <v>556</v>
      </c>
    </row>
    <row r="153" spans="2:6" x14ac:dyDescent="0.2">
      <c r="B153" s="47" t="s">
        <v>329</v>
      </c>
      <c r="C153" s="48" t="s">
        <v>226</v>
      </c>
      <c r="D153" s="49">
        <v>9200</v>
      </c>
      <c r="E153" s="50" t="s">
        <v>115</v>
      </c>
      <c r="F153" s="107" t="s">
        <v>557</v>
      </c>
    </row>
    <row r="154" spans="2:6" x14ac:dyDescent="0.2">
      <c r="B154" s="47" t="s">
        <v>329</v>
      </c>
      <c r="C154" s="48" t="s">
        <v>226</v>
      </c>
      <c r="D154" s="49" t="s">
        <v>608</v>
      </c>
      <c r="E154" s="50" t="s">
        <v>648</v>
      </c>
      <c r="F154" s="107" t="s">
        <v>558</v>
      </c>
    </row>
    <row r="155" spans="2:6" x14ac:dyDescent="0.2">
      <c r="B155" s="47" t="s">
        <v>394</v>
      </c>
      <c r="C155" s="48" t="s">
        <v>409</v>
      </c>
      <c r="D155" s="49" t="s">
        <v>255</v>
      </c>
      <c r="E155" s="50" t="s">
        <v>650</v>
      </c>
      <c r="F155" s="107" t="s">
        <v>227</v>
      </c>
    </row>
    <row r="156" spans="2:6" x14ac:dyDescent="0.2">
      <c r="B156" s="47" t="s">
        <v>394</v>
      </c>
      <c r="C156" s="48" t="s">
        <v>409</v>
      </c>
      <c r="D156" s="49" t="s">
        <v>255</v>
      </c>
      <c r="E156" s="50" t="s">
        <v>651</v>
      </c>
      <c r="F156" s="107" t="s">
        <v>227</v>
      </c>
    </row>
    <row r="157" spans="2:6" x14ac:dyDescent="0.2">
      <c r="B157" s="47" t="s">
        <v>394</v>
      </c>
      <c r="C157" s="48" t="s">
        <v>409</v>
      </c>
      <c r="D157" s="49" t="s">
        <v>609</v>
      </c>
      <c r="E157" s="50" t="s">
        <v>652</v>
      </c>
      <c r="F157" s="107" t="s">
        <v>228</v>
      </c>
    </row>
    <row r="158" spans="2:6" x14ac:dyDescent="0.2">
      <c r="B158" s="47" t="s">
        <v>394</v>
      </c>
      <c r="C158" s="48" t="s">
        <v>409</v>
      </c>
      <c r="D158" s="49">
        <v>9601</v>
      </c>
      <c r="E158" s="50" t="s">
        <v>653</v>
      </c>
      <c r="F158" s="107" t="s">
        <v>229</v>
      </c>
    </row>
    <row r="159" spans="2:6" x14ac:dyDescent="0.2">
      <c r="B159" s="47" t="s">
        <v>394</v>
      </c>
      <c r="C159" s="48" t="s">
        <v>409</v>
      </c>
      <c r="D159" s="49">
        <v>9602</v>
      </c>
      <c r="E159" s="50" t="s">
        <v>654</v>
      </c>
      <c r="F159" s="107" t="s">
        <v>230</v>
      </c>
    </row>
    <row r="160" spans="2:6" x14ac:dyDescent="0.2">
      <c r="B160" s="47" t="s">
        <v>394</v>
      </c>
      <c r="C160" s="48" t="s">
        <v>409</v>
      </c>
      <c r="D160" s="49">
        <v>9603</v>
      </c>
      <c r="E160" s="50" t="s">
        <v>655</v>
      </c>
      <c r="F160" s="107" t="s">
        <v>231</v>
      </c>
    </row>
    <row r="161" spans="2:6" x14ac:dyDescent="0.2">
      <c r="B161" s="47" t="s">
        <v>394</v>
      </c>
      <c r="C161" s="48" t="s">
        <v>409</v>
      </c>
      <c r="D161" s="49">
        <v>9609</v>
      </c>
      <c r="E161" s="50" t="s">
        <v>656</v>
      </c>
      <c r="F161" s="107" t="s">
        <v>232</v>
      </c>
    </row>
    <row r="162" spans="2:6" x14ac:dyDescent="0.2">
      <c r="B162" s="47" t="s">
        <v>395</v>
      </c>
      <c r="C162" s="48" t="s">
        <v>410</v>
      </c>
      <c r="D162" s="49">
        <v>9700</v>
      </c>
      <c r="E162" s="50" t="s">
        <v>657</v>
      </c>
      <c r="F162" s="107" t="s">
        <v>233</v>
      </c>
    </row>
  </sheetData>
  <sortState xmlns:xlrd2="http://schemas.microsoft.com/office/spreadsheetml/2017/richdata2" ref="I15:L179">
    <sortCondition ref="L179"/>
  </sortState>
  <mergeCells count="2">
    <mergeCell ref="B13:D13"/>
    <mergeCell ref="E13:F13"/>
  </mergeCells>
  <conditionalFormatting sqref="E16:E152 E14">
    <cfRule type="duplicateValues" dxfId="2" priority="3"/>
  </conditionalFormatting>
  <conditionalFormatting sqref="E13">
    <cfRule type="duplicateValues" dxfId="1" priority="2"/>
  </conditionalFormatting>
  <conditionalFormatting sqref="E153:E162">
    <cfRule type="duplicateValues" dxfId="0" priority="1"/>
  </conditionalFormatting>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sheetPr>
  <dimension ref="A1:K46"/>
  <sheetViews>
    <sheetView showGridLines="0" workbookViewId="0">
      <pane xSplit="2" ySplit="14" topLeftCell="C15" activePane="bottomRight" state="frozen"/>
      <selection activeCell="I29" sqref="I29"/>
      <selection pane="topRight" activeCell="I29" sqref="I29"/>
      <selection pane="bottomLeft" activeCell="I29" sqref="I29"/>
      <selection pane="bottomRight" activeCell="E21" sqref="E21"/>
    </sheetView>
  </sheetViews>
  <sheetFormatPr baseColWidth="10" defaultColWidth="11" defaultRowHeight="12.75" x14ac:dyDescent="0.2"/>
  <cols>
    <col min="1" max="1" width="2.25" style="17" bestFit="1" customWidth="1"/>
    <col min="2" max="2" width="9.375" style="15" customWidth="1"/>
    <col min="3" max="3" width="41.875" style="14" customWidth="1"/>
    <col min="4" max="4" width="9.375" style="15" customWidth="1"/>
    <col min="5" max="5" width="41.875" style="16" customWidth="1"/>
    <col min="6" max="7" width="9.375" style="37" customWidth="1"/>
    <col min="8" max="8" width="9.375" style="15" customWidth="1"/>
    <col min="9" max="9" width="41.875" style="16" customWidth="1"/>
    <col min="10" max="10" width="9.375" style="15" customWidth="1"/>
    <col min="11" max="11" width="41.875" style="16" customWidth="1"/>
    <col min="12" max="16384" width="11" style="17"/>
  </cols>
  <sheetData>
    <row r="1" spans="1:11" ht="14.25" x14ac:dyDescent="0.2">
      <c r="A1" s="111" t="s">
        <v>390</v>
      </c>
    </row>
    <row r="2" spans="1:11" ht="14.25" x14ac:dyDescent="0.2">
      <c r="A2" s="111" t="s">
        <v>390</v>
      </c>
    </row>
    <row r="3" spans="1:11" ht="14.25" x14ac:dyDescent="0.2">
      <c r="A3" s="111" t="s">
        <v>390</v>
      </c>
    </row>
    <row r="4" spans="1:11" ht="14.25" x14ac:dyDescent="0.2">
      <c r="A4" s="111" t="s">
        <v>390</v>
      </c>
    </row>
    <row r="5" spans="1:11" ht="14.25" x14ac:dyDescent="0.2">
      <c r="A5" s="111" t="s">
        <v>390</v>
      </c>
    </row>
    <row r="6" spans="1:11" ht="14.25" x14ac:dyDescent="0.2">
      <c r="A6" s="111" t="s">
        <v>390</v>
      </c>
    </row>
    <row r="9" spans="1:11" ht="20.25" x14ac:dyDescent="0.3">
      <c r="B9" s="42" t="s">
        <v>364</v>
      </c>
    </row>
    <row r="10" spans="1:11" x14ac:dyDescent="0.2">
      <c r="B10" s="198" t="s">
        <v>678</v>
      </c>
      <c r="C10" s="198"/>
      <c r="D10" s="198"/>
      <c r="E10" s="198"/>
      <c r="F10" s="198"/>
      <c r="G10" s="198"/>
      <c r="H10" s="198"/>
      <c r="I10" s="198"/>
      <c r="J10" s="198"/>
      <c r="K10" s="198"/>
    </row>
    <row r="11" spans="1:11" x14ac:dyDescent="0.2">
      <c r="B11" s="198"/>
      <c r="C11" s="198"/>
      <c r="D11" s="198"/>
      <c r="E11" s="198"/>
      <c r="F11" s="198"/>
      <c r="G11" s="198"/>
      <c r="H11" s="198"/>
      <c r="I11" s="198"/>
      <c r="J11" s="198"/>
      <c r="K11" s="198"/>
    </row>
    <row r="12" spans="1:11" x14ac:dyDescent="0.2">
      <c r="C12" s="18"/>
    </row>
    <row r="13" spans="1:11" ht="17.25" customHeight="1" x14ac:dyDescent="0.2">
      <c r="B13" s="195" t="s">
        <v>365</v>
      </c>
      <c r="C13" s="197"/>
      <c r="D13" s="195" t="s">
        <v>366</v>
      </c>
      <c r="E13" s="196"/>
      <c r="F13" s="196"/>
      <c r="G13" s="196"/>
      <c r="H13" s="195" t="s">
        <v>529</v>
      </c>
      <c r="I13" s="197"/>
      <c r="J13" s="199" t="s">
        <v>680</v>
      </c>
      <c r="K13" s="199"/>
    </row>
    <row r="14" spans="1:11" s="16" customFormat="1" ht="16.5" customHeight="1" x14ac:dyDescent="0.2">
      <c r="B14" s="1" t="s">
        <v>323</v>
      </c>
      <c r="C14" s="1" t="s">
        <v>367</v>
      </c>
      <c r="D14" s="1" t="s">
        <v>324</v>
      </c>
      <c r="E14" s="1" t="s">
        <v>368</v>
      </c>
      <c r="F14" s="1" t="s">
        <v>355</v>
      </c>
      <c r="G14" s="1" t="s">
        <v>356</v>
      </c>
      <c r="H14" s="1" t="s">
        <v>369</v>
      </c>
      <c r="I14" s="1" t="s">
        <v>368</v>
      </c>
      <c r="J14" s="1" t="s">
        <v>322</v>
      </c>
      <c r="K14" s="1" t="s">
        <v>368</v>
      </c>
    </row>
    <row r="15" spans="1:11" ht="14.25" customHeight="1" x14ac:dyDescent="0.2">
      <c r="B15" s="38" t="s">
        <v>325</v>
      </c>
      <c r="C15" s="19" t="s">
        <v>259</v>
      </c>
      <c r="D15" s="20" t="s">
        <v>462</v>
      </c>
      <c r="E15" s="23" t="s">
        <v>481</v>
      </c>
      <c r="F15" s="21" t="s">
        <v>326</v>
      </c>
      <c r="G15" s="21" t="s">
        <v>482</v>
      </c>
      <c r="H15" s="22" t="s">
        <v>483</v>
      </c>
      <c r="I15" s="43" t="s">
        <v>463</v>
      </c>
      <c r="J15" s="102" t="s">
        <v>507</v>
      </c>
      <c r="K15" s="103" t="s">
        <v>508</v>
      </c>
    </row>
    <row r="16" spans="1:11" ht="14.25" customHeight="1" x14ac:dyDescent="0.2">
      <c r="B16" s="39" t="s">
        <v>327</v>
      </c>
      <c r="C16" s="24" t="s">
        <v>261</v>
      </c>
      <c r="D16" s="20">
        <v>5119</v>
      </c>
      <c r="E16" s="23" t="s">
        <v>328</v>
      </c>
      <c r="F16" s="21" t="s">
        <v>326</v>
      </c>
      <c r="G16" s="21" t="s">
        <v>329</v>
      </c>
      <c r="H16" s="22" t="s">
        <v>484</v>
      </c>
      <c r="I16" s="43" t="s">
        <v>464</v>
      </c>
      <c r="J16" s="102" t="s">
        <v>509</v>
      </c>
      <c r="K16" s="103" t="s">
        <v>510</v>
      </c>
    </row>
    <row r="17" spans="2:11" ht="14.25" customHeight="1" x14ac:dyDescent="0.2">
      <c r="B17" s="39" t="s">
        <v>327</v>
      </c>
      <c r="C17" s="19" t="s">
        <v>261</v>
      </c>
      <c r="D17" s="25" t="s">
        <v>357</v>
      </c>
      <c r="E17" s="28" t="s">
        <v>328</v>
      </c>
      <c r="F17" s="26" t="s">
        <v>326</v>
      </c>
      <c r="G17" s="26" t="s">
        <v>329</v>
      </c>
      <c r="H17" s="27">
        <v>31230</v>
      </c>
      <c r="I17" s="44" t="s">
        <v>465</v>
      </c>
      <c r="J17" s="102" t="s">
        <v>670</v>
      </c>
      <c r="K17" s="103" t="s">
        <v>511</v>
      </c>
    </row>
    <row r="18" spans="2:11" ht="14.25" customHeight="1" x14ac:dyDescent="0.2">
      <c r="B18" s="39" t="s">
        <v>330</v>
      </c>
      <c r="C18" s="19" t="s">
        <v>267</v>
      </c>
      <c r="D18" s="20" t="s">
        <v>358</v>
      </c>
      <c r="E18" s="23" t="s">
        <v>328</v>
      </c>
      <c r="F18" s="21" t="s">
        <v>326</v>
      </c>
      <c r="G18" s="21" t="s">
        <v>329</v>
      </c>
      <c r="H18" s="22">
        <v>39140</v>
      </c>
      <c r="I18" s="43" t="s">
        <v>466</v>
      </c>
      <c r="J18" s="102" t="s">
        <v>671</v>
      </c>
      <c r="K18" s="103" t="s">
        <v>512</v>
      </c>
    </row>
    <row r="19" spans="2:11" ht="14.25" customHeight="1" x14ac:dyDescent="0.2">
      <c r="B19" s="39" t="s">
        <v>331</v>
      </c>
      <c r="C19" s="19" t="s">
        <v>268</v>
      </c>
      <c r="D19" s="20">
        <v>5150</v>
      </c>
      <c r="E19" s="23" t="s">
        <v>332</v>
      </c>
      <c r="F19" s="21" t="s">
        <v>326</v>
      </c>
      <c r="G19" s="21" t="s">
        <v>329</v>
      </c>
      <c r="H19" s="22">
        <v>39150</v>
      </c>
      <c r="I19" s="43" t="s">
        <v>467</v>
      </c>
      <c r="J19" s="102" t="s">
        <v>671</v>
      </c>
      <c r="K19" s="103" t="s">
        <v>512</v>
      </c>
    </row>
    <row r="20" spans="2:11" s="29" customFormat="1" ht="14.25" customHeight="1" x14ac:dyDescent="0.2">
      <c r="B20" s="39" t="s">
        <v>333</v>
      </c>
      <c r="C20" s="19" t="s">
        <v>269</v>
      </c>
      <c r="D20" s="25">
        <v>5150</v>
      </c>
      <c r="E20" s="28" t="s">
        <v>332</v>
      </c>
      <c r="F20" s="26" t="s">
        <v>326</v>
      </c>
      <c r="G20" s="26" t="s">
        <v>329</v>
      </c>
      <c r="H20" s="27" t="s">
        <v>485</v>
      </c>
      <c r="I20" s="44" t="s">
        <v>468</v>
      </c>
      <c r="J20" s="102" t="s">
        <v>672</v>
      </c>
      <c r="K20" s="103" t="s">
        <v>513</v>
      </c>
    </row>
    <row r="21" spans="2:11" s="29" customFormat="1" ht="14.25" customHeight="1" x14ac:dyDescent="0.2">
      <c r="B21" s="39" t="s">
        <v>333</v>
      </c>
      <c r="C21" s="19" t="s">
        <v>269</v>
      </c>
      <c r="D21" s="25" t="s">
        <v>359</v>
      </c>
      <c r="E21" s="28" t="s">
        <v>332</v>
      </c>
      <c r="F21" s="26" t="s">
        <v>326</v>
      </c>
      <c r="G21" s="26" t="s">
        <v>329</v>
      </c>
      <c r="H21" s="27">
        <v>21710</v>
      </c>
      <c r="I21" s="44" t="s">
        <v>469</v>
      </c>
      <c r="J21" s="102" t="s">
        <v>673</v>
      </c>
      <c r="K21" s="103" t="s">
        <v>677</v>
      </c>
    </row>
    <row r="22" spans="2:11" s="29" customFormat="1" ht="14.25" customHeight="1" x14ac:dyDescent="0.2">
      <c r="B22" s="39" t="s">
        <v>333</v>
      </c>
      <c r="C22" s="19" t="s">
        <v>269</v>
      </c>
      <c r="D22" s="25" t="s">
        <v>359</v>
      </c>
      <c r="E22" s="28" t="s">
        <v>332</v>
      </c>
      <c r="F22" s="26" t="s">
        <v>326</v>
      </c>
      <c r="G22" s="26" t="s">
        <v>329</v>
      </c>
      <c r="H22" s="27">
        <v>39120</v>
      </c>
      <c r="I22" s="44" t="s">
        <v>360</v>
      </c>
      <c r="J22" s="102" t="s">
        <v>671</v>
      </c>
      <c r="K22" s="103" t="s">
        <v>512</v>
      </c>
    </row>
    <row r="23" spans="2:11" s="29" customFormat="1" ht="14.25" customHeight="1" x14ac:dyDescent="0.2">
      <c r="B23" s="39" t="s">
        <v>333</v>
      </c>
      <c r="C23" s="19" t="s">
        <v>269</v>
      </c>
      <c r="D23" s="25" t="s">
        <v>359</v>
      </c>
      <c r="E23" s="28" t="s">
        <v>332</v>
      </c>
      <c r="F23" s="26" t="s">
        <v>326</v>
      </c>
      <c r="G23" s="26" t="s">
        <v>329</v>
      </c>
      <c r="H23" s="27">
        <v>39150</v>
      </c>
      <c r="I23" s="44" t="s">
        <v>467</v>
      </c>
      <c r="J23" s="102" t="s">
        <v>671</v>
      </c>
      <c r="K23" s="103" t="s">
        <v>512</v>
      </c>
    </row>
    <row r="24" spans="2:11" ht="14.25" customHeight="1" x14ac:dyDescent="0.2">
      <c r="B24" s="39" t="s">
        <v>334</v>
      </c>
      <c r="C24" s="19" t="s">
        <v>258</v>
      </c>
      <c r="D24" s="20">
        <v>4100</v>
      </c>
      <c r="E24" s="23" t="s">
        <v>486</v>
      </c>
      <c r="F24" s="21" t="s">
        <v>326</v>
      </c>
      <c r="G24" s="21" t="s">
        <v>482</v>
      </c>
      <c r="H24" s="22" t="s">
        <v>506</v>
      </c>
      <c r="I24" s="43" t="s">
        <v>470</v>
      </c>
      <c r="J24" s="102" t="s">
        <v>514</v>
      </c>
      <c r="K24" s="103" t="s">
        <v>515</v>
      </c>
    </row>
    <row r="25" spans="2:11" s="29" customFormat="1" ht="14.25" customHeight="1" x14ac:dyDescent="0.2">
      <c r="B25" s="39" t="s">
        <v>335</v>
      </c>
      <c r="C25" s="19" t="s">
        <v>336</v>
      </c>
      <c r="D25" s="25" t="s">
        <v>460</v>
      </c>
      <c r="E25" s="23" t="s">
        <v>461</v>
      </c>
      <c r="F25" s="21" t="s">
        <v>326</v>
      </c>
      <c r="G25" s="21" t="s">
        <v>482</v>
      </c>
      <c r="H25" s="20" t="s">
        <v>487</v>
      </c>
      <c r="I25" s="43" t="s">
        <v>471</v>
      </c>
      <c r="J25" s="102" t="s">
        <v>675</v>
      </c>
      <c r="K25" s="103" t="s">
        <v>516</v>
      </c>
    </row>
    <row r="26" spans="2:11" s="29" customFormat="1" ht="14.25" customHeight="1" x14ac:dyDescent="0.2">
      <c r="B26" s="32" t="s">
        <v>337</v>
      </c>
      <c r="C26" s="30" t="s">
        <v>270</v>
      </c>
      <c r="D26" s="25">
        <v>5312</v>
      </c>
      <c r="E26" s="23" t="s">
        <v>488</v>
      </c>
      <c r="F26" s="21" t="s">
        <v>326</v>
      </c>
      <c r="G26" s="21" t="s">
        <v>329</v>
      </c>
      <c r="H26" s="27">
        <v>33420</v>
      </c>
      <c r="I26" s="44" t="s">
        <v>361</v>
      </c>
      <c r="J26" s="102" t="s">
        <v>519</v>
      </c>
      <c r="K26" s="103" t="s">
        <v>518</v>
      </c>
    </row>
    <row r="27" spans="2:11" s="29" customFormat="1" ht="14.25" customHeight="1" x14ac:dyDescent="0.2">
      <c r="B27" s="39" t="s">
        <v>337</v>
      </c>
      <c r="C27" s="19" t="s">
        <v>270</v>
      </c>
      <c r="D27" s="25">
        <v>5319</v>
      </c>
      <c r="E27" s="28" t="s">
        <v>489</v>
      </c>
      <c r="F27" s="26" t="s">
        <v>326</v>
      </c>
      <c r="G27" s="26" t="s">
        <v>329</v>
      </c>
      <c r="H27" s="27">
        <v>33420</v>
      </c>
      <c r="I27" s="44" t="s">
        <v>361</v>
      </c>
      <c r="J27" s="102" t="s">
        <v>519</v>
      </c>
      <c r="K27" s="103" t="s">
        <v>518</v>
      </c>
    </row>
    <row r="28" spans="2:11" ht="14.25" customHeight="1" x14ac:dyDescent="0.2">
      <c r="B28" s="32" t="s">
        <v>338</v>
      </c>
      <c r="C28" s="30" t="s">
        <v>273</v>
      </c>
      <c r="D28" s="20">
        <v>4694</v>
      </c>
      <c r="E28" s="23" t="s">
        <v>490</v>
      </c>
      <c r="F28" s="21" t="s">
        <v>394</v>
      </c>
      <c r="G28" s="21" t="s">
        <v>482</v>
      </c>
      <c r="H28" s="22">
        <v>33500</v>
      </c>
      <c r="I28" s="43" t="s">
        <v>472</v>
      </c>
      <c r="J28" s="102" t="s">
        <v>519</v>
      </c>
      <c r="K28" s="103" t="s">
        <v>518</v>
      </c>
    </row>
    <row r="29" spans="2:11" ht="14.25" customHeight="1" x14ac:dyDescent="0.2">
      <c r="B29" s="32" t="s">
        <v>339</v>
      </c>
      <c r="C29" s="19" t="s">
        <v>274</v>
      </c>
      <c r="D29" s="20">
        <v>5160</v>
      </c>
      <c r="E29" s="23" t="s">
        <v>491</v>
      </c>
      <c r="F29" s="21" t="s">
        <v>394</v>
      </c>
      <c r="G29" s="21" t="s">
        <v>329</v>
      </c>
      <c r="H29" s="22">
        <v>34510</v>
      </c>
      <c r="I29" s="43" t="s">
        <v>274</v>
      </c>
      <c r="J29" s="102" t="s">
        <v>674</v>
      </c>
      <c r="K29" s="103" t="s">
        <v>505</v>
      </c>
    </row>
    <row r="30" spans="2:11" ht="14.25" customHeight="1" x14ac:dyDescent="0.2">
      <c r="B30" s="40" t="s">
        <v>340</v>
      </c>
      <c r="C30" s="19" t="s">
        <v>276</v>
      </c>
      <c r="D30" s="20">
        <v>4630</v>
      </c>
      <c r="E30" s="23" t="s">
        <v>492</v>
      </c>
      <c r="F30" s="21" t="s">
        <v>394</v>
      </c>
      <c r="G30" s="21" t="s">
        <v>482</v>
      </c>
      <c r="H30" s="22">
        <v>33410</v>
      </c>
      <c r="I30" s="43" t="s">
        <v>473</v>
      </c>
      <c r="J30" s="102" t="s">
        <v>519</v>
      </c>
      <c r="K30" s="103" t="s">
        <v>518</v>
      </c>
    </row>
    <row r="31" spans="2:11" ht="14.25" customHeight="1" x14ac:dyDescent="0.2">
      <c r="B31" s="40" t="s">
        <v>341</v>
      </c>
      <c r="C31" s="19" t="s">
        <v>277</v>
      </c>
      <c r="D31" s="20">
        <v>4652</v>
      </c>
      <c r="E31" s="23" t="s">
        <v>493</v>
      </c>
      <c r="F31" s="21" t="s">
        <v>394</v>
      </c>
      <c r="G31" s="21" t="s">
        <v>482</v>
      </c>
      <c r="H31" s="22">
        <v>33310</v>
      </c>
      <c r="I31" s="43" t="s">
        <v>474</v>
      </c>
      <c r="J31" s="102" t="s">
        <v>523</v>
      </c>
      <c r="K31" s="103" t="s">
        <v>520</v>
      </c>
    </row>
    <row r="32" spans="2:11" ht="14.25" customHeight="1" x14ac:dyDescent="0.2">
      <c r="B32" s="40" t="s">
        <v>342</v>
      </c>
      <c r="C32" s="19" t="s">
        <v>278</v>
      </c>
      <c r="D32" s="20">
        <v>4652</v>
      </c>
      <c r="E32" s="23" t="s">
        <v>493</v>
      </c>
      <c r="F32" s="21" t="s">
        <v>394</v>
      </c>
      <c r="G32" s="21" t="s">
        <v>482</v>
      </c>
      <c r="H32" s="22">
        <v>33310</v>
      </c>
      <c r="I32" s="43" t="s">
        <v>474</v>
      </c>
      <c r="J32" s="102" t="s">
        <v>523</v>
      </c>
      <c r="K32" s="103" t="s">
        <v>520</v>
      </c>
    </row>
    <row r="33" spans="2:11" ht="14.25" customHeight="1" x14ac:dyDescent="0.2">
      <c r="B33" s="40" t="s">
        <v>343</v>
      </c>
      <c r="C33" s="19" t="s">
        <v>288</v>
      </c>
      <c r="D33" s="20">
        <v>4640</v>
      </c>
      <c r="E33" s="23" t="s">
        <v>494</v>
      </c>
      <c r="F33" s="21" t="s">
        <v>394</v>
      </c>
      <c r="G33" s="21" t="s">
        <v>482</v>
      </c>
      <c r="H33" s="31">
        <v>33330</v>
      </c>
      <c r="I33" s="43" t="s">
        <v>475</v>
      </c>
      <c r="J33" s="102" t="s">
        <v>517</v>
      </c>
      <c r="K33" s="103" t="s">
        <v>522</v>
      </c>
    </row>
    <row r="34" spans="2:11" ht="14.25" customHeight="1" x14ac:dyDescent="0.2">
      <c r="B34" s="40" t="s">
        <v>344</v>
      </c>
      <c r="C34" s="19" t="s">
        <v>279</v>
      </c>
      <c r="D34" s="20">
        <v>4651</v>
      </c>
      <c r="E34" s="23" t="s">
        <v>495</v>
      </c>
      <c r="F34" s="21" t="s">
        <v>394</v>
      </c>
      <c r="G34" s="21" t="s">
        <v>482</v>
      </c>
      <c r="H34" s="22">
        <v>33320</v>
      </c>
      <c r="I34" s="43" t="s">
        <v>476</v>
      </c>
      <c r="J34" s="102" t="s">
        <v>523</v>
      </c>
      <c r="K34" s="103" t="s">
        <v>520</v>
      </c>
    </row>
    <row r="35" spans="2:11" ht="14.25" customHeight="1" x14ac:dyDescent="0.2">
      <c r="B35" s="40" t="s">
        <v>345</v>
      </c>
      <c r="C35" s="19" t="s">
        <v>280</v>
      </c>
      <c r="D35" s="20">
        <v>4669</v>
      </c>
      <c r="E35" s="23" t="s">
        <v>496</v>
      </c>
      <c r="F35" s="21" t="s">
        <v>394</v>
      </c>
      <c r="G35" s="21" t="s">
        <v>482</v>
      </c>
      <c r="H35" s="22">
        <v>33341</v>
      </c>
      <c r="I35" s="43" t="s">
        <v>477</v>
      </c>
      <c r="J35" s="102" t="s">
        <v>519</v>
      </c>
      <c r="K35" s="103" t="s">
        <v>518</v>
      </c>
    </row>
    <row r="36" spans="2:11" ht="14.25" customHeight="1" x14ac:dyDescent="0.2">
      <c r="B36" s="40" t="s">
        <v>346</v>
      </c>
      <c r="C36" s="19" t="s">
        <v>281</v>
      </c>
      <c r="D36" s="20">
        <v>4661</v>
      </c>
      <c r="E36" s="23" t="s">
        <v>497</v>
      </c>
      <c r="F36" s="21" t="s">
        <v>394</v>
      </c>
      <c r="G36" s="21" t="s">
        <v>482</v>
      </c>
      <c r="H36" s="22">
        <v>33320</v>
      </c>
      <c r="I36" s="43" t="s">
        <v>476</v>
      </c>
      <c r="J36" s="102" t="s">
        <v>523</v>
      </c>
      <c r="K36" s="103" t="s">
        <v>520</v>
      </c>
    </row>
    <row r="37" spans="2:11" ht="14.25" customHeight="1" x14ac:dyDescent="0.2">
      <c r="B37" s="40" t="s">
        <v>347</v>
      </c>
      <c r="C37" s="19" t="s">
        <v>282</v>
      </c>
      <c r="D37" s="20">
        <v>4671</v>
      </c>
      <c r="E37" s="23" t="s">
        <v>498</v>
      </c>
      <c r="F37" s="21" t="s">
        <v>394</v>
      </c>
      <c r="G37" s="21" t="s">
        <v>482</v>
      </c>
      <c r="H37" s="22">
        <v>33360</v>
      </c>
      <c r="I37" s="43" t="s">
        <v>478</v>
      </c>
      <c r="J37" s="102" t="s">
        <v>525</v>
      </c>
      <c r="K37" s="103" t="s">
        <v>524</v>
      </c>
    </row>
    <row r="38" spans="2:11" ht="14.25" customHeight="1" x14ac:dyDescent="0.2">
      <c r="B38" s="40" t="s">
        <v>348</v>
      </c>
      <c r="C38" s="19" t="s">
        <v>283</v>
      </c>
      <c r="D38" s="20">
        <v>4672</v>
      </c>
      <c r="E38" s="23" t="s">
        <v>499</v>
      </c>
      <c r="F38" s="21" t="s">
        <v>394</v>
      </c>
      <c r="G38" s="21" t="s">
        <v>482</v>
      </c>
      <c r="H38" s="22">
        <v>33360</v>
      </c>
      <c r="I38" s="43" t="s">
        <v>478</v>
      </c>
      <c r="J38" s="102" t="s">
        <v>525</v>
      </c>
      <c r="K38" s="103" t="s">
        <v>524</v>
      </c>
    </row>
    <row r="39" spans="2:11" ht="14.25" customHeight="1" x14ac:dyDescent="0.2">
      <c r="B39" s="40" t="s">
        <v>349</v>
      </c>
      <c r="C39" s="19" t="s">
        <v>350</v>
      </c>
      <c r="D39" s="20">
        <v>4680</v>
      </c>
      <c r="E39" s="23" t="s">
        <v>500</v>
      </c>
      <c r="F39" s="21" t="s">
        <v>394</v>
      </c>
      <c r="G39" s="21" t="s">
        <v>482</v>
      </c>
      <c r="H39" s="22">
        <v>33370</v>
      </c>
      <c r="I39" s="43" t="s">
        <v>479</v>
      </c>
      <c r="J39" s="102" t="s">
        <v>521</v>
      </c>
      <c r="K39" s="103" t="s">
        <v>526</v>
      </c>
    </row>
    <row r="40" spans="2:11" ht="14.25" customHeight="1" x14ac:dyDescent="0.2">
      <c r="B40" s="40" t="s">
        <v>351</v>
      </c>
      <c r="C40" s="19" t="s">
        <v>285</v>
      </c>
      <c r="D40" s="20">
        <v>4680</v>
      </c>
      <c r="E40" s="23" t="s">
        <v>500</v>
      </c>
      <c r="F40" s="21" t="s">
        <v>394</v>
      </c>
      <c r="G40" s="21" t="s">
        <v>482</v>
      </c>
      <c r="H40" s="22">
        <v>33370</v>
      </c>
      <c r="I40" s="43" t="s">
        <v>479</v>
      </c>
      <c r="J40" s="102" t="s">
        <v>521</v>
      </c>
      <c r="K40" s="103" t="s">
        <v>526</v>
      </c>
    </row>
    <row r="41" spans="2:11" s="29" customFormat="1" ht="14.25" customHeight="1" x14ac:dyDescent="0.2">
      <c r="B41" s="40" t="s">
        <v>352</v>
      </c>
      <c r="C41" s="19" t="s">
        <v>289</v>
      </c>
      <c r="D41" s="32">
        <v>4695</v>
      </c>
      <c r="E41" s="23" t="s">
        <v>501</v>
      </c>
      <c r="F41" s="21" t="s">
        <v>394</v>
      </c>
      <c r="G41" s="33" t="s">
        <v>482</v>
      </c>
      <c r="H41" s="27">
        <v>37940</v>
      </c>
      <c r="I41" s="44" t="s">
        <v>480</v>
      </c>
      <c r="J41" s="102" t="s">
        <v>676</v>
      </c>
      <c r="K41" s="103" t="s">
        <v>527</v>
      </c>
    </row>
    <row r="42" spans="2:11" ht="14.25" customHeight="1" x14ac:dyDescent="0.2">
      <c r="B42" s="40" t="s">
        <v>353</v>
      </c>
      <c r="C42" s="19" t="s">
        <v>290</v>
      </c>
      <c r="D42" s="20">
        <v>4695</v>
      </c>
      <c r="E42" s="23" t="s">
        <v>501</v>
      </c>
      <c r="F42" s="21" t="s">
        <v>394</v>
      </c>
      <c r="G42" s="21" t="s">
        <v>482</v>
      </c>
      <c r="H42" s="22">
        <v>33500</v>
      </c>
      <c r="I42" s="43" t="s">
        <v>472</v>
      </c>
      <c r="J42" s="102" t="s">
        <v>519</v>
      </c>
      <c r="K42" s="103" t="s">
        <v>518</v>
      </c>
    </row>
    <row r="43" spans="2:11" ht="14.25" customHeight="1" x14ac:dyDescent="0.2">
      <c r="B43" s="40" t="s">
        <v>354</v>
      </c>
      <c r="C43" s="19" t="s">
        <v>286</v>
      </c>
      <c r="D43" s="20">
        <v>7000</v>
      </c>
      <c r="E43" s="23" t="s">
        <v>502</v>
      </c>
      <c r="F43" s="34"/>
      <c r="G43" s="34"/>
      <c r="H43" s="22" t="s">
        <v>362</v>
      </c>
      <c r="I43" s="43" t="s">
        <v>286</v>
      </c>
      <c r="J43" s="102" t="s">
        <v>675</v>
      </c>
      <c r="K43" s="103" t="s">
        <v>516</v>
      </c>
    </row>
    <row r="44" spans="2:11" ht="14.25" customHeight="1" x14ac:dyDescent="0.2">
      <c r="B44" s="40" t="s">
        <v>363</v>
      </c>
      <c r="C44" s="19" t="s">
        <v>291</v>
      </c>
      <c r="D44" s="35">
        <v>5210</v>
      </c>
      <c r="E44" s="36" t="s">
        <v>503</v>
      </c>
      <c r="F44" s="21" t="s">
        <v>326</v>
      </c>
      <c r="G44" s="21" t="s">
        <v>329</v>
      </c>
      <c r="H44" s="21">
        <v>34131</v>
      </c>
      <c r="I44" s="45" t="s">
        <v>504</v>
      </c>
      <c r="J44" s="102" t="s">
        <v>674</v>
      </c>
      <c r="K44" s="103" t="s">
        <v>505</v>
      </c>
    </row>
    <row r="45" spans="2:11" x14ac:dyDescent="0.2">
      <c r="F45" s="41"/>
    </row>
    <row r="46" spans="2:11" x14ac:dyDescent="0.2">
      <c r="B46" s="14" t="s">
        <v>528</v>
      </c>
    </row>
  </sheetData>
  <mergeCells count="5">
    <mergeCell ref="B13:C13"/>
    <mergeCell ref="D13:G13"/>
    <mergeCell ref="B10:K11"/>
    <mergeCell ref="H13:I13"/>
    <mergeCell ref="J13:K13"/>
  </mergeCells>
  <pageMargins left="0.7" right="0.7" top="0.75" bottom="0.75" header="0.3" footer="0.3"/>
  <pageSetup orientation="portrait" r:id="rId1"/>
  <headerFooter>
    <oddFooter>&amp;C&amp;1#&amp;"Calibri"&amp;10&amp;K000000Uso Interno</oddFooter>
  </headerFooter>
  <ignoredErrors>
    <ignoredError sqref="D15:D44 H15:H44"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65347-6CEB-454E-9950-F89358BDB453}">
  <sheetPr>
    <tabColor theme="8"/>
  </sheetPr>
  <dimension ref="A1:GD187"/>
  <sheetViews>
    <sheetView showGridLines="0" zoomScaleNormal="100" workbookViewId="0">
      <pane ySplit="1" topLeftCell="A2" activePane="bottomLeft" state="frozen"/>
      <selection pane="bottomLeft" activeCell="DR82" sqref="DR82"/>
    </sheetView>
  </sheetViews>
  <sheetFormatPr baseColWidth="10" defaultColWidth="11" defaultRowHeight="14.25" outlineLevelCol="1" x14ac:dyDescent="0.2"/>
  <cols>
    <col min="1" max="1" width="2.375" style="112" bestFit="1" customWidth="1"/>
    <col min="2" max="2" width="10.5" style="112" customWidth="1"/>
    <col min="3" max="3" width="40" style="114" customWidth="1"/>
    <col min="4" max="4" width="13" style="112" customWidth="1"/>
    <col min="5" max="5" width="12.5" style="112" hidden="1" customWidth="1" outlineLevel="1"/>
    <col min="6" max="6" width="12.75" style="112" hidden="1" customWidth="1" outlineLevel="1"/>
    <col min="7" max="7" width="13" style="112" hidden="1" customWidth="1" outlineLevel="1"/>
    <col min="8" max="8" width="14.125" style="112" hidden="1" customWidth="1" outlineLevel="1"/>
    <col min="9" max="10" width="11" style="112" hidden="1" customWidth="1" outlineLevel="1"/>
    <col min="11" max="11" width="10.875" style="112" hidden="1" customWidth="1" outlineLevel="1"/>
    <col min="12" max="12" width="13.625" style="112" hidden="1" customWidth="1" outlineLevel="1"/>
    <col min="13" max="19" width="11" style="112" hidden="1" customWidth="1" outlineLevel="1"/>
    <col min="20" max="20" width="15.875" style="112" hidden="1" customWidth="1" outlineLevel="1"/>
    <col min="21" max="21" width="11" style="112" hidden="1" customWidth="1" outlineLevel="1"/>
    <col min="22" max="22" width="16" style="112" hidden="1" customWidth="1" outlineLevel="1"/>
    <col min="23" max="23" width="13.375" style="112" hidden="1" customWidth="1" outlineLevel="1"/>
    <col min="24" max="24" width="12.375" style="112" hidden="1" customWidth="1" outlineLevel="1"/>
    <col min="25" max="25" width="13.5" style="112" hidden="1" customWidth="1" outlineLevel="1"/>
    <col min="26" max="26" width="11" style="112" hidden="1" customWidth="1" outlineLevel="1"/>
    <col min="27" max="27" width="13.5" style="112" hidden="1" customWidth="1" outlineLevel="1"/>
    <col min="28" max="33" width="11" style="112" hidden="1" customWidth="1" outlineLevel="1"/>
    <col min="34" max="34" width="13" style="112" customWidth="1" collapsed="1"/>
    <col min="35" max="37" width="11" style="112" hidden="1" customWidth="1" outlineLevel="1"/>
    <col min="38" max="38" width="13" style="112" customWidth="1" collapsed="1"/>
    <col min="39" max="40" width="11" style="112" hidden="1" customWidth="1" outlineLevel="1"/>
    <col min="41" max="41" width="14.25" style="112" hidden="1" customWidth="1" outlineLevel="1"/>
    <col min="42" max="42" width="13" style="112" hidden="1" customWidth="1" outlineLevel="1"/>
    <col min="43" max="79" width="13.375" style="112" hidden="1" customWidth="1" outlineLevel="1"/>
    <col min="80" max="80" width="13" style="112" customWidth="1" collapsed="1"/>
    <col min="81" max="81" width="13" style="112" customWidth="1"/>
    <col min="82" max="84" width="13.375" style="112" hidden="1" customWidth="1" outlineLevel="1"/>
    <col min="85" max="85" width="13" style="112" customWidth="1" collapsed="1"/>
    <col min="86" max="86" width="13.375" style="112" hidden="1" customWidth="1" outlineLevel="1"/>
    <col min="87" max="89" width="11" style="112" hidden="1" customWidth="1" outlineLevel="1"/>
    <col min="90" max="90" width="14.375" style="112" hidden="1" customWidth="1" outlineLevel="1"/>
    <col min="91" max="91" width="11" style="112" hidden="1" customWidth="1" outlineLevel="1"/>
    <col min="92" max="92" width="14.75" style="112" hidden="1" customWidth="1" outlineLevel="1"/>
    <col min="93" max="93" width="11" style="112" hidden="1" customWidth="1" outlineLevel="1"/>
    <col min="94" max="94" width="11.125" style="112" hidden="1" customWidth="1" outlineLevel="1"/>
    <col min="95" max="95" width="11" style="112" hidden="1" customWidth="1" outlineLevel="1"/>
    <col min="96" max="96" width="11.875" style="112" hidden="1" customWidth="1" outlineLevel="1"/>
    <col min="97" max="97" width="13" style="112" customWidth="1" collapsed="1"/>
    <col min="98" max="99" width="11" style="112" hidden="1" customWidth="1" outlineLevel="1"/>
    <col min="100" max="100" width="13" style="112" customWidth="1" collapsed="1"/>
    <col min="101" max="106" width="11" style="112" hidden="1" customWidth="1" outlineLevel="1"/>
    <col min="107" max="107" width="11.125" style="112" hidden="1" customWidth="1" outlineLevel="1"/>
    <col min="108" max="109" width="11" style="112" hidden="1" customWidth="1" outlineLevel="1"/>
    <col min="110" max="110" width="13" style="112" customWidth="1" collapsed="1"/>
    <col min="111" max="111" width="11.125" style="112" hidden="1" customWidth="1" outlineLevel="1"/>
    <col min="112" max="113" width="11" style="112" hidden="1" customWidth="1" outlineLevel="1"/>
    <col min="114" max="114" width="13" style="112" customWidth="1" collapsed="1"/>
    <col min="115" max="116" width="11" style="112" hidden="1" customWidth="1" outlineLevel="1"/>
    <col min="117" max="117" width="13" style="112" customWidth="1" collapsed="1"/>
    <col min="118" max="118" width="11" style="112" hidden="1" customWidth="1" outlineLevel="1"/>
    <col min="119" max="119" width="11.125" style="112" hidden="1" customWidth="1" outlineLevel="1"/>
    <col min="120" max="121" width="11" style="112" hidden="1" customWidth="1" outlineLevel="1"/>
    <col min="122" max="122" width="11.125" style="112" hidden="1" customWidth="1" outlineLevel="1"/>
    <col min="123" max="123" width="13" style="112" customWidth="1" collapsed="1"/>
    <col min="124" max="125" width="11" style="112" hidden="1" customWidth="1" outlineLevel="1"/>
    <col min="126" max="126" width="13" style="112" customWidth="1" collapsed="1"/>
    <col min="127" max="132" width="11" style="112" hidden="1" customWidth="1" outlineLevel="1"/>
    <col min="133" max="133" width="11.125" style="112" hidden="1" customWidth="1" outlineLevel="1"/>
    <col min="134" max="136" width="11" style="112" hidden="1" customWidth="1" outlineLevel="1"/>
    <col min="137" max="137" width="13" style="112" customWidth="1" collapsed="1"/>
    <col min="138" max="139" width="11" style="112" hidden="1" customWidth="1" outlineLevel="1"/>
    <col min="140" max="140" width="11.125" style="112" hidden="1" customWidth="1" outlineLevel="1"/>
    <col min="141" max="143" width="11" style="112" hidden="1" customWidth="1" outlineLevel="1"/>
    <col min="144" max="144" width="11.125" style="112" hidden="1" customWidth="1" outlineLevel="1"/>
    <col min="145" max="146" width="11" style="112" hidden="1" customWidth="1" outlineLevel="1"/>
    <col min="147" max="147" width="13" style="112" customWidth="1" collapsed="1"/>
    <col min="148" max="149" width="11" style="112" hidden="1" customWidth="1" outlineLevel="1"/>
    <col min="150" max="150" width="11.125" style="112" hidden="1" customWidth="1" outlineLevel="1"/>
    <col min="151" max="151" width="13" style="112" customWidth="1" collapsed="1"/>
    <col min="152" max="153" width="11" style="112" hidden="1" customWidth="1" outlineLevel="1"/>
    <col min="154" max="154" width="13" style="112" customWidth="1" collapsed="1"/>
    <col min="155" max="156" width="11" style="112" hidden="1" customWidth="1" outlineLevel="1"/>
    <col min="157" max="157" width="13" style="112" customWidth="1" collapsed="1"/>
    <col min="158" max="158" width="11" style="112" hidden="1" customWidth="1" outlineLevel="1"/>
    <col min="159" max="160" width="11.125" style="112" hidden="1" customWidth="1" outlineLevel="1"/>
    <col min="161" max="161" width="11.875" style="112" hidden="1" customWidth="1" outlineLevel="1"/>
    <col min="162" max="162" width="13" style="112" customWidth="1" collapsed="1"/>
    <col min="163" max="164" width="11.125" style="112" hidden="1" customWidth="1" outlineLevel="1"/>
    <col min="165" max="165" width="11" style="112" hidden="1" customWidth="1" outlineLevel="1"/>
    <col min="166" max="166" width="13.625" style="112" hidden="1" customWidth="1" outlineLevel="1"/>
    <col min="167" max="169" width="11" style="112" hidden="1" customWidth="1" outlineLevel="1"/>
    <col min="170" max="170" width="13" style="112" customWidth="1" collapsed="1"/>
    <col min="171" max="172" width="11" style="112"/>
    <col min="173" max="173" width="16.375" style="112" customWidth="1"/>
    <col min="174" max="174" width="16.875" style="112" customWidth="1"/>
    <col min="175" max="175" width="16.75" style="112" customWidth="1"/>
    <col min="176" max="176" width="12.625" style="112" bestFit="1" customWidth="1"/>
    <col min="177" max="185" width="11" style="112"/>
    <col min="186" max="186" width="13.375" style="112" customWidth="1"/>
    <col min="187" max="16384" width="11" style="112"/>
  </cols>
  <sheetData>
    <row r="1" spans="1:186"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row>
    <row r="2" spans="1:186"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9"/>
      <c r="FR2" s="128"/>
      <c r="FS2" s="128"/>
    </row>
    <row r="3" spans="1:186"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29"/>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c r="FQ3" s="129"/>
      <c r="FR3" s="128"/>
      <c r="FS3" s="128"/>
    </row>
    <row r="4" spans="1:186"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29"/>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c r="FQ4" s="129"/>
      <c r="FR4" s="128"/>
      <c r="FS4" s="128"/>
    </row>
    <row r="5" spans="1:186"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8"/>
      <c r="DT5" s="128"/>
      <c r="DU5" s="128"/>
      <c r="DV5" s="128"/>
      <c r="DW5" s="129"/>
      <c r="DX5" s="129"/>
      <c r="DY5" s="129"/>
      <c r="DZ5" s="129"/>
      <c r="EA5" s="129"/>
      <c r="EB5" s="129"/>
      <c r="EC5" s="129"/>
      <c r="ED5" s="129"/>
      <c r="EE5" s="129"/>
      <c r="EF5" s="129"/>
      <c r="EG5" s="128"/>
      <c r="EH5" s="129"/>
      <c r="EI5" s="129"/>
      <c r="EJ5" s="129"/>
      <c r="EK5" s="129"/>
      <c r="EL5" s="129"/>
      <c r="EM5" s="129"/>
      <c r="EN5" s="129"/>
      <c r="EO5" s="129"/>
      <c r="EP5" s="129"/>
      <c r="EQ5" s="128"/>
      <c r="ER5" s="129"/>
      <c r="ES5" s="129"/>
      <c r="ET5" s="129"/>
      <c r="EU5" s="128"/>
      <c r="EV5" s="129"/>
      <c r="EW5" s="129"/>
      <c r="EX5" s="128"/>
      <c r="EY5" s="129"/>
      <c r="EZ5" s="129"/>
      <c r="FA5" s="128"/>
      <c r="FB5" s="129"/>
      <c r="FC5" s="129"/>
      <c r="FD5" s="129"/>
      <c r="FE5" s="129"/>
      <c r="FF5" s="128"/>
      <c r="FG5" s="129"/>
      <c r="FH5" s="129"/>
      <c r="FI5" s="129"/>
      <c r="FJ5" s="129"/>
      <c r="FK5" s="129"/>
      <c r="FL5" s="129"/>
      <c r="FM5" s="129"/>
      <c r="FN5" s="128"/>
      <c r="FO5" s="128"/>
      <c r="FP5" s="128"/>
      <c r="FQ5" s="129"/>
      <c r="FR5" s="128"/>
      <c r="FS5" s="128"/>
    </row>
    <row r="6" spans="1:186"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32"/>
      <c r="AI6" s="127"/>
      <c r="AJ6" s="127"/>
      <c r="AK6" s="127"/>
      <c r="AL6" s="132"/>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32"/>
      <c r="CC6" s="132"/>
      <c r="CD6" s="127"/>
      <c r="CE6" s="127"/>
      <c r="CF6" s="127"/>
      <c r="CG6" s="132"/>
      <c r="CH6" s="127"/>
      <c r="CI6" s="127"/>
      <c r="CJ6" s="127"/>
      <c r="CK6" s="127"/>
      <c r="CL6" s="127"/>
      <c r="CM6" s="127"/>
      <c r="CN6" s="127"/>
      <c r="CO6" s="127"/>
      <c r="CP6" s="127"/>
      <c r="CQ6" s="127"/>
      <c r="CR6" s="127"/>
      <c r="CS6" s="132"/>
      <c r="CT6" s="127"/>
      <c r="CU6" s="127"/>
      <c r="CV6" s="132"/>
      <c r="CW6" s="127"/>
      <c r="CX6" s="127"/>
      <c r="CY6" s="127"/>
      <c r="CZ6" s="127"/>
      <c r="DA6" s="127"/>
      <c r="DB6" s="127"/>
      <c r="DC6" s="127"/>
      <c r="DD6" s="127"/>
      <c r="DE6" s="127"/>
      <c r="DF6" s="132"/>
      <c r="DG6" s="127"/>
      <c r="DH6" s="127"/>
      <c r="DI6" s="127"/>
      <c r="DJ6" s="132"/>
      <c r="DK6" s="127"/>
      <c r="DL6" s="127"/>
      <c r="DM6" s="132"/>
      <c r="DN6" s="127"/>
      <c r="DO6" s="127"/>
      <c r="DP6" s="127"/>
      <c r="DQ6" s="127"/>
      <c r="DR6" s="127"/>
      <c r="DS6" s="132"/>
      <c r="DT6" s="127"/>
      <c r="DU6" s="127"/>
      <c r="DV6" s="132"/>
      <c r="DW6" s="127"/>
      <c r="DX6" s="127"/>
      <c r="DY6" s="127"/>
      <c r="DZ6" s="127"/>
      <c r="EA6" s="127"/>
      <c r="EB6" s="127"/>
      <c r="EC6" s="127"/>
      <c r="ED6" s="127"/>
      <c r="EE6" s="127"/>
      <c r="EF6" s="127"/>
      <c r="EG6" s="132"/>
      <c r="EH6" s="127"/>
      <c r="EI6" s="127"/>
      <c r="EJ6" s="127"/>
      <c r="EK6" s="127"/>
      <c r="EL6" s="127"/>
      <c r="EM6" s="127"/>
      <c r="EN6" s="127"/>
      <c r="EO6" s="127"/>
      <c r="EP6" s="127"/>
      <c r="EQ6" s="132"/>
      <c r="ER6" s="127"/>
      <c r="ES6" s="127"/>
      <c r="ET6" s="127"/>
      <c r="EU6" s="132"/>
      <c r="EV6" s="127"/>
      <c r="EW6" s="127"/>
      <c r="EX6" s="132"/>
      <c r="EY6" s="127"/>
      <c r="EZ6" s="127"/>
      <c r="FA6" s="132"/>
      <c r="FB6" s="127"/>
      <c r="FC6" s="127"/>
      <c r="FD6" s="127"/>
      <c r="FE6" s="127"/>
      <c r="FF6" s="132"/>
      <c r="FG6" s="127"/>
      <c r="FH6" s="127"/>
      <c r="FI6" s="127"/>
      <c r="FJ6" s="127"/>
      <c r="FK6" s="127"/>
      <c r="FL6" s="127"/>
      <c r="FM6" s="127"/>
      <c r="FN6" s="132"/>
      <c r="FO6" s="127"/>
      <c r="FP6" s="127"/>
      <c r="FQ6" s="127"/>
      <c r="FR6" s="127"/>
      <c r="FS6" s="127"/>
    </row>
    <row r="7" spans="1:186" s="120" customFormat="1" ht="18.75" customHeight="1" x14ac:dyDescent="0.2">
      <c r="B7" s="121"/>
      <c r="C7" s="122"/>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33"/>
      <c r="FP7" s="133"/>
      <c r="FQ7" s="133"/>
      <c r="FR7" s="133"/>
      <c r="FS7" s="133"/>
    </row>
    <row r="8" spans="1:186"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c r="FQ8" s="133"/>
      <c r="FR8" s="133"/>
      <c r="FS8" s="133"/>
    </row>
    <row r="9" spans="1:186" s="120" customFormat="1" ht="20.25" x14ac:dyDescent="0.3">
      <c r="B9" s="115" t="s">
        <v>532</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c r="FQ9" s="133"/>
      <c r="FR9" s="133"/>
      <c r="FS9" s="133"/>
    </row>
    <row r="10" spans="1:186" ht="20.25" x14ac:dyDescent="0.3">
      <c r="B10" s="118" t="s">
        <v>535</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54"/>
      <c r="DT10" s="127"/>
      <c r="DU10" s="127"/>
      <c r="DV10" s="54"/>
      <c r="DW10" s="127"/>
      <c r="DX10" s="127"/>
      <c r="DY10" s="127"/>
      <c r="DZ10" s="127"/>
      <c r="EA10" s="127"/>
      <c r="EB10" s="127"/>
      <c r="EC10" s="127"/>
      <c r="ED10" s="127"/>
      <c r="EE10" s="127"/>
      <c r="EF10" s="127"/>
      <c r="EG10" s="54"/>
      <c r="EH10" s="127"/>
      <c r="EI10" s="127"/>
      <c r="EJ10" s="127"/>
      <c r="EK10" s="127"/>
      <c r="EL10" s="127"/>
      <c r="EM10" s="127"/>
      <c r="EN10" s="127"/>
      <c r="EO10" s="127"/>
      <c r="EP10" s="127"/>
      <c r="EQ10" s="54"/>
      <c r="ER10" s="127"/>
      <c r="ES10" s="127"/>
      <c r="ET10" s="127"/>
      <c r="EU10" s="54"/>
      <c r="EV10" s="127"/>
      <c r="EW10" s="127"/>
      <c r="EX10" s="54"/>
      <c r="EY10" s="127"/>
      <c r="EZ10" s="127"/>
      <c r="FA10" s="54"/>
      <c r="FB10" s="127"/>
      <c r="FC10" s="127"/>
      <c r="FD10" s="127"/>
      <c r="FE10" s="127"/>
      <c r="FF10" s="54"/>
      <c r="FG10" s="127"/>
      <c r="FH10" s="127"/>
      <c r="FI10" s="127"/>
      <c r="FJ10" s="127"/>
      <c r="FK10" s="127"/>
      <c r="FL10" s="127"/>
      <c r="FM10" s="127"/>
      <c r="FN10" s="54"/>
      <c r="FO10" s="127"/>
      <c r="FP10" s="127"/>
      <c r="FQ10" s="127"/>
      <c r="FR10" s="127"/>
      <c r="FS10" s="127"/>
    </row>
    <row r="11" spans="1:186" ht="20.25" x14ac:dyDescent="0.3">
      <c r="B11" s="118" t="s">
        <v>450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c r="FQ11" s="127"/>
      <c r="FR11" s="127"/>
      <c r="FS11" s="127"/>
    </row>
    <row r="12" spans="1:186"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6" ht="15.75" customHeight="1" x14ac:dyDescent="0.2">
      <c r="B13" s="210" t="s">
        <v>449</v>
      </c>
      <c r="C13" s="210"/>
      <c r="D13" s="159" t="s">
        <v>379</v>
      </c>
      <c r="E13" s="159" t="s">
        <v>379</v>
      </c>
      <c r="F13" s="159" t="s">
        <v>379</v>
      </c>
      <c r="G13" s="159" t="s">
        <v>379</v>
      </c>
      <c r="H13" s="159" t="s">
        <v>379</v>
      </c>
      <c r="I13" s="159" t="s">
        <v>379</v>
      </c>
      <c r="J13" s="159" t="s">
        <v>379</v>
      </c>
      <c r="K13" s="159" t="s">
        <v>379</v>
      </c>
      <c r="L13" s="159" t="s">
        <v>379</v>
      </c>
      <c r="M13" s="159" t="s">
        <v>379</v>
      </c>
      <c r="N13" s="159" t="s">
        <v>379</v>
      </c>
      <c r="O13" s="159" t="s">
        <v>379</v>
      </c>
      <c r="P13" s="159" t="s">
        <v>379</v>
      </c>
      <c r="Q13" s="159" t="s">
        <v>379</v>
      </c>
      <c r="R13" s="159" t="s">
        <v>379</v>
      </c>
      <c r="S13" s="159" t="s">
        <v>379</v>
      </c>
      <c r="T13" s="159" t="s">
        <v>379</v>
      </c>
      <c r="U13" s="159" t="s">
        <v>379</v>
      </c>
      <c r="V13" s="159" t="s">
        <v>379</v>
      </c>
      <c r="W13" s="159" t="s">
        <v>379</v>
      </c>
      <c r="X13" s="159" t="s">
        <v>379</v>
      </c>
      <c r="Y13" s="159" t="s">
        <v>379</v>
      </c>
      <c r="Z13" s="159" t="s">
        <v>379</v>
      </c>
      <c r="AA13" s="159" t="s">
        <v>379</v>
      </c>
      <c r="AB13" s="159" t="s">
        <v>379</v>
      </c>
      <c r="AC13" s="159" t="s">
        <v>379</v>
      </c>
      <c r="AD13" s="159" t="s">
        <v>379</v>
      </c>
      <c r="AE13" s="159" t="s">
        <v>379</v>
      </c>
      <c r="AF13" s="159" t="s">
        <v>379</v>
      </c>
      <c r="AG13" s="159" t="s">
        <v>379</v>
      </c>
      <c r="AH13" s="159" t="s">
        <v>380</v>
      </c>
      <c r="AI13" s="159" t="s">
        <v>380</v>
      </c>
      <c r="AJ13" s="159" t="s">
        <v>380</v>
      </c>
      <c r="AK13" s="159" t="s">
        <v>380</v>
      </c>
      <c r="AL13" s="159" t="s">
        <v>381</v>
      </c>
      <c r="AM13" s="159" t="s">
        <v>381</v>
      </c>
      <c r="AN13" s="159" t="s">
        <v>381</v>
      </c>
      <c r="AO13" s="159" t="s">
        <v>381</v>
      </c>
      <c r="AP13" s="159" t="s">
        <v>381</v>
      </c>
      <c r="AQ13" s="159" t="s">
        <v>381</v>
      </c>
      <c r="AR13" s="159" t="s">
        <v>381</v>
      </c>
      <c r="AS13" s="159" t="s">
        <v>381</v>
      </c>
      <c r="AT13" s="159" t="s">
        <v>381</v>
      </c>
      <c r="AU13" s="159" t="s">
        <v>381</v>
      </c>
      <c r="AV13" s="159" t="s">
        <v>381</v>
      </c>
      <c r="AW13" s="159" t="s">
        <v>381</v>
      </c>
      <c r="AX13" s="159" t="s">
        <v>381</v>
      </c>
      <c r="AY13" s="159" t="s">
        <v>381</v>
      </c>
      <c r="AZ13" s="159" t="s">
        <v>381</v>
      </c>
      <c r="BA13" s="159" t="s">
        <v>381</v>
      </c>
      <c r="BB13" s="159" t="s">
        <v>381</v>
      </c>
      <c r="BC13" s="159" t="s">
        <v>381</v>
      </c>
      <c r="BD13" s="159" t="s">
        <v>381</v>
      </c>
      <c r="BE13" s="159" t="s">
        <v>381</v>
      </c>
      <c r="BF13" s="159" t="s">
        <v>381</v>
      </c>
      <c r="BG13" s="159" t="s">
        <v>381</v>
      </c>
      <c r="BH13" s="159" t="s">
        <v>381</v>
      </c>
      <c r="BI13" s="159" t="s">
        <v>381</v>
      </c>
      <c r="BJ13" s="159" t="s">
        <v>381</v>
      </c>
      <c r="BK13" s="159" t="s">
        <v>381</v>
      </c>
      <c r="BL13" s="159" t="s">
        <v>381</v>
      </c>
      <c r="BM13" s="159" t="s">
        <v>381</v>
      </c>
      <c r="BN13" s="159" t="s">
        <v>381</v>
      </c>
      <c r="BO13" s="159" t="s">
        <v>381</v>
      </c>
      <c r="BP13" s="159" t="s">
        <v>381</v>
      </c>
      <c r="BQ13" s="159" t="s">
        <v>381</v>
      </c>
      <c r="BR13" s="159" t="s">
        <v>381</v>
      </c>
      <c r="BS13" s="159" t="s">
        <v>381</v>
      </c>
      <c r="BT13" s="159" t="s">
        <v>381</v>
      </c>
      <c r="BU13" s="159" t="s">
        <v>381</v>
      </c>
      <c r="BV13" s="159" t="s">
        <v>381</v>
      </c>
      <c r="BW13" s="159" t="s">
        <v>381</v>
      </c>
      <c r="BX13" s="159" t="s">
        <v>381</v>
      </c>
      <c r="BY13" s="159" t="s">
        <v>381</v>
      </c>
      <c r="BZ13" s="159" t="s">
        <v>381</v>
      </c>
      <c r="CA13" s="159" t="s">
        <v>381</v>
      </c>
      <c r="CB13" s="159" t="s">
        <v>382</v>
      </c>
      <c r="CC13" s="159" t="s">
        <v>383</v>
      </c>
      <c r="CD13" s="159" t="s">
        <v>383</v>
      </c>
      <c r="CE13" s="159" t="s">
        <v>383</v>
      </c>
      <c r="CF13" s="159" t="s">
        <v>383</v>
      </c>
      <c r="CG13" s="159" t="s">
        <v>384</v>
      </c>
      <c r="CH13" s="159" t="s">
        <v>384</v>
      </c>
      <c r="CI13" s="159" t="s">
        <v>384</v>
      </c>
      <c r="CJ13" s="159" t="s">
        <v>384</v>
      </c>
      <c r="CK13" s="159" t="s">
        <v>384</v>
      </c>
      <c r="CL13" s="159" t="s">
        <v>384</v>
      </c>
      <c r="CM13" s="159" t="s">
        <v>384</v>
      </c>
      <c r="CN13" s="159" t="s">
        <v>384</v>
      </c>
      <c r="CO13" s="159" t="s">
        <v>384</v>
      </c>
      <c r="CP13" s="159" t="s">
        <v>384</v>
      </c>
      <c r="CQ13" s="159" t="s">
        <v>384</v>
      </c>
      <c r="CR13" s="159" t="s">
        <v>384</v>
      </c>
      <c r="CS13" s="159" t="s">
        <v>370</v>
      </c>
      <c r="CT13" s="159" t="s">
        <v>370</v>
      </c>
      <c r="CU13" s="159" t="s">
        <v>370</v>
      </c>
      <c r="CV13" s="159" t="s">
        <v>385</v>
      </c>
      <c r="CW13" s="159" t="s">
        <v>385</v>
      </c>
      <c r="CX13" s="159" t="s">
        <v>385</v>
      </c>
      <c r="CY13" s="159" t="s">
        <v>385</v>
      </c>
      <c r="CZ13" s="159" t="s">
        <v>385</v>
      </c>
      <c r="DA13" s="159" t="s">
        <v>385</v>
      </c>
      <c r="DB13" s="159" t="s">
        <v>385</v>
      </c>
      <c r="DC13" s="159" t="s">
        <v>385</v>
      </c>
      <c r="DD13" s="159" t="s">
        <v>385</v>
      </c>
      <c r="DE13" s="159" t="s">
        <v>385</v>
      </c>
      <c r="DF13" s="159" t="s">
        <v>386</v>
      </c>
      <c r="DG13" s="159" t="s">
        <v>386</v>
      </c>
      <c r="DH13" s="159" t="s">
        <v>386</v>
      </c>
      <c r="DI13" s="159" t="s">
        <v>386</v>
      </c>
      <c r="DJ13" s="159" t="s">
        <v>387</v>
      </c>
      <c r="DK13" s="159" t="s">
        <v>387</v>
      </c>
      <c r="DL13" s="159" t="s">
        <v>387</v>
      </c>
      <c r="DM13" s="159" t="s">
        <v>388</v>
      </c>
      <c r="DN13" s="159" t="s">
        <v>388</v>
      </c>
      <c r="DO13" s="159" t="s">
        <v>388</v>
      </c>
      <c r="DP13" s="159" t="s">
        <v>388</v>
      </c>
      <c r="DQ13" s="159" t="s">
        <v>388</v>
      </c>
      <c r="DR13" s="159" t="s">
        <v>388</v>
      </c>
      <c r="DS13" s="159" t="s">
        <v>389</v>
      </c>
      <c r="DT13" s="159" t="s">
        <v>389</v>
      </c>
      <c r="DU13" s="159" t="s">
        <v>389</v>
      </c>
      <c r="DV13" s="159" t="s">
        <v>390</v>
      </c>
      <c r="DW13" s="159" t="s">
        <v>390</v>
      </c>
      <c r="DX13" s="159" t="s">
        <v>390</v>
      </c>
      <c r="DY13" s="159" t="s">
        <v>390</v>
      </c>
      <c r="DZ13" s="159" t="s">
        <v>390</v>
      </c>
      <c r="EA13" s="159" t="s">
        <v>390</v>
      </c>
      <c r="EB13" s="159" t="s">
        <v>390</v>
      </c>
      <c r="EC13" s="159" t="s">
        <v>390</v>
      </c>
      <c r="ED13" s="159" t="s">
        <v>390</v>
      </c>
      <c r="EE13" s="159" t="s">
        <v>390</v>
      </c>
      <c r="EF13" s="159" t="s">
        <v>390</v>
      </c>
      <c r="EG13" s="159" t="s">
        <v>391</v>
      </c>
      <c r="EH13" s="159" t="s">
        <v>391</v>
      </c>
      <c r="EI13" s="159" t="s">
        <v>391</v>
      </c>
      <c r="EJ13" s="159" t="s">
        <v>391</v>
      </c>
      <c r="EK13" s="159" t="s">
        <v>391</v>
      </c>
      <c r="EL13" s="159" t="s">
        <v>391</v>
      </c>
      <c r="EM13" s="159" t="s">
        <v>391</v>
      </c>
      <c r="EN13" s="159" t="s">
        <v>391</v>
      </c>
      <c r="EO13" s="159" t="s">
        <v>391</v>
      </c>
      <c r="EP13" s="159" t="s">
        <v>391</v>
      </c>
      <c r="EQ13" s="159" t="s">
        <v>392</v>
      </c>
      <c r="ER13" s="159" t="s">
        <v>392</v>
      </c>
      <c r="ES13" s="159" t="s">
        <v>392</v>
      </c>
      <c r="ET13" s="159" t="s">
        <v>392</v>
      </c>
      <c r="EU13" s="159" t="s">
        <v>326</v>
      </c>
      <c r="EV13" s="159" t="s">
        <v>326</v>
      </c>
      <c r="EW13" s="159" t="s">
        <v>326</v>
      </c>
      <c r="EX13" s="159" t="s">
        <v>393</v>
      </c>
      <c r="EY13" s="159" t="s">
        <v>393</v>
      </c>
      <c r="EZ13" s="159" t="s">
        <v>393</v>
      </c>
      <c r="FA13" s="159" t="s">
        <v>329</v>
      </c>
      <c r="FB13" s="159" t="s">
        <v>329</v>
      </c>
      <c r="FC13" s="159" t="s">
        <v>329</v>
      </c>
      <c r="FD13" s="159" t="s">
        <v>329</v>
      </c>
      <c r="FE13" s="159" t="s">
        <v>329</v>
      </c>
      <c r="FF13" s="159" t="s">
        <v>394</v>
      </c>
      <c r="FG13" s="159" t="s">
        <v>394</v>
      </c>
      <c r="FH13" s="159" t="s">
        <v>394</v>
      </c>
      <c r="FI13" s="159" t="s">
        <v>394</v>
      </c>
      <c r="FJ13" s="159" t="s">
        <v>394</v>
      </c>
      <c r="FK13" s="159" t="s">
        <v>394</v>
      </c>
      <c r="FL13" s="159" t="s">
        <v>394</v>
      </c>
      <c r="FM13" s="159" t="s">
        <v>394</v>
      </c>
      <c r="FN13" s="159" t="s">
        <v>395</v>
      </c>
      <c r="FO13" s="218" t="s">
        <v>307</v>
      </c>
      <c r="FP13" s="220" t="s">
        <v>234</v>
      </c>
      <c r="FQ13" s="217" t="s">
        <v>116</v>
      </c>
      <c r="FR13" s="220" t="s">
        <v>117</v>
      </c>
      <c r="FS13" s="220" t="s">
        <v>118</v>
      </c>
      <c r="FT13" s="113"/>
      <c r="FU13" s="113"/>
      <c r="FV13" s="113"/>
      <c r="FW13" s="113"/>
      <c r="FX13" s="113"/>
      <c r="FY13" s="113"/>
      <c r="FZ13" s="113"/>
      <c r="GA13" s="113"/>
      <c r="GB13" s="113"/>
      <c r="GC13" s="113"/>
      <c r="GD13" s="113"/>
    </row>
    <row r="14" spans="1:186" s="55" customFormat="1" ht="51.75" customHeight="1" x14ac:dyDescent="0.2">
      <c r="B14" s="210"/>
      <c r="C14" s="210"/>
      <c r="D14" s="101"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01" t="s">
        <v>396</v>
      </c>
      <c r="AI14" s="119" t="s">
        <v>146</v>
      </c>
      <c r="AJ14" s="119" t="s">
        <v>147</v>
      </c>
      <c r="AK14" s="119" t="s">
        <v>148</v>
      </c>
      <c r="AL14" s="101"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01" t="s">
        <v>189</v>
      </c>
      <c r="CC14" s="101" t="s">
        <v>399</v>
      </c>
      <c r="CD14" s="119" t="s">
        <v>539</v>
      </c>
      <c r="CE14" s="119" t="s">
        <v>540</v>
      </c>
      <c r="CF14" s="119" t="s">
        <v>541</v>
      </c>
      <c r="CG14" s="101"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01" t="s">
        <v>401</v>
      </c>
      <c r="CT14" s="119" t="s">
        <v>193</v>
      </c>
      <c r="CU14" s="119" t="s">
        <v>194</v>
      </c>
      <c r="CV14" s="101" t="s">
        <v>402</v>
      </c>
      <c r="CW14" s="119" t="s">
        <v>195</v>
      </c>
      <c r="CX14" s="119" t="s">
        <v>195</v>
      </c>
      <c r="CY14" s="119" t="s">
        <v>196</v>
      </c>
      <c r="CZ14" s="119" t="s">
        <v>197</v>
      </c>
      <c r="DA14" s="119" t="s">
        <v>544</v>
      </c>
      <c r="DB14" s="119" t="s">
        <v>545</v>
      </c>
      <c r="DC14" s="119" t="s">
        <v>199</v>
      </c>
      <c r="DD14" s="119" t="s">
        <v>546</v>
      </c>
      <c r="DE14" s="119" t="s">
        <v>198</v>
      </c>
      <c r="DF14" s="101" t="s">
        <v>403</v>
      </c>
      <c r="DG14" s="119" t="s">
        <v>200</v>
      </c>
      <c r="DH14" s="119" t="s">
        <v>201</v>
      </c>
      <c r="DI14" s="119" t="s">
        <v>203</v>
      </c>
      <c r="DJ14" s="101" t="s">
        <v>404</v>
      </c>
      <c r="DK14" s="119" t="s">
        <v>202</v>
      </c>
      <c r="DL14" s="119" t="s">
        <v>204</v>
      </c>
      <c r="DM14" s="101" t="s">
        <v>405</v>
      </c>
      <c r="DN14" s="119" t="s">
        <v>547</v>
      </c>
      <c r="DO14" s="119" t="s">
        <v>548</v>
      </c>
      <c r="DP14" s="119" t="s">
        <v>205</v>
      </c>
      <c r="DQ14" s="119" t="s">
        <v>206</v>
      </c>
      <c r="DR14" s="119" t="s">
        <v>207</v>
      </c>
      <c r="DS14" s="101" t="s">
        <v>208</v>
      </c>
      <c r="DT14" s="119" t="s">
        <v>549</v>
      </c>
      <c r="DU14" s="119" t="s">
        <v>549</v>
      </c>
      <c r="DV14" s="101" t="s">
        <v>406</v>
      </c>
      <c r="DW14" s="119" t="s">
        <v>209</v>
      </c>
      <c r="DX14" s="119" t="s">
        <v>210</v>
      </c>
      <c r="DY14" s="119" t="s">
        <v>550</v>
      </c>
      <c r="DZ14" s="119" t="s">
        <v>211</v>
      </c>
      <c r="EA14" s="119" t="s">
        <v>212</v>
      </c>
      <c r="EB14" s="119" t="s">
        <v>212</v>
      </c>
      <c r="EC14" s="119" t="s">
        <v>212</v>
      </c>
      <c r="ED14" s="119" t="s">
        <v>213</v>
      </c>
      <c r="EE14" s="119" t="s">
        <v>214</v>
      </c>
      <c r="EF14" s="119" t="s">
        <v>215</v>
      </c>
      <c r="EG14" s="101" t="s">
        <v>407</v>
      </c>
      <c r="EH14" s="119" t="s">
        <v>551</v>
      </c>
      <c r="EI14" s="119" t="s">
        <v>552</v>
      </c>
      <c r="EJ14" s="119" t="s">
        <v>553</v>
      </c>
      <c r="EK14" s="119" t="s">
        <v>554</v>
      </c>
      <c r="EL14" s="119" t="s">
        <v>216</v>
      </c>
      <c r="EM14" s="119" t="s">
        <v>217</v>
      </c>
      <c r="EN14" s="119" t="s">
        <v>218</v>
      </c>
      <c r="EO14" s="119" t="s">
        <v>219</v>
      </c>
      <c r="EP14" s="119" t="s">
        <v>220</v>
      </c>
      <c r="EQ14" s="101" t="s">
        <v>408</v>
      </c>
      <c r="ER14" s="119" t="s">
        <v>221</v>
      </c>
      <c r="ES14" s="119" t="s">
        <v>222</v>
      </c>
      <c r="ET14" s="119" t="s">
        <v>223</v>
      </c>
      <c r="EU14" s="101" t="s">
        <v>224</v>
      </c>
      <c r="EV14" s="119" t="s">
        <v>224</v>
      </c>
      <c r="EW14" s="119" t="s">
        <v>224</v>
      </c>
      <c r="EX14" s="101" t="s">
        <v>225</v>
      </c>
      <c r="EY14" s="119" t="s">
        <v>225</v>
      </c>
      <c r="EZ14" s="119" t="s">
        <v>225</v>
      </c>
      <c r="FA14" s="101" t="s">
        <v>226</v>
      </c>
      <c r="FB14" s="119" t="s">
        <v>555</v>
      </c>
      <c r="FC14" s="119" t="s">
        <v>556</v>
      </c>
      <c r="FD14" s="119" t="s">
        <v>557</v>
      </c>
      <c r="FE14" s="119" t="s">
        <v>558</v>
      </c>
      <c r="FF14" s="101" t="s">
        <v>409</v>
      </c>
      <c r="FG14" s="119" t="s">
        <v>227</v>
      </c>
      <c r="FH14" s="119" t="s">
        <v>227</v>
      </c>
      <c r="FI14" s="119" t="s">
        <v>228</v>
      </c>
      <c r="FJ14" s="119" t="s">
        <v>229</v>
      </c>
      <c r="FK14" s="119" t="s">
        <v>230</v>
      </c>
      <c r="FL14" s="119" t="s">
        <v>231</v>
      </c>
      <c r="FM14" s="119" t="s">
        <v>232</v>
      </c>
      <c r="FN14" s="101" t="s">
        <v>233</v>
      </c>
      <c r="FO14" s="218"/>
      <c r="FP14" s="220"/>
      <c r="FQ14" s="217"/>
      <c r="FR14" s="220"/>
      <c r="FS14" s="220"/>
    </row>
    <row r="15" spans="1:186" s="56" customFormat="1" ht="18" customHeight="1" x14ac:dyDescent="0.2">
      <c r="B15" s="210"/>
      <c r="C15" s="210"/>
      <c r="D15" s="160" t="s">
        <v>411</v>
      </c>
      <c r="E15" s="126" t="s">
        <v>235</v>
      </c>
      <c r="F15" s="126" t="s">
        <v>235</v>
      </c>
      <c r="G15" s="160" t="s">
        <v>235</v>
      </c>
      <c r="H15" s="160" t="s">
        <v>236</v>
      </c>
      <c r="I15" s="160" t="s">
        <v>237</v>
      </c>
      <c r="J15" s="160" t="s">
        <v>237</v>
      </c>
      <c r="K15" s="160" t="s">
        <v>237</v>
      </c>
      <c r="L15" s="160" t="s">
        <v>237</v>
      </c>
      <c r="M15" s="160" t="s">
        <v>237</v>
      </c>
      <c r="N15" s="160" t="s">
        <v>237</v>
      </c>
      <c r="O15" s="160" t="s">
        <v>238</v>
      </c>
      <c r="P15" s="160" t="s">
        <v>239</v>
      </c>
      <c r="Q15" s="160" t="s">
        <v>240</v>
      </c>
      <c r="R15" s="160" t="s">
        <v>241</v>
      </c>
      <c r="S15" s="160" t="s">
        <v>241</v>
      </c>
      <c r="T15" s="160" t="s">
        <v>241</v>
      </c>
      <c r="U15" s="160" t="s">
        <v>658</v>
      </c>
      <c r="V15" s="160" t="s">
        <v>659</v>
      </c>
      <c r="W15" s="160" t="s">
        <v>660</v>
      </c>
      <c r="X15" s="160" t="s">
        <v>661</v>
      </c>
      <c r="Y15" s="126" t="s">
        <v>662</v>
      </c>
      <c r="Z15" s="126" t="s">
        <v>663</v>
      </c>
      <c r="AA15" s="126" t="s">
        <v>664</v>
      </c>
      <c r="AB15" s="126" t="s">
        <v>665</v>
      </c>
      <c r="AC15" s="160" t="s">
        <v>242</v>
      </c>
      <c r="AD15" s="160" t="s">
        <v>243</v>
      </c>
      <c r="AE15" s="160" t="s">
        <v>666</v>
      </c>
      <c r="AF15" s="160" t="s">
        <v>667</v>
      </c>
      <c r="AG15" s="160" t="s">
        <v>668</v>
      </c>
      <c r="AH15" s="160" t="s">
        <v>412</v>
      </c>
      <c r="AI15" s="160" t="s">
        <v>453</v>
      </c>
      <c r="AJ15" s="160" t="s">
        <v>454</v>
      </c>
      <c r="AK15" s="160" t="s">
        <v>244</v>
      </c>
      <c r="AL15" s="160" t="s">
        <v>413</v>
      </c>
      <c r="AM15" s="160">
        <v>1010</v>
      </c>
      <c r="AN15" s="160">
        <v>1020</v>
      </c>
      <c r="AO15" s="160">
        <v>1030</v>
      </c>
      <c r="AP15" s="160">
        <v>1040</v>
      </c>
      <c r="AQ15" s="160">
        <v>1050</v>
      </c>
      <c r="AR15" s="160">
        <v>1061</v>
      </c>
      <c r="AS15" s="160" t="s">
        <v>559</v>
      </c>
      <c r="AT15" s="160">
        <v>1071</v>
      </c>
      <c r="AU15" s="160">
        <v>1072</v>
      </c>
      <c r="AV15" s="160">
        <v>1073</v>
      </c>
      <c r="AW15" s="160">
        <v>1079</v>
      </c>
      <c r="AX15" s="160">
        <v>1079</v>
      </c>
      <c r="AY15" s="160" t="s">
        <v>560</v>
      </c>
      <c r="AZ15" s="160">
        <v>1080</v>
      </c>
      <c r="BA15" s="160" t="s">
        <v>561</v>
      </c>
      <c r="BB15" s="160" t="s">
        <v>562</v>
      </c>
      <c r="BC15" s="160" t="s">
        <v>563</v>
      </c>
      <c r="BD15" s="160" t="s">
        <v>564</v>
      </c>
      <c r="BE15" s="160">
        <v>1520</v>
      </c>
      <c r="BF15" s="160" t="s">
        <v>565</v>
      </c>
      <c r="BG15" s="160" t="s">
        <v>566</v>
      </c>
      <c r="BH15" s="160" t="s">
        <v>567</v>
      </c>
      <c r="BI15" s="160" t="s">
        <v>568</v>
      </c>
      <c r="BJ15" s="160" t="s">
        <v>245</v>
      </c>
      <c r="BK15" s="160">
        <v>2022</v>
      </c>
      <c r="BL15" s="160">
        <v>2023</v>
      </c>
      <c r="BM15" s="160">
        <v>2100</v>
      </c>
      <c r="BN15" s="160" t="s">
        <v>569</v>
      </c>
      <c r="BO15" s="160">
        <v>2310</v>
      </c>
      <c r="BP15" s="160" t="s">
        <v>570</v>
      </c>
      <c r="BQ15" s="160" t="s">
        <v>571</v>
      </c>
      <c r="BR15" s="160" t="s">
        <v>572</v>
      </c>
      <c r="BS15" s="160" t="s">
        <v>573</v>
      </c>
      <c r="BT15" s="160" t="s">
        <v>574</v>
      </c>
      <c r="BU15" s="160" t="s">
        <v>575</v>
      </c>
      <c r="BV15" s="160" t="s">
        <v>576</v>
      </c>
      <c r="BW15" s="160" t="s">
        <v>577</v>
      </c>
      <c r="BX15" s="160">
        <v>3100</v>
      </c>
      <c r="BY15" s="160">
        <v>3250</v>
      </c>
      <c r="BZ15" s="160" t="s">
        <v>578</v>
      </c>
      <c r="CA15" s="160" t="s">
        <v>579</v>
      </c>
      <c r="CB15" s="160" t="s">
        <v>580</v>
      </c>
      <c r="CC15" s="160" t="s">
        <v>414</v>
      </c>
      <c r="CD15" s="160">
        <v>3600</v>
      </c>
      <c r="CE15" s="160">
        <v>3700</v>
      </c>
      <c r="CF15" s="160" t="s">
        <v>581</v>
      </c>
      <c r="CG15" s="160" t="s">
        <v>415</v>
      </c>
      <c r="CH15" s="160">
        <v>4100</v>
      </c>
      <c r="CI15" s="160">
        <v>4100</v>
      </c>
      <c r="CJ15" s="160">
        <v>4100</v>
      </c>
      <c r="CK15" s="160">
        <v>4100</v>
      </c>
      <c r="CL15" s="160">
        <v>4100</v>
      </c>
      <c r="CM15" s="160">
        <v>4100</v>
      </c>
      <c r="CN15" s="160">
        <v>4210</v>
      </c>
      <c r="CO15" s="160">
        <v>4210</v>
      </c>
      <c r="CP15" s="160" t="s">
        <v>582</v>
      </c>
      <c r="CQ15" s="160" t="s">
        <v>582</v>
      </c>
      <c r="CR15" s="160" t="s">
        <v>583</v>
      </c>
      <c r="CS15" s="160" t="s">
        <v>416</v>
      </c>
      <c r="CT15" s="160" t="s">
        <v>584</v>
      </c>
      <c r="CU15" s="160">
        <v>4520</v>
      </c>
      <c r="CV15" s="160" t="s">
        <v>417</v>
      </c>
      <c r="CW15" s="160" t="s">
        <v>585</v>
      </c>
      <c r="CX15" s="160" t="s">
        <v>585</v>
      </c>
      <c r="CY15" s="160" t="s">
        <v>586</v>
      </c>
      <c r="CZ15" s="160">
        <v>4922</v>
      </c>
      <c r="DA15" s="160" t="s">
        <v>587</v>
      </c>
      <c r="DB15" s="160" t="s">
        <v>588</v>
      </c>
      <c r="DC15" s="160">
        <v>5210</v>
      </c>
      <c r="DD15" s="160" t="s">
        <v>589</v>
      </c>
      <c r="DE15" s="160" t="s">
        <v>590</v>
      </c>
      <c r="DF15" s="160" t="s">
        <v>418</v>
      </c>
      <c r="DG15" s="160" t="s">
        <v>591</v>
      </c>
      <c r="DH15" s="160" t="s">
        <v>592</v>
      </c>
      <c r="DI15" s="160" t="s">
        <v>593</v>
      </c>
      <c r="DJ15" s="160" t="s">
        <v>419</v>
      </c>
      <c r="DK15" s="160" t="s">
        <v>594</v>
      </c>
      <c r="DL15" s="160" t="s">
        <v>595</v>
      </c>
      <c r="DM15" s="160" t="s">
        <v>420</v>
      </c>
      <c r="DN15" s="160">
        <v>6411</v>
      </c>
      <c r="DO15" s="160">
        <v>6419</v>
      </c>
      <c r="DP15" s="160" t="s">
        <v>596</v>
      </c>
      <c r="DQ15" s="160" t="s">
        <v>597</v>
      </c>
      <c r="DR15" s="160" t="s">
        <v>598</v>
      </c>
      <c r="DS15" s="160" t="s">
        <v>421</v>
      </c>
      <c r="DT15" s="160" t="s">
        <v>599</v>
      </c>
      <c r="DU15" s="160" t="s">
        <v>599</v>
      </c>
      <c r="DV15" s="160" t="s">
        <v>422</v>
      </c>
      <c r="DW15" s="160">
        <v>6910</v>
      </c>
      <c r="DX15" s="160">
        <v>6920</v>
      </c>
      <c r="DY15" s="160" t="s">
        <v>600</v>
      </c>
      <c r="DZ15" s="160" t="s">
        <v>601</v>
      </c>
      <c r="EA15" s="160" t="s">
        <v>602</v>
      </c>
      <c r="EB15" s="160" t="s">
        <v>602</v>
      </c>
      <c r="EC15" s="160" t="s">
        <v>602</v>
      </c>
      <c r="ED15" s="160" t="s">
        <v>603</v>
      </c>
      <c r="EE15" s="160" t="s">
        <v>604</v>
      </c>
      <c r="EF15" s="160">
        <v>7500</v>
      </c>
      <c r="EG15" s="160" t="s">
        <v>423</v>
      </c>
      <c r="EH15" s="160">
        <v>7710</v>
      </c>
      <c r="EI15" s="160" t="s">
        <v>605</v>
      </c>
      <c r="EJ15" s="160">
        <v>7730</v>
      </c>
      <c r="EK15" s="160">
        <v>7740</v>
      </c>
      <c r="EL15" s="160" t="s">
        <v>246</v>
      </c>
      <c r="EM15" s="160" t="s">
        <v>247</v>
      </c>
      <c r="EN15" s="160" t="s">
        <v>248</v>
      </c>
      <c r="EO15" s="160" t="s">
        <v>249</v>
      </c>
      <c r="EP15" s="160" t="s">
        <v>250</v>
      </c>
      <c r="EQ15" s="160" t="s">
        <v>424</v>
      </c>
      <c r="ER15" s="160" t="s">
        <v>251</v>
      </c>
      <c r="ES15" s="160" t="s">
        <v>252</v>
      </c>
      <c r="ET15" s="160">
        <v>8430</v>
      </c>
      <c r="EU15" s="160" t="s">
        <v>425</v>
      </c>
      <c r="EV15" s="160" t="s">
        <v>253</v>
      </c>
      <c r="EW15" s="160" t="s">
        <v>253</v>
      </c>
      <c r="EX15" s="160" t="s">
        <v>426</v>
      </c>
      <c r="EY15" s="160" t="s">
        <v>254</v>
      </c>
      <c r="EZ15" s="160" t="s">
        <v>254</v>
      </c>
      <c r="FA15" s="160" t="s">
        <v>606</v>
      </c>
      <c r="FB15" s="160">
        <v>9000</v>
      </c>
      <c r="FC15" s="160" t="s">
        <v>607</v>
      </c>
      <c r="FD15" s="160">
        <v>9200</v>
      </c>
      <c r="FE15" s="160" t="s">
        <v>608</v>
      </c>
      <c r="FF15" s="160" t="s">
        <v>427</v>
      </c>
      <c r="FG15" s="160" t="s">
        <v>255</v>
      </c>
      <c r="FH15" s="160" t="s">
        <v>255</v>
      </c>
      <c r="FI15" s="160" t="s">
        <v>609</v>
      </c>
      <c r="FJ15" s="160">
        <v>9601</v>
      </c>
      <c r="FK15" s="160">
        <v>9602</v>
      </c>
      <c r="FL15" s="160">
        <v>9603</v>
      </c>
      <c r="FM15" s="160">
        <v>9609</v>
      </c>
      <c r="FN15" s="160">
        <v>9700</v>
      </c>
      <c r="FO15" s="218"/>
      <c r="FP15" s="220"/>
      <c r="FQ15" s="217"/>
      <c r="FR15" s="220"/>
      <c r="FS15" s="220"/>
    </row>
    <row r="16" spans="1:186" s="57" customFormat="1" ht="16.5" customHeight="1" x14ac:dyDescent="0.2">
      <c r="B16" s="199"/>
      <c r="C16" s="199"/>
      <c r="D16" s="159" t="s">
        <v>428</v>
      </c>
      <c r="E16" s="159" t="s">
        <v>0</v>
      </c>
      <c r="F16" s="159" t="s">
        <v>1</v>
      </c>
      <c r="G16" s="159" t="s">
        <v>2</v>
      </c>
      <c r="H16" s="159" t="s">
        <v>3</v>
      </c>
      <c r="I16" s="159" t="s">
        <v>4</v>
      </c>
      <c r="J16" s="159" t="s">
        <v>5</v>
      </c>
      <c r="K16" s="159" t="s">
        <v>6</v>
      </c>
      <c r="L16" s="159" t="s">
        <v>7</v>
      </c>
      <c r="M16" s="159" t="s">
        <v>8</v>
      </c>
      <c r="N16" s="159" t="s">
        <v>9</v>
      </c>
      <c r="O16" s="159" t="s">
        <v>10</v>
      </c>
      <c r="P16" s="159" t="s">
        <v>11</v>
      </c>
      <c r="Q16" s="159" t="s">
        <v>12</v>
      </c>
      <c r="R16" s="159" t="s">
        <v>13</v>
      </c>
      <c r="S16" s="159" t="s">
        <v>14</v>
      </c>
      <c r="T16" s="159" t="s">
        <v>15</v>
      </c>
      <c r="U16" s="159" t="s">
        <v>16</v>
      </c>
      <c r="V16" s="159" t="s">
        <v>17</v>
      </c>
      <c r="W16" s="159" t="s">
        <v>18</v>
      </c>
      <c r="X16" s="159" t="s">
        <v>19</v>
      </c>
      <c r="Y16" s="159" t="s">
        <v>20</v>
      </c>
      <c r="Z16" s="159" t="s">
        <v>21</v>
      </c>
      <c r="AA16" s="159" t="s">
        <v>22</v>
      </c>
      <c r="AB16" s="159" t="s">
        <v>23</v>
      </c>
      <c r="AC16" s="159" t="s">
        <v>24</v>
      </c>
      <c r="AD16" s="159" t="s">
        <v>25</v>
      </c>
      <c r="AE16" s="159" t="s">
        <v>26</v>
      </c>
      <c r="AF16" s="159" t="s">
        <v>27</v>
      </c>
      <c r="AG16" s="159" t="s">
        <v>28</v>
      </c>
      <c r="AH16" s="159" t="s">
        <v>429</v>
      </c>
      <c r="AI16" s="159" t="s">
        <v>29</v>
      </c>
      <c r="AJ16" s="159" t="s">
        <v>30</v>
      </c>
      <c r="AK16" s="159" t="s">
        <v>31</v>
      </c>
      <c r="AL16" s="159" t="s">
        <v>610</v>
      </c>
      <c r="AM16" s="159" t="s">
        <v>36</v>
      </c>
      <c r="AN16" s="159" t="s">
        <v>37</v>
      </c>
      <c r="AO16" s="159" t="s">
        <v>38</v>
      </c>
      <c r="AP16" s="159" t="s">
        <v>39</v>
      </c>
      <c r="AQ16" s="159" t="s">
        <v>40</v>
      </c>
      <c r="AR16" s="159" t="s">
        <v>32</v>
      </c>
      <c r="AS16" s="159" t="s">
        <v>41</v>
      </c>
      <c r="AT16" s="159" t="s">
        <v>42</v>
      </c>
      <c r="AU16" s="159" t="s">
        <v>33</v>
      </c>
      <c r="AV16" s="159" t="s">
        <v>43</v>
      </c>
      <c r="AW16" s="159" t="s">
        <v>34</v>
      </c>
      <c r="AX16" s="159" t="s">
        <v>35</v>
      </c>
      <c r="AY16" s="159" t="s">
        <v>44</v>
      </c>
      <c r="AZ16" s="159" t="s">
        <v>45</v>
      </c>
      <c r="BA16" s="159" t="s">
        <v>46</v>
      </c>
      <c r="BB16" s="159" t="s">
        <v>47</v>
      </c>
      <c r="BC16" s="159" t="s">
        <v>48</v>
      </c>
      <c r="BD16" s="159" t="s">
        <v>49</v>
      </c>
      <c r="BE16" s="159" t="s">
        <v>50</v>
      </c>
      <c r="BF16" s="159" t="s">
        <v>51</v>
      </c>
      <c r="BG16" s="159" t="s">
        <v>57</v>
      </c>
      <c r="BH16" s="159" t="s">
        <v>58</v>
      </c>
      <c r="BI16" s="159" t="s">
        <v>611</v>
      </c>
      <c r="BJ16" s="159" t="s">
        <v>612</v>
      </c>
      <c r="BK16" s="159" t="s">
        <v>53</v>
      </c>
      <c r="BL16" s="159" t="s">
        <v>54</v>
      </c>
      <c r="BM16" s="159" t="s">
        <v>613</v>
      </c>
      <c r="BN16" s="159" t="s">
        <v>55</v>
      </c>
      <c r="BO16" s="159" t="s">
        <v>614</v>
      </c>
      <c r="BP16" s="159" t="s">
        <v>59</v>
      </c>
      <c r="BQ16" s="159" t="s">
        <v>60</v>
      </c>
      <c r="BR16" s="159" t="s">
        <v>56</v>
      </c>
      <c r="BS16" s="159" t="s">
        <v>61</v>
      </c>
      <c r="BT16" s="159" t="s">
        <v>62</v>
      </c>
      <c r="BU16" s="159" t="s">
        <v>63</v>
      </c>
      <c r="BV16" s="159" t="s">
        <v>64</v>
      </c>
      <c r="BW16" s="159" t="s">
        <v>615</v>
      </c>
      <c r="BX16" s="159" t="s">
        <v>616</v>
      </c>
      <c r="BY16" s="159" t="s">
        <v>52</v>
      </c>
      <c r="BZ16" s="159" t="s">
        <v>65</v>
      </c>
      <c r="CA16" s="159" t="s">
        <v>66</v>
      </c>
      <c r="CB16" s="159" t="s">
        <v>67</v>
      </c>
      <c r="CC16" s="159" t="s">
        <v>617</v>
      </c>
      <c r="CD16" s="159" t="s">
        <v>68</v>
      </c>
      <c r="CE16" s="159" t="s">
        <v>69</v>
      </c>
      <c r="CF16" s="159" t="s">
        <v>70</v>
      </c>
      <c r="CG16" s="159" t="s">
        <v>618</v>
      </c>
      <c r="CH16" s="159" t="s">
        <v>71</v>
      </c>
      <c r="CI16" s="159" t="s">
        <v>73</v>
      </c>
      <c r="CJ16" s="159" t="s">
        <v>72</v>
      </c>
      <c r="CK16" s="160" t="s">
        <v>74</v>
      </c>
      <c r="CL16" s="160" t="s">
        <v>619</v>
      </c>
      <c r="CM16" s="160" t="s">
        <v>75</v>
      </c>
      <c r="CN16" s="160" t="s">
        <v>76</v>
      </c>
      <c r="CO16" s="160" t="s">
        <v>77</v>
      </c>
      <c r="CP16" s="160" t="s">
        <v>620</v>
      </c>
      <c r="CQ16" s="160" t="s">
        <v>621</v>
      </c>
      <c r="CR16" s="160" t="s">
        <v>78</v>
      </c>
      <c r="CS16" s="159" t="s">
        <v>622</v>
      </c>
      <c r="CT16" s="160" t="s">
        <v>79</v>
      </c>
      <c r="CU16" s="160" t="s">
        <v>80</v>
      </c>
      <c r="CV16" s="159" t="s">
        <v>623</v>
      </c>
      <c r="CW16" s="160" t="s">
        <v>81</v>
      </c>
      <c r="CX16" s="160" t="s">
        <v>685</v>
      </c>
      <c r="CY16" s="160" t="s">
        <v>82</v>
      </c>
      <c r="CZ16" s="160" t="s">
        <v>83</v>
      </c>
      <c r="DA16" s="160" t="s">
        <v>85</v>
      </c>
      <c r="DB16" s="160" t="s">
        <v>86</v>
      </c>
      <c r="DC16" s="160" t="s">
        <v>87</v>
      </c>
      <c r="DD16" s="160" t="s">
        <v>84</v>
      </c>
      <c r="DE16" s="160" t="s">
        <v>88</v>
      </c>
      <c r="DF16" s="159" t="s">
        <v>624</v>
      </c>
      <c r="DG16" s="160" t="s">
        <v>89</v>
      </c>
      <c r="DH16" s="160" t="s">
        <v>91</v>
      </c>
      <c r="DI16" s="160" t="s">
        <v>90</v>
      </c>
      <c r="DJ16" s="159" t="s">
        <v>625</v>
      </c>
      <c r="DK16" s="160" t="s">
        <v>92</v>
      </c>
      <c r="DL16" s="160" t="s">
        <v>93</v>
      </c>
      <c r="DM16" s="159" t="s">
        <v>626</v>
      </c>
      <c r="DN16" s="160" t="s">
        <v>94</v>
      </c>
      <c r="DO16" s="160" t="s">
        <v>95</v>
      </c>
      <c r="DP16" s="160" t="s">
        <v>96</v>
      </c>
      <c r="DQ16" s="160" t="s">
        <v>627</v>
      </c>
      <c r="DR16" s="160" t="s">
        <v>97</v>
      </c>
      <c r="DS16" s="159" t="s">
        <v>628</v>
      </c>
      <c r="DT16" s="159" t="s">
        <v>629</v>
      </c>
      <c r="DU16" s="159" t="s">
        <v>630</v>
      </c>
      <c r="DV16" s="159" t="s">
        <v>631</v>
      </c>
      <c r="DW16" s="160" t="s">
        <v>98</v>
      </c>
      <c r="DX16" s="160" t="s">
        <v>99</v>
      </c>
      <c r="DY16" s="160" t="s">
        <v>632</v>
      </c>
      <c r="DZ16" s="160" t="s">
        <v>100</v>
      </c>
      <c r="EA16" s="160" t="s">
        <v>633</v>
      </c>
      <c r="EB16" s="160" t="s">
        <v>634</v>
      </c>
      <c r="EC16" s="160" t="s">
        <v>635</v>
      </c>
      <c r="ED16" s="160" t="s">
        <v>101</v>
      </c>
      <c r="EE16" s="160" t="s">
        <v>102</v>
      </c>
      <c r="EF16" s="160" t="s">
        <v>103</v>
      </c>
      <c r="EG16" s="159" t="s">
        <v>636</v>
      </c>
      <c r="EH16" s="160" t="s">
        <v>104</v>
      </c>
      <c r="EI16" s="160" t="s">
        <v>105</v>
      </c>
      <c r="EJ16" s="160" t="s">
        <v>106</v>
      </c>
      <c r="EK16" s="160" t="s">
        <v>107</v>
      </c>
      <c r="EL16" s="160" t="s">
        <v>108</v>
      </c>
      <c r="EM16" s="160" t="s">
        <v>109</v>
      </c>
      <c r="EN16" s="160" t="s">
        <v>110</v>
      </c>
      <c r="EO16" s="160" t="s">
        <v>637</v>
      </c>
      <c r="EP16" s="160" t="s">
        <v>638</v>
      </c>
      <c r="EQ16" s="159" t="s">
        <v>639</v>
      </c>
      <c r="ER16" s="160" t="s">
        <v>111</v>
      </c>
      <c r="ES16" s="160" t="s">
        <v>640</v>
      </c>
      <c r="ET16" s="160" t="s">
        <v>112</v>
      </c>
      <c r="EU16" s="159" t="s">
        <v>641</v>
      </c>
      <c r="EV16" s="160" t="s">
        <v>642</v>
      </c>
      <c r="EW16" s="160" t="s">
        <v>643</v>
      </c>
      <c r="EX16" s="159" t="s">
        <v>644</v>
      </c>
      <c r="EY16" s="160" t="s">
        <v>645</v>
      </c>
      <c r="EZ16" s="160" t="s">
        <v>646</v>
      </c>
      <c r="FA16" s="159" t="s">
        <v>647</v>
      </c>
      <c r="FB16" s="160" t="s">
        <v>113</v>
      </c>
      <c r="FC16" s="160" t="s">
        <v>114</v>
      </c>
      <c r="FD16" s="160" t="s">
        <v>115</v>
      </c>
      <c r="FE16" s="160" t="s">
        <v>648</v>
      </c>
      <c r="FF16" s="159" t="s">
        <v>649</v>
      </c>
      <c r="FG16" s="160" t="s">
        <v>650</v>
      </c>
      <c r="FH16" s="160" t="s">
        <v>651</v>
      </c>
      <c r="FI16" s="160" t="s">
        <v>652</v>
      </c>
      <c r="FJ16" s="160" t="s">
        <v>653</v>
      </c>
      <c r="FK16" s="160" t="s">
        <v>654</v>
      </c>
      <c r="FL16" s="160" t="s">
        <v>655</v>
      </c>
      <c r="FM16" s="160" t="s">
        <v>656</v>
      </c>
      <c r="FN16" s="159" t="s">
        <v>657</v>
      </c>
      <c r="FO16" s="219"/>
      <c r="FP16" s="220"/>
      <c r="FQ16" s="217"/>
      <c r="FR16" s="220"/>
      <c r="FS16" s="220"/>
    </row>
    <row r="17" spans="2:177" ht="14.25" customHeight="1" x14ac:dyDescent="0.2">
      <c r="B17" s="87" t="s">
        <v>457</v>
      </c>
      <c r="C17" s="158" t="s">
        <v>256</v>
      </c>
      <c r="D17" s="71"/>
      <c r="E17" s="71"/>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1"/>
      <c r="AI17" s="72"/>
      <c r="AJ17" s="72"/>
      <c r="AK17" s="72"/>
      <c r="AL17" s="71"/>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1"/>
      <c r="CC17" s="71"/>
      <c r="CD17" s="72"/>
      <c r="CE17" s="72"/>
      <c r="CF17" s="72"/>
      <c r="CG17" s="71"/>
      <c r="CH17" s="72"/>
      <c r="CI17" s="72"/>
      <c r="CJ17" s="72"/>
      <c r="CK17" s="72"/>
      <c r="CL17" s="72"/>
      <c r="CM17" s="72"/>
      <c r="CN17" s="72"/>
      <c r="CO17" s="72"/>
      <c r="CP17" s="72"/>
      <c r="CQ17" s="72"/>
      <c r="CR17" s="72"/>
      <c r="CS17" s="71"/>
      <c r="CT17" s="72"/>
      <c r="CU17" s="72"/>
      <c r="CV17" s="71"/>
      <c r="CW17" s="72"/>
      <c r="CX17" s="72"/>
      <c r="CY17" s="72"/>
      <c r="CZ17" s="72"/>
      <c r="DA17" s="72"/>
      <c r="DB17" s="72"/>
      <c r="DC17" s="72"/>
      <c r="DD17" s="72"/>
      <c r="DE17" s="72"/>
      <c r="DF17" s="71"/>
      <c r="DG17" s="72"/>
      <c r="DH17" s="72"/>
      <c r="DI17" s="72"/>
      <c r="DJ17" s="71"/>
      <c r="DK17" s="72"/>
      <c r="DL17" s="72"/>
      <c r="DM17" s="71"/>
      <c r="DN17" s="72"/>
      <c r="DO17" s="72"/>
      <c r="DP17" s="72"/>
      <c r="DQ17" s="72"/>
      <c r="DR17" s="72"/>
      <c r="DS17" s="71"/>
      <c r="DT17" s="72"/>
      <c r="DU17" s="72"/>
      <c r="DV17" s="71"/>
      <c r="DW17" s="72"/>
      <c r="DX17" s="72"/>
      <c r="DY17" s="72"/>
      <c r="DZ17" s="72"/>
      <c r="EA17" s="72"/>
      <c r="EB17" s="72"/>
      <c r="EC17" s="72"/>
      <c r="ED17" s="72"/>
      <c r="EE17" s="72"/>
      <c r="EF17" s="72"/>
      <c r="EG17" s="71"/>
      <c r="EH17" s="72"/>
      <c r="EI17" s="72"/>
      <c r="EJ17" s="72"/>
      <c r="EK17" s="72"/>
      <c r="EL17" s="72"/>
      <c r="EM17" s="72"/>
      <c r="EN17" s="72"/>
      <c r="EO17" s="72"/>
      <c r="EP17" s="72"/>
      <c r="EQ17" s="71"/>
      <c r="ER17" s="72"/>
      <c r="ES17" s="72"/>
      <c r="ET17" s="72"/>
      <c r="EU17" s="71"/>
      <c r="EV17" s="72"/>
      <c r="EW17" s="72"/>
      <c r="EX17" s="71"/>
      <c r="EY17" s="72"/>
      <c r="EZ17" s="72"/>
      <c r="FA17" s="71"/>
      <c r="FB17" s="71"/>
      <c r="FC17" s="71"/>
      <c r="FD17" s="71"/>
      <c r="FE17" s="71"/>
      <c r="FF17" s="71"/>
      <c r="FG17" s="72"/>
      <c r="FH17" s="72"/>
      <c r="FI17" s="72"/>
      <c r="FJ17" s="72"/>
      <c r="FK17" s="72"/>
      <c r="FL17" s="72"/>
      <c r="FM17" s="72"/>
      <c r="FN17" s="71"/>
      <c r="FO17" s="72"/>
      <c r="FP17" s="72"/>
      <c r="FQ17" s="72"/>
      <c r="FR17" s="3">
        <f>+FR18+FR22+FR27</f>
        <v>104531.561762775</v>
      </c>
      <c r="FS17" s="3">
        <f>+FS18+FS22+FS27</f>
        <v>104531.561762775</v>
      </c>
      <c r="FT17" s="134">
        <v>0</v>
      </c>
      <c r="FU17" s="4"/>
    </row>
    <row r="18" spans="2:177" ht="14.25" customHeight="1" x14ac:dyDescent="0.2">
      <c r="B18" s="88"/>
      <c r="C18" s="89" t="s">
        <v>257</v>
      </c>
      <c r="D18" s="65"/>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65"/>
      <c r="AI18" s="73"/>
      <c r="AJ18" s="73"/>
      <c r="AK18" s="73"/>
      <c r="AL18" s="65"/>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65"/>
      <c r="CC18" s="65"/>
      <c r="CD18" s="73"/>
      <c r="CE18" s="73"/>
      <c r="CF18" s="73"/>
      <c r="CG18" s="65"/>
      <c r="CH18" s="73"/>
      <c r="CI18" s="73"/>
      <c r="CJ18" s="73"/>
      <c r="CK18" s="73"/>
      <c r="CL18" s="73"/>
      <c r="CM18" s="73"/>
      <c r="CN18" s="73"/>
      <c r="CO18" s="73"/>
      <c r="CP18" s="73"/>
      <c r="CQ18" s="73"/>
      <c r="CR18" s="73"/>
      <c r="CS18" s="65"/>
      <c r="CT18" s="73"/>
      <c r="CU18" s="73"/>
      <c r="CV18" s="65"/>
      <c r="CW18" s="73"/>
      <c r="CX18" s="73"/>
      <c r="CY18" s="73"/>
      <c r="CZ18" s="73"/>
      <c r="DA18" s="73"/>
      <c r="DB18" s="73"/>
      <c r="DC18" s="73"/>
      <c r="DD18" s="73"/>
      <c r="DE18" s="73"/>
      <c r="DF18" s="65"/>
      <c r="DG18" s="73"/>
      <c r="DH18" s="73"/>
      <c r="DI18" s="73"/>
      <c r="DJ18" s="65"/>
      <c r="DK18" s="73"/>
      <c r="DL18" s="73"/>
      <c r="DM18" s="65"/>
      <c r="DN18" s="73"/>
      <c r="DO18" s="73"/>
      <c r="DP18" s="73"/>
      <c r="DQ18" s="73"/>
      <c r="DR18" s="73"/>
      <c r="DS18" s="65"/>
      <c r="DT18" s="73"/>
      <c r="DU18" s="73"/>
      <c r="DV18" s="65"/>
      <c r="DW18" s="73"/>
      <c r="DX18" s="73"/>
      <c r="DY18" s="73"/>
      <c r="DZ18" s="73"/>
      <c r="EA18" s="73"/>
      <c r="EB18" s="73"/>
      <c r="EC18" s="73"/>
      <c r="ED18" s="73"/>
      <c r="EE18" s="73"/>
      <c r="EF18" s="73"/>
      <c r="EG18" s="65"/>
      <c r="EH18" s="73"/>
      <c r="EI18" s="73"/>
      <c r="EJ18" s="73"/>
      <c r="EK18" s="73"/>
      <c r="EL18" s="73"/>
      <c r="EM18" s="73"/>
      <c r="EN18" s="73"/>
      <c r="EO18" s="73"/>
      <c r="EP18" s="73"/>
      <c r="EQ18" s="65"/>
      <c r="ER18" s="73"/>
      <c r="ES18" s="73"/>
      <c r="ET18" s="73"/>
      <c r="EU18" s="65"/>
      <c r="EV18" s="73"/>
      <c r="EW18" s="73"/>
      <c r="EX18" s="65"/>
      <c r="EY18" s="73"/>
      <c r="EZ18" s="73"/>
      <c r="FA18" s="65"/>
      <c r="FB18" s="73"/>
      <c r="FC18" s="73"/>
      <c r="FD18" s="73"/>
      <c r="FE18" s="73"/>
      <c r="FF18" s="65"/>
      <c r="FG18" s="73"/>
      <c r="FH18" s="73"/>
      <c r="FI18" s="73"/>
      <c r="FJ18" s="73"/>
      <c r="FK18" s="73"/>
      <c r="FL18" s="73"/>
      <c r="FM18" s="73"/>
      <c r="FN18" s="65"/>
      <c r="FO18" s="73"/>
      <c r="FP18" s="73"/>
      <c r="FQ18" s="74"/>
      <c r="FR18" s="69">
        <f>+FR19+FR20+FR21</f>
        <v>5206.1820499580199</v>
      </c>
      <c r="FS18" s="6">
        <f>+FS19+FS20+FS21</f>
        <v>5206.1820499580199</v>
      </c>
      <c r="FT18" s="134">
        <v>0</v>
      </c>
      <c r="FU18" s="4"/>
    </row>
    <row r="19" spans="2:177" ht="14.25" customHeight="1" x14ac:dyDescent="0.2">
      <c r="B19" s="157" t="s">
        <v>430</v>
      </c>
      <c r="C19" s="67" t="s">
        <v>258</v>
      </c>
      <c r="D19" s="58"/>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8"/>
      <c r="AI19" s="5"/>
      <c r="AJ19" s="5"/>
      <c r="AK19" s="5"/>
      <c r="AL19" s="58"/>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8"/>
      <c r="CC19" s="58"/>
      <c r="CD19" s="5"/>
      <c r="CE19" s="5"/>
      <c r="CF19" s="5"/>
      <c r="CG19" s="58"/>
      <c r="CH19" s="5"/>
      <c r="CI19" s="5"/>
      <c r="CJ19" s="5"/>
      <c r="CK19" s="5"/>
      <c r="CL19" s="5"/>
      <c r="CM19" s="5"/>
      <c r="CN19" s="5"/>
      <c r="CO19" s="5"/>
      <c r="CP19" s="5"/>
      <c r="CQ19" s="5"/>
      <c r="CR19" s="5"/>
      <c r="CS19" s="58"/>
      <c r="CT19" s="5"/>
      <c r="CU19" s="5"/>
      <c r="CV19" s="58"/>
      <c r="CW19" s="5"/>
      <c r="CX19" s="5"/>
      <c r="CY19" s="5"/>
      <c r="CZ19" s="5"/>
      <c r="DA19" s="5"/>
      <c r="DB19" s="5"/>
      <c r="DC19" s="5"/>
      <c r="DD19" s="5"/>
      <c r="DE19" s="5"/>
      <c r="DF19" s="58"/>
      <c r="DG19" s="5"/>
      <c r="DH19" s="5"/>
      <c r="DI19" s="5"/>
      <c r="DJ19" s="58"/>
      <c r="DK19" s="5"/>
      <c r="DL19" s="5"/>
      <c r="DM19" s="58"/>
      <c r="DN19" s="5"/>
      <c r="DO19" s="5"/>
      <c r="DP19" s="5"/>
      <c r="DQ19" s="5"/>
      <c r="DR19" s="5"/>
      <c r="DS19" s="58"/>
      <c r="DT19" s="5"/>
      <c r="DU19" s="5"/>
      <c r="DV19" s="58"/>
      <c r="DW19" s="5"/>
      <c r="DX19" s="5"/>
      <c r="DY19" s="5"/>
      <c r="DZ19" s="5"/>
      <c r="EA19" s="5"/>
      <c r="EB19" s="5"/>
      <c r="EC19" s="5"/>
      <c r="ED19" s="5"/>
      <c r="EE19" s="5"/>
      <c r="EF19" s="5"/>
      <c r="EG19" s="58"/>
      <c r="EH19" s="5"/>
      <c r="EI19" s="5"/>
      <c r="EJ19" s="5"/>
      <c r="EK19" s="5"/>
      <c r="EL19" s="5"/>
      <c r="EM19" s="5"/>
      <c r="EN19" s="5"/>
      <c r="EO19" s="5"/>
      <c r="EP19" s="5"/>
      <c r="EQ19" s="58"/>
      <c r="ER19" s="5"/>
      <c r="ES19" s="5"/>
      <c r="ET19" s="5"/>
      <c r="EU19" s="58"/>
      <c r="EV19" s="5"/>
      <c r="EW19" s="5"/>
      <c r="EX19" s="58"/>
      <c r="EY19" s="5"/>
      <c r="EZ19" s="5"/>
      <c r="FA19" s="58"/>
      <c r="FB19" s="5"/>
      <c r="FC19" s="5"/>
      <c r="FD19" s="5"/>
      <c r="FE19" s="5"/>
      <c r="FF19" s="58"/>
      <c r="FG19" s="5"/>
      <c r="FH19" s="5"/>
      <c r="FI19" s="5"/>
      <c r="FJ19" s="5"/>
      <c r="FK19" s="5"/>
      <c r="FL19" s="5"/>
      <c r="FM19" s="5"/>
      <c r="FN19" s="58"/>
      <c r="FO19" s="5"/>
      <c r="FP19" s="5"/>
      <c r="FQ19" s="75"/>
      <c r="FR19" s="70">
        <v>0</v>
      </c>
      <c r="FS19" s="59">
        <f>FR19</f>
        <v>0</v>
      </c>
      <c r="FT19" s="134">
        <v>0</v>
      </c>
      <c r="FU19" s="4"/>
    </row>
    <row r="20" spans="2:177" ht="14.25" customHeight="1" x14ac:dyDescent="0.2">
      <c r="B20" s="157" t="s">
        <v>431</v>
      </c>
      <c r="C20" s="67" t="s">
        <v>260</v>
      </c>
      <c r="D20" s="58"/>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8"/>
      <c r="AI20" s="5"/>
      <c r="AJ20" s="5"/>
      <c r="AK20" s="5"/>
      <c r="AL20" s="58"/>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8"/>
      <c r="CC20" s="58"/>
      <c r="CD20" s="5"/>
      <c r="CE20" s="5"/>
      <c r="CF20" s="5"/>
      <c r="CG20" s="58"/>
      <c r="CH20" s="5"/>
      <c r="CI20" s="5"/>
      <c r="CJ20" s="5"/>
      <c r="CK20" s="5"/>
      <c r="CL20" s="5"/>
      <c r="CM20" s="5"/>
      <c r="CN20" s="5"/>
      <c r="CO20" s="5"/>
      <c r="CP20" s="5"/>
      <c r="CQ20" s="5"/>
      <c r="CR20" s="5"/>
      <c r="CS20" s="58"/>
      <c r="CT20" s="5"/>
      <c r="CU20" s="5"/>
      <c r="CV20" s="58"/>
      <c r="CW20" s="5"/>
      <c r="CX20" s="5"/>
      <c r="CY20" s="5"/>
      <c r="CZ20" s="5"/>
      <c r="DA20" s="5"/>
      <c r="DB20" s="5"/>
      <c r="DC20" s="5"/>
      <c r="DD20" s="5"/>
      <c r="DE20" s="5"/>
      <c r="DF20" s="58"/>
      <c r="DG20" s="5"/>
      <c r="DH20" s="5"/>
      <c r="DI20" s="5"/>
      <c r="DJ20" s="58"/>
      <c r="DK20" s="5"/>
      <c r="DL20" s="5"/>
      <c r="DM20" s="58"/>
      <c r="DN20" s="5"/>
      <c r="DO20" s="5"/>
      <c r="DP20" s="5"/>
      <c r="DQ20" s="5"/>
      <c r="DR20" s="5"/>
      <c r="DS20" s="58"/>
      <c r="DT20" s="5"/>
      <c r="DU20" s="5"/>
      <c r="DV20" s="58"/>
      <c r="DW20" s="5"/>
      <c r="DX20" s="5"/>
      <c r="DY20" s="5"/>
      <c r="DZ20" s="5"/>
      <c r="EA20" s="5"/>
      <c r="EB20" s="5"/>
      <c r="EC20" s="5"/>
      <c r="ED20" s="5"/>
      <c r="EE20" s="5"/>
      <c r="EF20" s="5"/>
      <c r="EG20" s="58"/>
      <c r="EH20" s="5"/>
      <c r="EI20" s="5"/>
      <c r="EJ20" s="5"/>
      <c r="EK20" s="5"/>
      <c r="EL20" s="5"/>
      <c r="EM20" s="5"/>
      <c r="EN20" s="5"/>
      <c r="EO20" s="5"/>
      <c r="EP20" s="5"/>
      <c r="EQ20" s="58"/>
      <c r="ER20" s="5"/>
      <c r="ES20" s="5"/>
      <c r="ET20" s="5"/>
      <c r="EU20" s="58"/>
      <c r="EV20" s="5"/>
      <c r="EW20" s="5"/>
      <c r="EX20" s="58"/>
      <c r="EY20" s="5"/>
      <c r="EZ20" s="5"/>
      <c r="FA20" s="58"/>
      <c r="FB20" s="5"/>
      <c r="FC20" s="5"/>
      <c r="FD20" s="5"/>
      <c r="FE20" s="5"/>
      <c r="FF20" s="58"/>
      <c r="FG20" s="5"/>
      <c r="FH20" s="5"/>
      <c r="FI20" s="5"/>
      <c r="FJ20" s="5"/>
      <c r="FK20" s="5"/>
      <c r="FL20" s="5"/>
      <c r="FM20" s="5"/>
      <c r="FN20" s="58"/>
      <c r="FO20" s="5"/>
      <c r="FP20" s="5"/>
      <c r="FQ20" s="75"/>
      <c r="FR20" s="70">
        <v>0</v>
      </c>
      <c r="FS20" s="59">
        <f t="shared" ref="FS20:FS32" si="0">FR20</f>
        <v>0</v>
      </c>
      <c r="FT20" s="134">
        <v>0</v>
      </c>
      <c r="FU20" s="4"/>
    </row>
    <row r="21" spans="2:177" ht="14.25" customHeight="1" x14ac:dyDescent="0.2">
      <c r="B21" s="157" t="s">
        <v>432</v>
      </c>
      <c r="C21" s="67" t="s">
        <v>261</v>
      </c>
      <c r="D21" s="58"/>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8"/>
      <c r="AI21" s="5"/>
      <c r="AJ21" s="5"/>
      <c r="AK21" s="5"/>
      <c r="AL21" s="58"/>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8"/>
      <c r="CC21" s="58"/>
      <c r="CD21" s="5"/>
      <c r="CE21" s="5"/>
      <c r="CF21" s="5"/>
      <c r="CG21" s="58"/>
      <c r="CH21" s="5"/>
      <c r="CI21" s="5"/>
      <c r="CJ21" s="5"/>
      <c r="CK21" s="5"/>
      <c r="CL21" s="5"/>
      <c r="CM21" s="5"/>
      <c r="CN21" s="5"/>
      <c r="CO21" s="5"/>
      <c r="CP21" s="5"/>
      <c r="CQ21" s="5"/>
      <c r="CR21" s="5"/>
      <c r="CS21" s="58"/>
      <c r="CT21" s="5"/>
      <c r="CU21" s="5"/>
      <c r="CV21" s="58"/>
      <c r="CW21" s="5"/>
      <c r="CX21" s="5"/>
      <c r="CY21" s="5"/>
      <c r="CZ21" s="5"/>
      <c r="DA21" s="5"/>
      <c r="DB21" s="5"/>
      <c r="DC21" s="5"/>
      <c r="DD21" s="5"/>
      <c r="DE21" s="5"/>
      <c r="DF21" s="58"/>
      <c r="DG21" s="5"/>
      <c r="DH21" s="5"/>
      <c r="DI21" s="5"/>
      <c r="DJ21" s="58"/>
      <c r="DK21" s="5"/>
      <c r="DL21" s="5"/>
      <c r="DM21" s="58"/>
      <c r="DN21" s="5"/>
      <c r="DO21" s="5"/>
      <c r="DP21" s="5"/>
      <c r="DQ21" s="5"/>
      <c r="DR21" s="5"/>
      <c r="DS21" s="58"/>
      <c r="DT21" s="5"/>
      <c r="DU21" s="5"/>
      <c r="DV21" s="58"/>
      <c r="DW21" s="5"/>
      <c r="DX21" s="5"/>
      <c r="DY21" s="5"/>
      <c r="DZ21" s="5"/>
      <c r="EA21" s="5"/>
      <c r="EB21" s="5"/>
      <c r="EC21" s="5"/>
      <c r="ED21" s="5"/>
      <c r="EE21" s="5"/>
      <c r="EF21" s="5"/>
      <c r="EG21" s="58"/>
      <c r="EH21" s="5"/>
      <c r="EI21" s="5"/>
      <c r="EJ21" s="5"/>
      <c r="EK21" s="5"/>
      <c r="EL21" s="5"/>
      <c r="EM21" s="5"/>
      <c r="EN21" s="5"/>
      <c r="EO21" s="5"/>
      <c r="EP21" s="5"/>
      <c r="EQ21" s="58"/>
      <c r="ER21" s="5"/>
      <c r="ES21" s="5"/>
      <c r="ET21" s="5"/>
      <c r="EU21" s="58"/>
      <c r="EV21" s="5"/>
      <c r="EW21" s="5"/>
      <c r="EX21" s="58"/>
      <c r="EY21" s="5"/>
      <c r="EZ21" s="5"/>
      <c r="FA21" s="58"/>
      <c r="FB21" s="5"/>
      <c r="FC21" s="5"/>
      <c r="FD21" s="5"/>
      <c r="FE21" s="5"/>
      <c r="FF21" s="58"/>
      <c r="FG21" s="5"/>
      <c r="FH21" s="5"/>
      <c r="FI21" s="5"/>
      <c r="FJ21" s="5"/>
      <c r="FK21" s="5"/>
      <c r="FL21" s="5"/>
      <c r="FM21" s="5"/>
      <c r="FN21" s="58"/>
      <c r="FO21" s="5"/>
      <c r="FP21" s="5"/>
      <c r="FQ21" s="75"/>
      <c r="FR21" s="70">
        <v>5206.1820499580199</v>
      </c>
      <c r="FS21" s="59">
        <f t="shared" si="0"/>
        <v>5206.1820499580199</v>
      </c>
      <c r="FT21" s="134">
        <v>0</v>
      </c>
      <c r="FU21" s="4"/>
    </row>
    <row r="22" spans="2:177" ht="14.25" customHeight="1" x14ac:dyDescent="0.2">
      <c r="B22" s="88"/>
      <c r="C22" s="90" t="s">
        <v>262</v>
      </c>
      <c r="D22" s="58"/>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8"/>
      <c r="AI22" s="5"/>
      <c r="AJ22" s="5"/>
      <c r="AK22" s="5"/>
      <c r="AL22" s="58"/>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8"/>
      <c r="CC22" s="58"/>
      <c r="CD22" s="5"/>
      <c r="CE22" s="5"/>
      <c r="CF22" s="5"/>
      <c r="CG22" s="58"/>
      <c r="CH22" s="5"/>
      <c r="CI22" s="5"/>
      <c r="CJ22" s="5"/>
      <c r="CK22" s="5"/>
      <c r="CL22" s="5"/>
      <c r="CM22" s="5"/>
      <c r="CN22" s="5"/>
      <c r="CO22" s="5"/>
      <c r="CP22" s="5"/>
      <c r="CQ22" s="5"/>
      <c r="CR22" s="5"/>
      <c r="CS22" s="58"/>
      <c r="CT22" s="5"/>
      <c r="CU22" s="5"/>
      <c r="CV22" s="58"/>
      <c r="CW22" s="5"/>
      <c r="CX22" s="5"/>
      <c r="CY22" s="5"/>
      <c r="CZ22" s="5"/>
      <c r="DA22" s="5"/>
      <c r="DB22" s="5"/>
      <c r="DC22" s="5"/>
      <c r="DD22" s="5"/>
      <c r="DE22" s="5"/>
      <c r="DF22" s="58"/>
      <c r="DG22" s="5"/>
      <c r="DH22" s="5"/>
      <c r="DI22" s="5"/>
      <c r="DJ22" s="58"/>
      <c r="DK22" s="5"/>
      <c r="DL22" s="5"/>
      <c r="DM22" s="58"/>
      <c r="DN22" s="5"/>
      <c r="DO22" s="5"/>
      <c r="DP22" s="5"/>
      <c r="DQ22" s="5"/>
      <c r="DR22" s="5"/>
      <c r="DS22" s="58"/>
      <c r="DT22" s="5"/>
      <c r="DU22" s="5"/>
      <c r="DV22" s="58"/>
      <c r="DW22" s="5"/>
      <c r="DX22" s="5"/>
      <c r="DY22" s="5"/>
      <c r="DZ22" s="5"/>
      <c r="EA22" s="5"/>
      <c r="EB22" s="5"/>
      <c r="EC22" s="5"/>
      <c r="ED22" s="5"/>
      <c r="EE22" s="5"/>
      <c r="EF22" s="5"/>
      <c r="EG22" s="58"/>
      <c r="EH22" s="5"/>
      <c r="EI22" s="5"/>
      <c r="EJ22" s="5"/>
      <c r="EK22" s="5"/>
      <c r="EL22" s="5"/>
      <c r="EM22" s="5"/>
      <c r="EN22" s="5"/>
      <c r="EO22" s="5"/>
      <c r="EP22" s="5"/>
      <c r="EQ22" s="58"/>
      <c r="ER22" s="5"/>
      <c r="ES22" s="5"/>
      <c r="ET22" s="5"/>
      <c r="EU22" s="58"/>
      <c r="EV22" s="5"/>
      <c r="EW22" s="5"/>
      <c r="EX22" s="58"/>
      <c r="EY22" s="5"/>
      <c r="EZ22" s="5"/>
      <c r="FA22" s="58"/>
      <c r="FB22" s="5"/>
      <c r="FC22" s="5"/>
      <c r="FD22" s="5"/>
      <c r="FE22" s="5"/>
      <c r="FF22" s="58"/>
      <c r="FG22" s="5"/>
      <c r="FH22" s="5"/>
      <c r="FI22" s="5"/>
      <c r="FJ22" s="5"/>
      <c r="FK22" s="5"/>
      <c r="FL22" s="5"/>
      <c r="FM22" s="5"/>
      <c r="FN22" s="58"/>
      <c r="FO22" s="5"/>
      <c r="FP22" s="5"/>
      <c r="FQ22" s="75"/>
      <c r="FR22" s="69">
        <f>+FR23+FR24+FR25+FR26</f>
        <v>84498.376500197177</v>
      </c>
      <c r="FS22" s="6">
        <f>+FS23+FS24+FS25+FS26</f>
        <v>84498.376500197177</v>
      </c>
      <c r="FT22" s="134">
        <v>0</v>
      </c>
      <c r="FU22" s="4"/>
    </row>
    <row r="23" spans="2:177" ht="14.25" customHeight="1" x14ac:dyDescent="0.2">
      <c r="B23" s="157" t="s">
        <v>433</v>
      </c>
      <c r="C23" s="67" t="s">
        <v>263</v>
      </c>
      <c r="D23" s="58"/>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8"/>
      <c r="AI23" s="5"/>
      <c r="AJ23" s="5"/>
      <c r="AK23" s="5"/>
      <c r="AL23" s="58"/>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8"/>
      <c r="CC23" s="58"/>
      <c r="CD23" s="5"/>
      <c r="CE23" s="5"/>
      <c r="CF23" s="5"/>
      <c r="CG23" s="58"/>
      <c r="CH23" s="5"/>
      <c r="CI23" s="5"/>
      <c r="CJ23" s="5"/>
      <c r="CK23" s="5"/>
      <c r="CL23" s="5"/>
      <c r="CM23" s="5"/>
      <c r="CN23" s="5"/>
      <c r="CO23" s="5"/>
      <c r="CP23" s="5"/>
      <c r="CQ23" s="5"/>
      <c r="CR23" s="5"/>
      <c r="CS23" s="58"/>
      <c r="CT23" s="5"/>
      <c r="CU23" s="5"/>
      <c r="CV23" s="58"/>
      <c r="CW23" s="5"/>
      <c r="CX23" s="5"/>
      <c r="CY23" s="5"/>
      <c r="CZ23" s="5"/>
      <c r="DA23" s="5"/>
      <c r="DB23" s="5"/>
      <c r="DC23" s="5"/>
      <c r="DD23" s="5"/>
      <c r="DE23" s="5"/>
      <c r="DF23" s="58"/>
      <c r="DG23" s="5"/>
      <c r="DH23" s="5"/>
      <c r="DI23" s="5"/>
      <c r="DJ23" s="58"/>
      <c r="DK23" s="5"/>
      <c r="DL23" s="5"/>
      <c r="DM23" s="58"/>
      <c r="DN23" s="5"/>
      <c r="DO23" s="5"/>
      <c r="DP23" s="5"/>
      <c r="DQ23" s="5"/>
      <c r="DR23" s="5"/>
      <c r="DS23" s="58"/>
      <c r="DT23" s="5"/>
      <c r="DU23" s="5"/>
      <c r="DV23" s="58"/>
      <c r="DW23" s="5"/>
      <c r="DX23" s="5"/>
      <c r="DY23" s="5"/>
      <c r="DZ23" s="5"/>
      <c r="EA23" s="5"/>
      <c r="EB23" s="5"/>
      <c r="EC23" s="5"/>
      <c r="ED23" s="5"/>
      <c r="EE23" s="5"/>
      <c r="EF23" s="5"/>
      <c r="EG23" s="58"/>
      <c r="EH23" s="5"/>
      <c r="EI23" s="5"/>
      <c r="EJ23" s="5"/>
      <c r="EK23" s="5"/>
      <c r="EL23" s="5"/>
      <c r="EM23" s="5"/>
      <c r="EN23" s="5"/>
      <c r="EO23" s="5"/>
      <c r="EP23" s="5"/>
      <c r="EQ23" s="58"/>
      <c r="ER23" s="5"/>
      <c r="ES23" s="5"/>
      <c r="ET23" s="5"/>
      <c r="EU23" s="58"/>
      <c r="EV23" s="5"/>
      <c r="EW23" s="5"/>
      <c r="EX23" s="58"/>
      <c r="EY23" s="5"/>
      <c r="EZ23" s="5"/>
      <c r="FA23" s="58"/>
      <c r="FB23" s="5"/>
      <c r="FC23" s="5"/>
      <c r="FD23" s="5"/>
      <c r="FE23" s="5"/>
      <c r="FF23" s="58"/>
      <c r="FG23" s="5"/>
      <c r="FH23" s="5"/>
      <c r="FI23" s="5"/>
      <c r="FJ23" s="5"/>
      <c r="FK23" s="5"/>
      <c r="FL23" s="5"/>
      <c r="FM23" s="5"/>
      <c r="FN23" s="58"/>
      <c r="FO23" s="5"/>
      <c r="FP23" s="5"/>
      <c r="FQ23" s="75"/>
      <c r="FR23" s="70">
        <v>30911.112683166757</v>
      </c>
      <c r="FS23" s="59">
        <f t="shared" si="0"/>
        <v>30911.112683166757</v>
      </c>
      <c r="FT23" s="134">
        <v>0</v>
      </c>
      <c r="FU23" s="4"/>
    </row>
    <row r="24" spans="2:177" ht="14.25" customHeight="1" x14ac:dyDescent="0.2">
      <c r="B24" s="157">
        <v>8000</v>
      </c>
      <c r="C24" s="67" t="s">
        <v>458</v>
      </c>
      <c r="D24" s="58"/>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8"/>
      <c r="AI24" s="5"/>
      <c r="AJ24" s="5"/>
      <c r="AK24" s="5"/>
      <c r="AL24" s="58"/>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8"/>
      <c r="CC24" s="58"/>
      <c r="CD24" s="5"/>
      <c r="CE24" s="5"/>
      <c r="CF24" s="5"/>
      <c r="CG24" s="58"/>
      <c r="CH24" s="5"/>
      <c r="CI24" s="5"/>
      <c r="CJ24" s="5"/>
      <c r="CK24" s="5"/>
      <c r="CL24" s="5"/>
      <c r="CM24" s="5"/>
      <c r="CN24" s="5"/>
      <c r="CO24" s="5"/>
      <c r="CP24" s="5"/>
      <c r="CQ24" s="5"/>
      <c r="CR24" s="5"/>
      <c r="CS24" s="58"/>
      <c r="CT24" s="5"/>
      <c r="CU24" s="5"/>
      <c r="CV24" s="58"/>
      <c r="CW24" s="5"/>
      <c r="CX24" s="5"/>
      <c r="CY24" s="5"/>
      <c r="CZ24" s="5"/>
      <c r="DA24" s="5"/>
      <c r="DB24" s="5"/>
      <c r="DC24" s="5"/>
      <c r="DD24" s="5"/>
      <c r="DE24" s="5"/>
      <c r="DF24" s="58"/>
      <c r="DG24" s="5"/>
      <c r="DH24" s="5"/>
      <c r="DI24" s="5"/>
      <c r="DJ24" s="58"/>
      <c r="DK24" s="5"/>
      <c r="DL24" s="5"/>
      <c r="DM24" s="58"/>
      <c r="DN24" s="5"/>
      <c r="DO24" s="5"/>
      <c r="DP24" s="5"/>
      <c r="DQ24" s="5"/>
      <c r="DR24" s="5"/>
      <c r="DS24" s="58"/>
      <c r="DT24" s="5"/>
      <c r="DU24" s="5"/>
      <c r="DV24" s="58"/>
      <c r="DW24" s="5"/>
      <c r="DX24" s="5"/>
      <c r="DY24" s="5"/>
      <c r="DZ24" s="5"/>
      <c r="EA24" s="5"/>
      <c r="EB24" s="5"/>
      <c r="EC24" s="5"/>
      <c r="ED24" s="5"/>
      <c r="EE24" s="5"/>
      <c r="EF24" s="5"/>
      <c r="EG24" s="58"/>
      <c r="EH24" s="5"/>
      <c r="EI24" s="5"/>
      <c r="EJ24" s="5"/>
      <c r="EK24" s="5"/>
      <c r="EL24" s="5"/>
      <c r="EM24" s="5"/>
      <c r="EN24" s="5"/>
      <c r="EO24" s="5"/>
      <c r="EP24" s="5"/>
      <c r="EQ24" s="58"/>
      <c r="ER24" s="5"/>
      <c r="ES24" s="5"/>
      <c r="ET24" s="5"/>
      <c r="EU24" s="58"/>
      <c r="EV24" s="5"/>
      <c r="EW24" s="5"/>
      <c r="EX24" s="58"/>
      <c r="EY24" s="5"/>
      <c r="EZ24" s="5"/>
      <c r="FA24" s="58"/>
      <c r="FB24" s="5"/>
      <c r="FC24" s="5"/>
      <c r="FD24" s="5"/>
      <c r="FE24" s="5"/>
      <c r="FF24" s="58"/>
      <c r="FG24" s="5"/>
      <c r="FH24" s="5"/>
      <c r="FI24" s="5"/>
      <c r="FJ24" s="5"/>
      <c r="FK24" s="5"/>
      <c r="FL24" s="5"/>
      <c r="FM24" s="5"/>
      <c r="FN24" s="58"/>
      <c r="FO24" s="5"/>
      <c r="FP24" s="5"/>
      <c r="FQ24" s="75"/>
      <c r="FR24" s="70">
        <v>48897.942018962793</v>
      </c>
      <c r="FS24" s="59">
        <f t="shared" si="0"/>
        <v>48897.942018962793</v>
      </c>
      <c r="FT24" s="134">
        <v>0</v>
      </c>
      <c r="FU24" s="4"/>
    </row>
    <row r="25" spans="2:177" ht="14.25" customHeight="1" x14ac:dyDescent="0.2">
      <c r="B25" s="157" t="s">
        <v>433</v>
      </c>
      <c r="C25" s="67" t="s">
        <v>264</v>
      </c>
      <c r="D25" s="58"/>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8"/>
      <c r="AI25" s="5"/>
      <c r="AJ25" s="5"/>
      <c r="AK25" s="5"/>
      <c r="AL25" s="58"/>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8"/>
      <c r="CC25" s="58"/>
      <c r="CD25" s="5"/>
      <c r="CE25" s="5"/>
      <c r="CF25" s="5"/>
      <c r="CG25" s="58"/>
      <c r="CH25" s="5"/>
      <c r="CI25" s="5"/>
      <c r="CJ25" s="5"/>
      <c r="CK25" s="5"/>
      <c r="CL25" s="5"/>
      <c r="CM25" s="5"/>
      <c r="CN25" s="5"/>
      <c r="CO25" s="5"/>
      <c r="CP25" s="5"/>
      <c r="CQ25" s="5"/>
      <c r="CR25" s="5"/>
      <c r="CS25" s="58"/>
      <c r="CT25" s="5"/>
      <c r="CU25" s="5"/>
      <c r="CV25" s="58"/>
      <c r="CW25" s="5"/>
      <c r="CX25" s="5"/>
      <c r="CY25" s="5"/>
      <c r="CZ25" s="5"/>
      <c r="DA25" s="5"/>
      <c r="DB25" s="5"/>
      <c r="DC25" s="5"/>
      <c r="DD25" s="5"/>
      <c r="DE25" s="5"/>
      <c r="DF25" s="58"/>
      <c r="DG25" s="5"/>
      <c r="DH25" s="5"/>
      <c r="DI25" s="5"/>
      <c r="DJ25" s="58"/>
      <c r="DK25" s="5"/>
      <c r="DL25" s="5"/>
      <c r="DM25" s="58"/>
      <c r="DN25" s="5"/>
      <c r="DO25" s="5"/>
      <c r="DP25" s="5"/>
      <c r="DQ25" s="5"/>
      <c r="DR25" s="5"/>
      <c r="DS25" s="58"/>
      <c r="DT25" s="5"/>
      <c r="DU25" s="5"/>
      <c r="DV25" s="58"/>
      <c r="DW25" s="5"/>
      <c r="DX25" s="5"/>
      <c r="DY25" s="5"/>
      <c r="DZ25" s="5"/>
      <c r="EA25" s="5"/>
      <c r="EB25" s="5"/>
      <c r="EC25" s="5"/>
      <c r="ED25" s="5"/>
      <c r="EE25" s="5"/>
      <c r="EF25" s="5"/>
      <c r="EG25" s="58"/>
      <c r="EH25" s="5"/>
      <c r="EI25" s="5"/>
      <c r="EJ25" s="5"/>
      <c r="EK25" s="5"/>
      <c r="EL25" s="5"/>
      <c r="EM25" s="5"/>
      <c r="EN25" s="5"/>
      <c r="EO25" s="5"/>
      <c r="EP25" s="5"/>
      <c r="EQ25" s="58"/>
      <c r="ER25" s="5"/>
      <c r="ES25" s="5"/>
      <c r="ET25" s="5"/>
      <c r="EU25" s="58"/>
      <c r="EV25" s="5"/>
      <c r="EW25" s="5"/>
      <c r="EX25" s="58"/>
      <c r="EY25" s="5"/>
      <c r="EZ25" s="5"/>
      <c r="FA25" s="58"/>
      <c r="FB25" s="5"/>
      <c r="FC25" s="5"/>
      <c r="FD25" s="5"/>
      <c r="FE25" s="5"/>
      <c r="FF25" s="58"/>
      <c r="FG25" s="5"/>
      <c r="FH25" s="5"/>
      <c r="FI25" s="5"/>
      <c r="FJ25" s="5"/>
      <c r="FK25" s="5"/>
      <c r="FL25" s="5"/>
      <c r="FM25" s="5"/>
      <c r="FN25" s="58"/>
      <c r="FO25" s="5"/>
      <c r="FP25" s="5"/>
      <c r="FQ25" s="75"/>
      <c r="FR25" s="70">
        <v>4635.6426936000007</v>
      </c>
      <c r="FS25" s="59">
        <f t="shared" si="0"/>
        <v>4635.6426936000007</v>
      </c>
      <c r="FT25" s="134">
        <v>0</v>
      </c>
      <c r="FU25" s="4"/>
    </row>
    <row r="26" spans="2:177" ht="14.25" customHeight="1" x14ac:dyDescent="0.2">
      <c r="B26" s="157" t="s">
        <v>433</v>
      </c>
      <c r="C26" s="67" t="s">
        <v>265</v>
      </c>
      <c r="D26" s="58"/>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8"/>
      <c r="AI26" s="5"/>
      <c r="AJ26" s="5"/>
      <c r="AK26" s="5"/>
      <c r="AL26" s="58"/>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8"/>
      <c r="CC26" s="58"/>
      <c r="CD26" s="5"/>
      <c r="CE26" s="5"/>
      <c r="CF26" s="5"/>
      <c r="CG26" s="58"/>
      <c r="CH26" s="5"/>
      <c r="CI26" s="5"/>
      <c r="CJ26" s="5"/>
      <c r="CK26" s="5"/>
      <c r="CL26" s="5"/>
      <c r="CM26" s="5"/>
      <c r="CN26" s="5"/>
      <c r="CO26" s="5"/>
      <c r="CP26" s="5"/>
      <c r="CQ26" s="5"/>
      <c r="CR26" s="5"/>
      <c r="CS26" s="58"/>
      <c r="CT26" s="5"/>
      <c r="CU26" s="5"/>
      <c r="CV26" s="58"/>
      <c r="CW26" s="5"/>
      <c r="CX26" s="5"/>
      <c r="CY26" s="5"/>
      <c r="CZ26" s="5"/>
      <c r="DA26" s="5"/>
      <c r="DB26" s="5"/>
      <c r="DC26" s="5"/>
      <c r="DD26" s="5"/>
      <c r="DE26" s="5"/>
      <c r="DF26" s="58"/>
      <c r="DG26" s="5"/>
      <c r="DH26" s="5"/>
      <c r="DI26" s="5"/>
      <c r="DJ26" s="58"/>
      <c r="DK26" s="5"/>
      <c r="DL26" s="5"/>
      <c r="DM26" s="58"/>
      <c r="DN26" s="5"/>
      <c r="DO26" s="5"/>
      <c r="DP26" s="5"/>
      <c r="DQ26" s="5"/>
      <c r="DR26" s="5"/>
      <c r="DS26" s="58"/>
      <c r="DT26" s="5"/>
      <c r="DU26" s="5"/>
      <c r="DV26" s="58"/>
      <c r="DW26" s="5"/>
      <c r="DX26" s="5"/>
      <c r="DY26" s="5"/>
      <c r="DZ26" s="5"/>
      <c r="EA26" s="5"/>
      <c r="EB26" s="5"/>
      <c r="EC26" s="5"/>
      <c r="ED26" s="5"/>
      <c r="EE26" s="5"/>
      <c r="EF26" s="5"/>
      <c r="EG26" s="58"/>
      <c r="EH26" s="5"/>
      <c r="EI26" s="5"/>
      <c r="EJ26" s="5"/>
      <c r="EK26" s="5"/>
      <c r="EL26" s="5"/>
      <c r="EM26" s="5"/>
      <c r="EN26" s="5"/>
      <c r="EO26" s="5"/>
      <c r="EP26" s="5"/>
      <c r="EQ26" s="58"/>
      <c r="ER26" s="5"/>
      <c r="ES26" s="5"/>
      <c r="ET26" s="5"/>
      <c r="EU26" s="58"/>
      <c r="EV26" s="5"/>
      <c r="EW26" s="5"/>
      <c r="EX26" s="58"/>
      <c r="EY26" s="5"/>
      <c r="EZ26" s="5"/>
      <c r="FA26" s="58"/>
      <c r="FB26" s="5"/>
      <c r="FC26" s="5"/>
      <c r="FD26" s="5"/>
      <c r="FE26" s="5"/>
      <c r="FF26" s="58"/>
      <c r="FG26" s="5"/>
      <c r="FH26" s="5"/>
      <c r="FI26" s="5"/>
      <c r="FJ26" s="5"/>
      <c r="FK26" s="5"/>
      <c r="FL26" s="5"/>
      <c r="FM26" s="5"/>
      <c r="FN26" s="58"/>
      <c r="FO26" s="5"/>
      <c r="FP26" s="5"/>
      <c r="FQ26" s="75"/>
      <c r="FR26" s="70">
        <v>53.679104467613996</v>
      </c>
      <c r="FS26" s="59">
        <f t="shared" si="0"/>
        <v>53.679104467613996</v>
      </c>
      <c r="FT26" s="134">
        <v>0</v>
      </c>
      <c r="FU26" s="4"/>
    </row>
    <row r="27" spans="2:177" ht="14.25" customHeight="1" x14ac:dyDescent="0.2">
      <c r="B27" s="88"/>
      <c r="C27" s="91" t="s">
        <v>266</v>
      </c>
      <c r="D27" s="58"/>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8"/>
      <c r="AI27" s="5"/>
      <c r="AJ27" s="5"/>
      <c r="AK27" s="5"/>
      <c r="AL27" s="58"/>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8"/>
      <c r="CC27" s="58"/>
      <c r="CD27" s="5"/>
      <c r="CE27" s="5"/>
      <c r="CF27" s="5"/>
      <c r="CG27" s="58"/>
      <c r="CH27" s="5"/>
      <c r="CI27" s="5"/>
      <c r="CJ27" s="5"/>
      <c r="CK27" s="5"/>
      <c r="CL27" s="5"/>
      <c r="CM27" s="5"/>
      <c r="CN27" s="5"/>
      <c r="CO27" s="5"/>
      <c r="CP27" s="5"/>
      <c r="CQ27" s="5"/>
      <c r="CR27" s="5"/>
      <c r="CS27" s="58"/>
      <c r="CT27" s="5"/>
      <c r="CU27" s="5"/>
      <c r="CV27" s="58"/>
      <c r="CW27" s="5"/>
      <c r="CX27" s="5"/>
      <c r="CY27" s="5"/>
      <c r="CZ27" s="5"/>
      <c r="DA27" s="5"/>
      <c r="DB27" s="5"/>
      <c r="DC27" s="5"/>
      <c r="DD27" s="5"/>
      <c r="DE27" s="5"/>
      <c r="DF27" s="58"/>
      <c r="DG27" s="5"/>
      <c r="DH27" s="5"/>
      <c r="DI27" s="5"/>
      <c r="DJ27" s="58"/>
      <c r="DK27" s="5"/>
      <c r="DL27" s="5"/>
      <c r="DM27" s="58"/>
      <c r="DN27" s="5"/>
      <c r="DO27" s="5"/>
      <c r="DP27" s="5"/>
      <c r="DQ27" s="5"/>
      <c r="DR27" s="5"/>
      <c r="DS27" s="58"/>
      <c r="DT27" s="5"/>
      <c r="DU27" s="5"/>
      <c r="DV27" s="58"/>
      <c r="DW27" s="5"/>
      <c r="DX27" s="5"/>
      <c r="DY27" s="5"/>
      <c r="DZ27" s="5"/>
      <c r="EA27" s="5"/>
      <c r="EB27" s="5"/>
      <c r="EC27" s="5"/>
      <c r="ED27" s="5"/>
      <c r="EE27" s="5"/>
      <c r="EF27" s="5"/>
      <c r="EG27" s="58"/>
      <c r="EH27" s="5"/>
      <c r="EI27" s="5"/>
      <c r="EJ27" s="5"/>
      <c r="EK27" s="5"/>
      <c r="EL27" s="5"/>
      <c r="EM27" s="5"/>
      <c r="EN27" s="5"/>
      <c r="EO27" s="5"/>
      <c r="EP27" s="5"/>
      <c r="EQ27" s="58"/>
      <c r="ER27" s="5"/>
      <c r="ES27" s="5"/>
      <c r="ET27" s="5"/>
      <c r="EU27" s="58"/>
      <c r="EV27" s="5"/>
      <c r="EW27" s="5"/>
      <c r="EX27" s="58"/>
      <c r="EY27" s="5"/>
      <c r="EZ27" s="5"/>
      <c r="FA27" s="58"/>
      <c r="FB27" s="5"/>
      <c r="FC27" s="5"/>
      <c r="FD27" s="5"/>
      <c r="FE27" s="5"/>
      <c r="FF27" s="58"/>
      <c r="FG27" s="5"/>
      <c r="FH27" s="5"/>
      <c r="FI27" s="5"/>
      <c r="FJ27" s="5"/>
      <c r="FK27" s="5"/>
      <c r="FL27" s="5"/>
      <c r="FM27" s="5"/>
      <c r="FN27" s="58"/>
      <c r="FO27" s="5"/>
      <c r="FP27" s="5"/>
      <c r="FQ27" s="75"/>
      <c r="FR27" s="69">
        <f>+FR28+FR29+FR30+FR31+FR32</f>
        <v>14827.003212619813</v>
      </c>
      <c r="FS27" s="6">
        <f>+FS28+FS29+FS30+FS31+FS32</f>
        <v>14827.003212619813</v>
      </c>
      <c r="FT27" s="134">
        <v>0</v>
      </c>
      <c r="FU27" s="4"/>
    </row>
    <row r="28" spans="2:177" ht="14.25" customHeight="1" x14ac:dyDescent="0.2">
      <c r="B28" s="157" t="s">
        <v>434</v>
      </c>
      <c r="C28" s="67" t="s">
        <v>267</v>
      </c>
      <c r="D28" s="58"/>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8"/>
      <c r="AI28" s="5"/>
      <c r="AJ28" s="5"/>
      <c r="AK28" s="5"/>
      <c r="AL28" s="58"/>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8"/>
      <c r="CC28" s="58"/>
      <c r="CD28" s="5"/>
      <c r="CE28" s="5"/>
      <c r="CF28" s="5"/>
      <c r="CG28" s="58"/>
      <c r="CH28" s="5"/>
      <c r="CI28" s="5"/>
      <c r="CJ28" s="5"/>
      <c r="CK28" s="5"/>
      <c r="CL28" s="5"/>
      <c r="CM28" s="5"/>
      <c r="CN28" s="5"/>
      <c r="CO28" s="5"/>
      <c r="CP28" s="5"/>
      <c r="CQ28" s="5"/>
      <c r="CR28" s="5"/>
      <c r="CS28" s="58"/>
      <c r="CT28" s="5"/>
      <c r="CU28" s="5"/>
      <c r="CV28" s="58"/>
      <c r="CW28" s="5"/>
      <c r="CX28" s="5"/>
      <c r="CY28" s="5"/>
      <c r="CZ28" s="5"/>
      <c r="DA28" s="5"/>
      <c r="DB28" s="5"/>
      <c r="DC28" s="5"/>
      <c r="DD28" s="5"/>
      <c r="DE28" s="5"/>
      <c r="DF28" s="58"/>
      <c r="DG28" s="5"/>
      <c r="DH28" s="5"/>
      <c r="DI28" s="5"/>
      <c r="DJ28" s="58"/>
      <c r="DK28" s="5"/>
      <c r="DL28" s="5"/>
      <c r="DM28" s="58"/>
      <c r="DN28" s="5"/>
      <c r="DO28" s="5"/>
      <c r="DP28" s="5"/>
      <c r="DQ28" s="5"/>
      <c r="DR28" s="5"/>
      <c r="DS28" s="58"/>
      <c r="DT28" s="5"/>
      <c r="DU28" s="5"/>
      <c r="DV28" s="58"/>
      <c r="DW28" s="5"/>
      <c r="DX28" s="5"/>
      <c r="DY28" s="5"/>
      <c r="DZ28" s="5"/>
      <c r="EA28" s="5"/>
      <c r="EB28" s="5"/>
      <c r="EC28" s="5"/>
      <c r="ED28" s="5"/>
      <c r="EE28" s="5"/>
      <c r="EF28" s="5"/>
      <c r="EG28" s="58"/>
      <c r="EH28" s="5"/>
      <c r="EI28" s="5"/>
      <c r="EJ28" s="5"/>
      <c r="EK28" s="5"/>
      <c r="EL28" s="5"/>
      <c r="EM28" s="5"/>
      <c r="EN28" s="5"/>
      <c r="EO28" s="5"/>
      <c r="EP28" s="5"/>
      <c r="EQ28" s="58"/>
      <c r="ER28" s="5"/>
      <c r="ES28" s="5"/>
      <c r="ET28" s="5"/>
      <c r="EU28" s="58"/>
      <c r="EV28" s="5"/>
      <c r="EW28" s="5"/>
      <c r="EX28" s="58"/>
      <c r="EY28" s="5"/>
      <c r="EZ28" s="5"/>
      <c r="FA28" s="58"/>
      <c r="FB28" s="5"/>
      <c r="FC28" s="5"/>
      <c r="FD28" s="5"/>
      <c r="FE28" s="5"/>
      <c r="FF28" s="58"/>
      <c r="FG28" s="5"/>
      <c r="FH28" s="5"/>
      <c r="FI28" s="5"/>
      <c r="FJ28" s="5"/>
      <c r="FK28" s="5"/>
      <c r="FL28" s="5"/>
      <c r="FM28" s="5"/>
      <c r="FN28" s="58"/>
      <c r="FO28" s="5"/>
      <c r="FP28" s="5"/>
      <c r="FQ28" s="75"/>
      <c r="FR28" s="70">
        <v>11069.771366196979</v>
      </c>
      <c r="FS28" s="59">
        <f t="shared" si="0"/>
        <v>11069.771366196979</v>
      </c>
      <c r="FT28" s="134">
        <v>0</v>
      </c>
      <c r="FU28" s="4"/>
    </row>
    <row r="29" spans="2:177" ht="14.25" customHeight="1" x14ac:dyDescent="0.2">
      <c r="B29" s="157" t="s">
        <v>435</v>
      </c>
      <c r="C29" s="67" t="s">
        <v>268</v>
      </c>
      <c r="D29" s="58"/>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8"/>
      <c r="AI29" s="5"/>
      <c r="AJ29" s="5"/>
      <c r="AK29" s="5"/>
      <c r="AL29" s="58"/>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8"/>
      <c r="CC29" s="58"/>
      <c r="CD29" s="5"/>
      <c r="CE29" s="5"/>
      <c r="CF29" s="5"/>
      <c r="CG29" s="58"/>
      <c r="CH29" s="5"/>
      <c r="CI29" s="5"/>
      <c r="CJ29" s="5"/>
      <c r="CK29" s="5"/>
      <c r="CL29" s="5"/>
      <c r="CM29" s="5"/>
      <c r="CN29" s="5"/>
      <c r="CO29" s="5"/>
      <c r="CP29" s="5"/>
      <c r="CQ29" s="5"/>
      <c r="CR29" s="5"/>
      <c r="CS29" s="58"/>
      <c r="CT29" s="5"/>
      <c r="CU29" s="5"/>
      <c r="CV29" s="58"/>
      <c r="CW29" s="5"/>
      <c r="CX29" s="5"/>
      <c r="CY29" s="5"/>
      <c r="CZ29" s="5"/>
      <c r="DA29" s="5"/>
      <c r="DB29" s="5"/>
      <c r="DC29" s="5"/>
      <c r="DD29" s="5"/>
      <c r="DE29" s="5"/>
      <c r="DF29" s="58"/>
      <c r="DG29" s="5"/>
      <c r="DH29" s="5"/>
      <c r="DI29" s="5"/>
      <c r="DJ29" s="58"/>
      <c r="DK29" s="5"/>
      <c r="DL29" s="5"/>
      <c r="DM29" s="58"/>
      <c r="DN29" s="5"/>
      <c r="DO29" s="5"/>
      <c r="DP29" s="5"/>
      <c r="DQ29" s="5"/>
      <c r="DR29" s="5"/>
      <c r="DS29" s="58"/>
      <c r="DT29" s="5"/>
      <c r="DU29" s="5"/>
      <c r="DV29" s="58"/>
      <c r="DW29" s="5"/>
      <c r="DX29" s="5"/>
      <c r="DY29" s="5"/>
      <c r="DZ29" s="5"/>
      <c r="EA29" s="5"/>
      <c r="EB29" s="5"/>
      <c r="EC29" s="5"/>
      <c r="ED29" s="5"/>
      <c r="EE29" s="5"/>
      <c r="EF29" s="5"/>
      <c r="EG29" s="58"/>
      <c r="EH29" s="5"/>
      <c r="EI29" s="5"/>
      <c r="EJ29" s="5"/>
      <c r="EK29" s="5"/>
      <c r="EL29" s="5"/>
      <c r="EM29" s="5"/>
      <c r="EN29" s="5"/>
      <c r="EO29" s="5"/>
      <c r="EP29" s="5"/>
      <c r="EQ29" s="58"/>
      <c r="ER29" s="5"/>
      <c r="ES29" s="5"/>
      <c r="ET29" s="5"/>
      <c r="EU29" s="58"/>
      <c r="EV29" s="5"/>
      <c r="EW29" s="5"/>
      <c r="EX29" s="58"/>
      <c r="EY29" s="5"/>
      <c r="EZ29" s="5"/>
      <c r="FA29" s="58"/>
      <c r="FB29" s="5"/>
      <c r="FC29" s="5"/>
      <c r="FD29" s="5"/>
      <c r="FE29" s="5"/>
      <c r="FF29" s="58"/>
      <c r="FG29" s="5"/>
      <c r="FH29" s="5"/>
      <c r="FI29" s="5"/>
      <c r="FJ29" s="5"/>
      <c r="FK29" s="5"/>
      <c r="FL29" s="5"/>
      <c r="FM29" s="5"/>
      <c r="FN29" s="58"/>
      <c r="FO29" s="5"/>
      <c r="FP29" s="5"/>
      <c r="FQ29" s="75"/>
      <c r="FR29" s="70">
        <v>400.60890348389972</v>
      </c>
      <c r="FS29" s="59">
        <f t="shared" si="0"/>
        <v>400.60890348389972</v>
      </c>
      <c r="FT29" s="134">
        <v>0</v>
      </c>
      <c r="FU29" s="4"/>
    </row>
    <row r="30" spans="2:177" ht="14.25" customHeight="1" x14ac:dyDescent="0.2">
      <c r="B30" s="157" t="s">
        <v>435</v>
      </c>
      <c r="C30" s="67" t="s">
        <v>269</v>
      </c>
      <c r="D30" s="58"/>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8"/>
      <c r="AI30" s="5"/>
      <c r="AJ30" s="5"/>
      <c r="AK30" s="5"/>
      <c r="AL30" s="58"/>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8"/>
      <c r="CC30" s="58"/>
      <c r="CD30" s="5"/>
      <c r="CE30" s="5"/>
      <c r="CF30" s="5"/>
      <c r="CG30" s="58"/>
      <c r="CH30" s="5"/>
      <c r="CI30" s="5"/>
      <c r="CJ30" s="5"/>
      <c r="CK30" s="5"/>
      <c r="CL30" s="5"/>
      <c r="CM30" s="5"/>
      <c r="CN30" s="5"/>
      <c r="CO30" s="5"/>
      <c r="CP30" s="5"/>
      <c r="CQ30" s="5"/>
      <c r="CR30" s="5"/>
      <c r="CS30" s="58"/>
      <c r="CT30" s="5"/>
      <c r="CU30" s="5"/>
      <c r="CV30" s="58"/>
      <c r="CW30" s="5"/>
      <c r="CX30" s="5"/>
      <c r="CY30" s="5"/>
      <c r="CZ30" s="5"/>
      <c r="DA30" s="5"/>
      <c r="DB30" s="5"/>
      <c r="DC30" s="5"/>
      <c r="DD30" s="5"/>
      <c r="DE30" s="5"/>
      <c r="DF30" s="58"/>
      <c r="DG30" s="5"/>
      <c r="DH30" s="5"/>
      <c r="DI30" s="5"/>
      <c r="DJ30" s="58"/>
      <c r="DK30" s="5"/>
      <c r="DL30" s="5"/>
      <c r="DM30" s="58"/>
      <c r="DN30" s="5"/>
      <c r="DO30" s="5"/>
      <c r="DP30" s="5"/>
      <c r="DQ30" s="5"/>
      <c r="DR30" s="5"/>
      <c r="DS30" s="58"/>
      <c r="DT30" s="5"/>
      <c r="DU30" s="5"/>
      <c r="DV30" s="58"/>
      <c r="DW30" s="5"/>
      <c r="DX30" s="5"/>
      <c r="DY30" s="5"/>
      <c r="DZ30" s="5"/>
      <c r="EA30" s="5"/>
      <c r="EB30" s="5"/>
      <c r="EC30" s="5"/>
      <c r="ED30" s="5"/>
      <c r="EE30" s="5"/>
      <c r="EF30" s="5"/>
      <c r="EG30" s="58"/>
      <c r="EH30" s="5"/>
      <c r="EI30" s="5"/>
      <c r="EJ30" s="5"/>
      <c r="EK30" s="5"/>
      <c r="EL30" s="5"/>
      <c r="EM30" s="5"/>
      <c r="EN30" s="5"/>
      <c r="EO30" s="5"/>
      <c r="EP30" s="5"/>
      <c r="EQ30" s="58"/>
      <c r="ER30" s="5"/>
      <c r="ES30" s="5"/>
      <c r="ET30" s="5"/>
      <c r="EU30" s="58"/>
      <c r="EV30" s="5"/>
      <c r="EW30" s="5"/>
      <c r="EX30" s="58"/>
      <c r="EY30" s="5"/>
      <c r="EZ30" s="5"/>
      <c r="FA30" s="58"/>
      <c r="FB30" s="5"/>
      <c r="FC30" s="5"/>
      <c r="FD30" s="5"/>
      <c r="FE30" s="5"/>
      <c r="FF30" s="58"/>
      <c r="FG30" s="5"/>
      <c r="FH30" s="5"/>
      <c r="FI30" s="5"/>
      <c r="FJ30" s="5"/>
      <c r="FK30" s="5"/>
      <c r="FL30" s="5"/>
      <c r="FM30" s="5"/>
      <c r="FN30" s="58"/>
      <c r="FO30" s="5"/>
      <c r="FP30" s="5"/>
      <c r="FQ30" s="75"/>
      <c r="FR30" s="70">
        <v>2636.2794123991607</v>
      </c>
      <c r="FS30" s="59">
        <f t="shared" si="0"/>
        <v>2636.2794123991607</v>
      </c>
      <c r="FT30" s="134">
        <v>0</v>
      </c>
      <c r="FU30" s="4"/>
    </row>
    <row r="31" spans="2:177" ht="14.25" customHeight="1" x14ac:dyDescent="0.2">
      <c r="B31" s="157" t="s">
        <v>436</v>
      </c>
      <c r="C31" s="67" t="s">
        <v>270</v>
      </c>
      <c r="D31" s="58"/>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8"/>
      <c r="AI31" s="5"/>
      <c r="AJ31" s="5"/>
      <c r="AK31" s="5"/>
      <c r="AL31" s="58"/>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8"/>
      <c r="CC31" s="58"/>
      <c r="CD31" s="5"/>
      <c r="CE31" s="5"/>
      <c r="CF31" s="5"/>
      <c r="CG31" s="58"/>
      <c r="CH31" s="5"/>
      <c r="CI31" s="5"/>
      <c r="CJ31" s="5"/>
      <c r="CK31" s="5"/>
      <c r="CL31" s="5"/>
      <c r="CM31" s="5"/>
      <c r="CN31" s="5"/>
      <c r="CO31" s="5"/>
      <c r="CP31" s="5"/>
      <c r="CQ31" s="5"/>
      <c r="CR31" s="5"/>
      <c r="CS31" s="58"/>
      <c r="CT31" s="5"/>
      <c r="CU31" s="5"/>
      <c r="CV31" s="58"/>
      <c r="CW31" s="5"/>
      <c r="CX31" s="5"/>
      <c r="CY31" s="5"/>
      <c r="CZ31" s="5"/>
      <c r="DA31" s="5"/>
      <c r="DB31" s="5"/>
      <c r="DC31" s="5"/>
      <c r="DD31" s="5"/>
      <c r="DE31" s="5"/>
      <c r="DF31" s="58"/>
      <c r="DG31" s="5"/>
      <c r="DH31" s="5"/>
      <c r="DI31" s="5"/>
      <c r="DJ31" s="58"/>
      <c r="DK31" s="5"/>
      <c r="DL31" s="5"/>
      <c r="DM31" s="58"/>
      <c r="DN31" s="5"/>
      <c r="DO31" s="5"/>
      <c r="DP31" s="5"/>
      <c r="DQ31" s="5"/>
      <c r="DR31" s="5"/>
      <c r="DS31" s="58"/>
      <c r="DT31" s="5"/>
      <c r="DU31" s="5"/>
      <c r="DV31" s="58"/>
      <c r="DW31" s="5"/>
      <c r="DX31" s="5"/>
      <c r="DY31" s="5"/>
      <c r="DZ31" s="5"/>
      <c r="EA31" s="5"/>
      <c r="EB31" s="5"/>
      <c r="EC31" s="5"/>
      <c r="ED31" s="5"/>
      <c r="EE31" s="5"/>
      <c r="EF31" s="5"/>
      <c r="EG31" s="58"/>
      <c r="EH31" s="5"/>
      <c r="EI31" s="5"/>
      <c r="EJ31" s="5"/>
      <c r="EK31" s="5"/>
      <c r="EL31" s="5"/>
      <c r="EM31" s="5"/>
      <c r="EN31" s="5"/>
      <c r="EO31" s="5"/>
      <c r="EP31" s="5"/>
      <c r="EQ31" s="58"/>
      <c r="ER31" s="5"/>
      <c r="ES31" s="5"/>
      <c r="ET31" s="5"/>
      <c r="EU31" s="58"/>
      <c r="EV31" s="5"/>
      <c r="EW31" s="5"/>
      <c r="EX31" s="58"/>
      <c r="EY31" s="5"/>
      <c r="EZ31" s="5"/>
      <c r="FA31" s="58"/>
      <c r="FB31" s="5"/>
      <c r="FC31" s="5"/>
      <c r="FD31" s="5"/>
      <c r="FE31" s="5"/>
      <c r="FF31" s="58"/>
      <c r="FG31" s="5"/>
      <c r="FH31" s="5"/>
      <c r="FI31" s="5"/>
      <c r="FJ31" s="5"/>
      <c r="FK31" s="5"/>
      <c r="FL31" s="5"/>
      <c r="FM31" s="5"/>
      <c r="FN31" s="58"/>
      <c r="FO31" s="5"/>
      <c r="FP31" s="5"/>
      <c r="FQ31" s="75"/>
      <c r="FR31" s="70">
        <v>23.11845896275862</v>
      </c>
      <c r="FS31" s="59">
        <f t="shared" si="0"/>
        <v>23.11845896275862</v>
      </c>
      <c r="FT31" s="134">
        <v>0</v>
      </c>
      <c r="FU31" s="4"/>
    </row>
    <row r="32" spans="2:177" ht="14.25" customHeight="1" x14ac:dyDescent="0.2">
      <c r="B32" s="161"/>
      <c r="C32" s="68" t="s">
        <v>459</v>
      </c>
      <c r="D32" s="6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66"/>
      <c r="AI32" s="76"/>
      <c r="AJ32" s="76"/>
      <c r="AK32" s="76"/>
      <c r="AL32" s="6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66"/>
      <c r="CC32" s="66"/>
      <c r="CD32" s="76"/>
      <c r="CE32" s="76"/>
      <c r="CF32" s="76"/>
      <c r="CG32" s="66"/>
      <c r="CH32" s="76"/>
      <c r="CI32" s="76"/>
      <c r="CJ32" s="76"/>
      <c r="CK32" s="76"/>
      <c r="CL32" s="76"/>
      <c r="CM32" s="76"/>
      <c r="CN32" s="76"/>
      <c r="CO32" s="76"/>
      <c r="CP32" s="76"/>
      <c r="CQ32" s="76"/>
      <c r="CR32" s="76"/>
      <c r="CS32" s="66"/>
      <c r="CT32" s="76"/>
      <c r="CU32" s="76"/>
      <c r="CV32" s="66"/>
      <c r="CW32" s="76"/>
      <c r="CX32" s="76"/>
      <c r="CY32" s="76"/>
      <c r="CZ32" s="76"/>
      <c r="DA32" s="76"/>
      <c r="DB32" s="76"/>
      <c r="DC32" s="76"/>
      <c r="DD32" s="76"/>
      <c r="DE32" s="76"/>
      <c r="DF32" s="66"/>
      <c r="DG32" s="76"/>
      <c r="DH32" s="76"/>
      <c r="DI32" s="76"/>
      <c r="DJ32" s="66"/>
      <c r="DK32" s="76"/>
      <c r="DL32" s="76"/>
      <c r="DM32" s="66"/>
      <c r="DN32" s="76"/>
      <c r="DO32" s="76"/>
      <c r="DP32" s="76"/>
      <c r="DQ32" s="76"/>
      <c r="DR32" s="76"/>
      <c r="DS32" s="66"/>
      <c r="DT32" s="76"/>
      <c r="DU32" s="76"/>
      <c r="DV32" s="66"/>
      <c r="DW32" s="76"/>
      <c r="DX32" s="76"/>
      <c r="DY32" s="76"/>
      <c r="DZ32" s="76"/>
      <c r="EA32" s="76"/>
      <c r="EB32" s="76"/>
      <c r="EC32" s="76"/>
      <c r="ED32" s="76"/>
      <c r="EE32" s="76"/>
      <c r="EF32" s="76"/>
      <c r="EG32" s="66"/>
      <c r="EH32" s="76"/>
      <c r="EI32" s="76"/>
      <c r="EJ32" s="76"/>
      <c r="EK32" s="76"/>
      <c r="EL32" s="76"/>
      <c r="EM32" s="76"/>
      <c r="EN32" s="76"/>
      <c r="EO32" s="76"/>
      <c r="EP32" s="76"/>
      <c r="EQ32" s="66"/>
      <c r="ER32" s="76"/>
      <c r="ES32" s="76"/>
      <c r="ET32" s="76"/>
      <c r="EU32" s="66"/>
      <c r="EV32" s="76"/>
      <c r="EW32" s="76"/>
      <c r="EX32" s="66"/>
      <c r="EY32" s="76"/>
      <c r="EZ32" s="76"/>
      <c r="FA32" s="66"/>
      <c r="FB32" s="76"/>
      <c r="FC32" s="76"/>
      <c r="FD32" s="76"/>
      <c r="FE32" s="76"/>
      <c r="FF32" s="66"/>
      <c r="FG32" s="76"/>
      <c r="FH32" s="76"/>
      <c r="FI32" s="76"/>
      <c r="FJ32" s="76"/>
      <c r="FK32" s="76"/>
      <c r="FL32" s="76"/>
      <c r="FM32" s="76"/>
      <c r="FN32" s="66"/>
      <c r="FO32" s="76"/>
      <c r="FP32" s="76"/>
      <c r="FQ32" s="77"/>
      <c r="FR32" s="70">
        <v>697.22507157701341</v>
      </c>
      <c r="FS32" s="59">
        <f t="shared" si="0"/>
        <v>697.22507157701341</v>
      </c>
      <c r="FT32" s="134">
        <v>0</v>
      </c>
      <c r="FU32" s="4"/>
    </row>
    <row r="33" spans="2:177" ht="14.25" customHeight="1" x14ac:dyDescent="0.2">
      <c r="B33" s="92"/>
      <c r="C33" s="93" t="s">
        <v>271</v>
      </c>
      <c r="D33" s="8">
        <f>SUM(E33:AG33)</f>
        <v>5352.1565627267719</v>
      </c>
      <c r="E33" s="8">
        <f t="shared" ref="E33:BP33" si="1">+E34</f>
        <v>0</v>
      </c>
      <c r="F33" s="8">
        <f t="shared" si="1"/>
        <v>0</v>
      </c>
      <c r="G33" s="8">
        <f t="shared" si="1"/>
        <v>0</v>
      </c>
      <c r="H33" s="8">
        <f t="shared" si="1"/>
        <v>0</v>
      </c>
      <c r="I33" s="8">
        <f t="shared" si="1"/>
        <v>0</v>
      </c>
      <c r="J33" s="8">
        <f t="shared" si="1"/>
        <v>0</v>
      </c>
      <c r="K33" s="8">
        <f t="shared" si="1"/>
        <v>0</v>
      </c>
      <c r="L33" s="8">
        <f t="shared" si="1"/>
        <v>0</v>
      </c>
      <c r="M33" s="8">
        <f t="shared" si="1"/>
        <v>0</v>
      </c>
      <c r="N33" s="8">
        <f t="shared" si="1"/>
        <v>0</v>
      </c>
      <c r="O33" s="8">
        <f t="shared" si="1"/>
        <v>0</v>
      </c>
      <c r="P33" s="8">
        <f t="shared" si="1"/>
        <v>0</v>
      </c>
      <c r="Q33" s="8">
        <f t="shared" si="1"/>
        <v>0</v>
      </c>
      <c r="R33" s="8">
        <f t="shared" si="1"/>
        <v>0</v>
      </c>
      <c r="S33" s="8">
        <f t="shared" si="1"/>
        <v>0</v>
      </c>
      <c r="T33" s="8">
        <f t="shared" si="1"/>
        <v>0</v>
      </c>
      <c r="U33" s="8">
        <f t="shared" si="1"/>
        <v>94.579265407898959</v>
      </c>
      <c r="V33" s="8">
        <f t="shared" si="1"/>
        <v>0</v>
      </c>
      <c r="W33" s="8">
        <f t="shared" si="1"/>
        <v>0</v>
      </c>
      <c r="X33" s="8">
        <f t="shared" si="1"/>
        <v>0</v>
      </c>
      <c r="Y33" s="8">
        <f t="shared" si="1"/>
        <v>0</v>
      </c>
      <c r="Z33" s="8">
        <f t="shared" si="1"/>
        <v>17.972732407098253</v>
      </c>
      <c r="AA33" s="8">
        <f t="shared" si="1"/>
        <v>6.0107993303172416</v>
      </c>
      <c r="AB33" s="8">
        <f t="shared" si="1"/>
        <v>2.0806613066482758</v>
      </c>
      <c r="AC33" s="8">
        <f t="shared" si="1"/>
        <v>0</v>
      </c>
      <c r="AD33" s="8">
        <f t="shared" si="1"/>
        <v>0</v>
      </c>
      <c r="AE33" s="8">
        <f t="shared" si="1"/>
        <v>5231.5131042748089</v>
      </c>
      <c r="AF33" s="8">
        <f t="shared" si="1"/>
        <v>0</v>
      </c>
      <c r="AG33" s="8">
        <f t="shared" si="1"/>
        <v>0</v>
      </c>
      <c r="AH33" s="8">
        <f>SUM(AI33:AK33)</f>
        <v>0</v>
      </c>
      <c r="AI33" s="8">
        <f t="shared" si="1"/>
        <v>0</v>
      </c>
      <c r="AJ33" s="8">
        <f t="shared" si="1"/>
        <v>0</v>
      </c>
      <c r="AK33" s="8">
        <f t="shared" si="1"/>
        <v>0</v>
      </c>
      <c r="AL33" s="8">
        <f>SUM(AM33:CA33)</f>
        <v>16700.673675352238</v>
      </c>
      <c r="AM33" s="8">
        <f t="shared" si="1"/>
        <v>1.6182921273931035</v>
      </c>
      <c r="AN33" s="8">
        <f t="shared" si="1"/>
        <v>0</v>
      </c>
      <c r="AO33" s="8">
        <f t="shared" si="1"/>
        <v>0</v>
      </c>
      <c r="AP33" s="8">
        <f t="shared" si="1"/>
        <v>0</v>
      </c>
      <c r="AQ33" s="8">
        <f t="shared" si="1"/>
        <v>0</v>
      </c>
      <c r="AR33" s="8">
        <f t="shared" si="1"/>
        <v>2636.2794123991607</v>
      </c>
      <c r="AS33" s="8">
        <f t="shared" si="1"/>
        <v>0</v>
      </c>
      <c r="AT33" s="8">
        <f t="shared" si="1"/>
        <v>0</v>
      </c>
      <c r="AU33" s="8">
        <f t="shared" si="1"/>
        <v>12378.054975701798</v>
      </c>
      <c r="AV33" s="8">
        <f t="shared" si="1"/>
        <v>0</v>
      </c>
      <c r="AW33" s="8">
        <f t="shared" si="1"/>
        <v>400.60890348389972</v>
      </c>
      <c r="AX33" s="8">
        <f t="shared" si="1"/>
        <v>0</v>
      </c>
      <c r="AY33" s="8">
        <f t="shared" si="1"/>
        <v>0</v>
      </c>
      <c r="AZ33" s="8">
        <f t="shared" si="1"/>
        <v>0</v>
      </c>
      <c r="BA33" s="8">
        <f t="shared" si="1"/>
        <v>0</v>
      </c>
      <c r="BB33" s="8">
        <f t="shared" si="1"/>
        <v>0</v>
      </c>
      <c r="BC33" s="8">
        <f t="shared" si="1"/>
        <v>0</v>
      </c>
      <c r="BD33" s="8">
        <f t="shared" si="1"/>
        <v>0</v>
      </c>
      <c r="BE33" s="8">
        <f t="shared" si="1"/>
        <v>0</v>
      </c>
      <c r="BF33" s="8">
        <f t="shared" si="1"/>
        <v>0</v>
      </c>
      <c r="BG33" s="8">
        <f t="shared" si="1"/>
        <v>0</v>
      </c>
      <c r="BH33" s="8">
        <f t="shared" si="1"/>
        <v>0</v>
      </c>
      <c r="BI33" s="8">
        <f t="shared" si="1"/>
        <v>1284.1120916399868</v>
      </c>
      <c r="BJ33" s="8">
        <f t="shared" si="1"/>
        <v>0</v>
      </c>
      <c r="BK33" s="8">
        <f t="shared" si="1"/>
        <v>0</v>
      </c>
      <c r="BL33" s="8">
        <f t="shared" si="1"/>
        <v>0</v>
      </c>
      <c r="BM33" s="8">
        <f t="shared" si="1"/>
        <v>0</v>
      </c>
      <c r="BN33" s="8">
        <f t="shared" si="1"/>
        <v>0</v>
      </c>
      <c r="BO33" s="8">
        <f t="shared" si="1"/>
        <v>0</v>
      </c>
      <c r="BP33" s="8">
        <f t="shared" si="1"/>
        <v>0</v>
      </c>
      <c r="BQ33" s="8">
        <f t="shared" ref="BQ33:EC33" si="2">+BQ34</f>
        <v>0</v>
      </c>
      <c r="BR33" s="8">
        <f t="shared" si="2"/>
        <v>0</v>
      </c>
      <c r="BS33" s="8">
        <f t="shared" si="2"/>
        <v>0</v>
      </c>
      <c r="BT33" s="8">
        <f t="shared" si="2"/>
        <v>0</v>
      </c>
      <c r="BU33" s="8">
        <f t="shared" si="2"/>
        <v>0</v>
      </c>
      <c r="BV33" s="8">
        <f t="shared" si="2"/>
        <v>0</v>
      </c>
      <c r="BW33" s="8">
        <f t="shared" si="2"/>
        <v>0</v>
      </c>
      <c r="BX33" s="8">
        <f t="shared" si="2"/>
        <v>0</v>
      </c>
      <c r="BY33" s="8">
        <f t="shared" si="2"/>
        <v>0</v>
      </c>
      <c r="BZ33" s="8">
        <f t="shared" si="2"/>
        <v>0</v>
      </c>
      <c r="CA33" s="8">
        <f t="shared" si="2"/>
        <v>0</v>
      </c>
      <c r="CB33" s="8">
        <f t="shared" si="2"/>
        <v>71744.91386268381</v>
      </c>
      <c r="CC33" s="8">
        <f>SUM(CD33:CF33)</f>
        <v>0</v>
      </c>
      <c r="CD33" s="8">
        <f t="shared" si="2"/>
        <v>0</v>
      </c>
      <c r="CE33" s="8">
        <f t="shared" si="2"/>
        <v>0</v>
      </c>
      <c r="CF33" s="8">
        <f t="shared" si="2"/>
        <v>0</v>
      </c>
      <c r="CG33" s="8">
        <f>SUM(CH33:CR33)</f>
        <v>0</v>
      </c>
      <c r="CH33" s="8">
        <f t="shared" si="2"/>
        <v>0</v>
      </c>
      <c r="CI33" s="8">
        <f t="shared" si="2"/>
        <v>0</v>
      </c>
      <c r="CJ33" s="8">
        <f t="shared" si="2"/>
        <v>0</v>
      </c>
      <c r="CK33" s="8">
        <f t="shared" si="2"/>
        <v>0</v>
      </c>
      <c r="CL33" s="8">
        <f t="shared" si="2"/>
        <v>0</v>
      </c>
      <c r="CM33" s="8">
        <f t="shared" si="2"/>
        <v>0</v>
      </c>
      <c r="CN33" s="8">
        <f t="shared" si="2"/>
        <v>0</v>
      </c>
      <c r="CO33" s="8">
        <f t="shared" si="2"/>
        <v>0</v>
      </c>
      <c r="CP33" s="8">
        <f t="shared" si="2"/>
        <v>0</v>
      </c>
      <c r="CQ33" s="8">
        <f t="shared" si="2"/>
        <v>0</v>
      </c>
      <c r="CR33" s="8">
        <f t="shared" si="2"/>
        <v>0</v>
      </c>
      <c r="CS33" s="8">
        <f>SUM(CT33:CU33)</f>
        <v>0</v>
      </c>
      <c r="CT33" s="8">
        <f t="shared" si="2"/>
        <v>0</v>
      </c>
      <c r="CU33" s="8">
        <f t="shared" si="2"/>
        <v>0</v>
      </c>
      <c r="CV33" s="8">
        <f>SUM(CW33:DE33)</f>
        <v>0</v>
      </c>
      <c r="CW33" s="8">
        <f t="shared" si="2"/>
        <v>0</v>
      </c>
      <c r="CX33" s="8">
        <f t="shared" si="2"/>
        <v>0</v>
      </c>
      <c r="CY33" s="8">
        <f t="shared" si="2"/>
        <v>0</v>
      </c>
      <c r="CZ33" s="8">
        <f t="shared" si="2"/>
        <v>0</v>
      </c>
      <c r="DA33" s="8">
        <f t="shared" si="2"/>
        <v>0</v>
      </c>
      <c r="DB33" s="8">
        <f t="shared" si="2"/>
        <v>0</v>
      </c>
      <c r="DC33" s="8">
        <f t="shared" si="2"/>
        <v>0</v>
      </c>
      <c r="DD33" s="8">
        <f t="shared" si="2"/>
        <v>0</v>
      </c>
      <c r="DE33" s="8">
        <f t="shared" si="2"/>
        <v>0</v>
      </c>
      <c r="DF33" s="8">
        <f>SUM(DG33:DI33)</f>
        <v>0</v>
      </c>
      <c r="DG33" s="8">
        <f t="shared" si="2"/>
        <v>0</v>
      </c>
      <c r="DH33" s="8">
        <f t="shared" si="2"/>
        <v>0</v>
      </c>
      <c r="DI33" s="8">
        <f t="shared" si="2"/>
        <v>0</v>
      </c>
      <c r="DJ33" s="8">
        <f>SUM(DK33:DL33)</f>
        <v>0</v>
      </c>
      <c r="DK33" s="8">
        <f t="shared" si="2"/>
        <v>0</v>
      </c>
      <c r="DL33" s="8">
        <f t="shared" si="2"/>
        <v>0</v>
      </c>
      <c r="DM33" s="8">
        <f>SUM(DN33:DR33)</f>
        <v>0</v>
      </c>
      <c r="DN33" s="8">
        <f t="shared" si="2"/>
        <v>0</v>
      </c>
      <c r="DO33" s="8">
        <f t="shared" si="2"/>
        <v>0</v>
      </c>
      <c r="DP33" s="8">
        <f t="shared" si="2"/>
        <v>0</v>
      </c>
      <c r="DQ33" s="8">
        <f t="shared" si="2"/>
        <v>0</v>
      </c>
      <c r="DR33" s="8">
        <f t="shared" si="2"/>
        <v>0</v>
      </c>
      <c r="DS33" s="8">
        <f>SUM(DT33:DU33)</f>
        <v>0</v>
      </c>
      <c r="DT33" s="8">
        <f t="shared" si="2"/>
        <v>0</v>
      </c>
      <c r="DU33" s="8">
        <f t="shared" si="2"/>
        <v>0</v>
      </c>
      <c r="DV33" s="8">
        <f>SUM(DW33:EF33)</f>
        <v>0</v>
      </c>
      <c r="DW33" s="8">
        <f t="shared" si="2"/>
        <v>0</v>
      </c>
      <c r="DX33" s="8">
        <f t="shared" si="2"/>
        <v>0</v>
      </c>
      <c r="DY33" s="8">
        <f t="shared" si="2"/>
        <v>0</v>
      </c>
      <c r="DZ33" s="8">
        <f t="shared" si="2"/>
        <v>0</v>
      </c>
      <c r="EA33" s="8">
        <f t="shared" si="2"/>
        <v>0</v>
      </c>
      <c r="EB33" s="8">
        <f t="shared" si="2"/>
        <v>0</v>
      </c>
      <c r="EC33" s="8">
        <f t="shared" si="2"/>
        <v>0</v>
      </c>
      <c r="ED33" s="8">
        <f t="shared" ref="ED33:FR33" si="3">+ED34</f>
        <v>0</v>
      </c>
      <c r="EE33" s="8">
        <f t="shared" si="3"/>
        <v>0</v>
      </c>
      <c r="EF33" s="8">
        <f t="shared" si="3"/>
        <v>0</v>
      </c>
      <c r="EG33" s="8">
        <f>SUM(EH33:EP33)</f>
        <v>0</v>
      </c>
      <c r="EH33" s="8">
        <f t="shared" si="3"/>
        <v>0</v>
      </c>
      <c r="EI33" s="8">
        <f t="shared" si="3"/>
        <v>0</v>
      </c>
      <c r="EJ33" s="8">
        <f t="shared" si="3"/>
        <v>0</v>
      </c>
      <c r="EK33" s="8">
        <f t="shared" si="3"/>
        <v>0</v>
      </c>
      <c r="EL33" s="8">
        <f t="shared" si="3"/>
        <v>0</v>
      </c>
      <c r="EM33" s="8">
        <f t="shared" si="3"/>
        <v>0</v>
      </c>
      <c r="EN33" s="8">
        <f t="shared" si="3"/>
        <v>0</v>
      </c>
      <c r="EO33" s="8">
        <f t="shared" si="3"/>
        <v>0</v>
      </c>
      <c r="EP33" s="8">
        <f t="shared" si="3"/>
        <v>0</v>
      </c>
      <c r="EQ33" s="8">
        <f>SUM(ER33:ET33)</f>
        <v>0</v>
      </c>
      <c r="ER33" s="8">
        <f t="shared" si="3"/>
        <v>0</v>
      </c>
      <c r="ES33" s="8">
        <f t="shared" si="3"/>
        <v>0</v>
      </c>
      <c r="ET33" s="8">
        <f t="shared" si="3"/>
        <v>0</v>
      </c>
      <c r="EU33" s="8">
        <f>SUM(EV33:EW33)</f>
        <v>0</v>
      </c>
      <c r="EV33" s="8">
        <f>+EV34</f>
        <v>0</v>
      </c>
      <c r="EW33" s="8">
        <f t="shared" si="3"/>
        <v>0</v>
      </c>
      <c r="EX33" s="8">
        <f>SUM(EY33:EZ33)</f>
        <v>0</v>
      </c>
      <c r="EY33" s="8">
        <f t="shared" si="3"/>
        <v>0</v>
      </c>
      <c r="EZ33" s="8">
        <f t="shared" si="3"/>
        <v>0</v>
      </c>
      <c r="FA33" s="8">
        <f>SUM(FB33:FE33)</f>
        <v>0</v>
      </c>
      <c r="FB33" s="8">
        <f t="shared" si="3"/>
        <v>0</v>
      </c>
      <c r="FC33" s="8">
        <f t="shared" si="3"/>
        <v>0</v>
      </c>
      <c r="FD33" s="8">
        <f t="shared" si="3"/>
        <v>0</v>
      </c>
      <c r="FE33" s="8">
        <f t="shared" si="3"/>
        <v>0</v>
      </c>
      <c r="FF33" s="8">
        <f>SUM(FG33:FM33)</f>
        <v>0</v>
      </c>
      <c r="FG33" s="8">
        <f t="shared" si="3"/>
        <v>0</v>
      </c>
      <c r="FH33" s="8">
        <f t="shared" si="3"/>
        <v>0</v>
      </c>
      <c r="FI33" s="8">
        <f t="shared" si="3"/>
        <v>0</v>
      </c>
      <c r="FJ33" s="8">
        <f t="shared" si="3"/>
        <v>0</v>
      </c>
      <c r="FK33" s="8">
        <f t="shared" si="3"/>
        <v>0</v>
      </c>
      <c r="FL33" s="8">
        <f t="shared" si="3"/>
        <v>0</v>
      </c>
      <c r="FM33" s="8">
        <f t="shared" si="3"/>
        <v>0</v>
      </c>
      <c r="FN33" s="8">
        <f t="shared" si="3"/>
        <v>0</v>
      </c>
      <c r="FO33" s="8">
        <f t="shared" si="3"/>
        <v>0</v>
      </c>
      <c r="FP33" s="8">
        <f t="shared" si="3"/>
        <v>0</v>
      </c>
      <c r="FQ33" s="8">
        <f t="shared" si="3"/>
        <v>124287.22037098296</v>
      </c>
      <c r="FR33" s="8">
        <f t="shared" si="3"/>
        <v>0</v>
      </c>
      <c r="FS33" s="8">
        <f>+FS34</f>
        <v>218084.96447174577</v>
      </c>
      <c r="FT33" s="134">
        <v>0</v>
      </c>
      <c r="FU33" s="4"/>
    </row>
    <row r="34" spans="2:177" ht="14.25" customHeight="1" x14ac:dyDescent="0.2">
      <c r="B34" s="94"/>
      <c r="C34" s="94" t="s">
        <v>272</v>
      </c>
      <c r="D34" s="6">
        <f t="shared" ref="D34:D77" si="4">SUM(E34:AG34)</f>
        <v>5352.1565627267719</v>
      </c>
      <c r="E34" s="6">
        <f t="shared" ref="E34:AG34" si="5">SUM(E35:E61)</f>
        <v>0</v>
      </c>
      <c r="F34" s="6">
        <f t="shared" si="5"/>
        <v>0</v>
      </c>
      <c r="G34" s="6">
        <f t="shared" si="5"/>
        <v>0</v>
      </c>
      <c r="H34" s="6">
        <f t="shared" si="5"/>
        <v>0</v>
      </c>
      <c r="I34" s="6">
        <f t="shared" si="5"/>
        <v>0</v>
      </c>
      <c r="J34" s="6">
        <f t="shared" si="5"/>
        <v>0</v>
      </c>
      <c r="K34" s="6">
        <f t="shared" si="5"/>
        <v>0</v>
      </c>
      <c r="L34" s="6">
        <f t="shared" si="5"/>
        <v>0</v>
      </c>
      <c r="M34" s="6">
        <f t="shared" si="5"/>
        <v>0</v>
      </c>
      <c r="N34" s="6">
        <f t="shared" si="5"/>
        <v>0</v>
      </c>
      <c r="O34" s="6">
        <f t="shared" si="5"/>
        <v>0</v>
      </c>
      <c r="P34" s="6">
        <f t="shared" si="5"/>
        <v>0</v>
      </c>
      <c r="Q34" s="6">
        <f t="shared" si="5"/>
        <v>0</v>
      </c>
      <c r="R34" s="6">
        <f t="shared" si="5"/>
        <v>0</v>
      </c>
      <c r="S34" s="6">
        <f t="shared" si="5"/>
        <v>0</v>
      </c>
      <c r="T34" s="6">
        <f t="shared" si="5"/>
        <v>0</v>
      </c>
      <c r="U34" s="6">
        <f t="shared" si="5"/>
        <v>94.579265407898959</v>
      </c>
      <c r="V34" s="6">
        <f t="shared" si="5"/>
        <v>0</v>
      </c>
      <c r="W34" s="6">
        <f t="shared" si="5"/>
        <v>0</v>
      </c>
      <c r="X34" s="6">
        <f t="shared" si="5"/>
        <v>0</v>
      </c>
      <c r="Y34" s="6">
        <f t="shared" si="5"/>
        <v>0</v>
      </c>
      <c r="Z34" s="6">
        <f t="shared" si="5"/>
        <v>17.972732407098253</v>
      </c>
      <c r="AA34" s="6">
        <f t="shared" si="5"/>
        <v>6.0107993303172416</v>
      </c>
      <c r="AB34" s="6">
        <f t="shared" si="5"/>
        <v>2.0806613066482758</v>
      </c>
      <c r="AC34" s="6">
        <f t="shared" si="5"/>
        <v>0</v>
      </c>
      <c r="AD34" s="6">
        <f t="shared" si="5"/>
        <v>0</v>
      </c>
      <c r="AE34" s="6">
        <f t="shared" si="5"/>
        <v>5231.5131042748089</v>
      </c>
      <c r="AF34" s="6">
        <f t="shared" si="5"/>
        <v>0</v>
      </c>
      <c r="AG34" s="6">
        <f t="shared" si="5"/>
        <v>0</v>
      </c>
      <c r="AH34" s="6">
        <f t="shared" ref="AH34:AH77" si="6">SUM(AI34:AK34)</f>
        <v>0</v>
      </c>
      <c r="AI34" s="6">
        <f t="shared" ref="AI34:AK34" si="7">SUM(AI35:AI61)</f>
        <v>0</v>
      </c>
      <c r="AJ34" s="6">
        <f t="shared" si="7"/>
        <v>0</v>
      </c>
      <c r="AK34" s="6">
        <f t="shared" si="7"/>
        <v>0</v>
      </c>
      <c r="AL34" s="6">
        <f t="shared" ref="AL34:AL77" si="8">SUM(AM34:CA34)</f>
        <v>16700.673675352238</v>
      </c>
      <c r="AM34" s="6">
        <f t="shared" ref="AM34:CB34" si="9">SUM(AM35:AM61)</f>
        <v>1.6182921273931035</v>
      </c>
      <c r="AN34" s="6">
        <f t="shared" si="9"/>
        <v>0</v>
      </c>
      <c r="AO34" s="6">
        <f t="shared" si="9"/>
        <v>0</v>
      </c>
      <c r="AP34" s="6">
        <f t="shared" si="9"/>
        <v>0</v>
      </c>
      <c r="AQ34" s="6">
        <f t="shared" si="9"/>
        <v>0</v>
      </c>
      <c r="AR34" s="6">
        <f t="shared" si="9"/>
        <v>2636.2794123991607</v>
      </c>
      <c r="AS34" s="6">
        <f t="shared" si="9"/>
        <v>0</v>
      </c>
      <c r="AT34" s="6">
        <f t="shared" si="9"/>
        <v>0</v>
      </c>
      <c r="AU34" s="6">
        <f t="shared" si="9"/>
        <v>12378.054975701798</v>
      </c>
      <c r="AV34" s="6">
        <f t="shared" si="9"/>
        <v>0</v>
      </c>
      <c r="AW34" s="6">
        <f t="shared" si="9"/>
        <v>400.60890348389972</v>
      </c>
      <c r="AX34" s="6">
        <f t="shared" si="9"/>
        <v>0</v>
      </c>
      <c r="AY34" s="6">
        <f t="shared" si="9"/>
        <v>0</v>
      </c>
      <c r="AZ34" s="6">
        <f t="shared" si="9"/>
        <v>0</v>
      </c>
      <c r="BA34" s="6">
        <f t="shared" si="9"/>
        <v>0</v>
      </c>
      <c r="BB34" s="6">
        <f t="shared" si="9"/>
        <v>0</v>
      </c>
      <c r="BC34" s="6">
        <f t="shared" si="9"/>
        <v>0</v>
      </c>
      <c r="BD34" s="6">
        <f t="shared" si="9"/>
        <v>0</v>
      </c>
      <c r="BE34" s="6">
        <f t="shared" si="9"/>
        <v>0</v>
      </c>
      <c r="BF34" s="6">
        <f t="shared" si="9"/>
        <v>0</v>
      </c>
      <c r="BG34" s="6">
        <f t="shared" si="9"/>
        <v>0</v>
      </c>
      <c r="BH34" s="6">
        <f t="shared" si="9"/>
        <v>0</v>
      </c>
      <c r="BI34" s="6">
        <f t="shared" si="9"/>
        <v>1284.1120916399868</v>
      </c>
      <c r="BJ34" s="6">
        <f t="shared" si="9"/>
        <v>0</v>
      </c>
      <c r="BK34" s="6">
        <f t="shared" si="9"/>
        <v>0</v>
      </c>
      <c r="BL34" s="6">
        <f t="shared" si="9"/>
        <v>0</v>
      </c>
      <c r="BM34" s="6">
        <f t="shared" si="9"/>
        <v>0</v>
      </c>
      <c r="BN34" s="6">
        <f t="shared" si="9"/>
        <v>0</v>
      </c>
      <c r="BO34" s="6">
        <f t="shared" si="9"/>
        <v>0</v>
      </c>
      <c r="BP34" s="6">
        <f t="shared" si="9"/>
        <v>0</v>
      </c>
      <c r="BQ34" s="6">
        <f t="shared" si="9"/>
        <v>0</v>
      </c>
      <c r="BR34" s="6">
        <f t="shared" si="9"/>
        <v>0</v>
      </c>
      <c r="BS34" s="6">
        <f t="shared" si="9"/>
        <v>0</v>
      </c>
      <c r="BT34" s="6">
        <f t="shared" si="9"/>
        <v>0</v>
      </c>
      <c r="BU34" s="6">
        <f t="shared" si="9"/>
        <v>0</v>
      </c>
      <c r="BV34" s="6">
        <f t="shared" si="9"/>
        <v>0</v>
      </c>
      <c r="BW34" s="6">
        <f t="shared" si="9"/>
        <v>0</v>
      </c>
      <c r="BX34" s="6">
        <f t="shared" si="9"/>
        <v>0</v>
      </c>
      <c r="BY34" s="6">
        <f t="shared" si="9"/>
        <v>0</v>
      </c>
      <c r="BZ34" s="6">
        <f t="shared" si="9"/>
        <v>0</v>
      </c>
      <c r="CA34" s="6">
        <f t="shared" si="9"/>
        <v>0</v>
      </c>
      <c r="CB34" s="6">
        <f t="shared" si="9"/>
        <v>71744.91386268381</v>
      </c>
      <c r="CC34" s="6">
        <f t="shared" ref="CC34:CC77" si="10">SUM(CD34:CF34)</f>
        <v>0</v>
      </c>
      <c r="CD34" s="6">
        <f t="shared" ref="CD34:CF34" si="11">SUM(CD35:CD61)</f>
        <v>0</v>
      </c>
      <c r="CE34" s="6">
        <f t="shared" si="11"/>
        <v>0</v>
      </c>
      <c r="CF34" s="6">
        <f t="shared" si="11"/>
        <v>0</v>
      </c>
      <c r="CG34" s="6">
        <f t="shared" ref="CG34:CG75" si="12">SUM(CH34:CR34)</f>
        <v>0</v>
      </c>
      <c r="CH34" s="6">
        <f t="shared" ref="CH34:CR34" si="13">SUM(CH35:CH61)</f>
        <v>0</v>
      </c>
      <c r="CI34" s="6">
        <f t="shared" si="13"/>
        <v>0</v>
      </c>
      <c r="CJ34" s="6">
        <f t="shared" si="13"/>
        <v>0</v>
      </c>
      <c r="CK34" s="6">
        <f t="shared" si="13"/>
        <v>0</v>
      </c>
      <c r="CL34" s="6">
        <f t="shared" si="13"/>
        <v>0</v>
      </c>
      <c r="CM34" s="6">
        <f t="shared" si="13"/>
        <v>0</v>
      </c>
      <c r="CN34" s="6">
        <f t="shared" si="13"/>
        <v>0</v>
      </c>
      <c r="CO34" s="6">
        <f t="shared" si="13"/>
        <v>0</v>
      </c>
      <c r="CP34" s="6">
        <f t="shared" si="13"/>
        <v>0</v>
      </c>
      <c r="CQ34" s="6">
        <f t="shared" si="13"/>
        <v>0</v>
      </c>
      <c r="CR34" s="6">
        <f t="shared" si="13"/>
        <v>0</v>
      </c>
      <c r="CS34" s="6">
        <f t="shared" ref="CS34:CS77" si="14">SUM(CT34:CU34)</f>
        <v>0</v>
      </c>
      <c r="CT34" s="6">
        <f t="shared" ref="CT34:CU34" si="15">SUM(CT35:CT61)</f>
        <v>0</v>
      </c>
      <c r="CU34" s="6">
        <f t="shared" si="15"/>
        <v>0</v>
      </c>
      <c r="CV34" s="6">
        <f t="shared" ref="CV34:CV77" si="16">SUM(CW34:DE34)</f>
        <v>0</v>
      </c>
      <c r="CW34" s="6">
        <f t="shared" ref="CW34:DE34" si="17">SUM(CW35:CW61)</f>
        <v>0</v>
      </c>
      <c r="CX34" s="6">
        <f t="shared" si="17"/>
        <v>0</v>
      </c>
      <c r="CY34" s="6">
        <f t="shared" si="17"/>
        <v>0</v>
      </c>
      <c r="CZ34" s="6">
        <f t="shared" si="17"/>
        <v>0</v>
      </c>
      <c r="DA34" s="6">
        <f t="shared" si="17"/>
        <v>0</v>
      </c>
      <c r="DB34" s="6">
        <f t="shared" si="17"/>
        <v>0</v>
      </c>
      <c r="DC34" s="6">
        <f t="shared" si="17"/>
        <v>0</v>
      </c>
      <c r="DD34" s="6">
        <f t="shared" si="17"/>
        <v>0</v>
      </c>
      <c r="DE34" s="6">
        <f t="shared" si="17"/>
        <v>0</v>
      </c>
      <c r="DF34" s="6">
        <f t="shared" ref="DF34:DF77" si="18">SUM(DG34:DI34)</f>
        <v>0</v>
      </c>
      <c r="DG34" s="6">
        <f t="shared" ref="DG34:DI34" si="19">SUM(DG35:DG61)</f>
        <v>0</v>
      </c>
      <c r="DH34" s="6">
        <f t="shared" si="19"/>
        <v>0</v>
      </c>
      <c r="DI34" s="6">
        <f t="shared" si="19"/>
        <v>0</v>
      </c>
      <c r="DJ34" s="6">
        <f t="shared" ref="DJ34:DJ77" si="20">SUM(DK34:DL34)</f>
        <v>0</v>
      </c>
      <c r="DK34" s="6">
        <f t="shared" ref="DK34:DL34" si="21">SUM(DK35:DK61)</f>
        <v>0</v>
      </c>
      <c r="DL34" s="6">
        <f t="shared" si="21"/>
        <v>0</v>
      </c>
      <c r="DM34" s="6">
        <f t="shared" ref="DM34:DM77" si="22">SUM(DN34:DR34)</f>
        <v>0</v>
      </c>
      <c r="DN34" s="6">
        <f t="shared" ref="DN34:DR34" si="23">SUM(DN35:DN61)</f>
        <v>0</v>
      </c>
      <c r="DO34" s="6">
        <f t="shared" si="23"/>
        <v>0</v>
      </c>
      <c r="DP34" s="6">
        <f t="shared" si="23"/>
        <v>0</v>
      </c>
      <c r="DQ34" s="6">
        <f t="shared" si="23"/>
        <v>0</v>
      </c>
      <c r="DR34" s="6">
        <f t="shared" si="23"/>
        <v>0</v>
      </c>
      <c r="DS34" s="6">
        <f t="shared" ref="DS34:DS77" si="24">SUM(DT34:DU34)</f>
        <v>0</v>
      </c>
      <c r="DT34" s="6">
        <f t="shared" ref="DT34:DU34" si="25">SUM(DT35:DT61)</f>
        <v>0</v>
      </c>
      <c r="DU34" s="6">
        <f t="shared" si="25"/>
        <v>0</v>
      </c>
      <c r="DV34" s="6">
        <f>SUM(DW34:EF34)</f>
        <v>0</v>
      </c>
      <c r="DW34" s="6">
        <f t="shared" ref="DW34:EF34" si="26">SUM(DW35:DW61)</f>
        <v>0</v>
      </c>
      <c r="DX34" s="6">
        <f t="shared" si="26"/>
        <v>0</v>
      </c>
      <c r="DY34" s="6">
        <f t="shared" si="26"/>
        <v>0</v>
      </c>
      <c r="DZ34" s="6">
        <f t="shared" si="26"/>
        <v>0</v>
      </c>
      <c r="EA34" s="6">
        <f t="shared" si="26"/>
        <v>0</v>
      </c>
      <c r="EB34" s="6">
        <f t="shared" si="26"/>
        <v>0</v>
      </c>
      <c r="EC34" s="6">
        <f t="shared" si="26"/>
        <v>0</v>
      </c>
      <c r="ED34" s="6">
        <f t="shared" si="26"/>
        <v>0</v>
      </c>
      <c r="EE34" s="6">
        <f t="shared" si="26"/>
        <v>0</v>
      </c>
      <c r="EF34" s="6">
        <f t="shared" si="26"/>
        <v>0</v>
      </c>
      <c r="EG34" s="6">
        <f t="shared" ref="EG34:EG77" si="27">SUM(EH34:EP34)</f>
        <v>0</v>
      </c>
      <c r="EH34" s="6">
        <f t="shared" ref="EH34:EP34" si="28">SUM(EH35:EH61)</f>
        <v>0</v>
      </c>
      <c r="EI34" s="6">
        <f t="shared" si="28"/>
        <v>0</v>
      </c>
      <c r="EJ34" s="6">
        <f t="shared" si="28"/>
        <v>0</v>
      </c>
      <c r="EK34" s="6">
        <f t="shared" si="28"/>
        <v>0</v>
      </c>
      <c r="EL34" s="6">
        <f t="shared" si="28"/>
        <v>0</v>
      </c>
      <c r="EM34" s="6">
        <f t="shared" si="28"/>
        <v>0</v>
      </c>
      <c r="EN34" s="6">
        <f t="shared" si="28"/>
        <v>0</v>
      </c>
      <c r="EO34" s="6">
        <f t="shared" si="28"/>
        <v>0</v>
      </c>
      <c r="EP34" s="6">
        <f t="shared" si="28"/>
        <v>0</v>
      </c>
      <c r="EQ34" s="6">
        <f t="shared" ref="EQ34:EQ77" si="29">SUM(ER34:ET34)</f>
        <v>0</v>
      </c>
      <c r="ER34" s="6">
        <f t="shared" ref="ER34:ET34" si="30">SUM(ER35:ER61)</f>
        <v>0</v>
      </c>
      <c r="ES34" s="6">
        <f t="shared" si="30"/>
        <v>0</v>
      </c>
      <c r="ET34" s="6">
        <f t="shared" si="30"/>
        <v>0</v>
      </c>
      <c r="EU34" s="6">
        <f t="shared" ref="EU34:EU77" si="31">SUM(EV34:EW34)</f>
        <v>0</v>
      </c>
      <c r="EV34" s="6">
        <f t="shared" ref="EV34:EW34" si="32">SUM(EV35:EV61)</f>
        <v>0</v>
      </c>
      <c r="EW34" s="6">
        <f t="shared" si="32"/>
        <v>0</v>
      </c>
      <c r="EX34" s="6">
        <f t="shared" ref="EX34:EX77" si="33">SUM(EY34:EZ34)</f>
        <v>0</v>
      </c>
      <c r="EY34" s="6">
        <f t="shared" ref="EY34:EZ34" si="34">SUM(EY35:EY61)</f>
        <v>0</v>
      </c>
      <c r="EZ34" s="6">
        <f t="shared" si="34"/>
        <v>0</v>
      </c>
      <c r="FA34" s="6">
        <f t="shared" ref="FA34:FA77" si="35">SUM(FB34:FE34)</f>
        <v>0</v>
      </c>
      <c r="FB34" s="6">
        <f t="shared" ref="FB34:FE34" si="36">SUM(FB35:FB61)</f>
        <v>0</v>
      </c>
      <c r="FC34" s="6">
        <f t="shared" si="36"/>
        <v>0</v>
      </c>
      <c r="FD34" s="6">
        <f t="shared" si="36"/>
        <v>0</v>
      </c>
      <c r="FE34" s="6">
        <f t="shared" si="36"/>
        <v>0</v>
      </c>
      <c r="FF34" s="6">
        <f t="shared" ref="FF34:FF77" si="37">SUM(FG34:FM34)</f>
        <v>0</v>
      </c>
      <c r="FG34" s="6">
        <f t="shared" ref="FG34:FQ34" si="38">SUM(FG35:FG61)</f>
        <v>0</v>
      </c>
      <c r="FH34" s="6">
        <f t="shared" si="38"/>
        <v>0</v>
      </c>
      <c r="FI34" s="6">
        <f t="shared" si="38"/>
        <v>0</v>
      </c>
      <c r="FJ34" s="6">
        <f t="shared" si="38"/>
        <v>0</v>
      </c>
      <c r="FK34" s="6">
        <f t="shared" si="38"/>
        <v>0</v>
      </c>
      <c r="FL34" s="6">
        <f t="shared" si="38"/>
        <v>0</v>
      </c>
      <c r="FM34" s="6">
        <f t="shared" si="38"/>
        <v>0</v>
      </c>
      <c r="FN34" s="6">
        <f t="shared" si="38"/>
        <v>0</v>
      </c>
      <c r="FO34" s="6">
        <f t="shared" si="38"/>
        <v>0</v>
      </c>
      <c r="FP34" s="6">
        <f t="shared" si="38"/>
        <v>0</v>
      </c>
      <c r="FQ34" s="6">
        <f t="shared" si="38"/>
        <v>124287.22037098296</v>
      </c>
      <c r="FR34" s="6">
        <f>SUM(FR35:FR61)</f>
        <v>0</v>
      </c>
      <c r="FS34" s="6">
        <f>SUM(FS35:FS61)</f>
        <v>218084.96447174577</v>
      </c>
      <c r="FT34" s="134">
        <v>0</v>
      </c>
      <c r="FU34" s="4"/>
    </row>
    <row r="35" spans="2:177" ht="14.25" customHeight="1" x14ac:dyDescent="0.2">
      <c r="B35" s="157" t="s">
        <v>430</v>
      </c>
      <c r="C35" s="157" t="s">
        <v>258</v>
      </c>
      <c r="D35" s="150">
        <f t="shared" si="4"/>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150">
        <f t="shared" si="6"/>
        <v>0</v>
      </c>
      <c r="AI35" s="59">
        <v>0</v>
      </c>
      <c r="AJ35" s="59">
        <v>0</v>
      </c>
      <c r="AK35" s="59">
        <v>0</v>
      </c>
      <c r="AL35" s="150">
        <f t="shared" si="8"/>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150">
        <v>0</v>
      </c>
      <c r="CC35" s="150">
        <f t="shared" si="10"/>
        <v>0</v>
      </c>
      <c r="CD35" s="59">
        <v>0</v>
      </c>
      <c r="CE35" s="59">
        <v>0</v>
      </c>
      <c r="CF35" s="59">
        <v>0</v>
      </c>
      <c r="CG35" s="150">
        <f t="shared" si="12"/>
        <v>0</v>
      </c>
      <c r="CH35" s="59">
        <v>0</v>
      </c>
      <c r="CI35" s="59">
        <v>0</v>
      </c>
      <c r="CJ35" s="59">
        <v>0</v>
      </c>
      <c r="CK35" s="59">
        <v>0</v>
      </c>
      <c r="CL35" s="59">
        <v>0</v>
      </c>
      <c r="CM35" s="59">
        <v>0</v>
      </c>
      <c r="CN35" s="59">
        <v>0</v>
      </c>
      <c r="CO35" s="59">
        <v>0</v>
      </c>
      <c r="CP35" s="59">
        <v>0</v>
      </c>
      <c r="CQ35" s="59">
        <v>0</v>
      </c>
      <c r="CR35" s="59">
        <v>0</v>
      </c>
      <c r="CS35" s="150">
        <f t="shared" si="14"/>
        <v>0</v>
      </c>
      <c r="CT35" s="59">
        <v>0</v>
      </c>
      <c r="CU35" s="59">
        <v>0</v>
      </c>
      <c r="CV35" s="150">
        <f t="shared" si="16"/>
        <v>0</v>
      </c>
      <c r="CW35" s="59">
        <v>0</v>
      </c>
      <c r="CX35" s="59">
        <v>0</v>
      </c>
      <c r="CY35" s="59">
        <v>0</v>
      </c>
      <c r="CZ35" s="59">
        <v>0</v>
      </c>
      <c r="DA35" s="59">
        <v>0</v>
      </c>
      <c r="DB35" s="59">
        <v>0</v>
      </c>
      <c r="DC35" s="59">
        <v>0</v>
      </c>
      <c r="DD35" s="59">
        <v>0</v>
      </c>
      <c r="DE35" s="59">
        <v>0</v>
      </c>
      <c r="DF35" s="150">
        <f t="shared" si="18"/>
        <v>0</v>
      </c>
      <c r="DG35" s="59">
        <v>0</v>
      </c>
      <c r="DH35" s="59">
        <v>0</v>
      </c>
      <c r="DI35" s="59">
        <v>0</v>
      </c>
      <c r="DJ35" s="150">
        <f t="shared" si="20"/>
        <v>0</v>
      </c>
      <c r="DK35" s="59">
        <v>0</v>
      </c>
      <c r="DL35" s="59">
        <v>0</v>
      </c>
      <c r="DM35" s="150">
        <f t="shared" si="22"/>
        <v>0</v>
      </c>
      <c r="DN35" s="59">
        <v>0</v>
      </c>
      <c r="DO35" s="59">
        <v>0</v>
      </c>
      <c r="DP35" s="59">
        <v>0</v>
      </c>
      <c r="DQ35" s="59">
        <v>0</v>
      </c>
      <c r="DR35" s="59">
        <v>0</v>
      </c>
      <c r="DS35" s="150">
        <f t="shared" si="24"/>
        <v>0</v>
      </c>
      <c r="DT35" s="59">
        <v>0</v>
      </c>
      <c r="DU35" s="59">
        <v>0</v>
      </c>
      <c r="DV35" s="150">
        <f t="shared" ref="DV35:DV77" si="39">SUM(DW35:EF35)</f>
        <v>0</v>
      </c>
      <c r="DW35" s="59">
        <v>0</v>
      </c>
      <c r="DX35" s="59">
        <v>0</v>
      </c>
      <c r="DY35" s="59">
        <v>0</v>
      </c>
      <c r="DZ35" s="59">
        <v>0</v>
      </c>
      <c r="EA35" s="59">
        <v>0</v>
      </c>
      <c r="EB35" s="59">
        <v>0</v>
      </c>
      <c r="EC35" s="59">
        <v>0</v>
      </c>
      <c r="ED35" s="59">
        <v>0</v>
      </c>
      <c r="EE35" s="59">
        <v>0</v>
      </c>
      <c r="EF35" s="59">
        <v>0</v>
      </c>
      <c r="EG35" s="150">
        <f t="shared" si="27"/>
        <v>0</v>
      </c>
      <c r="EH35" s="59">
        <v>0</v>
      </c>
      <c r="EI35" s="59">
        <v>0</v>
      </c>
      <c r="EJ35" s="59">
        <v>0</v>
      </c>
      <c r="EK35" s="59">
        <v>0</v>
      </c>
      <c r="EL35" s="59">
        <v>0</v>
      </c>
      <c r="EM35" s="59">
        <v>0</v>
      </c>
      <c r="EN35" s="59">
        <v>0</v>
      </c>
      <c r="EO35" s="59">
        <v>0</v>
      </c>
      <c r="EP35" s="59">
        <v>0</v>
      </c>
      <c r="EQ35" s="150">
        <f t="shared" si="29"/>
        <v>0</v>
      </c>
      <c r="ER35" s="59">
        <v>0</v>
      </c>
      <c r="ES35" s="59">
        <v>0</v>
      </c>
      <c r="ET35" s="59">
        <v>0</v>
      </c>
      <c r="EU35" s="150">
        <f t="shared" si="31"/>
        <v>0</v>
      </c>
      <c r="EV35" s="59">
        <v>0</v>
      </c>
      <c r="EW35" s="59">
        <v>0</v>
      </c>
      <c r="EX35" s="150">
        <f t="shared" si="33"/>
        <v>0</v>
      </c>
      <c r="EY35" s="59">
        <v>0</v>
      </c>
      <c r="EZ35" s="59">
        <v>0</v>
      </c>
      <c r="FA35" s="150">
        <f t="shared" si="35"/>
        <v>0</v>
      </c>
      <c r="FB35" s="59">
        <v>0</v>
      </c>
      <c r="FC35" s="59">
        <v>0</v>
      </c>
      <c r="FD35" s="59">
        <v>0</v>
      </c>
      <c r="FE35" s="59">
        <v>0</v>
      </c>
      <c r="FF35" s="150">
        <f t="shared" si="37"/>
        <v>0</v>
      </c>
      <c r="FG35" s="59">
        <v>0</v>
      </c>
      <c r="FH35" s="59">
        <v>0</v>
      </c>
      <c r="FI35" s="59">
        <v>0</v>
      </c>
      <c r="FJ35" s="59">
        <v>0</v>
      </c>
      <c r="FK35" s="59">
        <v>0</v>
      </c>
      <c r="FL35" s="59">
        <v>0</v>
      </c>
      <c r="FM35" s="59">
        <v>0</v>
      </c>
      <c r="FN35" s="150">
        <v>0</v>
      </c>
      <c r="FO35" s="5"/>
      <c r="FP35" s="5"/>
      <c r="FQ35" s="59">
        <v>0</v>
      </c>
      <c r="FR35" s="5"/>
      <c r="FS35" s="59">
        <f>D35+AH35+AL35+CB35+CC35+CG35+CS35+CV35+DF35+DJ35+DM35+DS35+DV35+EG35+EQ35+EU35+EX35+FA35+FF35+FN35+FQ35</f>
        <v>0</v>
      </c>
      <c r="FT35" s="134">
        <v>0</v>
      </c>
      <c r="FU35" s="4"/>
    </row>
    <row r="36" spans="2:177" ht="14.25" customHeight="1" x14ac:dyDescent="0.2">
      <c r="B36" s="157" t="s">
        <v>431</v>
      </c>
      <c r="C36" s="157" t="s">
        <v>260</v>
      </c>
      <c r="D36" s="150">
        <f t="shared" si="4"/>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150">
        <f t="shared" si="6"/>
        <v>0</v>
      </c>
      <c r="AI36" s="59">
        <v>0</v>
      </c>
      <c r="AJ36" s="59">
        <v>0</v>
      </c>
      <c r="AK36" s="59">
        <v>0</v>
      </c>
      <c r="AL36" s="150">
        <f t="shared" si="8"/>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150">
        <v>0</v>
      </c>
      <c r="CC36" s="150">
        <f t="shared" si="10"/>
        <v>0</v>
      </c>
      <c r="CD36" s="59">
        <v>0</v>
      </c>
      <c r="CE36" s="59">
        <v>0</v>
      </c>
      <c r="CF36" s="59">
        <v>0</v>
      </c>
      <c r="CG36" s="150">
        <f t="shared" si="12"/>
        <v>0</v>
      </c>
      <c r="CH36" s="59">
        <v>0</v>
      </c>
      <c r="CI36" s="59">
        <v>0</v>
      </c>
      <c r="CJ36" s="59">
        <v>0</v>
      </c>
      <c r="CK36" s="59">
        <v>0</v>
      </c>
      <c r="CL36" s="59">
        <v>0</v>
      </c>
      <c r="CM36" s="59">
        <v>0</v>
      </c>
      <c r="CN36" s="59">
        <v>0</v>
      </c>
      <c r="CO36" s="59">
        <v>0</v>
      </c>
      <c r="CP36" s="59">
        <v>0</v>
      </c>
      <c r="CQ36" s="59">
        <v>0</v>
      </c>
      <c r="CR36" s="59">
        <v>0</v>
      </c>
      <c r="CS36" s="150">
        <f t="shared" si="14"/>
        <v>0</v>
      </c>
      <c r="CT36" s="59">
        <v>0</v>
      </c>
      <c r="CU36" s="59">
        <v>0</v>
      </c>
      <c r="CV36" s="150">
        <f t="shared" si="16"/>
        <v>0</v>
      </c>
      <c r="CW36" s="59">
        <v>0</v>
      </c>
      <c r="CX36" s="59">
        <v>0</v>
      </c>
      <c r="CY36" s="59">
        <v>0</v>
      </c>
      <c r="CZ36" s="59">
        <v>0</v>
      </c>
      <c r="DA36" s="59">
        <v>0</v>
      </c>
      <c r="DB36" s="59">
        <v>0</v>
      </c>
      <c r="DC36" s="59">
        <v>0</v>
      </c>
      <c r="DD36" s="59">
        <v>0</v>
      </c>
      <c r="DE36" s="59">
        <v>0</v>
      </c>
      <c r="DF36" s="150">
        <f t="shared" si="18"/>
        <v>0</v>
      </c>
      <c r="DG36" s="59">
        <v>0</v>
      </c>
      <c r="DH36" s="59">
        <v>0</v>
      </c>
      <c r="DI36" s="59">
        <v>0</v>
      </c>
      <c r="DJ36" s="150">
        <f t="shared" si="20"/>
        <v>0</v>
      </c>
      <c r="DK36" s="59">
        <v>0</v>
      </c>
      <c r="DL36" s="59">
        <v>0</v>
      </c>
      <c r="DM36" s="150">
        <f t="shared" si="22"/>
        <v>0</v>
      </c>
      <c r="DN36" s="59">
        <v>0</v>
      </c>
      <c r="DO36" s="59">
        <v>0</v>
      </c>
      <c r="DP36" s="59">
        <v>0</v>
      </c>
      <c r="DQ36" s="59">
        <v>0</v>
      </c>
      <c r="DR36" s="59">
        <v>0</v>
      </c>
      <c r="DS36" s="150">
        <f t="shared" si="24"/>
        <v>0</v>
      </c>
      <c r="DT36" s="59">
        <v>0</v>
      </c>
      <c r="DU36" s="59">
        <v>0</v>
      </c>
      <c r="DV36" s="150">
        <f t="shared" si="39"/>
        <v>0</v>
      </c>
      <c r="DW36" s="59">
        <v>0</v>
      </c>
      <c r="DX36" s="59">
        <v>0</v>
      </c>
      <c r="DY36" s="59">
        <v>0</v>
      </c>
      <c r="DZ36" s="59">
        <v>0</v>
      </c>
      <c r="EA36" s="59">
        <v>0</v>
      </c>
      <c r="EB36" s="59">
        <v>0</v>
      </c>
      <c r="EC36" s="59">
        <v>0</v>
      </c>
      <c r="ED36" s="59">
        <v>0</v>
      </c>
      <c r="EE36" s="59">
        <v>0</v>
      </c>
      <c r="EF36" s="59">
        <v>0</v>
      </c>
      <c r="EG36" s="150">
        <f t="shared" si="27"/>
        <v>0</v>
      </c>
      <c r="EH36" s="59">
        <v>0</v>
      </c>
      <c r="EI36" s="59">
        <v>0</v>
      </c>
      <c r="EJ36" s="59">
        <v>0</v>
      </c>
      <c r="EK36" s="59">
        <v>0</v>
      </c>
      <c r="EL36" s="59">
        <v>0</v>
      </c>
      <c r="EM36" s="59">
        <v>0</v>
      </c>
      <c r="EN36" s="59">
        <v>0</v>
      </c>
      <c r="EO36" s="59">
        <v>0</v>
      </c>
      <c r="EP36" s="59">
        <v>0</v>
      </c>
      <c r="EQ36" s="150">
        <f t="shared" si="29"/>
        <v>0</v>
      </c>
      <c r="ER36" s="59">
        <v>0</v>
      </c>
      <c r="ES36" s="59">
        <v>0</v>
      </c>
      <c r="ET36" s="59">
        <v>0</v>
      </c>
      <c r="EU36" s="150">
        <f t="shared" si="31"/>
        <v>0</v>
      </c>
      <c r="EV36" s="59">
        <v>0</v>
      </c>
      <c r="EW36" s="59">
        <v>0</v>
      </c>
      <c r="EX36" s="150">
        <f t="shared" si="33"/>
        <v>0</v>
      </c>
      <c r="EY36" s="59">
        <v>0</v>
      </c>
      <c r="EZ36" s="59">
        <v>0</v>
      </c>
      <c r="FA36" s="150">
        <f t="shared" si="35"/>
        <v>0</v>
      </c>
      <c r="FB36" s="59">
        <v>0</v>
      </c>
      <c r="FC36" s="59">
        <v>0</v>
      </c>
      <c r="FD36" s="59">
        <v>0</v>
      </c>
      <c r="FE36" s="59">
        <v>0</v>
      </c>
      <c r="FF36" s="150">
        <f t="shared" si="37"/>
        <v>0</v>
      </c>
      <c r="FG36" s="59">
        <v>0</v>
      </c>
      <c r="FH36" s="59">
        <v>0</v>
      </c>
      <c r="FI36" s="59">
        <v>0</v>
      </c>
      <c r="FJ36" s="59">
        <v>0</v>
      </c>
      <c r="FK36" s="59">
        <v>0</v>
      </c>
      <c r="FL36" s="59">
        <v>0</v>
      </c>
      <c r="FM36" s="59">
        <v>0</v>
      </c>
      <c r="FN36" s="150">
        <v>0</v>
      </c>
      <c r="FO36" s="5"/>
      <c r="FP36" s="5"/>
      <c r="FQ36" s="59">
        <v>219.20380864099999</v>
      </c>
      <c r="FR36" s="5"/>
      <c r="FS36" s="59">
        <f t="shared" ref="FS36:FS61" si="40">D36+AH36+AL36+CB36+CC36+CG36+CS36+CV36+DF36+DJ36+DM36+DS36+DV36+EG36+EQ36+EU36+EX36+FA36+FF36+FN36+FQ36</f>
        <v>219.20380864099999</v>
      </c>
      <c r="FT36" s="134">
        <v>0</v>
      </c>
      <c r="FU36" s="4"/>
    </row>
    <row r="37" spans="2:177" ht="14.25" customHeight="1" x14ac:dyDescent="0.2">
      <c r="B37" s="157" t="s">
        <v>432</v>
      </c>
      <c r="C37" s="157" t="s">
        <v>261</v>
      </c>
      <c r="D37" s="150">
        <f t="shared" si="4"/>
        <v>5206.1820499580199</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5206.1820499580199</v>
      </c>
      <c r="AF37" s="59">
        <v>0</v>
      </c>
      <c r="AG37" s="59">
        <v>0</v>
      </c>
      <c r="AH37" s="150">
        <f t="shared" si="6"/>
        <v>0</v>
      </c>
      <c r="AI37" s="59">
        <v>0</v>
      </c>
      <c r="AJ37" s="59">
        <v>0</v>
      </c>
      <c r="AK37" s="59">
        <v>0</v>
      </c>
      <c r="AL37" s="150">
        <f t="shared" si="8"/>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150">
        <v>0</v>
      </c>
      <c r="CC37" s="150">
        <f t="shared" si="10"/>
        <v>0</v>
      </c>
      <c r="CD37" s="59">
        <v>0</v>
      </c>
      <c r="CE37" s="59">
        <v>0</v>
      </c>
      <c r="CF37" s="59">
        <v>0</v>
      </c>
      <c r="CG37" s="150">
        <f t="shared" si="12"/>
        <v>0</v>
      </c>
      <c r="CH37" s="59">
        <v>0</v>
      </c>
      <c r="CI37" s="59">
        <v>0</v>
      </c>
      <c r="CJ37" s="59">
        <v>0</v>
      </c>
      <c r="CK37" s="59">
        <v>0</v>
      </c>
      <c r="CL37" s="59">
        <v>0</v>
      </c>
      <c r="CM37" s="59">
        <v>0</v>
      </c>
      <c r="CN37" s="59">
        <v>0</v>
      </c>
      <c r="CO37" s="59">
        <v>0</v>
      </c>
      <c r="CP37" s="59">
        <v>0</v>
      </c>
      <c r="CQ37" s="59">
        <v>0</v>
      </c>
      <c r="CR37" s="59">
        <v>0</v>
      </c>
      <c r="CS37" s="150">
        <f t="shared" si="14"/>
        <v>0</v>
      </c>
      <c r="CT37" s="59">
        <v>0</v>
      </c>
      <c r="CU37" s="59">
        <v>0</v>
      </c>
      <c r="CV37" s="150">
        <f t="shared" si="16"/>
        <v>0</v>
      </c>
      <c r="CW37" s="59">
        <v>0</v>
      </c>
      <c r="CX37" s="59">
        <v>0</v>
      </c>
      <c r="CY37" s="59">
        <v>0</v>
      </c>
      <c r="CZ37" s="59">
        <v>0</v>
      </c>
      <c r="DA37" s="59">
        <v>0</v>
      </c>
      <c r="DB37" s="59">
        <v>0</v>
      </c>
      <c r="DC37" s="59">
        <v>0</v>
      </c>
      <c r="DD37" s="59">
        <v>0</v>
      </c>
      <c r="DE37" s="59">
        <v>0</v>
      </c>
      <c r="DF37" s="150">
        <f t="shared" si="18"/>
        <v>0</v>
      </c>
      <c r="DG37" s="59">
        <v>0</v>
      </c>
      <c r="DH37" s="59">
        <v>0</v>
      </c>
      <c r="DI37" s="59">
        <v>0</v>
      </c>
      <c r="DJ37" s="150">
        <f t="shared" si="20"/>
        <v>0</v>
      </c>
      <c r="DK37" s="59">
        <v>0</v>
      </c>
      <c r="DL37" s="59">
        <v>0</v>
      </c>
      <c r="DM37" s="150">
        <f t="shared" si="22"/>
        <v>0</v>
      </c>
      <c r="DN37" s="59">
        <v>0</v>
      </c>
      <c r="DO37" s="59">
        <v>0</v>
      </c>
      <c r="DP37" s="59">
        <v>0</v>
      </c>
      <c r="DQ37" s="59">
        <v>0</v>
      </c>
      <c r="DR37" s="59">
        <v>0</v>
      </c>
      <c r="DS37" s="150">
        <f t="shared" si="24"/>
        <v>0</v>
      </c>
      <c r="DT37" s="59">
        <v>0</v>
      </c>
      <c r="DU37" s="59">
        <v>0</v>
      </c>
      <c r="DV37" s="150">
        <f t="shared" si="39"/>
        <v>0</v>
      </c>
      <c r="DW37" s="59">
        <v>0</v>
      </c>
      <c r="DX37" s="59">
        <v>0</v>
      </c>
      <c r="DY37" s="59">
        <v>0</v>
      </c>
      <c r="DZ37" s="59">
        <v>0</v>
      </c>
      <c r="EA37" s="59">
        <v>0</v>
      </c>
      <c r="EB37" s="59">
        <v>0</v>
      </c>
      <c r="EC37" s="59">
        <v>0</v>
      </c>
      <c r="ED37" s="59">
        <v>0</v>
      </c>
      <c r="EE37" s="59">
        <v>0</v>
      </c>
      <c r="EF37" s="59">
        <v>0</v>
      </c>
      <c r="EG37" s="150">
        <f t="shared" si="27"/>
        <v>0</v>
      </c>
      <c r="EH37" s="59">
        <v>0</v>
      </c>
      <c r="EI37" s="59">
        <v>0</v>
      </c>
      <c r="EJ37" s="59">
        <v>0</v>
      </c>
      <c r="EK37" s="59">
        <v>0</v>
      </c>
      <c r="EL37" s="59">
        <v>0</v>
      </c>
      <c r="EM37" s="59">
        <v>0</v>
      </c>
      <c r="EN37" s="59">
        <v>0</v>
      </c>
      <c r="EO37" s="59">
        <v>0</v>
      </c>
      <c r="EP37" s="59">
        <v>0</v>
      </c>
      <c r="EQ37" s="150">
        <f t="shared" si="29"/>
        <v>0</v>
      </c>
      <c r="ER37" s="59">
        <v>0</v>
      </c>
      <c r="ES37" s="59">
        <v>0</v>
      </c>
      <c r="ET37" s="59">
        <v>0</v>
      </c>
      <c r="EU37" s="150">
        <f t="shared" si="31"/>
        <v>0</v>
      </c>
      <c r="EV37" s="59">
        <v>0</v>
      </c>
      <c r="EW37" s="59">
        <v>0</v>
      </c>
      <c r="EX37" s="150">
        <f t="shared" si="33"/>
        <v>0</v>
      </c>
      <c r="EY37" s="59">
        <v>0</v>
      </c>
      <c r="EZ37" s="59">
        <v>0</v>
      </c>
      <c r="FA37" s="150">
        <f t="shared" si="35"/>
        <v>0</v>
      </c>
      <c r="FB37" s="59">
        <v>0</v>
      </c>
      <c r="FC37" s="59">
        <v>0</v>
      </c>
      <c r="FD37" s="59">
        <v>0</v>
      </c>
      <c r="FE37" s="59">
        <v>0</v>
      </c>
      <c r="FF37" s="150">
        <f t="shared" si="37"/>
        <v>0</v>
      </c>
      <c r="FG37" s="59">
        <v>0</v>
      </c>
      <c r="FH37" s="59">
        <v>0</v>
      </c>
      <c r="FI37" s="59">
        <v>0</v>
      </c>
      <c r="FJ37" s="59">
        <v>0</v>
      </c>
      <c r="FK37" s="59">
        <v>0</v>
      </c>
      <c r="FL37" s="59">
        <v>0</v>
      </c>
      <c r="FM37" s="59">
        <v>0</v>
      </c>
      <c r="FN37" s="150">
        <v>0</v>
      </c>
      <c r="FO37" s="5"/>
      <c r="FP37" s="5"/>
      <c r="FQ37" s="59">
        <v>1.9294322579999998</v>
      </c>
      <c r="FR37" s="5"/>
      <c r="FS37" s="59">
        <f t="shared" si="40"/>
        <v>5208.1114822160198</v>
      </c>
      <c r="FT37" s="134">
        <v>0</v>
      </c>
      <c r="FU37" s="4"/>
    </row>
    <row r="38" spans="2:177" ht="14.25" customHeight="1" x14ac:dyDescent="0.2">
      <c r="B38" s="157" t="s">
        <v>434</v>
      </c>
      <c r="C38" s="157" t="s">
        <v>267</v>
      </c>
      <c r="D38" s="150">
        <f t="shared" si="4"/>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150">
        <f t="shared" si="6"/>
        <v>0</v>
      </c>
      <c r="AI38" s="59">
        <v>0</v>
      </c>
      <c r="AJ38" s="59">
        <v>0</v>
      </c>
      <c r="AK38" s="59">
        <v>0</v>
      </c>
      <c r="AL38" s="150">
        <f t="shared" si="8"/>
        <v>11069.771366196979</v>
      </c>
      <c r="AM38" s="59">
        <v>0</v>
      </c>
      <c r="AN38" s="59">
        <v>0</v>
      </c>
      <c r="AO38" s="59">
        <v>0</v>
      </c>
      <c r="AP38" s="59">
        <v>0</v>
      </c>
      <c r="AQ38" s="59">
        <v>0</v>
      </c>
      <c r="AR38" s="59">
        <v>0</v>
      </c>
      <c r="AS38" s="59">
        <v>0</v>
      </c>
      <c r="AT38" s="59">
        <v>0</v>
      </c>
      <c r="AU38" s="59">
        <v>11069.771366196979</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150">
        <v>0</v>
      </c>
      <c r="CC38" s="150">
        <f t="shared" si="10"/>
        <v>0</v>
      </c>
      <c r="CD38" s="59">
        <v>0</v>
      </c>
      <c r="CE38" s="59">
        <v>0</v>
      </c>
      <c r="CF38" s="59">
        <v>0</v>
      </c>
      <c r="CG38" s="150">
        <f t="shared" si="12"/>
        <v>0</v>
      </c>
      <c r="CH38" s="59">
        <v>0</v>
      </c>
      <c r="CI38" s="59">
        <v>0</v>
      </c>
      <c r="CJ38" s="59">
        <v>0</v>
      </c>
      <c r="CK38" s="59">
        <v>0</v>
      </c>
      <c r="CL38" s="59">
        <v>0</v>
      </c>
      <c r="CM38" s="59">
        <v>0</v>
      </c>
      <c r="CN38" s="59">
        <v>0</v>
      </c>
      <c r="CO38" s="59">
        <v>0</v>
      </c>
      <c r="CP38" s="59">
        <v>0</v>
      </c>
      <c r="CQ38" s="59">
        <v>0</v>
      </c>
      <c r="CR38" s="59">
        <v>0</v>
      </c>
      <c r="CS38" s="150">
        <f t="shared" si="14"/>
        <v>0</v>
      </c>
      <c r="CT38" s="59">
        <v>0</v>
      </c>
      <c r="CU38" s="59">
        <v>0</v>
      </c>
      <c r="CV38" s="150">
        <f t="shared" si="16"/>
        <v>0</v>
      </c>
      <c r="CW38" s="59">
        <v>0</v>
      </c>
      <c r="CX38" s="59">
        <v>0</v>
      </c>
      <c r="CY38" s="59">
        <v>0</v>
      </c>
      <c r="CZ38" s="59">
        <v>0</v>
      </c>
      <c r="DA38" s="59">
        <v>0</v>
      </c>
      <c r="DB38" s="59">
        <v>0</v>
      </c>
      <c r="DC38" s="59">
        <v>0</v>
      </c>
      <c r="DD38" s="59">
        <v>0</v>
      </c>
      <c r="DE38" s="59">
        <v>0</v>
      </c>
      <c r="DF38" s="150">
        <f t="shared" si="18"/>
        <v>0</v>
      </c>
      <c r="DG38" s="59">
        <v>0</v>
      </c>
      <c r="DH38" s="59">
        <v>0</v>
      </c>
      <c r="DI38" s="59">
        <v>0</v>
      </c>
      <c r="DJ38" s="150">
        <f t="shared" si="20"/>
        <v>0</v>
      </c>
      <c r="DK38" s="59">
        <v>0</v>
      </c>
      <c r="DL38" s="59">
        <v>0</v>
      </c>
      <c r="DM38" s="150">
        <f t="shared" si="22"/>
        <v>0</v>
      </c>
      <c r="DN38" s="59">
        <v>0</v>
      </c>
      <c r="DO38" s="59">
        <v>0</v>
      </c>
      <c r="DP38" s="59">
        <v>0</v>
      </c>
      <c r="DQ38" s="59">
        <v>0</v>
      </c>
      <c r="DR38" s="59">
        <v>0</v>
      </c>
      <c r="DS38" s="150">
        <f t="shared" si="24"/>
        <v>0</v>
      </c>
      <c r="DT38" s="59">
        <v>0</v>
      </c>
      <c r="DU38" s="59">
        <v>0</v>
      </c>
      <c r="DV38" s="150">
        <f t="shared" si="39"/>
        <v>0</v>
      </c>
      <c r="DW38" s="59">
        <v>0</v>
      </c>
      <c r="DX38" s="59">
        <v>0</v>
      </c>
      <c r="DY38" s="59">
        <v>0</v>
      </c>
      <c r="DZ38" s="59">
        <v>0</v>
      </c>
      <c r="EA38" s="59">
        <v>0</v>
      </c>
      <c r="EB38" s="59">
        <v>0</v>
      </c>
      <c r="EC38" s="59">
        <v>0</v>
      </c>
      <c r="ED38" s="59">
        <v>0</v>
      </c>
      <c r="EE38" s="59">
        <v>0</v>
      </c>
      <c r="EF38" s="59">
        <v>0</v>
      </c>
      <c r="EG38" s="150">
        <f t="shared" si="27"/>
        <v>0</v>
      </c>
      <c r="EH38" s="59">
        <v>0</v>
      </c>
      <c r="EI38" s="59">
        <v>0</v>
      </c>
      <c r="EJ38" s="59">
        <v>0</v>
      </c>
      <c r="EK38" s="59">
        <v>0</v>
      </c>
      <c r="EL38" s="59">
        <v>0</v>
      </c>
      <c r="EM38" s="59">
        <v>0</v>
      </c>
      <c r="EN38" s="59">
        <v>0</v>
      </c>
      <c r="EO38" s="59">
        <v>0</v>
      </c>
      <c r="EP38" s="59">
        <v>0</v>
      </c>
      <c r="EQ38" s="150">
        <f t="shared" si="29"/>
        <v>0</v>
      </c>
      <c r="ER38" s="59">
        <v>0</v>
      </c>
      <c r="ES38" s="59">
        <v>0</v>
      </c>
      <c r="ET38" s="59">
        <v>0</v>
      </c>
      <c r="EU38" s="150">
        <f t="shared" si="31"/>
        <v>0</v>
      </c>
      <c r="EV38" s="59">
        <v>0</v>
      </c>
      <c r="EW38" s="59">
        <v>0</v>
      </c>
      <c r="EX38" s="150">
        <f t="shared" si="33"/>
        <v>0</v>
      </c>
      <c r="EY38" s="59">
        <v>0</v>
      </c>
      <c r="EZ38" s="59">
        <v>0</v>
      </c>
      <c r="FA38" s="150">
        <f t="shared" si="35"/>
        <v>0</v>
      </c>
      <c r="FB38" s="59">
        <v>0</v>
      </c>
      <c r="FC38" s="59">
        <v>0</v>
      </c>
      <c r="FD38" s="59">
        <v>0</v>
      </c>
      <c r="FE38" s="59">
        <v>0</v>
      </c>
      <c r="FF38" s="150">
        <f t="shared" si="37"/>
        <v>0</v>
      </c>
      <c r="FG38" s="59">
        <v>0</v>
      </c>
      <c r="FH38" s="59">
        <v>0</v>
      </c>
      <c r="FI38" s="59">
        <v>0</v>
      </c>
      <c r="FJ38" s="59">
        <v>0</v>
      </c>
      <c r="FK38" s="59">
        <v>0</v>
      </c>
      <c r="FL38" s="59">
        <v>0</v>
      </c>
      <c r="FM38" s="59">
        <v>0</v>
      </c>
      <c r="FN38" s="150">
        <v>0</v>
      </c>
      <c r="FO38" s="5"/>
      <c r="FP38" s="5"/>
      <c r="FQ38" s="59">
        <v>0</v>
      </c>
      <c r="FR38" s="5"/>
      <c r="FS38" s="59">
        <f t="shared" si="40"/>
        <v>11069.771366196979</v>
      </c>
      <c r="FT38" s="134">
        <v>0</v>
      </c>
      <c r="FU38" s="4"/>
    </row>
    <row r="39" spans="2:177" ht="14.25" customHeight="1" x14ac:dyDescent="0.2">
      <c r="B39" s="157" t="s">
        <v>435</v>
      </c>
      <c r="C39" s="157" t="s">
        <v>268</v>
      </c>
      <c r="D39" s="150">
        <f t="shared" si="4"/>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150">
        <f t="shared" si="6"/>
        <v>0</v>
      </c>
      <c r="AI39" s="59">
        <v>0</v>
      </c>
      <c r="AJ39" s="59">
        <v>0</v>
      </c>
      <c r="AK39" s="59">
        <v>0</v>
      </c>
      <c r="AL39" s="150">
        <f t="shared" si="8"/>
        <v>400.60890348389972</v>
      </c>
      <c r="AM39" s="59">
        <v>0</v>
      </c>
      <c r="AN39" s="59">
        <v>0</v>
      </c>
      <c r="AO39" s="59">
        <v>0</v>
      </c>
      <c r="AP39" s="59">
        <v>0</v>
      </c>
      <c r="AQ39" s="59">
        <v>0</v>
      </c>
      <c r="AR39" s="59">
        <v>0</v>
      </c>
      <c r="AS39" s="59">
        <v>0</v>
      </c>
      <c r="AT39" s="59">
        <v>0</v>
      </c>
      <c r="AU39" s="59">
        <v>0</v>
      </c>
      <c r="AV39" s="59">
        <v>0</v>
      </c>
      <c r="AW39" s="59">
        <v>400.60890348389972</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150">
        <v>0</v>
      </c>
      <c r="CC39" s="150">
        <f t="shared" si="10"/>
        <v>0</v>
      </c>
      <c r="CD39" s="59">
        <v>0</v>
      </c>
      <c r="CE39" s="59">
        <v>0</v>
      </c>
      <c r="CF39" s="59">
        <v>0</v>
      </c>
      <c r="CG39" s="150">
        <f t="shared" si="12"/>
        <v>0</v>
      </c>
      <c r="CH39" s="59">
        <v>0</v>
      </c>
      <c r="CI39" s="59">
        <v>0</v>
      </c>
      <c r="CJ39" s="59">
        <v>0</v>
      </c>
      <c r="CK39" s="59">
        <v>0</v>
      </c>
      <c r="CL39" s="59">
        <v>0</v>
      </c>
      <c r="CM39" s="59">
        <v>0</v>
      </c>
      <c r="CN39" s="59">
        <v>0</v>
      </c>
      <c r="CO39" s="59">
        <v>0</v>
      </c>
      <c r="CP39" s="59">
        <v>0</v>
      </c>
      <c r="CQ39" s="59">
        <v>0</v>
      </c>
      <c r="CR39" s="59">
        <v>0</v>
      </c>
      <c r="CS39" s="150">
        <f t="shared" si="14"/>
        <v>0</v>
      </c>
      <c r="CT39" s="59">
        <v>0</v>
      </c>
      <c r="CU39" s="59">
        <v>0</v>
      </c>
      <c r="CV39" s="150">
        <f t="shared" si="16"/>
        <v>0</v>
      </c>
      <c r="CW39" s="59">
        <v>0</v>
      </c>
      <c r="CX39" s="59">
        <v>0</v>
      </c>
      <c r="CY39" s="59">
        <v>0</v>
      </c>
      <c r="CZ39" s="59">
        <v>0</v>
      </c>
      <c r="DA39" s="59">
        <v>0</v>
      </c>
      <c r="DB39" s="59">
        <v>0</v>
      </c>
      <c r="DC39" s="59">
        <v>0</v>
      </c>
      <c r="DD39" s="59">
        <v>0</v>
      </c>
      <c r="DE39" s="59">
        <v>0</v>
      </c>
      <c r="DF39" s="150">
        <f t="shared" si="18"/>
        <v>0</v>
      </c>
      <c r="DG39" s="59">
        <v>0</v>
      </c>
      <c r="DH39" s="59">
        <v>0</v>
      </c>
      <c r="DI39" s="59">
        <v>0</v>
      </c>
      <c r="DJ39" s="150">
        <f t="shared" si="20"/>
        <v>0</v>
      </c>
      <c r="DK39" s="59">
        <v>0</v>
      </c>
      <c r="DL39" s="59">
        <v>0</v>
      </c>
      <c r="DM39" s="150">
        <f t="shared" si="22"/>
        <v>0</v>
      </c>
      <c r="DN39" s="59">
        <v>0</v>
      </c>
      <c r="DO39" s="59">
        <v>0</v>
      </c>
      <c r="DP39" s="59">
        <v>0</v>
      </c>
      <c r="DQ39" s="59">
        <v>0</v>
      </c>
      <c r="DR39" s="59">
        <v>0</v>
      </c>
      <c r="DS39" s="150">
        <f t="shared" si="24"/>
        <v>0</v>
      </c>
      <c r="DT39" s="59">
        <v>0</v>
      </c>
      <c r="DU39" s="59">
        <v>0</v>
      </c>
      <c r="DV39" s="150">
        <f t="shared" si="39"/>
        <v>0</v>
      </c>
      <c r="DW39" s="59">
        <v>0</v>
      </c>
      <c r="DX39" s="59">
        <v>0</v>
      </c>
      <c r="DY39" s="59">
        <v>0</v>
      </c>
      <c r="DZ39" s="59">
        <v>0</v>
      </c>
      <c r="EA39" s="59">
        <v>0</v>
      </c>
      <c r="EB39" s="59">
        <v>0</v>
      </c>
      <c r="EC39" s="59">
        <v>0</v>
      </c>
      <c r="ED39" s="59">
        <v>0</v>
      </c>
      <c r="EE39" s="59">
        <v>0</v>
      </c>
      <c r="EF39" s="59">
        <v>0</v>
      </c>
      <c r="EG39" s="150">
        <f t="shared" si="27"/>
        <v>0</v>
      </c>
      <c r="EH39" s="59">
        <v>0</v>
      </c>
      <c r="EI39" s="59">
        <v>0</v>
      </c>
      <c r="EJ39" s="59">
        <v>0</v>
      </c>
      <c r="EK39" s="59">
        <v>0</v>
      </c>
      <c r="EL39" s="59">
        <v>0</v>
      </c>
      <c r="EM39" s="59">
        <v>0</v>
      </c>
      <c r="EN39" s="59">
        <v>0</v>
      </c>
      <c r="EO39" s="59">
        <v>0</v>
      </c>
      <c r="EP39" s="59">
        <v>0</v>
      </c>
      <c r="EQ39" s="150">
        <f t="shared" si="29"/>
        <v>0</v>
      </c>
      <c r="ER39" s="59">
        <v>0</v>
      </c>
      <c r="ES39" s="59">
        <v>0</v>
      </c>
      <c r="ET39" s="59">
        <v>0</v>
      </c>
      <c r="EU39" s="150">
        <f t="shared" si="31"/>
        <v>0</v>
      </c>
      <c r="EV39" s="59">
        <v>0</v>
      </c>
      <c r="EW39" s="59">
        <v>0</v>
      </c>
      <c r="EX39" s="150">
        <f t="shared" si="33"/>
        <v>0</v>
      </c>
      <c r="EY39" s="59">
        <v>0</v>
      </c>
      <c r="EZ39" s="59">
        <v>0</v>
      </c>
      <c r="FA39" s="150">
        <f t="shared" si="35"/>
        <v>0</v>
      </c>
      <c r="FB39" s="59">
        <v>0</v>
      </c>
      <c r="FC39" s="59">
        <v>0</v>
      </c>
      <c r="FD39" s="59">
        <v>0</v>
      </c>
      <c r="FE39" s="59">
        <v>0</v>
      </c>
      <c r="FF39" s="150">
        <f t="shared" si="37"/>
        <v>0</v>
      </c>
      <c r="FG39" s="59">
        <v>0</v>
      </c>
      <c r="FH39" s="59">
        <v>0</v>
      </c>
      <c r="FI39" s="59">
        <v>0</v>
      </c>
      <c r="FJ39" s="59">
        <v>0</v>
      </c>
      <c r="FK39" s="59">
        <v>0</v>
      </c>
      <c r="FL39" s="59">
        <v>0</v>
      </c>
      <c r="FM39" s="59">
        <v>0</v>
      </c>
      <c r="FN39" s="150">
        <v>0</v>
      </c>
      <c r="FO39" s="5"/>
      <c r="FP39" s="5"/>
      <c r="FQ39" s="59">
        <v>0</v>
      </c>
      <c r="FR39" s="5"/>
      <c r="FS39" s="59">
        <f t="shared" si="40"/>
        <v>400.60890348389972</v>
      </c>
      <c r="FT39" s="134">
        <v>0</v>
      </c>
      <c r="FU39" s="4"/>
    </row>
    <row r="40" spans="2:177" ht="14.25" customHeight="1" x14ac:dyDescent="0.2">
      <c r="B40" s="157" t="s">
        <v>435</v>
      </c>
      <c r="C40" s="157" t="s">
        <v>269</v>
      </c>
      <c r="D40" s="150">
        <f t="shared" si="4"/>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150">
        <f t="shared" si="6"/>
        <v>0</v>
      </c>
      <c r="AI40" s="59">
        <v>0</v>
      </c>
      <c r="AJ40" s="59">
        <v>0</v>
      </c>
      <c r="AK40" s="59">
        <v>0</v>
      </c>
      <c r="AL40" s="150">
        <f t="shared" si="8"/>
        <v>2636.2794123991607</v>
      </c>
      <c r="AM40" s="59">
        <v>0</v>
      </c>
      <c r="AN40" s="59">
        <v>0</v>
      </c>
      <c r="AO40" s="59">
        <v>0</v>
      </c>
      <c r="AP40" s="59">
        <v>0</v>
      </c>
      <c r="AQ40" s="59">
        <v>0</v>
      </c>
      <c r="AR40" s="59">
        <v>2636.2794123991607</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150">
        <v>0</v>
      </c>
      <c r="CC40" s="150">
        <f t="shared" si="10"/>
        <v>0</v>
      </c>
      <c r="CD40" s="59">
        <v>0</v>
      </c>
      <c r="CE40" s="59">
        <v>0</v>
      </c>
      <c r="CF40" s="59">
        <v>0</v>
      </c>
      <c r="CG40" s="150">
        <f t="shared" si="12"/>
        <v>0</v>
      </c>
      <c r="CH40" s="59">
        <v>0</v>
      </c>
      <c r="CI40" s="59">
        <v>0</v>
      </c>
      <c r="CJ40" s="59">
        <v>0</v>
      </c>
      <c r="CK40" s="59">
        <v>0</v>
      </c>
      <c r="CL40" s="59">
        <v>0</v>
      </c>
      <c r="CM40" s="59">
        <v>0</v>
      </c>
      <c r="CN40" s="59">
        <v>0</v>
      </c>
      <c r="CO40" s="59">
        <v>0</v>
      </c>
      <c r="CP40" s="59">
        <v>0</v>
      </c>
      <c r="CQ40" s="59">
        <v>0</v>
      </c>
      <c r="CR40" s="59">
        <v>0</v>
      </c>
      <c r="CS40" s="150">
        <f t="shared" si="14"/>
        <v>0</v>
      </c>
      <c r="CT40" s="59">
        <v>0</v>
      </c>
      <c r="CU40" s="59">
        <v>0</v>
      </c>
      <c r="CV40" s="150">
        <f t="shared" si="16"/>
        <v>0</v>
      </c>
      <c r="CW40" s="59">
        <v>0</v>
      </c>
      <c r="CX40" s="59">
        <v>0</v>
      </c>
      <c r="CY40" s="59">
        <v>0</v>
      </c>
      <c r="CZ40" s="59">
        <v>0</v>
      </c>
      <c r="DA40" s="59">
        <v>0</v>
      </c>
      <c r="DB40" s="59">
        <v>0</v>
      </c>
      <c r="DC40" s="59">
        <v>0</v>
      </c>
      <c r="DD40" s="59">
        <v>0</v>
      </c>
      <c r="DE40" s="59">
        <v>0</v>
      </c>
      <c r="DF40" s="150">
        <f t="shared" si="18"/>
        <v>0</v>
      </c>
      <c r="DG40" s="59">
        <v>0</v>
      </c>
      <c r="DH40" s="59">
        <v>0</v>
      </c>
      <c r="DI40" s="59">
        <v>0</v>
      </c>
      <c r="DJ40" s="150">
        <f t="shared" si="20"/>
        <v>0</v>
      </c>
      <c r="DK40" s="59">
        <v>0</v>
      </c>
      <c r="DL40" s="59">
        <v>0</v>
      </c>
      <c r="DM40" s="150">
        <f t="shared" si="22"/>
        <v>0</v>
      </c>
      <c r="DN40" s="59">
        <v>0</v>
      </c>
      <c r="DO40" s="59">
        <v>0</v>
      </c>
      <c r="DP40" s="59">
        <v>0</v>
      </c>
      <c r="DQ40" s="59">
        <v>0</v>
      </c>
      <c r="DR40" s="59">
        <v>0</v>
      </c>
      <c r="DS40" s="150">
        <f t="shared" si="24"/>
        <v>0</v>
      </c>
      <c r="DT40" s="59">
        <v>0</v>
      </c>
      <c r="DU40" s="59">
        <v>0</v>
      </c>
      <c r="DV40" s="150">
        <f t="shared" si="39"/>
        <v>0</v>
      </c>
      <c r="DW40" s="59">
        <v>0</v>
      </c>
      <c r="DX40" s="59">
        <v>0</v>
      </c>
      <c r="DY40" s="59">
        <v>0</v>
      </c>
      <c r="DZ40" s="59">
        <v>0</v>
      </c>
      <c r="EA40" s="59">
        <v>0</v>
      </c>
      <c r="EB40" s="59">
        <v>0</v>
      </c>
      <c r="EC40" s="59">
        <v>0</v>
      </c>
      <c r="ED40" s="59">
        <v>0</v>
      </c>
      <c r="EE40" s="59">
        <v>0</v>
      </c>
      <c r="EF40" s="59">
        <v>0</v>
      </c>
      <c r="EG40" s="150">
        <f t="shared" si="27"/>
        <v>0</v>
      </c>
      <c r="EH40" s="59">
        <v>0</v>
      </c>
      <c r="EI40" s="59">
        <v>0</v>
      </c>
      <c r="EJ40" s="59">
        <v>0</v>
      </c>
      <c r="EK40" s="59">
        <v>0</v>
      </c>
      <c r="EL40" s="59">
        <v>0</v>
      </c>
      <c r="EM40" s="59">
        <v>0</v>
      </c>
      <c r="EN40" s="59">
        <v>0</v>
      </c>
      <c r="EO40" s="59">
        <v>0</v>
      </c>
      <c r="EP40" s="59">
        <v>0</v>
      </c>
      <c r="EQ40" s="150">
        <f t="shared" si="29"/>
        <v>0</v>
      </c>
      <c r="ER40" s="59">
        <v>0</v>
      </c>
      <c r="ES40" s="59">
        <v>0</v>
      </c>
      <c r="ET40" s="59">
        <v>0</v>
      </c>
      <c r="EU40" s="150">
        <f t="shared" si="31"/>
        <v>0</v>
      </c>
      <c r="EV40" s="59">
        <v>0</v>
      </c>
      <c r="EW40" s="59">
        <v>0</v>
      </c>
      <c r="EX40" s="150">
        <f t="shared" si="33"/>
        <v>0</v>
      </c>
      <c r="EY40" s="59">
        <v>0</v>
      </c>
      <c r="EZ40" s="59">
        <v>0</v>
      </c>
      <c r="FA40" s="150">
        <f t="shared" si="35"/>
        <v>0</v>
      </c>
      <c r="FB40" s="59">
        <v>0</v>
      </c>
      <c r="FC40" s="59">
        <v>0</v>
      </c>
      <c r="FD40" s="59">
        <v>0</v>
      </c>
      <c r="FE40" s="59">
        <v>0</v>
      </c>
      <c r="FF40" s="150">
        <f t="shared" si="37"/>
        <v>0</v>
      </c>
      <c r="FG40" s="59">
        <v>0</v>
      </c>
      <c r="FH40" s="59">
        <v>0</v>
      </c>
      <c r="FI40" s="59">
        <v>0</v>
      </c>
      <c r="FJ40" s="59">
        <v>0</v>
      </c>
      <c r="FK40" s="59">
        <v>0</v>
      </c>
      <c r="FL40" s="59">
        <v>0</v>
      </c>
      <c r="FM40" s="59">
        <v>0</v>
      </c>
      <c r="FN40" s="150">
        <v>0</v>
      </c>
      <c r="FO40" s="5"/>
      <c r="FP40" s="5"/>
      <c r="FQ40" s="59">
        <v>0</v>
      </c>
      <c r="FR40" s="5"/>
      <c r="FS40" s="59">
        <f t="shared" si="40"/>
        <v>2636.2794123991607</v>
      </c>
      <c r="FT40" s="134">
        <v>0</v>
      </c>
      <c r="FU40" s="4"/>
    </row>
    <row r="41" spans="2:177" ht="14.25" customHeight="1" x14ac:dyDescent="0.2">
      <c r="B41" s="157" t="s">
        <v>436</v>
      </c>
      <c r="C41" s="157" t="s">
        <v>270</v>
      </c>
      <c r="D41" s="150">
        <f t="shared" si="4"/>
        <v>21.500166835365519</v>
      </c>
      <c r="E41" s="59">
        <v>0</v>
      </c>
      <c r="F41" s="59">
        <v>0</v>
      </c>
      <c r="G41" s="59">
        <v>0</v>
      </c>
      <c r="H41" s="59">
        <v>0</v>
      </c>
      <c r="I41" s="59">
        <v>0</v>
      </c>
      <c r="J41" s="59">
        <v>0</v>
      </c>
      <c r="K41" s="59">
        <v>0</v>
      </c>
      <c r="L41" s="59">
        <v>0</v>
      </c>
      <c r="M41" s="59">
        <v>0</v>
      </c>
      <c r="N41" s="59">
        <v>0</v>
      </c>
      <c r="O41" s="59">
        <v>0</v>
      </c>
      <c r="P41" s="59">
        <v>0</v>
      </c>
      <c r="Q41" s="59">
        <v>0</v>
      </c>
      <c r="R41" s="59">
        <v>0</v>
      </c>
      <c r="S41" s="59">
        <v>0</v>
      </c>
      <c r="T41" s="59">
        <v>0</v>
      </c>
      <c r="U41" s="59">
        <v>0</v>
      </c>
      <c r="V41" s="59">
        <v>0</v>
      </c>
      <c r="W41" s="59">
        <v>0</v>
      </c>
      <c r="X41" s="59">
        <v>0</v>
      </c>
      <c r="Y41" s="59">
        <v>0</v>
      </c>
      <c r="Z41" s="59">
        <v>13.408706198399999</v>
      </c>
      <c r="AA41" s="59">
        <v>6.0107993303172416</v>
      </c>
      <c r="AB41" s="59">
        <v>2.0806613066482758</v>
      </c>
      <c r="AC41" s="59">
        <v>0</v>
      </c>
      <c r="AD41" s="59">
        <v>0</v>
      </c>
      <c r="AE41" s="59">
        <v>0</v>
      </c>
      <c r="AF41" s="59">
        <v>0</v>
      </c>
      <c r="AG41" s="59">
        <v>0</v>
      </c>
      <c r="AH41" s="150">
        <f t="shared" si="6"/>
        <v>0</v>
      </c>
      <c r="AI41" s="59">
        <v>0</v>
      </c>
      <c r="AJ41" s="59">
        <v>0</v>
      </c>
      <c r="AK41" s="59">
        <v>0</v>
      </c>
      <c r="AL41" s="150">
        <f t="shared" si="8"/>
        <v>1.6182921273931035</v>
      </c>
      <c r="AM41" s="59">
        <v>1.6182921273931035</v>
      </c>
      <c r="AN41" s="59">
        <v>0</v>
      </c>
      <c r="AO41" s="59">
        <v>0</v>
      </c>
      <c r="AP41" s="59">
        <v>0</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v>
      </c>
      <c r="BV41" s="59">
        <v>0</v>
      </c>
      <c r="BW41" s="59">
        <v>0</v>
      </c>
      <c r="BX41" s="59">
        <v>0</v>
      </c>
      <c r="BY41" s="59">
        <v>0</v>
      </c>
      <c r="BZ41" s="59">
        <v>0</v>
      </c>
      <c r="CA41" s="59">
        <v>0</v>
      </c>
      <c r="CB41" s="150">
        <v>0</v>
      </c>
      <c r="CC41" s="150">
        <f t="shared" si="10"/>
        <v>0</v>
      </c>
      <c r="CD41" s="59">
        <v>0</v>
      </c>
      <c r="CE41" s="59">
        <v>0</v>
      </c>
      <c r="CF41" s="59">
        <v>0</v>
      </c>
      <c r="CG41" s="150">
        <f t="shared" si="12"/>
        <v>0</v>
      </c>
      <c r="CH41" s="59">
        <v>0</v>
      </c>
      <c r="CI41" s="59">
        <v>0</v>
      </c>
      <c r="CJ41" s="59">
        <v>0</v>
      </c>
      <c r="CK41" s="59">
        <v>0</v>
      </c>
      <c r="CL41" s="59">
        <v>0</v>
      </c>
      <c r="CM41" s="59">
        <v>0</v>
      </c>
      <c r="CN41" s="59">
        <v>0</v>
      </c>
      <c r="CO41" s="59">
        <v>0</v>
      </c>
      <c r="CP41" s="59">
        <v>0</v>
      </c>
      <c r="CQ41" s="59">
        <v>0</v>
      </c>
      <c r="CR41" s="59">
        <v>0</v>
      </c>
      <c r="CS41" s="150">
        <f t="shared" si="14"/>
        <v>0</v>
      </c>
      <c r="CT41" s="59">
        <v>0</v>
      </c>
      <c r="CU41" s="59">
        <v>0</v>
      </c>
      <c r="CV41" s="150">
        <f t="shared" si="16"/>
        <v>0</v>
      </c>
      <c r="CW41" s="59">
        <v>0</v>
      </c>
      <c r="CX41" s="59">
        <v>0</v>
      </c>
      <c r="CY41" s="59">
        <v>0</v>
      </c>
      <c r="CZ41" s="59">
        <v>0</v>
      </c>
      <c r="DA41" s="59">
        <v>0</v>
      </c>
      <c r="DB41" s="59">
        <v>0</v>
      </c>
      <c r="DC41" s="59">
        <v>0</v>
      </c>
      <c r="DD41" s="59">
        <v>0</v>
      </c>
      <c r="DE41" s="59">
        <v>0</v>
      </c>
      <c r="DF41" s="150">
        <f t="shared" si="18"/>
        <v>0</v>
      </c>
      <c r="DG41" s="59">
        <v>0</v>
      </c>
      <c r="DH41" s="59">
        <v>0</v>
      </c>
      <c r="DI41" s="59">
        <v>0</v>
      </c>
      <c r="DJ41" s="150">
        <f t="shared" si="20"/>
        <v>0</v>
      </c>
      <c r="DK41" s="59">
        <v>0</v>
      </c>
      <c r="DL41" s="59">
        <v>0</v>
      </c>
      <c r="DM41" s="150">
        <f t="shared" si="22"/>
        <v>0</v>
      </c>
      <c r="DN41" s="59">
        <v>0</v>
      </c>
      <c r="DO41" s="59">
        <v>0</v>
      </c>
      <c r="DP41" s="59">
        <v>0</v>
      </c>
      <c r="DQ41" s="59">
        <v>0</v>
      </c>
      <c r="DR41" s="59">
        <v>0</v>
      </c>
      <c r="DS41" s="150">
        <f t="shared" si="24"/>
        <v>0</v>
      </c>
      <c r="DT41" s="59">
        <v>0</v>
      </c>
      <c r="DU41" s="59">
        <v>0</v>
      </c>
      <c r="DV41" s="150">
        <f t="shared" si="39"/>
        <v>0</v>
      </c>
      <c r="DW41" s="59">
        <v>0</v>
      </c>
      <c r="DX41" s="59">
        <v>0</v>
      </c>
      <c r="DY41" s="59">
        <v>0</v>
      </c>
      <c r="DZ41" s="59">
        <v>0</v>
      </c>
      <c r="EA41" s="59">
        <v>0</v>
      </c>
      <c r="EB41" s="59">
        <v>0</v>
      </c>
      <c r="EC41" s="59">
        <v>0</v>
      </c>
      <c r="ED41" s="59">
        <v>0</v>
      </c>
      <c r="EE41" s="59">
        <v>0</v>
      </c>
      <c r="EF41" s="59">
        <v>0</v>
      </c>
      <c r="EG41" s="150">
        <f t="shared" si="27"/>
        <v>0</v>
      </c>
      <c r="EH41" s="59">
        <v>0</v>
      </c>
      <c r="EI41" s="59">
        <v>0</v>
      </c>
      <c r="EJ41" s="59">
        <v>0</v>
      </c>
      <c r="EK41" s="59">
        <v>0</v>
      </c>
      <c r="EL41" s="59">
        <v>0</v>
      </c>
      <c r="EM41" s="59">
        <v>0</v>
      </c>
      <c r="EN41" s="59">
        <v>0</v>
      </c>
      <c r="EO41" s="59">
        <v>0</v>
      </c>
      <c r="EP41" s="59">
        <v>0</v>
      </c>
      <c r="EQ41" s="150">
        <f t="shared" si="29"/>
        <v>0</v>
      </c>
      <c r="ER41" s="59">
        <v>0</v>
      </c>
      <c r="ES41" s="59">
        <v>0</v>
      </c>
      <c r="ET41" s="59">
        <v>0</v>
      </c>
      <c r="EU41" s="150">
        <f t="shared" si="31"/>
        <v>0</v>
      </c>
      <c r="EV41" s="59">
        <v>0</v>
      </c>
      <c r="EW41" s="59">
        <v>0</v>
      </c>
      <c r="EX41" s="150">
        <f t="shared" si="33"/>
        <v>0</v>
      </c>
      <c r="EY41" s="59">
        <v>0</v>
      </c>
      <c r="EZ41" s="59">
        <v>0</v>
      </c>
      <c r="FA41" s="150">
        <f t="shared" si="35"/>
        <v>0</v>
      </c>
      <c r="FB41" s="59">
        <v>0</v>
      </c>
      <c r="FC41" s="59">
        <v>0</v>
      </c>
      <c r="FD41" s="59">
        <v>0</v>
      </c>
      <c r="FE41" s="59">
        <v>0</v>
      </c>
      <c r="FF41" s="150">
        <f t="shared" si="37"/>
        <v>0</v>
      </c>
      <c r="FG41" s="59">
        <v>0</v>
      </c>
      <c r="FH41" s="59">
        <v>0</v>
      </c>
      <c r="FI41" s="59">
        <v>0</v>
      </c>
      <c r="FJ41" s="59">
        <v>0</v>
      </c>
      <c r="FK41" s="59">
        <v>0</v>
      </c>
      <c r="FL41" s="59">
        <v>0</v>
      </c>
      <c r="FM41" s="59">
        <v>0</v>
      </c>
      <c r="FN41" s="150">
        <v>0</v>
      </c>
      <c r="FO41" s="5"/>
      <c r="FP41" s="5"/>
      <c r="FQ41" s="59">
        <v>0</v>
      </c>
      <c r="FR41" s="5"/>
      <c r="FS41" s="59">
        <f t="shared" si="40"/>
        <v>23.118458962758623</v>
      </c>
      <c r="FT41" s="134">
        <v>0</v>
      </c>
      <c r="FU41" s="4"/>
    </row>
    <row r="42" spans="2:177" ht="14.25" customHeight="1" x14ac:dyDescent="0.2">
      <c r="B42" s="157" t="s">
        <v>437</v>
      </c>
      <c r="C42" s="157" t="s">
        <v>312</v>
      </c>
      <c r="D42" s="150">
        <f t="shared" si="4"/>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150">
        <f t="shared" si="6"/>
        <v>0</v>
      </c>
      <c r="AI42" s="59">
        <v>0</v>
      </c>
      <c r="AJ42" s="59">
        <v>0</v>
      </c>
      <c r="AK42" s="59">
        <v>0</v>
      </c>
      <c r="AL42" s="150">
        <f t="shared" si="8"/>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150">
        <v>0</v>
      </c>
      <c r="CC42" s="150">
        <f t="shared" si="10"/>
        <v>0</v>
      </c>
      <c r="CD42" s="59">
        <v>0</v>
      </c>
      <c r="CE42" s="59">
        <v>0</v>
      </c>
      <c r="CF42" s="59">
        <v>0</v>
      </c>
      <c r="CG42" s="150">
        <f t="shared" si="12"/>
        <v>0</v>
      </c>
      <c r="CH42" s="59">
        <v>0</v>
      </c>
      <c r="CI42" s="59">
        <v>0</v>
      </c>
      <c r="CJ42" s="59">
        <v>0</v>
      </c>
      <c r="CK42" s="59">
        <v>0</v>
      </c>
      <c r="CL42" s="59">
        <v>0</v>
      </c>
      <c r="CM42" s="59">
        <v>0</v>
      </c>
      <c r="CN42" s="59">
        <v>0</v>
      </c>
      <c r="CO42" s="59">
        <v>0</v>
      </c>
      <c r="CP42" s="59">
        <v>0</v>
      </c>
      <c r="CQ42" s="59">
        <v>0</v>
      </c>
      <c r="CR42" s="59">
        <v>0</v>
      </c>
      <c r="CS42" s="150">
        <f t="shared" si="14"/>
        <v>0</v>
      </c>
      <c r="CT42" s="59">
        <v>0</v>
      </c>
      <c r="CU42" s="59">
        <v>0</v>
      </c>
      <c r="CV42" s="150">
        <f t="shared" si="16"/>
        <v>0</v>
      </c>
      <c r="CW42" s="59">
        <v>0</v>
      </c>
      <c r="CX42" s="59">
        <v>0</v>
      </c>
      <c r="CY42" s="59">
        <v>0</v>
      </c>
      <c r="CZ42" s="59">
        <v>0</v>
      </c>
      <c r="DA42" s="59">
        <v>0</v>
      </c>
      <c r="DB42" s="59">
        <v>0</v>
      </c>
      <c r="DC42" s="59">
        <v>0</v>
      </c>
      <c r="DD42" s="59">
        <v>0</v>
      </c>
      <c r="DE42" s="59">
        <v>0</v>
      </c>
      <c r="DF42" s="150">
        <f t="shared" si="18"/>
        <v>0</v>
      </c>
      <c r="DG42" s="59">
        <v>0</v>
      </c>
      <c r="DH42" s="59">
        <v>0</v>
      </c>
      <c r="DI42" s="59">
        <v>0</v>
      </c>
      <c r="DJ42" s="150">
        <f t="shared" si="20"/>
        <v>0</v>
      </c>
      <c r="DK42" s="59">
        <v>0</v>
      </c>
      <c r="DL42" s="59">
        <v>0</v>
      </c>
      <c r="DM42" s="150">
        <f t="shared" si="22"/>
        <v>0</v>
      </c>
      <c r="DN42" s="59">
        <v>0</v>
      </c>
      <c r="DO42" s="59">
        <v>0</v>
      </c>
      <c r="DP42" s="59">
        <v>0</v>
      </c>
      <c r="DQ42" s="59">
        <v>0</v>
      </c>
      <c r="DR42" s="59">
        <v>0</v>
      </c>
      <c r="DS42" s="150">
        <f t="shared" si="24"/>
        <v>0</v>
      </c>
      <c r="DT42" s="59">
        <v>0</v>
      </c>
      <c r="DU42" s="59">
        <v>0</v>
      </c>
      <c r="DV42" s="150">
        <f t="shared" si="39"/>
        <v>0</v>
      </c>
      <c r="DW42" s="59">
        <v>0</v>
      </c>
      <c r="DX42" s="59">
        <v>0</v>
      </c>
      <c r="DY42" s="59">
        <v>0</v>
      </c>
      <c r="DZ42" s="59">
        <v>0</v>
      </c>
      <c r="EA42" s="59">
        <v>0</v>
      </c>
      <c r="EB42" s="59">
        <v>0</v>
      </c>
      <c r="EC42" s="59">
        <v>0</v>
      </c>
      <c r="ED42" s="59">
        <v>0</v>
      </c>
      <c r="EE42" s="59">
        <v>0</v>
      </c>
      <c r="EF42" s="59">
        <v>0</v>
      </c>
      <c r="EG42" s="150">
        <f t="shared" si="27"/>
        <v>0</v>
      </c>
      <c r="EH42" s="59">
        <v>0</v>
      </c>
      <c r="EI42" s="59">
        <v>0</v>
      </c>
      <c r="EJ42" s="59">
        <v>0</v>
      </c>
      <c r="EK42" s="59">
        <v>0</v>
      </c>
      <c r="EL42" s="59">
        <v>0</v>
      </c>
      <c r="EM42" s="59">
        <v>0</v>
      </c>
      <c r="EN42" s="59">
        <v>0</v>
      </c>
      <c r="EO42" s="59">
        <v>0</v>
      </c>
      <c r="EP42" s="59">
        <v>0</v>
      </c>
      <c r="EQ42" s="150">
        <f t="shared" si="29"/>
        <v>0</v>
      </c>
      <c r="ER42" s="59">
        <v>0</v>
      </c>
      <c r="ES42" s="59">
        <v>0</v>
      </c>
      <c r="ET42" s="59">
        <v>0</v>
      </c>
      <c r="EU42" s="150">
        <f t="shared" si="31"/>
        <v>0</v>
      </c>
      <c r="EV42" s="59">
        <v>0</v>
      </c>
      <c r="EW42" s="59">
        <v>0</v>
      </c>
      <c r="EX42" s="150">
        <f t="shared" si="33"/>
        <v>0</v>
      </c>
      <c r="EY42" s="59">
        <v>0</v>
      </c>
      <c r="EZ42" s="59">
        <v>0</v>
      </c>
      <c r="FA42" s="150">
        <f t="shared" si="35"/>
        <v>0</v>
      </c>
      <c r="FB42" s="59">
        <v>0</v>
      </c>
      <c r="FC42" s="59">
        <v>0</v>
      </c>
      <c r="FD42" s="59">
        <v>0</v>
      </c>
      <c r="FE42" s="59">
        <v>0</v>
      </c>
      <c r="FF42" s="150">
        <f t="shared" si="37"/>
        <v>0</v>
      </c>
      <c r="FG42" s="59">
        <v>0</v>
      </c>
      <c r="FH42" s="59">
        <v>0</v>
      </c>
      <c r="FI42" s="59">
        <v>0</v>
      </c>
      <c r="FJ42" s="59">
        <v>0</v>
      </c>
      <c r="FK42" s="59">
        <v>0</v>
      </c>
      <c r="FL42" s="59">
        <v>0</v>
      </c>
      <c r="FM42" s="59">
        <v>0</v>
      </c>
      <c r="FN42" s="150">
        <v>0</v>
      </c>
      <c r="FO42" s="5"/>
      <c r="FP42" s="5"/>
      <c r="FQ42" s="59">
        <v>3786.4561110599998</v>
      </c>
      <c r="FR42" s="5"/>
      <c r="FS42" s="59">
        <f t="shared" si="40"/>
        <v>3786.4561110599998</v>
      </c>
      <c r="FT42" s="134">
        <v>0</v>
      </c>
      <c r="FU42" s="4"/>
    </row>
    <row r="43" spans="2:177" ht="14.25" customHeight="1" x14ac:dyDescent="0.2">
      <c r="B43" s="157" t="s">
        <v>438</v>
      </c>
      <c r="C43" s="157" t="s">
        <v>275</v>
      </c>
      <c r="D43" s="150">
        <f t="shared" si="4"/>
        <v>25.331054316789022</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25.331054316789022</v>
      </c>
      <c r="AF43" s="59">
        <v>0</v>
      </c>
      <c r="AG43" s="59">
        <v>0</v>
      </c>
      <c r="AH43" s="150">
        <f t="shared" si="6"/>
        <v>0</v>
      </c>
      <c r="AI43" s="59">
        <v>0</v>
      </c>
      <c r="AJ43" s="59">
        <v>0</v>
      </c>
      <c r="AK43" s="59">
        <v>0</v>
      </c>
      <c r="AL43" s="150">
        <f t="shared" si="8"/>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150">
        <v>0</v>
      </c>
      <c r="CC43" s="150">
        <f t="shared" si="10"/>
        <v>0</v>
      </c>
      <c r="CD43" s="59">
        <v>0</v>
      </c>
      <c r="CE43" s="59">
        <v>0</v>
      </c>
      <c r="CF43" s="59">
        <v>0</v>
      </c>
      <c r="CG43" s="150">
        <f t="shared" si="12"/>
        <v>0</v>
      </c>
      <c r="CH43" s="59">
        <v>0</v>
      </c>
      <c r="CI43" s="59">
        <v>0</v>
      </c>
      <c r="CJ43" s="59">
        <v>0</v>
      </c>
      <c r="CK43" s="59">
        <v>0</v>
      </c>
      <c r="CL43" s="59">
        <v>0</v>
      </c>
      <c r="CM43" s="59">
        <v>0</v>
      </c>
      <c r="CN43" s="59">
        <v>0</v>
      </c>
      <c r="CO43" s="59">
        <v>0</v>
      </c>
      <c r="CP43" s="59">
        <v>0</v>
      </c>
      <c r="CQ43" s="59">
        <v>0</v>
      </c>
      <c r="CR43" s="59">
        <v>0</v>
      </c>
      <c r="CS43" s="150">
        <f t="shared" si="14"/>
        <v>0</v>
      </c>
      <c r="CT43" s="59">
        <v>0</v>
      </c>
      <c r="CU43" s="59">
        <v>0</v>
      </c>
      <c r="CV43" s="150">
        <f t="shared" si="16"/>
        <v>0</v>
      </c>
      <c r="CW43" s="59">
        <v>0</v>
      </c>
      <c r="CX43" s="59">
        <v>0</v>
      </c>
      <c r="CY43" s="59">
        <v>0</v>
      </c>
      <c r="CZ43" s="59">
        <v>0</v>
      </c>
      <c r="DA43" s="59">
        <v>0</v>
      </c>
      <c r="DB43" s="59">
        <v>0</v>
      </c>
      <c r="DC43" s="59">
        <v>0</v>
      </c>
      <c r="DD43" s="59">
        <v>0</v>
      </c>
      <c r="DE43" s="59">
        <v>0</v>
      </c>
      <c r="DF43" s="150">
        <f t="shared" si="18"/>
        <v>0</v>
      </c>
      <c r="DG43" s="59">
        <v>0</v>
      </c>
      <c r="DH43" s="59">
        <v>0</v>
      </c>
      <c r="DI43" s="59">
        <v>0</v>
      </c>
      <c r="DJ43" s="150">
        <f t="shared" si="20"/>
        <v>0</v>
      </c>
      <c r="DK43" s="59">
        <v>0</v>
      </c>
      <c r="DL43" s="59">
        <v>0</v>
      </c>
      <c r="DM43" s="150">
        <f t="shared" si="22"/>
        <v>0</v>
      </c>
      <c r="DN43" s="59">
        <v>0</v>
      </c>
      <c r="DO43" s="59">
        <v>0</v>
      </c>
      <c r="DP43" s="59">
        <v>0</v>
      </c>
      <c r="DQ43" s="59">
        <v>0</v>
      </c>
      <c r="DR43" s="59">
        <v>0</v>
      </c>
      <c r="DS43" s="150">
        <f t="shared" si="24"/>
        <v>0</v>
      </c>
      <c r="DT43" s="59">
        <v>0</v>
      </c>
      <c r="DU43" s="59">
        <v>0</v>
      </c>
      <c r="DV43" s="150">
        <f t="shared" si="39"/>
        <v>0</v>
      </c>
      <c r="DW43" s="59">
        <v>0</v>
      </c>
      <c r="DX43" s="59">
        <v>0</v>
      </c>
      <c r="DY43" s="59">
        <v>0</v>
      </c>
      <c r="DZ43" s="59">
        <v>0</v>
      </c>
      <c r="EA43" s="59">
        <v>0</v>
      </c>
      <c r="EB43" s="59">
        <v>0</v>
      </c>
      <c r="EC43" s="59">
        <v>0</v>
      </c>
      <c r="ED43" s="59">
        <v>0</v>
      </c>
      <c r="EE43" s="59">
        <v>0</v>
      </c>
      <c r="EF43" s="59">
        <v>0</v>
      </c>
      <c r="EG43" s="150">
        <f t="shared" si="27"/>
        <v>0</v>
      </c>
      <c r="EH43" s="59">
        <v>0</v>
      </c>
      <c r="EI43" s="59">
        <v>0</v>
      </c>
      <c r="EJ43" s="59">
        <v>0</v>
      </c>
      <c r="EK43" s="59">
        <v>0</v>
      </c>
      <c r="EL43" s="59">
        <v>0</v>
      </c>
      <c r="EM43" s="59">
        <v>0</v>
      </c>
      <c r="EN43" s="59">
        <v>0</v>
      </c>
      <c r="EO43" s="59">
        <v>0</v>
      </c>
      <c r="EP43" s="59">
        <v>0</v>
      </c>
      <c r="EQ43" s="150">
        <f t="shared" si="29"/>
        <v>0</v>
      </c>
      <c r="ER43" s="59">
        <v>0</v>
      </c>
      <c r="ES43" s="59">
        <v>0</v>
      </c>
      <c r="ET43" s="59">
        <v>0</v>
      </c>
      <c r="EU43" s="150">
        <f t="shared" si="31"/>
        <v>0</v>
      </c>
      <c r="EV43" s="59">
        <v>0</v>
      </c>
      <c r="EW43" s="59">
        <v>0</v>
      </c>
      <c r="EX43" s="150">
        <f t="shared" si="33"/>
        <v>0</v>
      </c>
      <c r="EY43" s="59">
        <v>0</v>
      </c>
      <c r="EZ43" s="59">
        <v>0</v>
      </c>
      <c r="FA43" s="150">
        <f t="shared" si="35"/>
        <v>0</v>
      </c>
      <c r="FB43" s="59">
        <v>0</v>
      </c>
      <c r="FC43" s="59">
        <v>0</v>
      </c>
      <c r="FD43" s="59">
        <v>0</v>
      </c>
      <c r="FE43" s="59">
        <v>0</v>
      </c>
      <c r="FF43" s="150">
        <f t="shared" si="37"/>
        <v>0</v>
      </c>
      <c r="FG43" s="59">
        <v>0</v>
      </c>
      <c r="FH43" s="59">
        <v>0</v>
      </c>
      <c r="FI43" s="59">
        <v>0</v>
      </c>
      <c r="FJ43" s="59">
        <v>0</v>
      </c>
      <c r="FK43" s="59">
        <v>0</v>
      </c>
      <c r="FL43" s="59">
        <v>0</v>
      </c>
      <c r="FM43" s="59">
        <v>0</v>
      </c>
      <c r="FN43" s="150">
        <v>0</v>
      </c>
      <c r="FO43" s="5"/>
      <c r="FP43" s="5"/>
      <c r="FQ43" s="59">
        <v>18.720853484460001</v>
      </c>
      <c r="FR43" s="5"/>
      <c r="FS43" s="59">
        <f t="shared" si="40"/>
        <v>44.051907801249023</v>
      </c>
      <c r="FT43" s="134">
        <v>0</v>
      </c>
      <c r="FU43" s="4"/>
    </row>
    <row r="44" spans="2:177" ht="14.25" customHeight="1" x14ac:dyDescent="0.2">
      <c r="B44" s="157" t="s">
        <v>439</v>
      </c>
      <c r="C44" s="157" t="s">
        <v>276</v>
      </c>
      <c r="D44" s="150">
        <f t="shared" si="4"/>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150">
        <f t="shared" si="6"/>
        <v>0</v>
      </c>
      <c r="AI44" s="59">
        <v>0</v>
      </c>
      <c r="AJ44" s="59">
        <v>0</v>
      </c>
      <c r="AK44" s="59">
        <v>0</v>
      </c>
      <c r="AL44" s="150">
        <f t="shared" si="8"/>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150">
        <v>0</v>
      </c>
      <c r="CC44" s="150">
        <f t="shared" si="10"/>
        <v>0</v>
      </c>
      <c r="CD44" s="59">
        <v>0</v>
      </c>
      <c r="CE44" s="59">
        <v>0</v>
      </c>
      <c r="CF44" s="59">
        <v>0</v>
      </c>
      <c r="CG44" s="150">
        <f t="shared" si="12"/>
        <v>0</v>
      </c>
      <c r="CH44" s="59">
        <v>0</v>
      </c>
      <c r="CI44" s="59">
        <v>0</v>
      </c>
      <c r="CJ44" s="59">
        <v>0</v>
      </c>
      <c r="CK44" s="59">
        <v>0</v>
      </c>
      <c r="CL44" s="59">
        <v>0</v>
      </c>
      <c r="CM44" s="59">
        <v>0</v>
      </c>
      <c r="CN44" s="59">
        <v>0</v>
      </c>
      <c r="CO44" s="59">
        <v>0</v>
      </c>
      <c r="CP44" s="59">
        <v>0</v>
      </c>
      <c r="CQ44" s="59">
        <v>0</v>
      </c>
      <c r="CR44" s="59">
        <v>0</v>
      </c>
      <c r="CS44" s="150">
        <f t="shared" si="14"/>
        <v>0</v>
      </c>
      <c r="CT44" s="59">
        <v>0</v>
      </c>
      <c r="CU44" s="59">
        <v>0</v>
      </c>
      <c r="CV44" s="150">
        <f t="shared" si="16"/>
        <v>0</v>
      </c>
      <c r="CW44" s="59">
        <v>0</v>
      </c>
      <c r="CX44" s="59">
        <v>0</v>
      </c>
      <c r="CY44" s="59">
        <v>0</v>
      </c>
      <c r="CZ44" s="59">
        <v>0</v>
      </c>
      <c r="DA44" s="59">
        <v>0</v>
      </c>
      <c r="DB44" s="59">
        <v>0</v>
      </c>
      <c r="DC44" s="59">
        <v>0</v>
      </c>
      <c r="DD44" s="59">
        <v>0</v>
      </c>
      <c r="DE44" s="59">
        <v>0</v>
      </c>
      <c r="DF44" s="150">
        <f t="shared" si="18"/>
        <v>0</v>
      </c>
      <c r="DG44" s="59">
        <v>0</v>
      </c>
      <c r="DH44" s="59">
        <v>0</v>
      </c>
      <c r="DI44" s="59">
        <v>0</v>
      </c>
      <c r="DJ44" s="150">
        <f t="shared" si="20"/>
        <v>0</v>
      </c>
      <c r="DK44" s="59">
        <v>0</v>
      </c>
      <c r="DL44" s="59">
        <v>0</v>
      </c>
      <c r="DM44" s="150">
        <f t="shared" si="22"/>
        <v>0</v>
      </c>
      <c r="DN44" s="59">
        <v>0</v>
      </c>
      <c r="DO44" s="59">
        <v>0</v>
      </c>
      <c r="DP44" s="59">
        <v>0</v>
      </c>
      <c r="DQ44" s="59">
        <v>0</v>
      </c>
      <c r="DR44" s="59">
        <v>0</v>
      </c>
      <c r="DS44" s="150">
        <f t="shared" si="24"/>
        <v>0</v>
      </c>
      <c r="DT44" s="59">
        <v>0</v>
      </c>
      <c r="DU44" s="59">
        <v>0</v>
      </c>
      <c r="DV44" s="150">
        <f t="shared" si="39"/>
        <v>0</v>
      </c>
      <c r="DW44" s="59">
        <v>0</v>
      </c>
      <c r="DX44" s="59">
        <v>0</v>
      </c>
      <c r="DY44" s="59">
        <v>0</v>
      </c>
      <c r="DZ44" s="59">
        <v>0</v>
      </c>
      <c r="EA44" s="59">
        <v>0</v>
      </c>
      <c r="EB44" s="59">
        <v>0</v>
      </c>
      <c r="EC44" s="59">
        <v>0</v>
      </c>
      <c r="ED44" s="59">
        <v>0</v>
      </c>
      <c r="EE44" s="59">
        <v>0</v>
      </c>
      <c r="EF44" s="59">
        <v>0</v>
      </c>
      <c r="EG44" s="150">
        <f t="shared" si="27"/>
        <v>0</v>
      </c>
      <c r="EH44" s="59">
        <v>0</v>
      </c>
      <c r="EI44" s="59">
        <v>0</v>
      </c>
      <c r="EJ44" s="59">
        <v>0</v>
      </c>
      <c r="EK44" s="59">
        <v>0</v>
      </c>
      <c r="EL44" s="59">
        <v>0</v>
      </c>
      <c r="EM44" s="59">
        <v>0</v>
      </c>
      <c r="EN44" s="59">
        <v>0</v>
      </c>
      <c r="EO44" s="59">
        <v>0</v>
      </c>
      <c r="EP44" s="59">
        <v>0</v>
      </c>
      <c r="EQ44" s="150">
        <f t="shared" si="29"/>
        <v>0</v>
      </c>
      <c r="ER44" s="59">
        <v>0</v>
      </c>
      <c r="ES44" s="59">
        <v>0</v>
      </c>
      <c r="ET44" s="59">
        <v>0</v>
      </c>
      <c r="EU44" s="150">
        <f t="shared" si="31"/>
        <v>0</v>
      </c>
      <c r="EV44" s="59">
        <v>0</v>
      </c>
      <c r="EW44" s="59">
        <v>0</v>
      </c>
      <c r="EX44" s="150">
        <f t="shared" si="33"/>
        <v>0</v>
      </c>
      <c r="EY44" s="59">
        <v>0</v>
      </c>
      <c r="EZ44" s="59">
        <v>0</v>
      </c>
      <c r="FA44" s="150">
        <f t="shared" si="35"/>
        <v>0</v>
      </c>
      <c r="FB44" s="59">
        <v>0</v>
      </c>
      <c r="FC44" s="59">
        <v>0</v>
      </c>
      <c r="FD44" s="59">
        <v>0</v>
      </c>
      <c r="FE44" s="59">
        <v>0</v>
      </c>
      <c r="FF44" s="150">
        <f t="shared" si="37"/>
        <v>0</v>
      </c>
      <c r="FG44" s="59">
        <v>0</v>
      </c>
      <c r="FH44" s="59">
        <v>0</v>
      </c>
      <c r="FI44" s="59">
        <v>0</v>
      </c>
      <c r="FJ44" s="59">
        <v>0</v>
      </c>
      <c r="FK44" s="59">
        <v>0</v>
      </c>
      <c r="FL44" s="59">
        <v>0</v>
      </c>
      <c r="FM44" s="59">
        <v>0</v>
      </c>
      <c r="FN44" s="150">
        <v>0</v>
      </c>
      <c r="FO44" s="5"/>
      <c r="FP44" s="5"/>
      <c r="FQ44" s="59">
        <v>8268.852385399663</v>
      </c>
      <c r="FR44" s="5"/>
      <c r="FS44" s="59">
        <f t="shared" si="40"/>
        <v>8268.852385399663</v>
      </c>
      <c r="FT44" s="134">
        <v>0</v>
      </c>
      <c r="FU44" s="4"/>
    </row>
    <row r="45" spans="2:177" ht="14.25" customHeight="1" x14ac:dyDescent="0.2">
      <c r="B45" s="157" t="s">
        <v>440</v>
      </c>
      <c r="C45" s="157" t="s">
        <v>277</v>
      </c>
      <c r="D45" s="150">
        <f t="shared" si="4"/>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150">
        <f t="shared" si="6"/>
        <v>0</v>
      </c>
      <c r="AI45" s="59">
        <v>0</v>
      </c>
      <c r="AJ45" s="59">
        <v>0</v>
      </c>
      <c r="AK45" s="59">
        <v>0</v>
      </c>
      <c r="AL45" s="150">
        <f t="shared" si="8"/>
        <v>263.38304271999982</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263.38304271999982</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150">
        <v>0</v>
      </c>
      <c r="CC45" s="150">
        <f t="shared" si="10"/>
        <v>0</v>
      </c>
      <c r="CD45" s="59">
        <v>0</v>
      </c>
      <c r="CE45" s="59">
        <v>0</v>
      </c>
      <c r="CF45" s="59">
        <v>0</v>
      </c>
      <c r="CG45" s="150">
        <f t="shared" si="12"/>
        <v>0</v>
      </c>
      <c r="CH45" s="59">
        <v>0</v>
      </c>
      <c r="CI45" s="59">
        <v>0</v>
      </c>
      <c r="CJ45" s="59">
        <v>0</v>
      </c>
      <c r="CK45" s="59">
        <v>0</v>
      </c>
      <c r="CL45" s="59">
        <v>0</v>
      </c>
      <c r="CM45" s="59">
        <v>0</v>
      </c>
      <c r="CN45" s="59">
        <v>0</v>
      </c>
      <c r="CO45" s="59">
        <v>0</v>
      </c>
      <c r="CP45" s="59">
        <v>0</v>
      </c>
      <c r="CQ45" s="59">
        <v>0</v>
      </c>
      <c r="CR45" s="59">
        <v>0</v>
      </c>
      <c r="CS45" s="150">
        <f t="shared" si="14"/>
        <v>0</v>
      </c>
      <c r="CT45" s="59">
        <v>0</v>
      </c>
      <c r="CU45" s="59">
        <v>0</v>
      </c>
      <c r="CV45" s="150">
        <f t="shared" si="16"/>
        <v>0</v>
      </c>
      <c r="CW45" s="59">
        <v>0</v>
      </c>
      <c r="CX45" s="59">
        <v>0</v>
      </c>
      <c r="CY45" s="59">
        <v>0</v>
      </c>
      <c r="CZ45" s="59">
        <v>0</v>
      </c>
      <c r="DA45" s="59">
        <v>0</v>
      </c>
      <c r="DB45" s="59">
        <v>0</v>
      </c>
      <c r="DC45" s="59">
        <v>0</v>
      </c>
      <c r="DD45" s="59">
        <v>0</v>
      </c>
      <c r="DE45" s="59">
        <v>0</v>
      </c>
      <c r="DF45" s="150">
        <f t="shared" si="18"/>
        <v>0</v>
      </c>
      <c r="DG45" s="59">
        <v>0</v>
      </c>
      <c r="DH45" s="59">
        <v>0</v>
      </c>
      <c r="DI45" s="59">
        <v>0</v>
      </c>
      <c r="DJ45" s="150">
        <f t="shared" si="20"/>
        <v>0</v>
      </c>
      <c r="DK45" s="59">
        <v>0</v>
      </c>
      <c r="DL45" s="59">
        <v>0</v>
      </c>
      <c r="DM45" s="150">
        <f t="shared" si="22"/>
        <v>0</v>
      </c>
      <c r="DN45" s="59">
        <v>0</v>
      </c>
      <c r="DO45" s="59">
        <v>0</v>
      </c>
      <c r="DP45" s="59">
        <v>0</v>
      </c>
      <c r="DQ45" s="59">
        <v>0</v>
      </c>
      <c r="DR45" s="59">
        <v>0</v>
      </c>
      <c r="DS45" s="150">
        <f t="shared" si="24"/>
        <v>0</v>
      </c>
      <c r="DT45" s="59">
        <v>0</v>
      </c>
      <c r="DU45" s="59">
        <v>0</v>
      </c>
      <c r="DV45" s="150">
        <f t="shared" si="39"/>
        <v>0</v>
      </c>
      <c r="DW45" s="59">
        <v>0</v>
      </c>
      <c r="DX45" s="59">
        <v>0</v>
      </c>
      <c r="DY45" s="59">
        <v>0</v>
      </c>
      <c r="DZ45" s="59">
        <v>0</v>
      </c>
      <c r="EA45" s="59">
        <v>0</v>
      </c>
      <c r="EB45" s="59">
        <v>0</v>
      </c>
      <c r="EC45" s="59">
        <v>0</v>
      </c>
      <c r="ED45" s="59">
        <v>0</v>
      </c>
      <c r="EE45" s="59">
        <v>0</v>
      </c>
      <c r="EF45" s="59">
        <v>0</v>
      </c>
      <c r="EG45" s="150">
        <f t="shared" si="27"/>
        <v>0</v>
      </c>
      <c r="EH45" s="59">
        <v>0</v>
      </c>
      <c r="EI45" s="59">
        <v>0</v>
      </c>
      <c r="EJ45" s="59">
        <v>0</v>
      </c>
      <c r="EK45" s="59">
        <v>0</v>
      </c>
      <c r="EL45" s="59">
        <v>0</v>
      </c>
      <c r="EM45" s="59">
        <v>0</v>
      </c>
      <c r="EN45" s="59">
        <v>0</v>
      </c>
      <c r="EO45" s="59">
        <v>0</v>
      </c>
      <c r="EP45" s="59">
        <v>0</v>
      </c>
      <c r="EQ45" s="150">
        <f t="shared" si="29"/>
        <v>0</v>
      </c>
      <c r="ER45" s="59">
        <v>0</v>
      </c>
      <c r="ES45" s="59">
        <v>0</v>
      </c>
      <c r="ET45" s="59">
        <v>0</v>
      </c>
      <c r="EU45" s="150">
        <f t="shared" si="31"/>
        <v>0</v>
      </c>
      <c r="EV45" s="59">
        <v>0</v>
      </c>
      <c r="EW45" s="59">
        <v>0</v>
      </c>
      <c r="EX45" s="150">
        <f t="shared" si="33"/>
        <v>0</v>
      </c>
      <c r="EY45" s="59">
        <v>0</v>
      </c>
      <c r="EZ45" s="59">
        <v>0</v>
      </c>
      <c r="FA45" s="150">
        <f t="shared" si="35"/>
        <v>0</v>
      </c>
      <c r="FB45" s="59">
        <v>0</v>
      </c>
      <c r="FC45" s="59">
        <v>0</v>
      </c>
      <c r="FD45" s="59">
        <v>0</v>
      </c>
      <c r="FE45" s="59">
        <v>0</v>
      </c>
      <c r="FF45" s="150">
        <f t="shared" si="37"/>
        <v>0</v>
      </c>
      <c r="FG45" s="59">
        <v>0</v>
      </c>
      <c r="FH45" s="59">
        <v>0</v>
      </c>
      <c r="FI45" s="59">
        <v>0</v>
      </c>
      <c r="FJ45" s="59">
        <v>0</v>
      </c>
      <c r="FK45" s="59">
        <v>0</v>
      </c>
      <c r="FL45" s="59">
        <v>0</v>
      </c>
      <c r="FM45" s="59">
        <v>0</v>
      </c>
      <c r="FN45" s="150">
        <v>0</v>
      </c>
      <c r="FO45" s="5"/>
      <c r="FP45" s="5"/>
      <c r="FQ45" s="59">
        <v>21624.803287167229</v>
      </c>
      <c r="FR45" s="5"/>
      <c r="FS45" s="59">
        <f t="shared" si="40"/>
        <v>21888.18632988723</v>
      </c>
      <c r="FT45" s="134">
        <v>0</v>
      </c>
      <c r="FU45" s="4"/>
    </row>
    <row r="46" spans="2:177" ht="14.25" customHeight="1" x14ac:dyDescent="0.2">
      <c r="B46" s="157" t="s">
        <v>440</v>
      </c>
      <c r="C46" s="157" t="s">
        <v>278</v>
      </c>
      <c r="D46" s="150">
        <f t="shared" si="4"/>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150">
        <f t="shared" si="6"/>
        <v>0</v>
      </c>
      <c r="AI46" s="59">
        <v>0</v>
      </c>
      <c r="AJ46" s="59">
        <v>0</v>
      </c>
      <c r="AK46" s="59">
        <v>0</v>
      </c>
      <c r="AL46" s="150">
        <f t="shared" si="8"/>
        <v>0</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0</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150">
        <v>0</v>
      </c>
      <c r="CC46" s="150">
        <f t="shared" si="10"/>
        <v>0</v>
      </c>
      <c r="CD46" s="59">
        <v>0</v>
      </c>
      <c r="CE46" s="59">
        <v>0</v>
      </c>
      <c r="CF46" s="59">
        <v>0</v>
      </c>
      <c r="CG46" s="150">
        <f t="shared" si="12"/>
        <v>0</v>
      </c>
      <c r="CH46" s="59">
        <v>0</v>
      </c>
      <c r="CI46" s="59">
        <v>0</v>
      </c>
      <c r="CJ46" s="59">
        <v>0</v>
      </c>
      <c r="CK46" s="59">
        <v>0</v>
      </c>
      <c r="CL46" s="59">
        <v>0</v>
      </c>
      <c r="CM46" s="59">
        <v>0</v>
      </c>
      <c r="CN46" s="59">
        <v>0</v>
      </c>
      <c r="CO46" s="59">
        <v>0</v>
      </c>
      <c r="CP46" s="59">
        <v>0</v>
      </c>
      <c r="CQ46" s="59">
        <v>0</v>
      </c>
      <c r="CR46" s="59">
        <v>0</v>
      </c>
      <c r="CS46" s="150">
        <f t="shared" si="14"/>
        <v>0</v>
      </c>
      <c r="CT46" s="59">
        <v>0</v>
      </c>
      <c r="CU46" s="59">
        <v>0</v>
      </c>
      <c r="CV46" s="150">
        <f t="shared" si="16"/>
        <v>0</v>
      </c>
      <c r="CW46" s="59">
        <v>0</v>
      </c>
      <c r="CX46" s="59">
        <v>0</v>
      </c>
      <c r="CY46" s="59">
        <v>0</v>
      </c>
      <c r="CZ46" s="59">
        <v>0</v>
      </c>
      <c r="DA46" s="59">
        <v>0</v>
      </c>
      <c r="DB46" s="59">
        <v>0</v>
      </c>
      <c r="DC46" s="59">
        <v>0</v>
      </c>
      <c r="DD46" s="59">
        <v>0</v>
      </c>
      <c r="DE46" s="59">
        <v>0</v>
      </c>
      <c r="DF46" s="150">
        <f t="shared" si="18"/>
        <v>0</v>
      </c>
      <c r="DG46" s="59">
        <v>0</v>
      </c>
      <c r="DH46" s="59">
        <v>0</v>
      </c>
      <c r="DI46" s="59">
        <v>0</v>
      </c>
      <c r="DJ46" s="150">
        <f t="shared" si="20"/>
        <v>0</v>
      </c>
      <c r="DK46" s="59">
        <v>0</v>
      </c>
      <c r="DL46" s="59">
        <v>0</v>
      </c>
      <c r="DM46" s="150">
        <f t="shared" si="22"/>
        <v>0</v>
      </c>
      <c r="DN46" s="59">
        <v>0</v>
      </c>
      <c r="DO46" s="59">
        <v>0</v>
      </c>
      <c r="DP46" s="59">
        <v>0</v>
      </c>
      <c r="DQ46" s="59">
        <v>0</v>
      </c>
      <c r="DR46" s="59">
        <v>0</v>
      </c>
      <c r="DS46" s="150">
        <f t="shared" si="24"/>
        <v>0</v>
      </c>
      <c r="DT46" s="59">
        <v>0</v>
      </c>
      <c r="DU46" s="59">
        <v>0</v>
      </c>
      <c r="DV46" s="150">
        <f t="shared" si="39"/>
        <v>0</v>
      </c>
      <c r="DW46" s="59">
        <v>0</v>
      </c>
      <c r="DX46" s="59">
        <v>0</v>
      </c>
      <c r="DY46" s="59">
        <v>0</v>
      </c>
      <c r="DZ46" s="59">
        <v>0</v>
      </c>
      <c r="EA46" s="59">
        <v>0</v>
      </c>
      <c r="EB46" s="59">
        <v>0</v>
      </c>
      <c r="EC46" s="59">
        <v>0</v>
      </c>
      <c r="ED46" s="59">
        <v>0</v>
      </c>
      <c r="EE46" s="59">
        <v>0</v>
      </c>
      <c r="EF46" s="59">
        <v>0</v>
      </c>
      <c r="EG46" s="150">
        <f t="shared" si="27"/>
        <v>0</v>
      </c>
      <c r="EH46" s="59">
        <v>0</v>
      </c>
      <c r="EI46" s="59">
        <v>0</v>
      </c>
      <c r="EJ46" s="59">
        <v>0</v>
      </c>
      <c r="EK46" s="59">
        <v>0</v>
      </c>
      <c r="EL46" s="59">
        <v>0</v>
      </c>
      <c r="EM46" s="59">
        <v>0</v>
      </c>
      <c r="EN46" s="59">
        <v>0</v>
      </c>
      <c r="EO46" s="59">
        <v>0</v>
      </c>
      <c r="EP46" s="59">
        <v>0</v>
      </c>
      <c r="EQ46" s="150">
        <f t="shared" si="29"/>
        <v>0</v>
      </c>
      <c r="ER46" s="59">
        <v>0</v>
      </c>
      <c r="ES46" s="59">
        <v>0</v>
      </c>
      <c r="ET46" s="59">
        <v>0</v>
      </c>
      <c r="EU46" s="150">
        <f t="shared" si="31"/>
        <v>0</v>
      </c>
      <c r="EV46" s="59">
        <v>0</v>
      </c>
      <c r="EW46" s="59">
        <v>0</v>
      </c>
      <c r="EX46" s="150">
        <f t="shared" si="33"/>
        <v>0</v>
      </c>
      <c r="EY46" s="59">
        <v>0</v>
      </c>
      <c r="EZ46" s="59">
        <v>0</v>
      </c>
      <c r="FA46" s="150">
        <f t="shared" si="35"/>
        <v>0</v>
      </c>
      <c r="FB46" s="59">
        <v>0</v>
      </c>
      <c r="FC46" s="59">
        <v>0</v>
      </c>
      <c r="FD46" s="59">
        <v>0</v>
      </c>
      <c r="FE46" s="59">
        <v>0</v>
      </c>
      <c r="FF46" s="150">
        <f t="shared" si="37"/>
        <v>0</v>
      </c>
      <c r="FG46" s="59">
        <v>0</v>
      </c>
      <c r="FH46" s="59">
        <v>0</v>
      </c>
      <c r="FI46" s="59">
        <v>0</v>
      </c>
      <c r="FJ46" s="59">
        <v>0</v>
      </c>
      <c r="FK46" s="59">
        <v>0</v>
      </c>
      <c r="FL46" s="59">
        <v>0</v>
      </c>
      <c r="FM46" s="59">
        <v>0</v>
      </c>
      <c r="FN46" s="150">
        <v>0</v>
      </c>
      <c r="FO46" s="5"/>
      <c r="FP46" s="5"/>
      <c r="FQ46" s="59">
        <v>23635.210540527783</v>
      </c>
      <c r="FR46" s="5"/>
      <c r="FS46" s="59">
        <f t="shared" si="40"/>
        <v>23635.210540527783</v>
      </c>
      <c r="FT46" s="134">
        <v>0</v>
      </c>
      <c r="FU46" s="4"/>
    </row>
    <row r="47" spans="2:177" ht="14.25" customHeight="1" x14ac:dyDescent="0.2">
      <c r="B47" s="157">
        <v>4400</v>
      </c>
      <c r="C47" s="157" t="s">
        <v>686</v>
      </c>
      <c r="D47" s="150"/>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150"/>
      <c r="AI47" s="59">
        <v>0</v>
      </c>
      <c r="AJ47" s="59">
        <v>0</v>
      </c>
      <c r="AK47" s="59">
        <v>0</v>
      </c>
      <c r="AL47" s="150"/>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59">
        <v>0</v>
      </c>
      <c r="BQ47" s="59">
        <v>0</v>
      </c>
      <c r="BR47" s="59">
        <v>0</v>
      </c>
      <c r="BS47" s="59">
        <v>0</v>
      </c>
      <c r="BT47" s="59">
        <v>0</v>
      </c>
      <c r="BU47" s="59">
        <v>0</v>
      </c>
      <c r="BV47" s="59">
        <v>0</v>
      </c>
      <c r="BW47" s="59">
        <v>0</v>
      </c>
      <c r="BX47" s="59">
        <v>0</v>
      </c>
      <c r="BY47" s="59">
        <v>0</v>
      </c>
      <c r="BZ47" s="59">
        <v>0</v>
      </c>
      <c r="CA47" s="59">
        <v>0</v>
      </c>
      <c r="CB47" s="150">
        <v>0</v>
      </c>
      <c r="CC47" s="150"/>
      <c r="CD47" s="59">
        <v>0</v>
      </c>
      <c r="CE47" s="59">
        <v>0</v>
      </c>
      <c r="CF47" s="59">
        <v>0</v>
      </c>
      <c r="CG47" s="150"/>
      <c r="CH47" s="59">
        <v>0</v>
      </c>
      <c r="CI47" s="59">
        <v>0</v>
      </c>
      <c r="CJ47" s="59">
        <v>0</v>
      </c>
      <c r="CK47" s="59">
        <v>0</v>
      </c>
      <c r="CL47" s="59">
        <v>0</v>
      </c>
      <c r="CM47" s="59">
        <v>0</v>
      </c>
      <c r="CN47" s="59">
        <v>0</v>
      </c>
      <c r="CO47" s="59">
        <v>0</v>
      </c>
      <c r="CP47" s="59">
        <v>0</v>
      </c>
      <c r="CQ47" s="59">
        <v>0</v>
      </c>
      <c r="CR47" s="59">
        <v>0</v>
      </c>
      <c r="CS47" s="150"/>
      <c r="CT47" s="59">
        <v>0</v>
      </c>
      <c r="CU47" s="59">
        <v>0</v>
      </c>
      <c r="CV47" s="150"/>
      <c r="CW47" s="59">
        <v>0</v>
      </c>
      <c r="CX47" s="59">
        <v>0</v>
      </c>
      <c r="CY47" s="59">
        <v>0</v>
      </c>
      <c r="CZ47" s="59">
        <v>0</v>
      </c>
      <c r="DA47" s="59">
        <v>0</v>
      </c>
      <c r="DB47" s="59">
        <v>0</v>
      </c>
      <c r="DC47" s="59">
        <v>0</v>
      </c>
      <c r="DD47" s="59">
        <v>0</v>
      </c>
      <c r="DE47" s="59">
        <v>0</v>
      </c>
      <c r="DF47" s="150"/>
      <c r="DG47" s="59">
        <v>0</v>
      </c>
      <c r="DH47" s="59">
        <v>0</v>
      </c>
      <c r="DI47" s="59">
        <v>0</v>
      </c>
      <c r="DJ47" s="150"/>
      <c r="DK47" s="59">
        <v>0</v>
      </c>
      <c r="DL47" s="59">
        <v>0</v>
      </c>
      <c r="DM47" s="150"/>
      <c r="DN47" s="59">
        <v>0</v>
      </c>
      <c r="DO47" s="59">
        <v>0</v>
      </c>
      <c r="DP47" s="59">
        <v>0</v>
      </c>
      <c r="DQ47" s="59">
        <v>0</v>
      </c>
      <c r="DR47" s="59">
        <v>0</v>
      </c>
      <c r="DS47" s="150"/>
      <c r="DT47" s="59">
        <v>0</v>
      </c>
      <c r="DU47" s="59">
        <v>0</v>
      </c>
      <c r="DV47" s="150"/>
      <c r="DW47" s="59">
        <v>0</v>
      </c>
      <c r="DX47" s="59">
        <v>0</v>
      </c>
      <c r="DY47" s="59">
        <v>0</v>
      </c>
      <c r="DZ47" s="59">
        <v>0</v>
      </c>
      <c r="EA47" s="59">
        <v>0</v>
      </c>
      <c r="EB47" s="59">
        <v>0</v>
      </c>
      <c r="EC47" s="59">
        <v>0</v>
      </c>
      <c r="ED47" s="59">
        <v>0</v>
      </c>
      <c r="EE47" s="59">
        <v>0</v>
      </c>
      <c r="EF47" s="59">
        <v>0</v>
      </c>
      <c r="EG47" s="150"/>
      <c r="EH47" s="59">
        <v>0</v>
      </c>
      <c r="EI47" s="59">
        <v>0</v>
      </c>
      <c r="EJ47" s="59">
        <v>0</v>
      </c>
      <c r="EK47" s="59">
        <v>0</v>
      </c>
      <c r="EL47" s="59">
        <v>0</v>
      </c>
      <c r="EM47" s="59">
        <v>0</v>
      </c>
      <c r="EN47" s="59">
        <v>0</v>
      </c>
      <c r="EO47" s="59">
        <v>0</v>
      </c>
      <c r="EP47" s="59">
        <v>0</v>
      </c>
      <c r="EQ47" s="150"/>
      <c r="ER47" s="59">
        <v>0</v>
      </c>
      <c r="ES47" s="59">
        <v>0</v>
      </c>
      <c r="ET47" s="59">
        <v>0</v>
      </c>
      <c r="EU47" s="150"/>
      <c r="EV47" s="59">
        <v>0</v>
      </c>
      <c r="EW47" s="59">
        <v>0</v>
      </c>
      <c r="EX47" s="150"/>
      <c r="EY47" s="59">
        <v>0</v>
      </c>
      <c r="EZ47" s="59">
        <v>0</v>
      </c>
      <c r="FA47" s="150"/>
      <c r="FB47" s="59">
        <v>0</v>
      </c>
      <c r="FC47" s="59">
        <v>0</v>
      </c>
      <c r="FD47" s="59">
        <v>0</v>
      </c>
      <c r="FE47" s="59">
        <v>0</v>
      </c>
      <c r="FF47" s="150"/>
      <c r="FG47" s="59">
        <v>0</v>
      </c>
      <c r="FH47" s="59">
        <v>0</v>
      </c>
      <c r="FI47" s="59">
        <v>0</v>
      </c>
      <c r="FJ47" s="59">
        <v>0</v>
      </c>
      <c r="FK47" s="59">
        <v>0</v>
      </c>
      <c r="FL47" s="59">
        <v>0</v>
      </c>
      <c r="FM47" s="59">
        <v>0</v>
      </c>
      <c r="FN47" s="150">
        <v>0</v>
      </c>
      <c r="FO47" s="5"/>
      <c r="FP47" s="5"/>
      <c r="FQ47" s="59">
        <v>342.94711119992729</v>
      </c>
      <c r="FR47" s="5"/>
      <c r="FS47" s="59">
        <f t="shared" si="40"/>
        <v>342.94711119992729</v>
      </c>
      <c r="FT47" s="134">
        <v>0</v>
      </c>
      <c r="FU47" s="4"/>
    </row>
    <row r="48" spans="2:177" ht="14.25" customHeight="1" x14ac:dyDescent="0.2">
      <c r="B48" s="157" t="s">
        <v>441</v>
      </c>
      <c r="C48" s="157" t="s">
        <v>279</v>
      </c>
      <c r="D48" s="150">
        <f t="shared" si="4"/>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150">
        <f t="shared" si="6"/>
        <v>0</v>
      </c>
      <c r="AI48" s="59">
        <v>0</v>
      </c>
      <c r="AJ48" s="59">
        <v>0</v>
      </c>
      <c r="AK48" s="59">
        <v>0</v>
      </c>
      <c r="AL48" s="150">
        <f t="shared" si="8"/>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150">
        <v>0</v>
      </c>
      <c r="CC48" s="150">
        <f t="shared" si="10"/>
        <v>0</v>
      </c>
      <c r="CD48" s="59">
        <v>0</v>
      </c>
      <c r="CE48" s="59">
        <v>0</v>
      </c>
      <c r="CF48" s="59">
        <v>0</v>
      </c>
      <c r="CG48" s="150">
        <f t="shared" si="12"/>
        <v>0</v>
      </c>
      <c r="CH48" s="59">
        <v>0</v>
      </c>
      <c r="CI48" s="59">
        <v>0</v>
      </c>
      <c r="CJ48" s="59">
        <v>0</v>
      </c>
      <c r="CK48" s="59">
        <v>0</v>
      </c>
      <c r="CL48" s="59">
        <v>0</v>
      </c>
      <c r="CM48" s="59">
        <v>0</v>
      </c>
      <c r="CN48" s="59">
        <v>0</v>
      </c>
      <c r="CO48" s="59">
        <v>0</v>
      </c>
      <c r="CP48" s="59">
        <v>0</v>
      </c>
      <c r="CQ48" s="59">
        <v>0</v>
      </c>
      <c r="CR48" s="59">
        <v>0</v>
      </c>
      <c r="CS48" s="150">
        <f t="shared" si="14"/>
        <v>0</v>
      </c>
      <c r="CT48" s="59">
        <v>0</v>
      </c>
      <c r="CU48" s="59">
        <v>0</v>
      </c>
      <c r="CV48" s="150">
        <f t="shared" si="16"/>
        <v>0</v>
      </c>
      <c r="CW48" s="59">
        <v>0</v>
      </c>
      <c r="CX48" s="59">
        <v>0</v>
      </c>
      <c r="CY48" s="59">
        <v>0</v>
      </c>
      <c r="CZ48" s="59">
        <v>0</v>
      </c>
      <c r="DA48" s="59">
        <v>0</v>
      </c>
      <c r="DB48" s="59">
        <v>0</v>
      </c>
      <c r="DC48" s="59">
        <v>0</v>
      </c>
      <c r="DD48" s="59">
        <v>0</v>
      </c>
      <c r="DE48" s="59">
        <v>0</v>
      </c>
      <c r="DF48" s="150">
        <f t="shared" si="18"/>
        <v>0</v>
      </c>
      <c r="DG48" s="59">
        <v>0</v>
      </c>
      <c r="DH48" s="59">
        <v>0</v>
      </c>
      <c r="DI48" s="59">
        <v>0</v>
      </c>
      <c r="DJ48" s="150">
        <f t="shared" si="20"/>
        <v>0</v>
      </c>
      <c r="DK48" s="59">
        <v>0</v>
      </c>
      <c r="DL48" s="59">
        <v>0</v>
      </c>
      <c r="DM48" s="150">
        <f t="shared" si="22"/>
        <v>0</v>
      </c>
      <c r="DN48" s="59">
        <v>0</v>
      </c>
      <c r="DO48" s="59">
        <v>0</v>
      </c>
      <c r="DP48" s="59">
        <v>0</v>
      </c>
      <c r="DQ48" s="59">
        <v>0</v>
      </c>
      <c r="DR48" s="59">
        <v>0</v>
      </c>
      <c r="DS48" s="150">
        <f t="shared" si="24"/>
        <v>0</v>
      </c>
      <c r="DT48" s="59">
        <v>0</v>
      </c>
      <c r="DU48" s="59">
        <v>0</v>
      </c>
      <c r="DV48" s="150">
        <f t="shared" si="39"/>
        <v>0</v>
      </c>
      <c r="DW48" s="59">
        <v>0</v>
      </c>
      <c r="DX48" s="59">
        <v>0</v>
      </c>
      <c r="DY48" s="59">
        <v>0</v>
      </c>
      <c r="DZ48" s="59">
        <v>0</v>
      </c>
      <c r="EA48" s="59">
        <v>0</v>
      </c>
      <c r="EB48" s="59">
        <v>0</v>
      </c>
      <c r="EC48" s="59">
        <v>0</v>
      </c>
      <c r="ED48" s="59">
        <v>0</v>
      </c>
      <c r="EE48" s="59">
        <v>0</v>
      </c>
      <c r="EF48" s="59">
        <v>0</v>
      </c>
      <c r="EG48" s="150">
        <f t="shared" si="27"/>
        <v>0</v>
      </c>
      <c r="EH48" s="59">
        <v>0</v>
      </c>
      <c r="EI48" s="59">
        <v>0</v>
      </c>
      <c r="EJ48" s="59">
        <v>0</v>
      </c>
      <c r="EK48" s="59">
        <v>0</v>
      </c>
      <c r="EL48" s="59">
        <v>0</v>
      </c>
      <c r="EM48" s="59">
        <v>0</v>
      </c>
      <c r="EN48" s="59">
        <v>0</v>
      </c>
      <c r="EO48" s="59">
        <v>0</v>
      </c>
      <c r="EP48" s="59">
        <v>0</v>
      </c>
      <c r="EQ48" s="150">
        <f t="shared" si="29"/>
        <v>0</v>
      </c>
      <c r="ER48" s="59">
        <v>0</v>
      </c>
      <c r="ES48" s="59">
        <v>0</v>
      </c>
      <c r="ET48" s="59">
        <v>0</v>
      </c>
      <c r="EU48" s="150">
        <f t="shared" si="31"/>
        <v>0</v>
      </c>
      <c r="EV48" s="59">
        <v>0</v>
      </c>
      <c r="EW48" s="59">
        <v>0</v>
      </c>
      <c r="EX48" s="150">
        <f t="shared" si="33"/>
        <v>0</v>
      </c>
      <c r="EY48" s="59">
        <v>0</v>
      </c>
      <c r="EZ48" s="59">
        <v>0</v>
      </c>
      <c r="FA48" s="150">
        <f t="shared" si="35"/>
        <v>0</v>
      </c>
      <c r="FB48" s="59">
        <v>0</v>
      </c>
      <c r="FC48" s="59">
        <v>0</v>
      </c>
      <c r="FD48" s="59">
        <v>0</v>
      </c>
      <c r="FE48" s="59">
        <v>0</v>
      </c>
      <c r="FF48" s="150">
        <f t="shared" si="37"/>
        <v>0</v>
      </c>
      <c r="FG48" s="59">
        <v>0</v>
      </c>
      <c r="FH48" s="59">
        <v>0</v>
      </c>
      <c r="FI48" s="59">
        <v>0</v>
      </c>
      <c r="FJ48" s="59">
        <v>0</v>
      </c>
      <c r="FK48" s="59">
        <v>0</v>
      </c>
      <c r="FL48" s="59">
        <v>0</v>
      </c>
      <c r="FM48" s="59">
        <v>0</v>
      </c>
      <c r="FN48" s="150">
        <v>0</v>
      </c>
      <c r="FO48" s="5"/>
      <c r="FP48" s="5"/>
      <c r="FQ48" s="59">
        <v>52.069751691035449</v>
      </c>
      <c r="FR48" s="5"/>
      <c r="FS48" s="59">
        <f t="shared" si="40"/>
        <v>52.069751691035449</v>
      </c>
      <c r="FT48" s="134">
        <v>0</v>
      </c>
      <c r="FU48" s="4"/>
    </row>
    <row r="49" spans="2:177" ht="14.25" customHeight="1" x14ac:dyDescent="0.2">
      <c r="B49" s="157" t="s">
        <v>442</v>
      </c>
      <c r="C49" s="157" t="s">
        <v>280</v>
      </c>
      <c r="D49" s="150">
        <f t="shared" si="4"/>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v>0</v>
      </c>
      <c r="W49" s="59">
        <v>0</v>
      </c>
      <c r="X49" s="59">
        <v>0</v>
      </c>
      <c r="Y49" s="59">
        <v>0</v>
      </c>
      <c r="Z49" s="59">
        <v>0</v>
      </c>
      <c r="AA49" s="59">
        <v>0</v>
      </c>
      <c r="AB49" s="59">
        <v>0</v>
      </c>
      <c r="AC49" s="59">
        <v>0</v>
      </c>
      <c r="AD49" s="59">
        <v>0</v>
      </c>
      <c r="AE49" s="59">
        <v>0</v>
      </c>
      <c r="AF49" s="59">
        <v>0</v>
      </c>
      <c r="AG49" s="59">
        <v>0</v>
      </c>
      <c r="AH49" s="150">
        <f t="shared" si="6"/>
        <v>0</v>
      </c>
      <c r="AI49" s="59">
        <v>0</v>
      </c>
      <c r="AJ49" s="59">
        <v>0</v>
      </c>
      <c r="AK49" s="59">
        <v>0</v>
      </c>
      <c r="AL49" s="150">
        <f t="shared" si="8"/>
        <v>296.38290802000006</v>
      </c>
      <c r="AM49" s="59">
        <v>0</v>
      </c>
      <c r="AN49" s="59">
        <v>0</v>
      </c>
      <c r="AO49" s="59">
        <v>0</v>
      </c>
      <c r="AP49" s="59">
        <v>0</v>
      </c>
      <c r="AQ49" s="59">
        <v>0</v>
      </c>
      <c r="AR49" s="59">
        <v>0</v>
      </c>
      <c r="AS49" s="59">
        <v>0</v>
      </c>
      <c r="AT49" s="59">
        <v>0</v>
      </c>
      <c r="AU49" s="59">
        <v>0</v>
      </c>
      <c r="AV49" s="59">
        <v>0</v>
      </c>
      <c r="AW49" s="59">
        <v>0</v>
      </c>
      <c r="AX49" s="59">
        <v>0</v>
      </c>
      <c r="AY49" s="59">
        <v>0</v>
      </c>
      <c r="AZ49" s="59">
        <v>0</v>
      </c>
      <c r="BA49" s="59">
        <v>0</v>
      </c>
      <c r="BB49" s="59">
        <v>0</v>
      </c>
      <c r="BC49" s="59">
        <v>0</v>
      </c>
      <c r="BD49" s="59">
        <v>0</v>
      </c>
      <c r="BE49" s="59">
        <v>0</v>
      </c>
      <c r="BF49" s="59">
        <v>0</v>
      </c>
      <c r="BG49" s="59">
        <v>0</v>
      </c>
      <c r="BH49" s="59">
        <v>0</v>
      </c>
      <c r="BI49" s="59">
        <v>296.38290802000006</v>
      </c>
      <c r="BJ49" s="59">
        <v>0</v>
      </c>
      <c r="BK49" s="59">
        <v>0</v>
      </c>
      <c r="BL49" s="59">
        <v>0</v>
      </c>
      <c r="BM49" s="59">
        <v>0</v>
      </c>
      <c r="BN49" s="59">
        <v>0</v>
      </c>
      <c r="BO49" s="59">
        <v>0</v>
      </c>
      <c r="BP49" s="59">
        <v>0</v>
      </c>
      <c r="BQ49" s="59">
        <v>0</v>
      </c>
      <c r="BR49" s="59">
        <v>0</v>
      </c>
      <c r="BS49" s="59">
        <v>0</v>
      </c>
      <c r="BT49" s="59">
        <v>0</v>
      </c>
      <c r="BU49" s="59">
        <v>0</v>
      </c>
      <c r="BV49" s="59">
        <v>0</v>
      </c>
      <c r="BW49" s="59">
        <v>0</v>
      </c>
      <c r="BX49" s="59">
        <v>0</v>
      </c>
      <c r="BY49" s="59">
        <v>0</v>
      </c>
      <c r="BZ49" s="59">
        <v>0</v>
      </c>
      <c r="CA49" s="59">
        <v>0</v>
      </c>
      <c r="CB49" s="150">
        <v>0</v>
      </c>
      <c r="CC49" s="150">
        <f t="shared" si="10"/>
        <v>0</v>
      </c>
      <c r="CD49" s="59">
        <v>0</v>
      </c>
      <c r="CE49" s="59">
        <v>0</v>
      </c>
      <c r="CF49" s="59">
        <v>0</v>
      </c>
      <c r="CG49" s="150">
        <f t="shared" si="12"/>
        <v>0</v>
      </c>
      <c r="CH49" s="59">
        <v>0</v>
      </c>
      <c r="CI49" s="59">
        <v>0</v>
      </c>
      <c r="CJ49" s="59">
        <v>0</v>
      </c>
      <c r="CK49" s="59">
        <v>0</v>
      </c>
      <c r="CL49" s="59">
        <v>0</v>
      </c>
      <c r="CM49" s="59">
        <v>0</v>
      </c>
      <c r="CN49" s="59">
        <v>0</v>
      </c>
      <c r="CO49" s="59">
        <v>0</v>
      </c>
      <c r="CP49" s="59">
        <v>0</v>
      </c>
      <c r="CQ49" s="59">
        <v>0</v>
      </c>
      <c r="CR49" s="59">
        <v>0</v>
      </c>
      <c r="CS49" s="150">
        <f t="shared" si="14"/>
        <v>0</v>
      </c>
      <c r="CT49" s="59">
        <v>0</v>
      </c>
      <c r="CU49" s="59">
        <v>0</v>
      </c>
      <c r="CV49" s="150">
        <f t="shared" si="16"/>
        <v>0</v>
      </c>
      <c r="CW49" s="59">
        <v>0</v>
      </c>
      <c r="CX49" s="59">
        <v>0</v>
      </c>
      <c r="CY49" s="59">
        <v>0</v>
      </c>
      <c r="CZ49" s="59">
        <v>0</v>
      </c>
      <c r="DA49" s="59">
        <v>0</v>
      </c>
      <c r="DB49" s="59">
        <v>0</v>
      </c>
      <c r="DC49" s="59">
        <v>0</v>
      </c>
      <c r="DD49" s="59">
        <v>0</v>
      </c>
      <c r="DE49" s="59">
        <v>0</v>
      </c>
      <c r="DF49" s="150">
        <f t="shared" si="18"/>
        <v>0</v>
      </c>
      <c r="DG49" s="59">
        <v>0</v>
      </c>
      <c r="DH49" s="59">
        <v>0</v>
      </c>
      <c r="DI49" s="59">
        <v>0</v>
      </c>
      <c r="DJ49" s="150">
        <f t="shared" si="20"/>
        <v>0</v>
      </c>
      <c r="DK49" s="59">
        <v>0</v>
      </c>
      <c r="DL49" s="59">
        <v>0</v>
      </c>
      <c r="DM49" s="150">
        <f t="shared" si="22"/>
        <v>0</v>
      </c>
      <c r="DN49" s="59">
        <v>0</v>
      </c>
      <c r="DO49" s="59">
        <v>0</v>
      </c>
      <c r="DP49" s="59">
        <v>0</v>
      </c>
      <c r="DQ49" s="59">
        <v>0</v>
      </c>
      <c r="DR49" s="59">
        <v>0</v>
      </c>
      <c r="DS49" s="150">
        <f t="shared" si="24"/>
        <v>0</v>
      </c>
      <c r="DT49" s="59">
        <v>0</v>
      </c>
      <c r="DU49" s="59">
        <v>0</v>
      </c>
      <c r="DV49" s="150">
        <f t="shared" si="39"/>
        <v>0</v>
      </c>
      <c r="DW49" s="59">
        <v>0</v>
      </c>
      <c r="DX49" s="59">
        <v>0</v>
      </c>
      <c r="DY49" s="59">
        <v>0</v>
      </c>
      <c r="DZ49" s="59">
        <v>0</v>
      </c>
      <c r="EA49" s="59">
        <v>0</v>
      </c>
      <c r="EB49" s="59">
        <v>0</v>
      </c>
      <c r="EC49" s="59">
        <v>0</v>
      </c>
      <c r="ED49" s="59">
        <v>0</v>
      </c>
      <c r="EE49" s="59">
        <v>0</v>
      </c>
      <c r="EF49" s="59">
        <v>0</v>
      </c>
      <c r="EG49" s="150">
        <f t="shared" si="27"/>
        <v>0</v>
      </c>
      <c r="EH49" s="59">
        <v>0</v>
      </c>
      <c r="EI49" s="59">
        <v>0</v>
      </c>
      <c r="EJ49" s="59">
        <v>0</v>
      </c>
      <c r="EK49" s="59">
        <v>0</v>
      </c>
      <c r="EL49" s="59">
        <v>0</v>
      </c>
      <c r="EM49" s="59">
        <v>0</v>
      </c>
      <c r="EN49" s="59">
        <v>0</v>
      </c>
      <c r="EO49" s="59">
        <v>0</v>
      </c>
      <c r="EP49" s="59">
        <v>0</v>
      </c>
      <c r="EQ49" s="150">
        <f t="shared" si="29"/>
        <v>0</v>
      </c>
      <c r="ER49" s="59">
        <v>0</v>
      </c>
      <c r="ES49" s="59">
        <v>0</v>
      </c>
      <c r="ET49" s="59">
        <v>0</v>
      </c>
      <c r="EU49" s="150">
        <f t="shared" si="31"/>
        <v>0</v>
      </c>
      <c r="EV49" s="59">
        <v>0</v>
      </c>
      <c r="EW49" s="59">
        <v>0</v>
      </c>
      <c r="EX49" s="150">
        <f t="shared" si="33"/>
        <v>0</v>
      </c>
      <c r="EY49" s="59">
        <v>0</v>
      </c>
      <c r="EZ49" s="59">
        <v>0</v>
      </c>
      <c r="FA49" s="150">
        <f t="shared" si="35"/>
        <v>0</v>
      </c>
      <c r="FB49" s="59">
        <v>0</v>
      </c>
      <c r="FC49" s="59">
        <v>0</v>
      </c>
      <c r="FD49" s="59">
        <v>0</v>
      </c>
      <c r="FE49" s="59">
        <v>0</v>
      </c>
      <c r="FF49" s="150">
        <f t="shared" si="37"/>
        <v>0</v>
      </c>
      <c r="FG49" s="59">
        <v>0</v>
      </c>
      <c r="FH49" s="59">
        <v>0</v>
      </c>
      <c r="FI49" s="59">
        <v>0</v>
      </c>
      <c r="FJ49" s="59">
        <v>0</v>
      </c>
      <c r="FK49" s="59">
        <v>0</v>
      </c>
      <c r="FL49" s="59">
        <v>0</v>
      </c>
      <c r="FM49" s="59">
        <v>0</v>
      </c>
      <c r="FN49" s="150">
        <v>0</v>
      </c>
      <c r="FO49" s="5"/>
      <c r="FP49" s="5"/>
      <c r="FQ49" s="59">
        <v>0</v>
      </c>
      <c r="FR49" s="5"/>
      <c r="FS49" s="59">
        <f t="shared" si="40"/>
        <v>296.38290802000006</v>
      </c>
      <c r="FT49" s="134">
        <v>0</v>
      </c>
      <c r="FU49" s="4"/>
    </row>
    <row r="50" spans="2:177" ht="14.25" customHeight="1" x14ac:dyDescent="0.2">
      <c r="B50" s="157">
        <v>4661</v>
      </c>
      <c r="C50" s="157" t="s">
        <v>281</v>
      </c>
      <c r="D50" s="150">
        <f t="shared" si="4"/>
        <v>0</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150">
        <f t="shared" si="6"/>
        <v>0</v>
      </c>
      <c r="AI50" s="59">
        <v>0</v>
      </c>
      <c r="AJ50" s="59">
        <v>0</v>
      </c>
      <c r="AK50" s="59">
        <v>0</v>
      </c>
      <c r="AL50" s="150">
        <f t="shared" si="8"/>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150">
        <v>0</v>
      </c>
      <c r="CC50" s="150">
        <f t="shared" si="10"/>
        <v>0</v>
      </c>
      <c r="CD50" s="59">
        <v>0</v>
      </c>
      <c r="CE50" s="59">
        <v>0</v>
      </c>
      <c r="CF50" s="59">
        <v>0</v>
      </c>
      <c r="CG50" s="150">
        <f t="shared" si="12"/>
        <v>0</v>
      </c>
      <c r="CH50" s="59">
        <v>0</v>
      </c>
      <c r="CI50" s="59">
        <v>0</v>
      </c>
      <c r="CJ50" s="59">
        <v>0</v>
      </c>
      <c r="CK50" s="59">
        <v>0</v>
      </c>
      <c r="CL50" s="59">
        <v>0</v>
      </c>
      <c r="CM50" s="59">
        <v>0</v>
      </c>
      <c r="CN50" s="59">
        <v>0</v>
      </c>
      <c r="CO50" s="59">
        <v>0</v>
      </c>
      <c r="CP50" s="59">
        <v>0</v>
      </c>
      <c r="CQ50" s="59">
        <v>0</v>
      </c>
      <c r="CR50" s="59">
        <v>0</v>
      </c>
      <c r="CS50" s="150">
        <f t="shared" si="14"/>
        <v>0</v>
      </c>
      <c r="CT50" s="59">
        <v>0</v>
      </c>
      <c r="CU50" s="59">
        <v>0</v>
      </c>
      <c r="CV50" s="150">
        <f t="shared" si="16"/>
        <v>0</v>
      </c>
      <c r="CW50" s="59">
        <v>0</v>
      </c>
      <c r="CX50" s="59">
        <v>0</v>
      </c>
      <c r="CY50" s="59">
        <v>0</v>
      </c>
      <c r="CZ50" s="59">
        <v>0</v>
      </c>
      <c r="DA50" s="59">
        <v>0</v>
      </c>
      <c r="DB50" s="59">
        <v>0</v>
      </c>
      <c r="DC50" s="59">
        <v>0</v>
      </c>
      <c r="DD50" s="59">
        <v>0</v>
      </c>
      <c r="DE50" s="59">
        <v>0</v>
      </c>
      <c r="DF50" s="150">
        <f t="shared" si="18"/>
        <v>0</v>
      </c>
      <c r="DG50" s="59">
        <v>0</v>
      </c>
      <c r="DH50" s="59">
        <v>0</v>
      </c>
      <c r="DI50" s="59">
        <v>0</v>
      </c>
      <c r="DJ50" s="150">
        <f t="shared" si="20"/>
        <v>0</v>
      </c>
      <c r="DK50" s="59">
        <v>0</v>
      </c>
      <c r="DL50" s="59">
        <v>0</v>
      </c>
      <c r="DM50" s="150">
        <f t="shared" si="22"/>
        <v>0</v>
      </c>
      <c r="DN50" s="59">
        <v>0</v>
      </c>
      <c r="DO50" s="59">
        <v>0</v>
      </c>
      <c r="DP50" s="59">
        <v>0</v>
      </c>
      <c r="DQ50" s="59">
        <v>0</v>
      </c>
      <c r="DR50" s="59">
        <v>0</v>
      </c>
      <c r="DS50" s="150">
        <f t="shared" si="24"/>
        <v>0</v>
      </c>
      <c r="DT50" s="59">
        <v>0</v>
      </c>
      <c r="DU50" s="59">
        <v>0</v>
      </c>
      <c r="DV50" s="150">
        <f t="shared" si="39"/>
        <v>0</v>
      </c>
      <c r="DW50" s="59">
        <v>0</v>
      </c>
      <c r="DX50" s="59">
        <v>0</v>
      </c>
      <c r="DY50" s="59">
        <v>0</v>
      </c>
      <c r="DZ50" s="59">
        <v>0</v>
      </c>
      <c r="EA50" s="59">
        <v>0</v>
      </c>
      <c r="EB50" s="59">
        <v>0</v>
      </c>
      <c r="EC50" s="59">
        <v>0</v>
      </c>
      <c r="ED50" s="59">
        <v>0</v>
      </c>
      <c r="EE50" s="59">
        <v>0</v>
      </c>
      <c r="EF50" s="59">
        <v>0</v>
      </c>
      <c r="EG50" s="150">
        <f t="shared" si="27"/>
        <v>0</v>
      </c>
      <c r="EH50" s="59">
        <v>0</v>
      </c>
      <c r="EI50" s="59">
        <v>0</v>
      </c>
      <c r="EJ50" s="59">
        <v>0</v>
      </c>
      <c r="EK50" s="59">
        <v>0</v>
      </c>
      <c r="EL50" s="59">
        <v>0</v>
      </c>
      <c r="EM50" s="59">
        <v>0</v>
      </c>
      <c r="EN50" s="59">
        <v>0</v>
      </c>
      <c r="EO50" s="59">
        <v>0</v>
      </c>
      <c r="EP50" s="59">
        <v>0</v>
      </c>
      <c r="EQ50" s="150">
        <f t="shared" si="29"/>
        <v>0</v>
      </c>
      <c r="ER50" s="59">
        <v>0</v>
      </c>
      <c r="ES50" s="59">
        <v>0</v>
      </c>
      <c r="ET50" s="59">
        <v>0</v>
      </c>
      <c r="EU50" s="150">
        <f t="shared" si="31"/>
        <v>0</v>
      </c>
      <c r="EV50" s="59">
        <v>0</v>
      </c>
      <c r="EW50" s="59">
        <v>0</v>
      </c>
      <c r="EX50" s="150">
        <f t="shared" si="33"/>
        <v>0</v>
      </c>
      <c r="EY50" s="59">
        <v>0</v>
      </c>
      <c r="EZ50" s="59">
        <v>0</v>
      </c>
      <c r="FA50" s="150">
        <f t="shared" si="35"/>
        <v>0</v>
      </c>
      <c r="FB50" s="59">
        <v>0</v>
      </c>
      <c r="FC50" s="59">
        <v>0</v>
      </c>
      <c r="FD50" s="59">
        <v>0</v>
      </c>
      <c r="FE50" s="59">
        <v>0</v>
      </c>
      <c r="FF50" s="150">
        <f t="shared" si="37"/>
        <v>0</v>
      </c>
      <c r="FG50" s="59">
        <v>0</v>
      </c>
      <c r="FH50" s="59">
        <v>0</v>
      </c>
      <c r="FI50" s="59">
        <v>0</v>
      </c>
      <c r="FJ50" s="59">
        <v>0</v>
      </c>
      <c r="FK50" s="59">
        <v>0</v>
      </c>
      <c r="FL50" s="59">
        <v>0</v>
      </c>
      <c r="FM50" s="59">
        <v>0</v>
      </c>
      <c r="FN50" s="150">
        <v>0</v>
      </c>
      <c r="FO50" s="5"/>
      <c r="FP50" s="5"/>
      <c r="FQ50" s="59">
        <v>10232.85903225644</v>
      </c>
      <c r="FR50" s="5"/>
      <c r="FS50" s="59">
        <f t="shared" si="40"/>
        <v>10232.85903225644</v>
      </c>
      <c r="FT50" s="134">
        <v>0</v>
      </c>
      <c r="FU50" s="4"/>
    </row>
    <row r="51" spans="2:177" ht="14.25" customHeight="1" x14ac:dyDescent="0.2">
      <c r="B51" s="157" t="s">
        <v>443</v>
      </c>
      <c r="C51" s="157" t="s">
        <v>282</v>
      </c>
      <c r="D51" s="150">
        <f t="shared" si="4"/>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150">
        <f t="shared" si="6"/>
        <v>0</v>
      </c>
      <c r="AI51" s="59">
        <v>0</v>
      </c>
      <c r="AJ51" s="59">
        <v>0</v>
      </c>
      <c r="AK51" s="59">
        <v>0</v>
      </c>
      <c r="AL51" s="150">
        <f t="shared" si="8"/>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v>0</v>
      </c>
      <c r="BN51" s="59">
        <v>0</v>
      </c>
      <c r="BO51" s="59">
        <v>0</v>
      </c>
      <c r="BP51" s="59">
        <v>0</v>
      </c>
      <c r="BQ51" s="59">
        <v>0</v>
      </c>
      <c r="BR51" s="59">
        <v>0</v>
      </c>
      <c r="BS51" s="59">
        <v>0</v>
      </c>
      <c r="BT51" s="59">
        <v>0</v>
      </c>
      <c r="BU51" s="59">
        <v>0</v>
      </c>
      <c r="BV51" s="59">
        <v>0</v>
      </c>
      <c r="BW51" s="59">
        <v>0</v>
      </c>
      <c r="BX51" s="59">
        <v>0</v>
      </c>
      <c r="BY51" s="59">
        <v>0</v>
      </c>
      <c r="BZ51" s="59">
        <v>0</v>
      </c>
      <c r="CA51" s="59">
        <v>0</v>
      </c>
      <c r="CB51" s="150">
        <v>0</v>
      </c>
      <c r="CC51" s="150">
        <f t="shared" si="10"/>
        <v>0</v>
      </c>
      <c r="CD51" s="59">
        <v>0</v>
      </c>
      <c r="CE51" s="59">
        <v>0</v>
      </c>
      <c r="CF51" s="59">
        <v>0</v>
      </c>
      <c r="CG51" s="150">
        <f t="shared" si="12"/>
        <v>0</v>
      </c>
      <c r="CH51" s="59">
        <v>0</v>
      </c>
      <c r="CI51" s="59">
        <v>0</v>
      </c>
      <c r="CJ51" s="59">
        <v>0</v>
      </c>
      <c r="CK51" s="59">
        <v>0</v>
      </c>
      <c r="CL51" s="59">
        <v>0</v>
      </c>
      <c r="CM51" s="59">
        <v>0</v>
      </c>
      <c r="CN51" s="59">
        <v>0</v>
      </c>
      <c r="CO51" s="59">
        <v>0</v>
      </c>
      <c r="CP51" s="59">
        <v>0</v>
      </c>
      <c r="CQ51" s="59">
        <v>0</v>
      </c>
      <c r="CR51" s="59">
        <v>0</v>
      </c>
      <c r="CS51" s="150">
        <f t="shared" si="14"/>
        <v>0</v>
      </c>
      <c r="CT51" s="59">
        <v>0</v>
      </c>
      <c r="CU51" s="59">
        <v>0</v>
      </c>
      <c r="CV51" s="150">
        <f t="shared" si="16"/>
        <v>0</v>
      </c>
      <c r="CW51" s="59">
        <v>0</v>
      </c>
      <c r="CX51" s="59">
        <v>0</v>
      </c>
      <c r="CY51" s="59">
        <v>0</v>
      </c>
      <c r="CZ51" s="59">
        <v>0</v>
      </c>
      <c r="DA51" s="59">
        <v>0</v>
      </c>
      <c r="DB51" s="59">
        <v>0</v>
      </c>
      <c r="DC51" s="59">
        <v>0</v>
      </c>
      <c r="DD51" s="59">
        <v>0</v>
      </c>
      <c r="DE51" s="59">
        <v>0</v>
      </c>
      <c r="DF51" s="150">
        <f t="shared" si="18"/>
        <v>0</v>
      </c>
      <c r="DG51" s="59">
        <v>0</v>
      </c>
      <c r="DH51" s="59">
        <v>0</v>
      </c>
      <c r="DI51" s="59">
        <v>0</v>
      </c>
      <c r="DJ51" s="150">
        <f t="shared" si="20"/>
        <v>0</v>
      </c>
      <c r="DK51" s="59">
        <v>0</v>
      </c>
      <c r="DL51" s="59">
        <v>0</v>
      </c>
      <c r="DM51" s="150">
        <f t="shared" si="22"/>
        <v>0</v>
      </c>
      <c r="DN51" s="59">
        <v>0</v>
      </c>
      <c r="DO51" s="59">
        <v>0</v>
      </c>
      <c r="DP51" s="59">
        <v>0</v>
      </c>
      <c r="DQ51" s="59">
        <v>0</v>
      </c>
      <c r="DR51" s="59">
        <v>0</v>
      </c>
      <c r="DS51" s="150">
        <f t="shared" si="24"/>
        <v>0</v>
      </c>
      <c r="DT51" s="59">
        <v>0</v>
      </c>
      <c r="DU51" s="59">
        <v>0</v>
      </c>
      <c r="DV51" s="150">
        <f t="shared" si="39"/>
        <v>0</v>
      </c>
      <c r="DW51" s="59">
        <v>0</v>
      </c>
      <c r="DX51" s="59">
        <v>0</v>
      </c>
      <c r="DY51" s="59">
        <v>0</v>
      </c>
      <c r="DZ51" s="59">
        <v>0</v>
      </c>
      <c r="EA51" s="59">
        <v>0</v>
      </c>
      <c r="EB51" s="59">
        <v>0</v>
      </c>
      <c r="EC51" s="59">
        <v>0</v>
      </c>
      <c r="ED51" s="59">
        <v>0</v>
      </c>
      <c r="EE51" s="59">
        <v>0</v>
      </c>
      <c r="EF51" s="59">
        <v>0</v>
      </c>
      <c r="EG51" s="150">
        <f t="shared" si="27"/>
        <v>0</v>
      </c>
      <c r="EH51" s="59">
        <v>0</v>
      </c>
      <c r="EI51" s="59">
        <v>0</v>
      </c>
      <c r="EJ51" s="59">
        <v>0</v>
      </c>
      <c r="EK51" s="59">
        <v>0</v>
      </c>
      <c r="EL51" s="59">
        <v>0</v>
      </c>
      <c r="EM51" s="59">
        <v>0</v>
      </c>
      <c r="EN51" s="59">
        <v>0</v>
      </c>
      <c r="EO51" s="59">
        <v>0</v>
      </c>
      <c r="EP51" s="59">
        <v>0</v>
      </c>
      <c r="EQ51" s="150">
        <f t="shared" si="29"/>
        <v>0</v>
      </c>
      <c r="ER51" s="59">
        <v>0</v>
      </c>
      <c r="ES51" s="59">
        <v>0</v>
      </c>
      <c r="ET51" s="59">
        <v>0</v>
      </c>
      <c r="EU51" s="150">
        <f t="shared" si="31"/>
        <v>0</v>
      </c>
      <c r="EV51" s="59">
        <v>0</v>
      </c>
      <c r="EW51" s="59">
        <v>0</v>
      </c>
      <c r="EX51" s="150">
        <f t="shared" si="33"/>
        <v>0</v>
      </c>
      <c r="EY51" s="59">
        <v>0</v>
      </c>
      <c r="EZ51" s="59">
        <v>0</v>
      </c>
      <c r="FA51" s="150">
        <f t="shared" si="35"/>
        <v>0</v>
      </c>
      <c r="FB51" s="59">
        <v>0</v>
      </c>
      <c r="FC51" s="59">
        <v>0</v>
      </c>
      <c r="FD51" s="59">
        <v>0</v>
      </c>
      <c r="FE51" s="59">
        <v>0</v>
      </c>
      <c r="FF51" s="150">
        <f t="shared" si="37"/>
        <v>0</v>
      </c>
      <c r="FG51" s="59">
        <v>0</v>
      </c>
      <c r="FH51" s="59">
        <v>0</v>
      </c>
      <c r="FI51" s="59">
        <v>0</v>
      </c>
      <c r="FJ51" s="59">
        <v>0</v>
      </c>
      <c r="FK51" s="59">
        <v>0</v>
      </c>
      <c r="FL51" s="59">
        <v>0</v>
      </c>
      <c r="FM51" s="59">
        <v>0</v>
      </c>
      <c r="FN51" s="150">
        <v>0</v>
      </c>
      <c r="FO51" s="5"/>
      <c r="FP51" s="5"/>
      <c r="FQ51" s="59">
        <v>46951.607444978436</v>
      </c>
      <c r="FR51" s="5"/>
      <c r="FS51" s="59">
        <f t="shared" si="40"/>
        <v>46951.607444978436</v>
      </c>
      <c r="FT51" s="134">
        <v>0</v>
      </c>
      <c r="FU51" s="4"/>
    </row>
    <row r="52" spans="2:177" ht="14.25" customHeight="1" x14ac:dyDescent="0.2">
      <c r="B52" s="157" t="s">
        <v>444</v>
      </c>
      <c r="C52" s="157" t="s">
        <v>283</v>
      </c>
      <c r="D52" s="150">
        <f t="shared" si="4"/>
        <v>0</v>
      </c>
      <c r="E52" s="59">
        <v>0</v>
      </c>
      <c r="F52" s="59">
        <v>0</v>
      </c>
      <c r="G52" s="59">
        <v>0</v>
      </c>
      <c r="H52" s="59">
        <v>0</v>
      </c>
      <c r="I52" s="59">
        <v>0</v>
      </c>
      <c r="J52" s="59">
        <v>0</v>
      </c>
      <c r="K52" s="59">
        <v>0</v>
      </c>
      <c r="L52" s="59">
        <v>0</v>
      </c>
      <c r="M52" s="59">
        <v>0</v>
      </c>
      <c r="N52" s="59">
        <v>0</v>
      </c>
      <c r="O52" s="59">
        <v>0</v>
      </c>
      <c r="P52" s="59">
        <v>0</v>
      </c>
      <c r="Q52" s="59">
        <v>0</v>
      </c>
      <c r="R52" s="59">
        <v>0</v>
      </c>
      <c r="S52" s="59">
        <v>0</v>
      </c>
      <c r="T52" s="59">
        <v>0</v>
      </c>
      <c r="U52" s="59">
        <v>0</v>
      </c>
      <c r="V52" s="59">
        <v>0</v>
      </c>
      <c r="W52" s="59">
        <v>0</v>
      </c>
      <c r="X52" s="59">
        <v>0</v>
      </c>
      <c r="Y52" s="59">
        <v>0</v>
      </c>
      <c r="Z52" s="59">
        <v>0</v>
      </c>
      <c r="AA52" s="59">
        <v>0</v>
      </c>
      <c r="AB52" s="59">
        <v>0</v>
      </c>
      <c r="AC52" s="59">
        <v>0</v>
      </c>
      <c r="AD52" s="59">
        <v>0</v>
      </c>
      <c r="AE52" s="59">
        <v>0</v>
      </c>
      <c r="AF52" s="59">
        <v>0</v>
      </c>
      <c r="AG52" s="59">
        <v>0</v>
      </c>
      <c r="AH52" s="150">
        <f t="shared" si="6"/>
        <v>0</v>
      </c>
      <c r="AI52" s="59">
        <v>0</v>
      </c>
      <c r="AJ52" s="59">
        <v>0</v>
      </c>
      <c r="AK52" s="59">
        <v>0</v>
      </c>
      <c r="AL52" s="150">
        <f t="shared" si="8"/>
        <v>407.63042956999982</v>
      </c>
      <c r="AM52" s="59">
        <v>0</v>
      </c>
      <c r="AN52" s="59">
        <v>0</v>
      </c>
      <c r="AO52" s="59">
        <v>0</v>
      </c>
      <c r="AP52" s="59">
        <v>0</v>
      </c>
      <c r="AQ52" s="59">
        <v>0</v>
      </c>
      <c r="AR52" s="59">
        <v>0</v>
      </c>
      <c r="AS52" s="59">
        <v>0</v>
      </c>
      <c r="AT52" s="59">
        <v>0</v>
      </c>
      <c r="AU52" s="59">
        <v>0</v>
      </c>
      <c r="AV52" s="59">
        <v>0</v>
      </c>
      <c r="AW52" s="59">
        <v>0</v>
      </c>
      <c r="AX52" s="59">
        <v>0</v>
      </c>
      <c r="AY52" s="59">
        <v>0</v>
      </c>
      <c r="AZ52" s="59">
        <v>0</v>
      </c>
      <c r="BA52" s="59">
        <v>0</v>
      </c>
      <c r="BB52" s="59">
        <v>0</v>
      </c>
      <c r="BC52" s="59">
        <v>0</v>
      </c>
      <c r="BD52" s="59">
        <v>0</v>
      </c>
      <c r="BE52" s="59">
        <v>0</v>
      </c>
      <c r="BF52" s="59">
        <v>0</v>
      </c>
      <c r="BG52" s="59">
        <v>0</v>
      </c>
      <c r="BH52" s="59">
        <v>0</v>
      </c>
      <c r="BI52" s="59">
        <v>407.63042956999982</v>
      </c>
      <c r="BJ52" s="59">
        <v>0</v>
      </c>
      <c r="BK52" s="59">
        <v>0</v>
      </c>
      <c r="BL52" s="59">
        <v>0</v>
      </c>
      <c r="BM52" s="59">
        <v>0</v>
      </c>
      <c r="BN52" s="59">
        <v>0</v>
      </c>
      <c r="BO52" s="59">
        <v>0</v>
      </c>
      <c r="BP52" s="59">
        <v>0</v>
      </c>
      <c r="BQ52" s="59">
        <v>0</v>
      </c>
      <c r="BR52" s="59">
        <v>0</v>
      </c>
      <c r="BS52" s="59">
        <v>0</v>
      </c>
      <c r="BT52" s="59">
        <v>0</v>
      </c>
      <c r="BU52" s="59">
        <v>0</v>
      </c>
      <c r="BV52" s="59">
        <v>0</v>
      </c>
      <c r="BW52" s="59">
        <v>0</v>
      </c>
      <c r="BX52" s="59">
        <v>0</v>
      </c>
      <c r="BY52" s="59">
        <v>0</v>
      </c>
      <c r="BZ52" s="59">
        <v>0</v>
      </c>
      <c r="CA52" s="59">
        <v>0</v>
      </c>
      <c r="CB52" s="150">
        <v>0</v>
      </c>
      <c r="CC52" s="150">
        <f t="shared" si="10"/>
        <v>0</v>
      </c>
      <c r="CD52" s="59">
        <v>0</v>
      </c>
      <c r="CE52" s="59">
        <v>0</v>
      </c>
      <c r="CF52" s="59">
        <v>0</v>
      </c>
      <c r="CG52" s="150">
        <f t="shared" si="12"/>
        <v>0</v>
      </c>
      <c r="CH52" s="59">
        <v>0</v>
      </c>
      <c r="CI52" s="59">
        <v>0</v>
      </c>
      <c r="CJ52" s="59">
        <v>0</v>
      </c>
      <c r="CK52" s="59">
        <v>0</v>
      </c>
      <c r="CL52" s="59">
        <v>0</v>
      </c>
      <c r="CM52" s="59">
        <v>0</v>
      </c>
      <c r="CN52" s="59">
        <v>0</v>
      </c>
      <c r="CO52" s="59">
        <v>0</v>
      </c>
      <c r="CP52" s="59">
        <v>0</v>
      </c>
      <c r="CQ52" s="59">
        <v>0</v>
      </c>
      <c r="CR52" s="59">
        <v>0</v>
      </c>
      <c r="CS52" s="150">
        <f t="shared" si="14"/>
        <v>0</v>
      </c>
      <c r="CT52" s="59">
        <v>0</v>
      </c>
      <c r="CU52" s="59">
        <v>0</v>
      </c>
      <c r="CV52" s="150">
        <f t="shared" si="16"/>
        <v>0</v>
      </c>
      <c r="CW52" s="59">
        <v>0</v>
      </c>
      <c r="CX52" s="59">
        <v>0</v>
      </c>
      <c r="CY52" s="59">
        <v>0</v>
      </c>
      <c r="CZ52" s="59">
        <v>0</v>
      </c>
      <c r="DA52" s="59">
        <v>0</v>
      </c>
      <c r="DB52" s="59">
        <v>0</v>
      </c>
      <c r="DC52" s="59">
        <v>0</v>
      </c>
      <c r="DD52" s="59">
        <v>0</v>
      </c>
      <c r="DE52" s="59">
        <v>0</v>
      </c>
      <c r="DF52" s="150">
        <f t="shared" si="18"/>
        <v>0</v>
      </c>
      <c r="DG52" s="59">
        <v>0</v>
      </c>
      <c r="DH52" s="59">
        <v>0</v>
      </c>
      <c r="DI52" s="59">
        <v>0</v>
      </c>
      <c r="DJ52" s="150">
        <f t="shared" si="20"/>
        <v>0</v>
      </c>
      <c r="DK52" s="59">
        <v>0</v>
      </c>
      <c r="DL52" s="59">
        <v>0</v>
      </c>
      <c r="DM52" s="150">
        <f t="shared" si="22"/>
        <v>0</v>
      </c>
      <c r="DN52" s="59">
        <v>0</v>
      </c>
      <c r="DO52" s="59">
        <v>0</v>
      </c>
      <c r="DP52" s="59">
        <v>0</v>
      </c>
      <c r="DQ52" s="59">
        <v>0</v>
      </c>
      <c r="DR52" s="59">
        <v>0</v>
      </c>
      <c r="DS52" s="150">
        <f t="shared" si="24"/>
        <v>0</v>
      </c>
      <c r="DT52" s="59">
        <v>0</v>
      </c>
      <c r="DU52" s="59">
        <v>0</v>
      </c>
      <c r="DV52" s="150">
        <f t="shared" si="39"/>
        <v>0</v>
      </c>
      <c r="DW52" s="59">
        <v>0</v>
      </c>
      <c r="DX52" s="59">
        <v>0</v>
      </c>
      <c r="DY52" s="59">
        <v>0</v>
      </c>
      <c r="DZ52" s="59">
        <v>0</v>
      </c>
      <c r="EA52" s="59">
        <v>0</v>
      </c>
      <c r="EB52" s="59">
        <v>0</v>
      </c>
      <c r="EC52" s="59">
        <v>0</v>
      </c>
      <c r="ED52" s="59">
        <v>0</v>
      </c>
      <c r="EE52" s="59">
        <v>0</v>
      </c>
      <c r="EF52" s="59">
        <v>0</v>
      </c>
      <c r="EG52" s="150">
        <f t="shared" si="27"/>
        <v>0</v>
      </c>
      <c r="EH52" s="59">
        <v>0</v>
      </c>
      <c r="EI52" s="59">
        <v>0</v>
      </c>
      <c r="EJ52" s="59">
        <v>0</v>
      </c>
      <c r="EK52" s="59">
        <v>0</v>
      </c>
      <c r="EL52" s="59">
        <v>0</v>
      </c>
      <c r="EM52" s="59">
        <v>0</v>
      </c>
      <c r="EN52" s="59">
        <v>0</v>
      </c>
      <c r="EO52" s="59">
        <v>0</v>
      </c>
      <c r="EP52" s="59">
        <v>0</v>
      </c>
      <c r="EQ52" s="150">
        <f t="shared" si="29"/>
        <v>0</v>
      </c>
      <c r="ER52" s="59">
        <v>0</v>
      </c>
      <c r="ES52" s="59">
        <v>0</v>
      </c>
      <c r="ET52" s="59">
        <v>0</v>
      </c>
      <c r="EU52" s="150">
        <f t="shared" si="31"/>
        <v>0</v>
      </c>
      <c r="EV52" s="59">
        <v>0</v>
      </c>
      <c r="EW52" s="59">
        <v>0</v>
      </c>
      <c r="EX52" s="150">
        <f t="shared" si="33"/>
        <v>0</v>
      </c>
      <c r="EY52" s="59">
        <v>0</v>
      </c>
      <c r="EZ52" s="59">
        <v>0</v>
      </c>
      <c r="FA52" s="150">
        <f t="shared" si="35"/>
        <v>0</v>
      </c>
      <c r="FB52" s="59">
        <v>0</v>
      </c>
      <c r="FC52" s="59">
        <v>0</v>
      </c>
      <c r="FD52" s="59">
        <v>0</v>
      </c>
      <c r="FE52" s="59">
        <v>0</v>
      </c>
      <c r="FF52" s="150">
        <f t="shared" si="37"/>
        <v>0</v>
      </c>
      <c r="FG52" s="59">
        <v>0</v>
      </c>
      <c r="FH52" s="59">
        <v>0</v>
      </c>
      <c r="FI52" s="59">
        <v>0</v>
      </c>
      <c r="FJ52" s="59">
        <v>0</v>
      </c>
      <c r="FK52" s="59">
        <v>0</v>
      </c>
      <c r="FL52" s="59">
        <v>0</v>
      </c>
      <c r="FM52" s="59">
        <v>0</v>
      </c>
      <c r="FN52" s="150">
        <v>0</v>
      </c>
      <c r="FO52" s="5"/>
      <c r="FP52" s="5"/>
      <c r="FQ52" s="59">
        <v>0</v>
      </c>
      <c r="FR52" s="5"/>
      <c r="FS52" s="59">
        <f t="shared" si="40"/>
        <v>407.63042956999982</v>
      </c>
      <c r="FT52" s="134">
        <v>0</v>
      </c>
      <c r="FU52" s="4"/>
    </row>
    <row r="53" spans="2:177" ht="14.25" customHeight="1" x14ac:dyDescent="0.2">
      <c r="B53" s="157" t="s">
        <v>445</v>
      </c>
      <c r="C53" s="157" t="s">
        <v>284</v>
      </c>
      <c r="D53" s="150">
        <f t="shared" si="4"/>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150">
        <f t="shared" si="6"/>
        <v>0</v>
      </c>
      <c r="AI53" s="59">
        <v>0</v>
      </c>
      <c r="AJ53" s="59">
        <v>0</v>
      </c>
      <c r="AK53" s="59">
        <v>0</v>
      </c>
      <c r="AL53" s="150">
        <f t="shared" si="8"/>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150">
        <v>0</v>
      </c>
      <c r="CC53" s="150">
        <f t="shared" si="10"/>
        <v>0</v>
      </c>
      <c r="CD53" s="59">
        <v>0</v>
      </c>
      <c r="CE53" s="59">
        <v>0</v>
      </c>
      <c r="CF53" s="59">
        <v>0</v>
      </c>
      <c r="CG53" s="150">
        <f t="shared" si="12"/>
        <v>0</v>
      </c>
      <c r="CH53" s="59">
        <v>0</v>
      </c>
      <c r="CI53" s="59">
        <v>0</v>
      </c>
      <c r="CJ53" s="59">
        <v>0</v>
      </c>
      <c r="CK53" s="59">
        <v>0</v>
      </c>
      <c r="CL53" s="59">
        <v>0</v>
      </c>
      <c r="CM53" s="59">
        <v>0</v>
      </c>
      <c r="CN53" s="59">
        <v>0</v>
      </c>
      <c r="CO53" s="59">
        <v>0</v>
      </c>
      <c r="CP53" s="59">
        <v>0</v>
      </c>
      <c r="CQ53" s="59">
        <v>0</v>
      </c>
      <c r="CR53" s="59">
        <v>0</v>
      </c>
      <c r="CS53" s="150">
        <f t="shared" si="14"/>
        <v>0</v>
      </c>
      <c r="CT53" s="59">
        <v>0</v>
      </c>
      <c r="CU53" s="59">
        <v>0</v>
      </c>
      <c r="CV53" s="150">
        <f t="shared" si="16"/>
        <v>0</v>
      </c>
      <c r="CW53" s="59">
        <v>0</v>
      </c>
      <c r="CX53" s="59">
        <v>0</v>
      </c>
      <c r="CY53" s="59">
        <v>0</v>
      </c>
      <c r="CZ53" s="59">
        <v>0</v>
      </c>
      <c r="DA53" s="59">
        <v>0</v>
      </c>
      <c r="DB53" s="59">
        <v>0</v>
      </c>
      <c r="DC53" s="59">
        <v>0</v>
      </c>
      <c r="DD53" s="59">
        <v>0</v>
      </c>
      <c r="DE53" s="59">
        <v>0</v>
      </c>
      <c r="DF53" s="150">
        <f t="shared" si="18"/>
        <v>0</v>
      </c>
      <c r="DG53" s="59">
        <v>0</v>
      </c>
      <c r="DH53" s="59">
        <v>0</v>
      </c>
      <c r="DI53" s="59">
        <v>0</v>
      </c>
      <c r="DJ53" s="150">
        <f t="shared" si="20"/>
        <v>0</v>
      </c>
      <c r="DK53" s="59">
        <v>0</v>
      </c>
      <c r="DL53" s="59">
        <v>0</v>
      </c>
      <c r="DM53" s="150">
        <f t="shared" si="22"/>
        <v>0</v>
      </c>
      <c r="DN53" s="59">
        <v>0</v>
      </c>
      <c r="DO53" s="59">
        <v>0</v>
      </c>
      <c r="DP53" s="59">
        <v>0</v>
      </c>
      <c r="DQ53" s="59">
        <v>0</v>
      </c>
      <c r="DR53" s="59">
        <v>0</v>
      </c>
      <c r="DS53" s="150">
        <f t="shared" si="24"/>
        <v>0</v>
      </c>
      <c r="DT53" s="59">
        <v>0</v>
      </c>
      <c r="DU53" s="59">
        <v>0</v>
      </c>
      <c r="DV53" s="150">
        <f t="shared" si="39"/>
        <v>0</v>
      </c>
      <c r="DW53" s="59">
        <v>0</v>
      </c>
      <c r="DX53" s="59">
        <v>0</v>
      </c>
      <c r="DY53" s="59">
        <v>0</v>
      </c>
      <c r="DZ53" s="59">
        <v>0</v>
      </c>
      <c r="EA53" s="59">
        <v>0</v>
      </c>
      <c r="EB53" s="59">
        <v>0</v>
      </c>
      <c r="EC53" s="59">
        <v>0</v>
      </c>
      <c r="ED53" s="59">
        <v>0</v>
      </c>
      <c r="EE53" s="59">
        <v>0</v>
      </c>
      <c r="EF53" s="59">
        <v>0</v>
      </c>
      <c r="EG53" s="150">
        <f t="shared" si="27"/>
        <v>0</v>
      </c>
      <c r="EH53" s="59">
        <v>0</v>
      </c>
      <c r="EI53" s="59">
        <v>0</v>
      </c>
      <c r="EJ53" s="59">
        <v>0</v>
      </c>
      <c r="EK53" s="59">
        <v>0</v>
      </c>
      <c r="EL53" s="59">
        <v>0</v>
      </c>
      <c r="EM53" s="59">
        <v>0</v>
      </c>
      <c r="EN53" s="59">
        <v>0</v>
      </c>
      <c r="EO53" s="59">
        <v>0</v>
      </c>
      <c r="EP53" s="59">
        <v>0</v>
      </c>
      <c r="EQ53" s="150">
        <f t="shared" si="29"/>
        <v>0</v>
      </c>
      <c r="ER53" s="59">
        <v>0</v>
      </c>
      <c r="ES53" s="59">
        <v>0</v>
      </c>
      <c r="ET53" s="59">
        <v>0</v>
      </c>
      <c r="EU53" s="150">
        <f t="shared" si="31"/>
        <v>0</v>
      </c>
      <c r="EV53" s="59">
        <v>0</v>
      </c>
      <c r="EW53" s="59">
        <v>0</v>
      </c>
      <c r="EX53" s="150">
        <f t="shared" si="33"/>
        <v>0</v>
      </c>
      <c r="EY53" s="59">
        <v>0</v>
      </c>
      <c r="EZ53" s="59">
        <v>0</v>
      </c>
      <c r="FA53" s="150">
        <f t="shared" si="35"/>
        <v>0</v>
      </c>
      <c r="FB53" s="59">
        <v>0</v>
      </c>
      <c r="FC53" s="59">
        <v>0</v>
      </c>
      <c r="FD53" s="59">
        <v>0</v>
      </c>
      <c r="FE53" s="59">
        <v>0</v>
      </c>
      <c r="FF53" s="150">
        <f t="shared" si="37"/>
        <v>0</v>
      </c>
      <c r="FG53" s="59">
        <v>0</v>
      </c>
      <c r="FH53" s="59">
        <v>0</v>
      </c>
      <c r="FI53" s="59">
        <v>0</v>
      </c>
      <c r="FJ53" s="59">
        <v>0</v>
      </c>
      <c r="FK53" s="59">
        <v>0</v>
      </c>
      <c r="FL53" s="59">
        <v>0</v>
      </c>
      <c r="FM53" s="59">
        <v>0</v>
      </c>
      <c r="FN53" s="150">
        <v>0</v>
      </c>
      <c r="FO53" s="5"/>
      <c r="FP53" s="5"/>
      <c r="FQ53" s="59">
        <v>0</v>
      </c>
      <c r="FR53" s="5"/>
      <c r="FS53" s="59">
        <f t="shared" si="40"/>
        <v>0</v>
      </c>
      <c r="FT53" s="134">
        <v>0</v>
      </c>
      <c r="FU53" s="4"/>
    </row>
    <row r="54" spans="2:177" ht="14.25" customHeight="1" x14ac:dyDescent="0.2">
      <c r="B54" s="157" t="s">
        <v>445</v>
      </c>
      <c r="C54" s="157" t="s">
        <v>285</v>
      </c>
      <c r="D54" s="150">
        <f t="shared" si="4"/>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150">
        <f t="shared" si="6"/>
        <v>0</v>
      </c>
      <c r="AI54" s="59">
        <v>0</v>
      </c>
      <c r="AJ54" s="59">
        <v>0</v>
      </c>
      <c r="AK54" s="59">
        <v>0</v>
      </c>
      <c r="AL54" s="150">
        <f t="shared" si="8"/>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150">
        <v>0</v>
      </c>
      <c r="CC54" s="150">
        <f t="shared" si="10"/>
        <v>0</v>
      </c>
      <c r="CD54" s="59">
        <v>0</v>
      </c>
      <c r="CE54" s="59">
        <v>0</v>
      </c>
      <c r="CF54" s="59">
        <v>0</v>
      </c>
      <c r="CG54" s="150">
        <f t="shared" si="12"/>
        <v>0</v>
      </c>
      <c r="CH54" s="59">
        <v>0</v>
      </c>
      <c r="CI54" s="59">
        <v>0</v>
      </c>
      <c r="CJ54" s="59">
        <v>0</v>
      </c>
      <c r="CK54" s="59">
        <v>0</v>
      </c>
      <c r="CL54" s="59">
        <v>0</v>
      </c>
      <c r="CM54" s="59">
        <v>0</v>
      </c>
      <c r="CN54" s="59">
        <v>0</v>
      </c>
      <c r="CO54" s="59">
        <v>0</v>
      </c>
      <c r="CP54" s="59">
        <v>0</v>
      </c>
      <c r="CQ54" s="59">
        <v>0</v>
      </c>
      <c r="CR54" s="59">
        <v>0</v>
      </c>
      <c r="CS54" s="150">
        <f t="shared" si="14"/>
        <v>0</v>
      </c>
      <c r="CT54" s="59">
        <v>0</v>
      </c>
      <c r="CU54" s="59">
        <v>0</v>
      </c>
      <c r="CV54" s="150">
        <f t="shared" si="16"/>
        <v>0</v>
      </c>
      <c r="CW54" s="59">
        <v>0</v>
      </c>
      <c r="CX54" s="59">
        <v>0</v>
      </c>
      <c r="CY54" s="59">
        <v>0</v>
      </c>
      <c r="CZ54" s="59">
        <v>0</v>
      </c>
      <c r="DA54" s="59">
        <v>0</v>
      </c>
      <c r="DB54" s="59">
        <v>0</v>
      </c>
      <c r="DC54" s="59">
        <v>0</v>
      </c>
      <c r="DD54" s="59">
        <v>0</v>
      </c>
      <c r="DE54" s="59">
        <v>0</v>
      </c>
      <c r="DF54" s="150">
        <f t="shared" si="18"/>
        <v>0</v>
      </c>
      <c r="DG54" s="59">
        <v>0</v>
      </c>
      <c r="DH54" s="59">
        <v>0</v>
      </c>
      <c r="DI54" s="59">
        <v>0</v>
      </c>
      <c r="DJ54" s="150">
        <f t="shared" si="20"/>
        <v>0</v>
      </c>
      <c r="DK54" s="59">
        <v>0</v>
      </c>
      <c r="DL54" s="59">
        <v>0</v>
      </c>
      <c r="DM54" s="150">
        <f t="shared" si="22"/>
        <v>0</v>
      </c>
      <c r="DN54" s="59">
        <v>0</v>
      </c>
      <c r="DO54" s="59">
        <v>0</v>
      </c>
      <c r="DP54" s="59">
        <v>0</v>
      </c>
      <c r="DQ54" s="59">
        <v>0</v>
      </c>
      <c r="DR54" s="59">
        <v>0</v>
      </c>
      <c r="DS54" s="150">
        <f t="shared" si="24"/>
        <v>0</v>
      </c>
      <c r="DT54" s="59">
        <v>0</v>
      </c>
      <c r="DU54" s="59">
        <v>0</v>
      </c>
      <c r="DV54" s="150">
        <f t="shared" si="39"/>
        <v>0</v>
      </c>
      <c r="DW54" s="59">
        <v>0</v>
      </c>
      <c r="DX54" s="59">
        <v>0</v>
      </c>
      <c r="DY54" s="59">
        <v>0</v>
      </c>
      <c r="DZ54" s="59">
        <v>0</v>
      </c>
      <c r="EA54" s="59">
        <v>0</v>
      </c>
      <c r="EB54" s="59">
        <v>0</v>
      </c>
      <c r="EC54" s="59">
        <v>0</v>
      </c>
      <c r="ED54" s="59">
        <v>0</v>
      </c>
      <c r="EE54" s="59">
        <v>0</v>
      </c>
      <c r="EF54" s="59">
        <v>0</v>
      </c>
      <c r="EG54" s="150">
        <f t="shared" si="27"/>
        <v>0</v>
      </c>
      <c r="EH54" s="59">
        <v>0</v>
      </c>
      <c r="EI54" s="59">
        <v>0</v>
      </c>
      <c r="EJ54" s="59">
        <v>0</v>
      </c>
      <c r="EK54" s="59">
        <v>0</v>
      </c>
      <c r="EL54" s="59">
        <v>0</v>
      </c>
      <c r="EM54" s="59">
        <v>0</v>
      </c>
      <c r="EN54" s="59">
        <v>0</v>
      </c>
      <c r="EO54" s="59">
        <v>0</v>
      </c>
      <c r="EP54" s="59">
        <v>0</v>
      </c>
      <c r="EQ54" s="150">
        <f t="shared" si="29"/>
        <v>0</v>
      </c>
      <c r="ER54" s="59">
        <v>0</v>
      </c>
      <c r="ES54" s="59">
        <v>0</v>
      </c>
      <c r="ET54" s="59">
        <v>0</v>
      </c>
      <c r="EU54" s="150">
        <f t="shared" si="31"/>
        <v>0</v>
      </c>
      <c r="EV54" s="59">
        <v>0</v>
      </c>
      <c r="EW54" s="59">
        <v>0</v>
      </c>
      <c r="EX54" s="150">
        <f t="shared" si="33"/>
        <v>0</v>
      </c>
      <c r="EY54" s="59">
        <v>0</v>
      </c>
      <c r="EZ54" s="59">
        <v>0</v>
      </c>
      <c r="FA54" s="150">
        <f t="shared" si="35"/>
        <v>0</v>
      </c>
      <c r="FB54" s="59">
        <v>0</v>
      </c>
      <c r="FC54" s="59">
        <v>0</v>
      </c>
      <c r="FD54" s="59">
        <v>0</v>
      </c>
      <c r="FE54" s="59">
        <v>0</v>
      </c>
      <c r="FF54" s="150">
        <f t="shared" si="37"/>
        <v>0</v>
      </c>
      <c r="FG54" s="59">
        <v>0</v>
      </c>
      <c r="FH54" s="59">
        <v>0</v>
      </c>
      <c r="FI54" s="59">
        <v>0</v>
      </c>
      <c r="FJ54" s="59">
        <v>0</v>
      </c>
      <c r="FK54" s="59">
        <v>0</v>
      </c>
      <c r="FL54" s="59">
        <v>0</v>
      </c>
      <c r="FM54" s="59">
        <v>0</v>
      </c>
      <c r="FN54" s="150">
        <v>0</v>
      </c>
      <c r="FO54" s="5"/>
      <c r="FP54" s="5"/>
      <c r="FQ54" s="59">
        <v>5197.5223881457141</v>
      </c>
      <c r="FR54" s="5"/>
      <c r="FS54" s="59">
        <f t="shared" si="40"/>
        <v>5197.5223881457141</v>
      </c>
      <c r="FT54" s="134">
        <v>0</v>
      </c>
      <c r="FU54" s="4"/>
    </row>
    <row r="55" spans="2:177" ht="14.25" customHeight="1" x14ac:dyDescent="0.2">
      <c r="B55" s="157" t="s">
        <v>687</v>
      </c>
      <c r="C55" s="157" t="s">
        <v>688</v>
      </c>
      <c r="D55" s="150"/>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150"/>
      <c r="AI55" s="59">
        <v>0</v>
      </c>
      <c r="AJ55" s="59">
        <v>0</v>
      </c>
      <c r="AK55" s="59">
        <v>0</v>
      </c>
      <c r="AL55" s="150"/>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150">
        <v>0</v>
      </c>
      <c r="CC55" s="150"/>
      <c r="CD55" s="59">
        <v>0</v>
      </c>
      <c r="CE55" s="59">
        <v>0</v>
      </c>
      <c r="CF55" s="59">
        <v>0</v>
      </c>
      <c r="CG55" s="150"/>
      <c r="CH55" s="59">
        <v>0</v>
      </c>
      <c r="CI55" s="59">
        <v>0</v>
      </c>
      <c r="CJ55" s="59">
        <v>0</v>
      </c>
      <c r="CK55" s="59">
        <v>0</v>
      </c>
      <c r="CL55" s="59">
        <v>0</v>
      </c>
      <c r="CM55" s="59">
        <v>0</v>
      </c>
      <c r="CN55" s="59">
        <v>0</v>
      </c>
      <c r="CO55" s="59">
        <v>0</v>
      </c>
      <c r="CP55" s="59">
        <v>0</v>
      </c>
      <c r="CQ55" s="59">
        <v>0</v>
      </c>
      <c r="CR55" s="59">
        <v>0</v>
      </c>
      <c r="CS55" s="150"/>
      <c r="CT55" s="59">
        <v>0</v>
      </c>
      <c r="CU55" s="59">
        <v>0</v>
      </c>
      <c r="CV55" s="150"/>
      <c r="CW55" s="59">
        <v>0</v>
      </c>
      <c r="CX55" s="59">
        <v>0</v>
      </c>
      <c r="CY55" s="59">
        <v>0</v>
      </c>
      <c r="CZ55" s="59">
        <v>0</v>
      </c>
      <c r="DA55" s="59">
        <v>0</v>
      </c>
      <c r="DB55" s="59">
        <v>0</v>
      </c>
      <c r="DC55" s="59">
        <v>0</v>
      </c>
      <c r="DD55" s="59">
        <v>0</v>
      </c>
      <c r="DE55" s="59">
        <v>0</v>
      </c>
      <c r="DF55" s="150"/>
      <c r="DG55" s="59">
        <v>0</v>
      </c>
      <c r="DH55" s="59">
        <v>0</v>
      </c>
      <c r="DI55" s="59">
        <v>0</v>
      </c>
      <c r="DJ55" s="150"/>
      <c r="DK55" s="59">
        <v>0</v>
      </c>
      <c r="DL55" s="59">
        <v>0</v>
      </c>
      <c r="DM55" s="150"/>
      <c r="DN55" s="59">
        <v>0</v>
      </c>
      <c r="DO55" s="59">
        <v>0</v>
      </c>
      <c r="DP55" s="59">
        <v>0</v>
      </c>
      <c r="DQ55" s="59">
        <v>0</v>
      </c>
      <c r="DR55" s="59">
        <v>0</v>
      </c>
      <c r="DS55" s="150"/>
      <c r="DT55" s="59">
        <v>0</v>
      </c>
      <c r="DU55" s="59">
        <v>0</v>
      </c>
      <c r="DV55" s="150"/>
      <c r="DW55" s="59">
        <v>0</v>
      </c>
      <c r="DX55" s="59">
        <v>0</v>
      </c>
      <c r="DY55" s="59">
        <v>0</v>
      </c>
      <c r="DZ55" s="59">
        <v>0</v>
      </c>
      <c r="EA55" s="59">
        <v>0</v>
      </c>
      <c r="EB55" s="59">
        <v>0</v>
      </c>
      <c r="EC55" s="59">
        <v>0</v>
      </c>
      <c r="ED55" s="59">
        <v>0</v>
      </c>
      <c r="EE55" s="59">
        <v>0</v>
      </c>
      <c r="EF55" s="59">
        <v>0</v>
      </c>
      <c r="EG55" s="150"/>
      <c r="EH55" s="59">
        <v>0</v>
      </c>
      <c r="EI55" s="59">
        <v>0</v>
      </c>
      <c r="EJ55" s="59">
        <v>0</v>
      </c>
      <c r="EK55" s="59">
        <v>0</v>
      </c>
      <c r="EL55" s="59">
        <v>0</v>
      </c>
      <c r="EM55" s="59">
        <v>0</v>
      </c>
      <c r="EN55" s="59">
        <v>0</v>
      </c>
      <c r="EO55" s="59">
        <v>0</v>
      </c>
      <c r="EP55" s="59">
        <v>0</v>
      </c>
      <c r="EQ55" s="150"/>
      <c r="ER55" s="59">
        <v>0</v>
      </c>
      <c r="ES55" s="59">
        <v>0</v>
      </c>
      <c r="ET55" s="59">
        <v>0</v>
      </c>
      <c r="EU55" s="150"/>
      <c r="EV55" s="59">
        <v>0</v>
      </c>
      <c r="EW55" s="59">
        <v>0</v>
      </c>
      <c r="EX55" s="150"/>
      <c r="EY55" s="59">
        <v>0</v>
      </c>
      <c r="EZ55" s="59">
        <v>0</v>
      </c>
      <c r="FA55" s="150"/>
      <c r="FB55" s="59">
        <v>0</v>
      </c>
      <c r="FC55" s="59">
        <v>0</v>
      </c>
      <c r="FD55" s="59">
        <v>0</v>
      </c>
      <c r="FE55" s="59">
        <v>0</v>
      </c>
      <c r="FF55" s="150"/>
      <c r="FG55" s="59">
        <v>0</v>
      </c>
      <c r="FH55" s="59">
        <v>0</v>
      </c>
      <c r="FI55" s="59">
        <v>0</v>
      </c>
      <c r="FJ55" s="59">
        <v>0</v>
      </c>
      <c r="FK55" s="59">
        <v>0</v>
      </c>
      <c r="FL55" s="59">
        <v>0</v>
      </c>
      <c r="FM55" s="59">
        <v>0</v>
      </c>
      <c r="FN55" s="150">
        <v>0</v>
      </c>
      <c r="FO55" s="5"/>
      <c r="FP55" s="5"/>
      <c r="FQ55" s="59">
        <v>0</v>
      </c>
      <c r="FR55" s="5"/>
      <c r="FS55" s="59"/>
      <c r="FT55" s="134">
        <v>0</v>
      </c>
      <c r="FU55" s="4"/>
    </row>
    <row r="56" spans="2:177" ht="14.25" customHeight="1" x14ac:dyDescent="0.2">
      <c r="B56" s="157" t="s">
        <v>446</v>
      </c>
      <c r="C56" s="157" t="s">
        <v>287</v>
      </c>
      <c r="D56" s="150">
        <f t="shared" si="4"/>
        <v>99.14329161659721</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94.579265407898959</v>
      </c>
      <c r="V56" s="59">
        <v>0</v>
      </c>
      <c r="W56" s="59">
        <v>0</v>
      </c>
      <c r="X56" s="59">
        <v>0</v>
      </c>
      <c r="Y56" s="59">
        <v>0</v>
      </c>
      <c r="Z56" s="59">
        <v>4.5640262086982535</v>
      </c>
      <c r="AA56" s="59">
        <v>0</v>
      </c>
      <c r="AB56" s="59">
        <v>0</v>
      </c>
      <c r="AC56" s="59">
        <v>0</v>
      </c>
      <c r="AD56" s="59">
        <v>0</v>
      </c>
      <c r="AE56" s="59">
        <v>0</v>
      </c>
      <c r="AF56" s="59">
        <v>0</v>
      </c>
      <c r="AG56" s="59">
        <v>0</v>
      </c>
      <c r="AH56" s="150">
        <f t="shared" si="6"/>
        <v>0</v>
      </c>
      <c r="AI56" s="59">
        <v>0</v>
      </c>
      <c r="AJ56" s="59">
        <v>0</v>
      </c>
      <c r="AK56" s="59">
        <v>0</v>
      </c>
      <c r="AL56" s="150">
        <f t="shared" si="8"/>
        <v>612.05853792780499</v>
      </c>
      <c r="AM56" s="59">
        <v>0</v>
      </c>
      <c r="AN56" s="59">
        <v>0</v>
      </c>
      <c r="AO56" s="59">
        <v>0</v>
      </c>
      <c r="AP56" s="59">
        <v>0</v>
      </c>
      <c r="AQ56" s="59">
        <v>0</v>
      </c>
      <c r="AR56" s="59">
        <v>0</v>
      </c>
      <c r="AS56" s="59">
        <v>0</v>
      </c>
      <c r="AT56" s="59">
        <v>0</v>
      </c>
      <c r="AU56" s="59">
        <v>612.05853792780499</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150">
        <v>36154.478109208911</v>
      </c>
      <c r="CC56" s="150">
        <f t="shared" si="10"/>
        <v>0</v>
      </c>
      <c r="CD56" s="59">
        <v>0</v>
      </c>
      <c r="CE56" s="59">
        <v>0</v>
      </c>
      <c r="CF56" s="59">
        <v>0</v>
      </c>
      <c r="CG56" s="150">
        <f t="shared" si="12"/>
        <v>0</v>
      </c>
      <c r="CH56" s="59">
        <v>0</v>
      </c>
      <c r="CI56" s="59">
        <v>0</v>
      </c>
      <c r="CJ56" s="59">
        <v>0</v>
      </c>
      <c r="CK56" s="59">
        <v>0</v>
      </c>
      <c r="CL56" s="59">
        <v>0</v>
      </c>
      <c r="CM56" s="59">
        <v>0</v>
      </c>
      <c r="CN56" s="59">
        <v>0</v>
      </c>
      <c r="CO56" s="59">
        <v>0</v>
      </c>
      <c r="CP56" s="59">
        <v>0</v>
      </c>
      <c r="CQ56" s="59">
        <v>0</v>
      </c>
      <c r="CR56" s="59">
        <v>0</v>
      </c>
      <c r="CS56" s="150">
        <f t="shared" si="14"/>
        <v>0</v>
      </c>
      <c r="CT56" s="59">
        <v>0</v>
      </c>
      <c r="CU56" s="59">
        <v>0</v>
      </c>
      <c r="CV56" s="150">
        <f t="shared" si="16"/>
        <v>0</v>
      </c>
      <c r="CW56" s="59">
        <v>0</v>
      </c>
      <c r="CX56" s="59">
        <v>0</v>
      </c>
      <c r="CY56" s="59">
        <v>0</v>
      </c>
      <c r="CZ56" s="59">
        <v>0</v>
      </c>
      <c r="DA56" s="59">
        <v>0</v>
      </c>
      <c r="DB56" s="59">
        <v>0</v>
      </c>
      <c r="DC56" s="59">
        <v>0</v>
      </c>
      <c r="DD56" s="59">
        <v>0</v>
      </c>
      <c r="DE56" s="59">
        <v>0</v>
      </c>
      <c r="DF56" s="150">
        <f t="shared" si="18"/>
        <v>0</v>
      </c>
      <c r="DG56" s="59">
        <v>0</v>
      </c>
      <c r="DH56" s="59">
        <v>0</v>
      </c>
      <c r="DI56" s="59">
        <v>0</v>
      </c>
      <c r="DJ56" s="150">
        <f t="shared" si="20"/>
        <v>0</v>
      </c>
      <c r="DK56" s="59">
        <v>0</v>
      </c>
      <c r="DL56" s="59">
        <v>0</v>
      </c>
      <c r="DM56" s="150">
        <f t="shared" si="22"/>
        <v>0</v>
      </c>
      <c r="DN56" s="59">
        <v>0</v>
      </c>
      <c r="DO56" s="59">
        <v>0</v>
      </c>
      <c r="DP56" s="59">
        <v>0</v>
      </c>
      <c r="DQ56" s="59">
        <v>0</v>
      </c>
      <c r="DR56" s="59">
        <v>0</v>
      </c>
      <c r="DS56" s="150">
        <f t="shared" si="24"/>
        <v>0</v>
      </c>
      <c r="DT56" s="59">
        <v>0</v>
      </c>
      <c r="DU56" s="59">
        <v>0</v>
      </c>
      <c r="DV56" s="150">
        <f t="shared" si="39"/>
        <v>0</v>
      </c>
      <c r="DW56" s="59">
        <v>0</v>
      </c>
      <c r="DX56" s="59">
        <v>0</v>
      </c>
      <c r="DY56" s="59">
        <v>0</v>
      </c>
      <c r="DZ56" s="59">
        <v>0</v>
      </c>
      <c r="EA56" s="59">
        <v>0</v>
      </c>
      <c r="EB56" s="59">
        <v>0</v>
      </c>
      <c r="EC56" s="59">
        <v>0</v>
      </c>
      <c r="ED56" s="59">
        <v>0</v>
      </c>
      <c r="EE56" s="59">
        <v>0</v>
      </c>
      <c r="EF56" s="59">
        <v>0</v>
      </c>
      <c r="EG56" s="150">
        <f t="shared" si="27"/>
        <v>0</v>
      </c>
      <c r="EH56" s="59">
        <v>0</v>
      </c>
      <c r="EI56" s="59">
        <v>0</v>
      </c>
      <c r="EJ56" s="59">
        <v>0</v>
      </c>
      <c r="EK56" s="59">
        <v>0</v>
      </c>
      <c r="EL56" s="59">
        <v>0</v>
      </c>
      <c r="EM56" s="59">
        <v>0</v>
      </c>
      <c r="EN56" s="59">
        <v>0</v>
      </c>
      <c r="EO56" s="59">
        <v>0</v>
      </c>
      <c r="EP56" s="59">
        <v>0</v>
      </c>
      <c r="EQ56" s="150">
        <f t="shared" si="29"/>
        <v>0</v>
      </c>
      <c r="ER56" s="59">
        <v>0</v>
      </c>
      <c r="ES56" s="59">
        <v>0</v>
      </c>
      <c r="ET56" s="59">
        <v>0</v>
      </c>
      <c r="EU56" s="150">
        <f t="shared" si="31"/>
        <v>0</v>
      </c>
      <c r="EV56" s="59">
        <v>0</v>
      </c>
      <c r="EW56" s="59">
        <v>0</v>
      </c>
      <c r="EX56" s="150">
        <f t="shared" si="33"/>
        <v>0</v>
      </c>
      <c r="EY56" s="59">
        <v>0</v>
      </c>
      <c r="EZ56" s="59">
        <v>0</v>
      </c>
      <c r="FA56" s="150">
        <f t="shared" si="35"/>
        <v>0</v>
      </c>
      <c r="FB56" s="59">
        <v>0</v>
      </c>
      <c r="FC56" s="59">
        <v>0</v>
      </c>
      <c r="FD56" s="59">
        <v>0</v>
      </c>
      <c r="FE56" s="59">
        <v>0</v>
      </c>
      <c r="FF56" s="150">
        <f t="shared" si="37"/>
        <v>0</v>
      </c>
      <c r="FG56" s="59">
        <v>0</v>
      </c>
      <c r="FH56" s="59">
        <v>0</v>
      </c>
      <c r="FI56" s="59">
        <v>0</v>
      </c>
      <c r="FJ56" s="59">
        <v>0</v>
      </c>
      <c r="FK56" s="59">
        <v>0</v>
      </c>
      <c r="FL56" s="59">
        <v>0</v>
      </c>
      <c r="FM56" s="59">
        <v>0</v>
      </c>
      <c r="FN56" s="150">
        <v>0</v>
      </c>
      <c r="FO56" s="5"/>
      <c r="FP56" s="5"/>
      <c r="FQ56" s="59">
        <v>139.21995407349638</v>
      </c>
      <c r="FR56" s="5"/>
      <c r="FS56" s="59">
        <f t="shared" si="40"/>
        <v>37004.899892826805</v>
      </c>
      <c r="FT56" s="134">
        <v>0</v>
      </c>
      <c r="FU56" s="4"/>
    </row>
    <row r="57" spans="2:177" ht="14.25" customHeight="1" x14ac:dyDescent="0.2">
      <c r="B57" s="157">
        <v>8000</v>
      </c>
      <c r="C57" s="157" t="s">
        <v>458</v>
      </c>
      <c r="D57" s="150">
        <f t="shared" si="4"/>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150">
        <f t="shared" si="6"/>
        <v>0</v>
      </c>
      <c r="AI57" s="98">
        <v>0</v>
      </c>
      <c r="AJ57" s="98">
        <v>0</v>
      </c>
      <c r="AK57" s="98">
        <v>0</v>
      </c>
      <c r="AL57" s="150">
        <f t="shared" si="8"/>
        <v>0</v>
      </c>
      <c r="AM57" s="98">
        <v>0</v>
      </c>
      <c r="AN57" s="98">
        <v>0</v>
      </c>
      <c r="AO57" s="98">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98">
        <v>0</v>
      </c>
      <c r="CA57" s="98">
        <v>0</v>
      </c>
      <c r="CB57" s="150">
        <v>35590.4357534749</v>
      </c>
      <c r="CC57" s="150">
        <f t="shared" si="10"/>
        <v>0</v>
      </c>
      <c r="CD57" s="98">
        <v>0</v>
      </c>
      <c r="CE57" s="98">
        <v>0</v>
      </c>
      <c r="CF57" s="98">
        <v>0</v>
      </c>
      <c r="CG57" s="150">
        <f t="shared" si="12"/>
        <v>0</v>
      </c>
      <c r="CH57" s="98">
        <v>0</v>
      </c>
      <c r="CI57" s="98">
        <v>0</v>
      </c>
      <c r="CJ57" s="98">
        <v>0</v>
      </c>
      <c r="CK57" s="98">
        <v>0</v>
      </c>
      <c r="CL57" s="98">
        <v>0</v>
      </c>
      <c r="CM57" s="98">
        <v>0</v>
      </c>
      <c r="CN57" s="98">
        <v>0</v>
      </c>
      <c r="CO57" s="98">
        <v>0</v>
      </c>
      <c r="CP57" s="98">
        <v>0</v>
      </c>
      <c r="CQ57" s="98">
        <v>0</v>
      </c>
      <c r="CR57" s="98">
        <v>0</v>
      </c>
      <c r="CS57" s="150">
        <f t="shared" si="14"/>
        <v>0</v>
      </c>
      <c r="CT57" s="98">
        <v>0</v>
      </c>
      <c r="CU57" s="98">
        <v>0</v>
      </c>
      <c r="CV57" s="150">
        <f t="shared" si="16"/>
        <v>0</v>
      </c>
      <c r="CW57" s="98">
        <v>0</v>
      </c>
      <c r="CX57" s="98">
        <v>0</v>
      </c>
      <c r="CY57" s="98">
        <v>0</v>
      </c>
      <c r="CZ57" s="98">
        <v>0</v>
      </c>
      <c r="DA57" s="98">
        <v>0</v>
      </c>
      <c r="DB57" s="98">
        <v>0</v>
      </c>
      <c r="DC57" s="98">
        <v>0</v>
      </c>
      <c r="DD57" s="98">
        <v>0</v>
      </c>
      <c r="DE57" s="98">
        <v>0</v>
      </c>
      <c r="DF57" s="150">
        <f t="shared" si="18"/>
        <v>0</v>
      </c>
      <c r="DG57" s="98">
        <v>0</v>
      </c>
      <c r="DH57" s="98">
        <v>0</v>
      </c>
      <c r="DI57" s="98">
        <v>0</v>
      </c>
      <c r="DJ57" s="150">
        <f t="shared" si="20"/>
        <v>0</v>
      </c>
      <c r="DK57" s="98">
        <v>0</v>
      </c>
      <c r="DL57" s="98">
        <v>0</v>
      </c>
      <c r="DM57" s="150">
        <f t="shared" si="22"/>
        <v>0</v>
      </c>
      <c r="DN57" s="98">
        <v>0</v>
      </c>
      <c r="DO57" s="98">
        <v>0</v>
      </c>
      <c r="DP57" s="98">
        <v>0</v>
      </c>
      <c r="DQ57" s="98">
        <v>0</v>
      </c>
      <c r="DR57" s="98">
        <v>0</v>
      </c>
      <c r="DS57" s="150">
        <f t="shared" si="24"/>
        <v>0</v>
      </c>
      <c r="DT57" s="98">
        <v>0</v>
      </c>
      <c r="DU57" s="98">
        <v>0</v>
      </c>
      <c r="DV57" s="150">
        <f t="shared" si="39"/>
        <v>0</v>
      </c>
      <c r="DW57" s="98">
        <v>0</v>
      </c>
      <c r="DX57" s="98">
        <v>0</v>
      </c>
      <c r="DY57" s="98">
        <v>0</v>
      </c>
      <c r="DZ57" s="98">
        <v>0</v>
      </c>
      <c r="EA57" s="98">
        <v>0</v>
      </c>
      <c r="EB57" s="98">
        <v>0</v>
      </c>
      <c r="EC57" s="98">
        <v>0</v>
      </c>
      <c r="ED57" s="98">
        <v>0</v>
      </c>
      <c r="EE57" s="98">
        <v>0</v>
      </c>
      <c r="EF57" s="98">
        <v>0</v>
      </c>
      <c r="EG57" s="150">
        <f t="shared" si="27"/>
        <v>0</v>
      </c>
      <c r="EH57" s="98">
        <v>0</v>
      </c>
      <c r="EI57" s="98">
        <v>0</v>
      </c>
      <c r="EJ57" s="98">
        <v>0</v>
      </c>
      <c r="EK57" s="98">
        <v>0</v>
      </c>
      <c r="EL57" s="98">
        <v>0</v>
      </c>
      <c r="EM57" s="98">
        <v>0</v>
      </c>
      <c r="EN57" s="98">
        <v>0</v>
      </c>
      <c r="EO57" s="98">
        <v>0</v>
      </c>
      <c r="EP57" s="98">
        <v>0</v>
      </c>
      <c r="EQ57" s="150">
        <f t="shared" si="29"/>
        <v>0</v>
      </c>
      <c r="ER57" s="98">
        <v>0</v>
      </c>
      <c r="ES57" s="98">
        <v>0</v>
      </c>
      <c r="ET57" s="98">
        <v>0</v>
      </c>
      <c r="EU57" s="150">
        <f t="shared" si="31"/>
        <v>0</v>
      </c>
      <c r="EV57" s="98">
        <v>0</v>
      </c>
      <c r="EW57" s="98">
        <v>0</v>
      </c>
      <c r="EX57" s="150">
        <f t="shared" si="33"/>
        <v>0</v>
      </c>
      <c r="EY57" s="98">
        <v>0</v>
      </c>
      <c r="EZ57" s="98">
        <v>0</v>
      </c>
      <c r="FA57" s="150">
        <f t="shared" si="35"/>
        <v>0</v>
      </c>
      <c r="FB57" s="98">
        <v>0</v>
      </c>
      <c r="FC57" s="98">
        <v>0</v>
      </c>
      <c r="FD57" s="98">
        <v>0</v>
      </c>
      <c r="FE57" s="98">
        <v>0</v>
      </c>
      <c r="FF57" s="150">
        <f t="shared" si="37"/>
        <v>0</v>
      </c>
      <c r="FG57" s="98">
        <v>0</v>
      </c>
      <c r="FH57" s="98">
        <v>0</v>
      </c>
      <c r="FI57" s="98">
        <v>0</v>
      </c>
      <c r="FJ57" s="98">
        <v>0</v>
      </c>
      <c r="FK57" s="98">
        <v>0</v>
      </c>
      <c r="FL57" s="98">
        <v>0</v>
      </c>
      <c r="FM57" s="98">
        <v>0</v>
      </c>
      <c r="FN57" s="150">
        <v>0</v>
      </c>
      <c r="FO57" s="5"/>
      <c r="FP57" s="5"/>
      <c r="FQ57" s="59">
        <v>0</v>
      </c>
      <c r="FR57" s="5"/>
      <c r="FS57" s="59">
        <f t="shared" si="40"/>
        <v>35590.4357534749</v>
      </c>
      <c r="FT57" s="134">
        <v>0</v>
      </c>
      <c r="FU57" s="4"/>
    </row>
    <row r="58" spans="2:177" ht="14.25" customHeight="1" x14ac:dyDescent="0.2">
      <c r="B58" s="157" t="s">
        <v>447</v>
      </c>
      <c r="C58" s="157" t="s">
        <v>288</v>
      </c>
      <c r="D58" s="150">
        <f t="shared" si="4"/>
        <v>0</v>
      </c>
      <c r="E58" s="59">
        <v>0</v>
      </c>
      <c r="F58" s="59">
        <v>0</v>
      </c>
      <c r="G58" s="59">
        <v>0</v>
      </c>
      <c r="H58" s="59">
        <v>0</v>
      </c>
      <c r="I58" s="59">
        <v>0</v>
      </c>
      <c r="J58" s="59">
        <v>0</v>
      </c>
      <c r="K58" s="59">
        <v>0</v>
      </c>
      <c r="L58" s="59">
        <v>0</v>
      </c>
      <c r="M58" s="59">
        <v>0</v>
      </c>
      <c r="N58" s="59">
        <v>0</v>
      </c>
      <c r="O58" s="59">
        <v>0</v>
      </c>
      <c r="P58" s="59">
        <v>0</v>
      </c>
      <c r="Q58" s="59">
        <v>0</v>
      </c>
      <c r="R58" s="59">
        <v>0</v>
      </c>
      <c r="S58" s="59">
        <v>0</v>
      </c>
      <c r="T58" s="59">
        <v>0</v>
      </c>
      <c r="U58" s="59">
        <v>0</v>
      </c>
      <c r="V58" s="59">
        <v>0</v>
      </c>
      <c r="W58" s="59">
        <v>0</v>
      </c>
      <c r="X58" s="59">
        <v>0</v>
      </c>
      <c r="Y58" s="59">
        <v>0</v>
      </c>
      <c r="Z58" s="59">
        <v>0</v>
      </c>
      <c r="AA58" s="59">
        <v>0</v>
      </c>
      <c r="AB58" s="59">
        <v>0</v>
      </c>
      <c r="AC58" s="59">
        <v>0</v>
      </c>
      <c r="AD58" s="59">
        <v>0</v>
      </c>
      <c r="AE58" s="59">
        <v>0</v>
      </c>
      <c r="AF58" s="59">
        <v>0</v>
      </c>
      <c r="AG58" s="59">
        <v>0</v>
      </c>
      <c r="AH58" s="150">
        <f t="shared" si="6"/>
        <v>0</v>
      </c>
      <c r="AI58" s="98">
        <v>0</v>
      </c>
      <c r="AJ58" s="98">
        <v>0</v>
      </c>
      <c r="AK58" s="98">
        <v>0</v>
      </c>
      <c r="AL58" s="150">
        <f t="shared" si="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8">
        <v>0</v>
      </c>
      <c r="CA58" s="98">
        <v>0</v>
      </c>
      <c r="CB58" s="150">
        <v>0</v>
      </c>
      <c r="CC58" s="150">
        <f t="shared" si="10"/>
        <v>0</v>
      </c>
      <c r="CD58" s="98">
        <v>0</v>
      </c>
      <c r="CE58" s="98">
        <v>0</v>
      </c>
      <c r="CF58" s="98">
        <v>0</v>
      </c>
      <c r="CG58" s="150">
        <f t="shared" si="12"/>
        <v>0</v>
      </c>
      <c r="CH58" s="98">
        <v>0</v>
      </c>
      <c r="CI58" s="98">
        <v>0</v>
      </c>
      <c r="CJ58" s="98">
        <v>0</v>
      </c>
      <c r="CK58" s="98">
        <v>0</v>
      </c>
      <c r="CL58" s="98">
        <v>0</v>
      </c>
      <c r="CM58" s="98">
        <v>0</v>
      </c>
      <c r="CN58" s="98">
        <v>0</v>
      </c>
      <c r="CO58" s="98">
        <v>0</v>
      </c>
      <c r="CP58" s="98">
        <v>0</v>
      </c>
      <c r="CQ58" s="98">
        <v>0</v>
      </c>
      <c r="CR58" s="98">
        <v>0</v>
      </c>
      <c r="CS58" s="150">
        <f t="shared" si="14"/>
        <v>0</v>
      </c>
      <c r="CT58" s="98">
        <v>0</v>
      </c>
      <c r="CU58" s="98">
        <v>0</v>
      </c>
      <c r="CV58" s="150">
        <f t="shared" si="16"/>
        <v>0</v>
      </c>
      <c r="CW58" s="98">
        <v>0</v>
      </c>
      <c r="CX58" s="98">
        <v>0</v>
      </c>
      <c r="CY58" s="98">
        <v>0</v>
      </c>
      <c r="CZ58" s="98">
        <v>0</v>
      </c>
      <c r="DA58" s="98">
        <v>0</v>
      </c>
      <c r="DB58" s="98">
        <v>0</v>
      </c>
      <c r="DC58" s="98">
        <v>0</v>
      </c>
      <c r="DD58" s="98">
        <v>0</v>
      </c>
      <c r="DE58" s="98">
        <v>0</v>
      </c>
      <c r="DF58" s="150">
        <f t="shared" si="18"/>
        <v>0</v>
      </c>
      <c r="DG58" s="98">
        <v>0</v>
      </c>
      <c r="DH58" s="98">
        <v>0</v>
      </c>
      <c r="DI58" s="98">
        <v>0</v>
      </c>
      <c r="DJ58" s="150">
        <f t="shared" si="20"/>
        <v>0</v>
      </c>
      <c r="DK58" s="98">
        <v>0</v>
      </c>
      <c r="DL58" s="98">
        <v>0</v>
      </c>
      <c r="DM58" s="150">
        <f t="shared" si="22"/>
        <v>0</v>
      </c>
      <c r="DN58" s="98">
        <v>0</v>
      </c>
      <c r="DO58" s="98">
        <v>0</v>
      </c>
      <c r="DP58" s="98">
        <v>0</v>
      </c>
      <c r="DQ58" s="98">
        <v>0</v>
      </c>
      <c r="DR58" s="98">
        <v>0</v>
      </c>
      <c r="DS58" s="150">
        <f t="shared" si="24"/>
        <v>0</v>
      </c>
      <c r="DT58" s="98">
        <v>0</v>
      </c>
      <c r="DU58" s="98">
        <v>0</v>
      </c>
      <c r="DV58" s="150">
        <f t="shared" si="39"/>
        <v>0</v>
      </c>
      <c r="DW58" s="98">
        <v>0</v>
      </c>
      <c r="DX58" s="98">
        <v>0</v>
      </c>
      <c r="DY58" s="98">
        <v>0</v>
      </c>
      <c r="DZ58" s="98">
        <v>0</v>
      </c>
      <c r="EA58" s="98">
        <v>0</v>
      </c>
      <c r="EB58" s="98">
        <v>0</v>
      </c>
      <c r="EC58" s="98">
        <v>0</v>
      </c>
      <c r="ED58" s="98">
        <v>0</v>
      </c>
      <c r="EE58" s="98">
        <v>0</v>
      </c>
      <c r="EF58" s="98">
        <v>0</v>
      </c>
      <c r="EG58" s="150">
        <f t="shared" si="27"/>
        <v>0</v>
      </c>
      <c r="EH58" s="98">
        <v>0</v>
      </c>
      <c r="EI58" s="98">
        <v>0</v>
      </c>
      <c r="EJ58" s="98">
        <v>0</v>
      </c>
      <c r="EK58" s="98">
        <v>0</v>
      </c>
      <c r="EL58" s="98">
        <v>0</v>
      </c>
      <c r="EM58" s="98">
        <v>0</v>
      </c>
      <c r="EN58" s="98">
        <v>0</v>
      </c>
      <c r="EO58" s="98">
        <v>0</v>
      </c>
      <c r="EP58" s="98">
        <v>0</v>
      </c>
      <c r="EQ58" s="150">
        <f t="shared" si="29"/>
        <v>0</v>
      </c>
      <c r="ER58" s="98">
        <v>0</v>
      </c>
      <c r="ES58" s="98">
        <v>0</v>
      </c>
      <c r="ET58" s="98">
        <v>0</v>
      </c>
      <c r="EU58" s="150">
        <f t="shared" si="31"/>
        <v>0</v>
      </c>
      <c r="EV58" s="98">
        <v>0</v>
      </c>
      <c r="EW58" s="98">
        <v>0</v>
      </c>
      <c r="EX58" s="150">
        <f t="shared" si="33"/>
        <v>0</v>
      </c>
      <c r="EY58" s="98">
        <v>0</v>
      </c>
      <c r="EZ58" s="98">
        <v>0</v>
      </c>
      <c r="FA58" s="150">
        <f t="shared" si="35"/>
        <v>0</v>
      </c>
      <c r="FB58" s="98">
        <v>0</v>
      </c>
      <c r="FC58" s="98">
        <v>0</v>
      </c>
      <c r="FD58" s="98">
        <v>0</v>
      </c>
      <c r="FE58" s="98">
        <v>0</v>
      </c>
      <c r="FF58" s="150">
        <f t="shared" si="37"/>
        <v>0</v>
      </c>
      <c r="FG58" s="98">
        <v>0</v>
      </c>
      <c r="FH58" s="98">
        <v>0</v>
      </c>
      <c r="FI58" s="98">
        <v>0</v>
      </c>
      <c r="FJ58" s="98">
        <v>0</v>
      </c>
      <c r="FK58" s="98">
        <v>0</v>
      </c>
      <c r="FL58" s="98">
        <v>0</v>
      </c>
      <c r="FM58" s="98">
        <v>0</v>
      </c>
      <c r="FN58" s="150">
        <v>0</v>
      </c>
      <c r="FO58" s="5"/>
      <c r="FP58" s="5"/>
      <c r="FQ58" s="59">
        <v>0</v>
      </c>
      <c r="FR58" s="5"/>
      <c r="FS58" s="59">
        <f t="shared" si="40"/>
        <v>0</v>
      </c>
      <c r="FT58" s="134">
        <v>0</v>
      </c>
      <c r="FU58" s="4"/>
    </row>
    <row r="59" spans="2:177" ht="14.25" customHeight="1" x14ac:dyDescent="0.2">
      <c r="B59" s="157" t="s">
        <v>448</v>
      </c>
      <c r="C59" s="157" t="s">
        <v>289</v>
      </c>
      <c r="D59" s="150">
        <f t="shared" si="4"/>
        <v>0</v>
      </c>
      <c r="E59" s="59">
        <v>0</v>
      </c>
      <c r="F59" s="59">
        <v>0</v>
      </c>
      <c r="G59" s="59">
        <v>0</v>
      </c>
      <c r="H59" s="59">
        <v>0</v>
      </c>
      <c r="I59" s="59">
        <v>0</v>
      </c>
      <c r="J59" s="59">
        <v>0</v>
      </c>
      <c r="K59" s="59">
        <v>0</v>
      </c>
      <c r="L59" s="59">
        <v>0</v>
      </c>
      <c r="M59" s="59">
        <v>0</v>
      </c>
      <c r="N59" s="59">
        <v>0</v>
      </c>
      <c r="O59" s="59">
        <v>0</v>
      </c>
      <c r="P59" s="59">
        <v>0</v>
      </c>
      <c r="Q59" s="59">
        <v>0</v>
      </c>
      <c r="R59" s="59">
        <v>0</v>
      </c>
      <c r="S59" s="59">
        <v>0</v>
      </c>
      <c r="T59" s="59">
        <v>0</v>
      </c>
      <c r="U59" s="59">
        <v>0</v>
      </c>
      <c r="V59" s="59">
        <v>0</v>
      </c>
      <c r="W59" s="59">
        <v>0</v>
      </c>
      <c r="X59" s="59">
        <v>0</v>
      </c>
      <c r="Y59" s="59">
        <v>0</v>
      </c>
      <c r="Z59" s="59">
        <v>0</v>
      </c>
      <c r="AA59" s="59">
        <v>0</v>
      </c>
      <c r="AB59" s="59">
        <v>0</v>
      </c>
      <c r="AC59" s="59">
        <v>0</v>
      </c>
      <c r="AD59" s="59">
        <v>0</v>
      </c>
      <c r="AE59" s="59">
        <v>0</v>
      </c>
      <c r="AF59" s="59">
        <v>0</v>
      </c>
      <c r="AG59" s="59">
        <v>0</v>
      </c>
      <c r="AH59" s="150">
        <f t="shared" si="6"/>
        <v>0</v>
      </c>
      <c r="AI59" s="98">
        <v>0</v>
      </c>
      <c r="AJ59" s="98">
        <v>0</v>
      </c>
      <c r="AK59" s="98">
        <v>0</v>
      </c>
      <c r="AL59" s="150">
        <f t="shared" si="8"/>
        <v>316.71571132998724</v>
      </c>
      <c r="AM59" s="98">
        <v>0</v>
      </c>
      <c r="AN59" s="98">
        <v>0</v>
      </c>
      <c r="AO59" s="98">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0</v>
      </c>
      <c r="BF59" s="98">
        <v>0</v>
      </c>
      <c r="BG59" s="98">
        <v>0</v>
      </c>
      <c r="BH59" s="98">
        <v>0</v>
      </c>
      <c r="BI59" s="98">
        <v>316.71571132998724</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98">
        <v>0</v>
      </c>
      <c r="CA59" s="98">
        <v>0</v>
      </c>
      <c r="CB59" s="150">
        <v>0</v>
      </c>
      <c r="CC59" s="150">
        <f t="shared" si="10"/>
        <v>0</v>
      </c>
      <c r="CD59" s="98">
        <v>0</v>
      </c>
      <c r="CE59" s="98">
        <v>0</v>
      </c>
      <c r="CF59" s="98">
        <v>0</v>
      </c>
      <c r="CG59" s="150">
        <f t="shared" si="12"/>
        <v>0</v>
      </c>
      <c r="CH59" s="98">
        <v>0</v>
      </c>
      <c r="CI59" s="98">
        <v>0</v>
      </c>
      <c r="CJ59" s="98">
        <v>0</v>
      </c>
      <c r="CK59" s="98">
        <v>0</v>
      </c>
      <c r="CL59" s="98">
        <v>0</v>
      </c>
      <c r="CM59" s="98">
        <v>0</v>
      </c>
      <c r="CN59" s="98">
        <v>0</v>
      </c>
      <c r="CO59" s="98">
        <v>0</v>
      </c>
      <c r="CP59" s="98">
        <v>0</v>
      </c>
      <c r="CQ59" s="98">
        <v>0</v>
      </c>
      <c r="CR59" s="98">
        <v>0</v>
      </c>
      <c r="CS59" s="150">
        <f t="shared" si="14"/>
        <v>0</v>
      </c>
      <c r="CT59" s="98">
        <v>0</v>
      </c>
      <c r="CU59" s="98">
        <v>0</v>
      </c>
      <c r="CV59" s="150">
        <f t="shared" si="16"/>
        <v>0</v>
      </c>
      <c r="CW59" s="98">
        <v>0</v>
      </c>
      <c r="CX59" s="98">
        <v>0</v>
      </c>
      <c r="CY59" s="98">
        <v>0</v>
      </c>
      <c r="CZ59" s="98">
        <v>0</v>
      </c>
      <c r="DA59" s="98">
        <v>0</v>
      </c>
      <c r="DB59" s="98">
        <v>0</v>
      </c>
      <c r="DC59" s="98">
        <v>0</v>
      </c>
      <c r="DD59" s="98">
        <v>0</v>
      </c>
      <c r="DE59" s="98">
        <v>0</v>
      </c>
      <c r="DF59" s="150">
        <f t="shared" si="18"/>
        <v>0</v>
      </c>
      <c r="DG59" s="98">
        <v>0</v>
      </c>
      <c r="DH59" s="98">
        <v>0</v>
      </c>
      <c r="DI59" s="98">
        <v>0</v>
      </c>
      <c r="DJ59" s="150">
        <f t="shared" si="20"/>
        <v>0</v>
      </c>
      <c r="DK59" s="98">
        <v>0</v>
      </c>
      <c r="DL59" s="98">
        <v>0</v>
      </c>
      <c r="DM59" s="150">
        <f t="shared" si="22"/>
        <v>0</v>
      </c>
      <c r="DN59" s="98">
        <v>0</v>
      </c>
      <c r="DO59" s="98">
        <v>0</v>
      </c>
      <c r="DP59" s="98">
        <v>0</v>
      </c>
      <c r="DQ59" s="98">
        <v>0</v>
      </c>
      <c r="DR59" s="98">
        <v>0</v>
      </c>
      <c r="DS59" s="150">
        <f t="shared" si="24"/>
        <v>0</v>
      </c>
      <c r="DT59" s="98">
        <v>0</v>
      </c>
      <c r="DU59" s="98">
        <v>0</v>
      </c>
      <c r="DV59" s="150">
        <f t="shared" si="39"/>
        <v>0</v>
      </c>
      <c r="DW59" s="98">
        <v>0</v>
      </c>
      <c r="DX59" s="98">
        <v>0</v>
      </c>
      <c r="DY59" s="98">
        <v>0</v>
      </c>
      <c r="DZ59" s="98">
        <v>0</v>
      </c>
      <c r="EA59" s="98">
        <v>0</v>
      </c>
      <c r="EB59" s="98">
        <v>0</v>
      </c>
      <c r="EC59" s="98">
        <v>0</v>
      </c>
      <c r="ED59" s="98">
        <v>0</v>
      </c>
      <c r="EE59" s="98">
        <v>0</v>
      </c>
      <c r="EF59" s="98">
        <v>0</v>
      </c>
      <c r="EG59" s="150">
        <f t="shared" si="27"/>
        <v>0</v>
      </c>
      <c r="EH59" s="98">
        <v>0</v>
      </c>
      <c r="EI59" s="98">
        <v>0</v>
      </c>
      <c r="EJ59" s="98">
        <v>0</v>
      </c>
      <c r="EK59" s="98">
        <v>0</v>
      </c>
      <c r="EL59" s="98">
        <v>0</v>
      </c>
      <c r="EM59" s="98">
        <v>0</v>
      </c>
      <c r="EN59" s="98">
        <v>0</v>
      </c>
      <c r="EO59" s="98">
        <v>0</v>
      </c>
      <c r="EP59" s="98">
        <v>0</v>
      </c>
      <c r="EQ59" s="150">
        <f t="shared" si="29"/>
        <v>0</v>
      </c>
      <c r="ER59" s="98">
        <v>0</v>
      </c>
      <c r="ES59" s="98">
        <v>0</v>
      </c>
      <c r="ET59" s="98">
        <v>0</v>
      </c>
      <c r="EU59" s="150">
        <f t="shared" si="31"/>
        <v>0</v>
      </c>
      <c r="EV59" s="98">
        <v>0</v>
      </c>
      <c r="EW59" s="98">
        <v>0</v>
      </c>
      <c r="EX59" s="150">
        <f t="shared" si="33"/>
        <v>0</v>
      </c>
      <c r="EY59" s="98">
        <v>0</v>
      </c>
      <c r="EZ59" s="98">
        <v>0</v>
      </c>
      <c r="FA59" s="150">
        <f t="shared" si="35"/>
        <v>0</v>
      </c>
      <c r="FB59" s="98">
        <v>0</v>
      </c>
      <c r="FC59" s="98">
        <v>0</v>
      </c>
      <c r="FD59" s="98">
        <v>0</v>
      </c>
      <c r="FE59" s="98">
        <v>0</v>
      </c>
      <c r="FF59" s="150">
        <f t="shared" si="37"/>
        <v>0</v>
      </c>
      <c r="FG59" s="98">
        <v>0</v>
      </c>
      <c r="FH59" s="98">
        <v>0</v>
      </c>
      <c r="FI59" s="98">
        <v>0</v>
      </c>
      <c r="FJ59" s="98">
        <v>0</v>
      </c>
      <c r="FK59" s="98">
        <v>0</v>
      </c>
      <c r="FL59" s="98">
        <v>0</v>
      </c>
      <c r="FM59" s="98">
        <v>0</v>
      </c>
      <c r="FN59" s="150">
        <v>0</v>
      </c>
      <c r="FO59" s="5"/>
      <c r="FP59" s="5"/>
      <c r="FQ59" s="59">
        <v>0</v>
      </c>
      <c r="FR59" s="5"/>
      <c r="FS59" s="59">
        <f t="shared" si="40"/>
        <v>316.71571132998724</v>
      </c>
      <c r="FT59" s="134">
        <v>0</v>
      </c>
      <c r="FU59" s="4"/>
    </row>
    <row r="60" spans="2:177" ht="14.25" customHeight="1" x14ac:dyDescent="0.2">
      <c r="B60" s="157" t="s">
        <v>448</v>
      </c>
      <c r="C60" s="157" t="s">
        <v>290</v>
      </c>
      <c r="D60" s="150">
        <f t="shared" si="4"/>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150">
        <f t="shared" si="6"/>
        <v>0</v>
      </c>
      <c r="AI60" s="98">
        <v>0</v>
      </c>
      <c r="AJ60" s="98">
        <v>0</v>
      </c>
      <c r="AK60" s="98">
        <v>0</v>
      </c>
      <c r="AL60" s="150">
        <f t="shared" si="8"/>
        <v>0</v>
      </c>
      <c r="AM60" s="98">
        <v>0</v>
      </c>
      <c r="AN60" s="98">
        <v>0</v>
      </c>
      <c r="AO60" s="98">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98">
        <v>0</v>
      </c>
      <c r="CA60" s="98">
        <v>0</v>
      </c>
      <c r="CB60" s="150">
        <v>0</v>
      </c>
      <c r="CC60" s="150">
        <f t="shared" si="10"/>
        <v>0</v>
      </c>
      <c r="CD60" s="98">
        <v>0</v>
      </c>
      <c r="CE60" s="98">
        <v>0</v>
      </c>
      <c r="CF60" s="98">
        <v>0</v>
      </c>
      <c r="CG60" s="150">
        <f t="shared" si="12"/>
        <v>0</v>
      </c>
      <c r="CH60" s="98">
        <v>0</v>
      </c>
      <c r="CI60" s="98">
        <v>0</v>
      </c>
      <c r="CJ60" s="98">
        <v>0</v>
      </c>
      <c r="CK60" s="98">
        <v>0</v>
      </c>
      <c r="CL60" s="98">
        <v>0</v>
      </c>
      <c r="CM60" s="98">
        <v>0</v>
      </c>
      <c r="CN60" s="98">
        <v>0</v>
      </c>
      <c r="CO60" s="98">
        <v>0</v>
      </c>
      <c r="CP60" s="98">
        <v>0</v>
      </c>
      <c r="CQ60" s="98">
        <v>0</v>
      </c>
      <c r="CR60" s="98">
        <v>0</v>
      </c>
      <c r="CS60" s="150">
        <f t="shared" si="14"/>
        <v>0</v>
      </c>
      <c r="CT60" s="98">
        <v>0</v>
      </c>
      <c r="CU60" s="98">
        <v>0</v>
      </c>
      <c r="CV60" s="150">
        <f t="shared" si="16"/>
        <v>0</v>
      </c>
      <c r="CW60" s="98">
        <v>0</v>
      </c>
      <c r="CX60" s="98">
        <v>0</v>
      </c>
      <c r="CY60" s="98">
        <v>0</v>
      </c>
      <c r="CZ60" s="98">
        <v>0</v>
      </c>
      <c r="DA60" s="98">
        <v>0</v>
      </c>
      <c r="DB60" s="98">
        <v>0</v>
      </c>
      <c r="DC60" s="98">
        <v>0</v>
      </c>
      <c r="DD60" s="98">
        <v>0</v>
      </c>
      <c r="DE60" s="98">
        <v>0</v>
      </c>
      <c r="DF60" s="150">
        <f t="shared" si="18"/>
        <v>0</v>
      </c>
      <c r="DG60" s="98">
        <v>0</v>
      </c>
      <c r="DH60" s="98">
        <v>0</v>
      </c>
      <c r="DI60" s="98">
        <v>0</v>
      </c>
      <c r="DJ60" s="150">
        <f t="shared" si="20"/>
        <v>0</v>
      </c>
      <c r="DK60" s="98">
        <v>0</v>
      </c>
      <c r="DL60" s="98">
        <v>0</v>
      </c>
      <c r="DM60" s="150">
        <f t="shared" si="22"/>
        <v>0</v>
      </c>
      <c r="DN60" s="98">
        <v>0</v>
      </c>
      <c r="DO60" s="98">
        <v>0</v>
      </c>
      <c r="DP60" s="98">
        <v>0</v>
      </c>
      <c r="DQ60" s="98">
        <v>0</v>
      </c>
      <c r="DR60" s="98">
        <v>0</v>
      </c>
      <c r="DS60" s="150">
        <f t="shared" si="24"/>
        <v>0</v>
      </c>
      <c r="DT60" s="98">
        <v>0</v>
      </c>
      <c r="DU60" s="98">
        <v>0</v>
      </c>
      <c r="DV60" s="150">
        <f t="shared" si="39"/>
        <v>0</v>
      </c>
      <c r="DW60" s="98">
        <v>0</v>
      </c>
      <c r="DX60" s="98">
        <v>0</v>
      </c>
      <c r="DY60" s="98">
        <v>0</v>
      </c>
      <c r="DZ60" s="98">
        <v>0</v>
      </c>
      <c r="EA60" s="98">
        <v>0</v>
      </c>
      <c r="EB60" s="98">
        <v>0</v>
      </c>
      <c r="EC60" s="98">
        <v>0</v>
      </c>
      <c r="ED60" s="98">
        <v>0</v>
      </c>
      <c r="EE60" s="98">
        <v>0</v>
      </c>
      <c r="EF60" s="98">
        <v>0</v>
      </c>
      <c r="EG60" s="150">
        <f t="shared" si="27"/>
        <v>0</v>
      </c>
      <c r="EH60" s="98">
        <v>0</v>
      </c>
      <c r="EI60" s="98">
        <v>0</v>
      </c>
      <c r="EJ60" s="98">
        <v>0</v>
      </c>
      <c r="EK60" s="98">
        <v>0</v>
      </c>
      <c r="EL60" s="98">
        <v>0</v>
      </c>
      <c r="EM60" s="98">
        <v>0</v>
      </c>
      <c r="EN60" s="98">
        <v>0</v>
      </c>
      <c r="EO60" s="98">
        <v>0</v>
      </c>
      <c r="EP60" s="98">
        <v>0</v>
      </c>
      <c r="EQ60" s="150">
        <f t="shared" si="29"/>
        <v>0</v>
      </c>
      <c r="ER60" s="98">
        <v>0</v>
      </c>
      <c r="ES60" s="98">
        <v>0</v>
      </c>
      <c r="ET60" s="98">
        <v>0</v>
      </c>
      <c r="EU60" s="150">
        <f t="shared" si="31"/>
        <v>0</v>
      </c>
      <c r="EV60" s="98">
        <v>0</v>
      </c>
      <c r="EW60" s="98">
        <v>0</v>
      </c>
      <c r="EX60" s="150">
        <f t="shared" si="33"/>
        <v>0</v>
      </c>
      <c r="EY60" s="98">
        <v>0</v>
      </c>
      <c r="EZ60" s="98">
        <v>0</v>
      </c>
      <c r="FA60" s="150">
        <f t="shared" si="35"/>
        <v>0</v>
      </c>
      <c r="FB60" s="98">
        <v>0</v>
      </c>
      <c r="FC60" s="98">
        <v>0</v>
      </c>
      <c r="FD60" s="98">
        <v>0</v>
      </c>
      <c r="FE60" s="98">
        <v>0</v>
      </c>
      <c r="FF60" s="150">
        <f t="shared" si="37"/>
        <v>0</v>
      </c>
      <c r="FG60" s="98">
        <v>0</v>
      </c>
      <c r="FH60" s="98">
        <v>0</v>
      </c>
      <c r="FI60" s="98">
        <v>0</v>
      </c>
      <c r="FJ60" s="98">
        <v>0</v>
      </c>
      <c r="FK60" s="98">
        <v>0</v>
      </c>
      <c r="FL60" s="98">
        <v>0</v>
      </c>
      <c r="FM60" s="98">
        <v>0</v>
      </c>
      <c r="FN60" s="150">
        <v>0</v>
      </c>
      <c r="FO60" s="5"/>
      <c r="FP60" s="5"/>
      <c r="FQ60" s="59">
        <v>3815.7593422085074</v>
      </c>
      <c r="FR60" s="5"/>
      <c r="FS60" s="59">
        <f t="shared" si="40"/>
        <v>3815.7593422085074</v>
      </c>
      <c r="FT60" s="134">
        <v>0</v>
      </c>
      <c r="FU60" s="4"/>
    </row>
    <row r="61" spans="2:177" ht="14.25" customHeight="1" x14ac:dyDescent="0.2">
      <c r="B61" s="157">
        <v>5210</v>
      </c>
      <c r="C61" s="161" t="s">
        <v>291</v>
      </c>
      <c r="D61" s="150">
        <f t="shared" si="4"/>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150">
        <f t="shared" si="6"/>
        <v>0</v>
      </c>
      <c r="AI61" s="98">
        <v>0</v>
      </c>
      <c r="AJ61" s="98">
        <v>0</v>
      </c>
      <c r="AK61" s="98">
        <v>0</v>
      </c>
      <c r="AL61" s="150">
        <f t="shared" si="8"/>
        <v>696.22507157701341</v>
      </c>
      <c r="AM61" s="98">
        <v>0</v>
      </c>
      <c r="AN61" s="98">
        <v>0</v>
      </c>
      <c r="AO61" s="98">
        <v>0</v>
      </c>
      <c r="AP61" s="98">
        <v>0</v>
      </c>
      <c r="AQ61" s="98">
        <v>0</v>
      </c>
      <c r="AR61" s="98">
        <v>0</v>
      </c>
      <c r="AS61" s="98">
        <v>0</v>
      </c>
      <c r="AT61" s="98">
        <v>0</v>
      </c>
      <c r="AU61" s="98">
        <v>696.22507157701341</v>
      </c>
      <c r="AV61" s="98">
        <v>0</v>
      </c>
      <c r="AW61" s="98">
        <v>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98">
        <v>0</v>
      </c>
      <c r="CA61" s="98">
        <v>0</v>
      </c>
      <c r="CB61" s="150">
        <v>0</v>
      </c>
      <c r="CC61" s="150">
        <f t="shared" si="10"/>
        <v>0</v>
      </c>
      <c r="CD61" s="98">
        <v>0</v>
      </c>
      <c r="CE61" s="98">
        <v>0</v>
      </c>
      <c r="CF61" s="98">
        <v>0</v>
      </c>
      <c r="CG61" s="150">
        <f t="shared" si="12"/>
        <v>0</v>
      </c>
      <c r="CH61" s="98">
        <v>0</v>
      </c>
      <c r="CI61" s="98">
        <v>0</v>
      </c>
      <c r="CJ61" s="98">
        <v>0</v>
      </c>
      <c r="CK61" s="98">
        <v>0</v>
      </c>
      <c r="CL61" s="98">
        <v>0</v>
      </c>
      <c r="CM61" s="98">
        <v>0</v>
      </c>
      <c r="CN61" s="98">
        <v>0</v>
      </c>
      <c r="CO61" s="98">
        <v>0</v>
      </c>
      <c r="CP61" s="98">
        <v>0</v>
      </c>
      <c r="CQ61" s="98">
        <v>0</v>
      </c>
      <c r="CR61" s="98">
        <v>0</v>
      </c>
      <c r="CS61" s="150">
        <f t="shared" si="14"/>
        <v>0</v>
      </c>
      <c r="CT61" s="98">
        <v>0</v>
      </c>
      <c r="CU61" s="98">
        <v>0</v>
      </c>
      <c r="CV61" s="150">
        <f t="shared" si="16"/>
        <v>0</v>
      </c>
      <c r="CW61" s="98">
        <v>0</v>
      </c>
      <c r="CX61" s="98">
        <v>0</v>
      </c>
      <c r="CY61" s="98">
        <v>0</v>
      </c>
      <c r="CZ61" s="98">
        <v>0</v>
      </c>
      <c r="DA61" s="98">
        <v>0</v>
      </c>
      <c r="DB61" s="98">
        <v>0</v>
      </c>
      <c r="DC61" s="98">
        <v>0</v>
      </c>
      <c r="DD61" s="98">
        <v>0</v>
      </c>
      <c r="DE61" s="98">
        <v>0</v>
      </c>
      <c r="DF61" s="150">
        <f t="shared" si="18"/>
        <v>0</v>
      </c>
      <c r="DG61" s="98">
        <v>0</v>
      </c>
      <c r="DH61" s="98">
        <v>0</v>
      </c>
      <c r="DI61" s="98">
        <v>0</v>
      </c>
      <c r="DJ61" s="150">
        <f t="shared" si="20"/>
        <v>0</v>
      </c>
      <c r="DK61" s="98">
        <v>0</v>
      </c>
      <c r="DL61" s="98">
        <v>0</v>
      </c>
      <c r="DM61" s="150">
        <f t="shared" si="22"/>
        <v>0</v>
      </c>
      <c r="DN61" s="98">
        <v>0</v>
      </c>
      <c r="DO61" s="98">
        <v>0</v>
      </c>
      <c r="DP61" s="98">
        <v>0</v>
      </c>
      <c r="DQ61" s="98">
        <v>0</v>
      </c>
      <c r="DR61" s="98">
        <v>0</v>
      </c>
      <c r="DS61" s="150">
        <f t="shared" si="24"/>
        <v>0</v>
      </c>
      <c r="DT61" s="98">
        <v>0</v>
      </c>
      <c r="DU61" s="98">
        <v>0</v>
      </c>
      <c r="DV61" s="150">
        <f t="shared" si="39"/>
        <v>0</v>
      </c>
      <c r="DW61" s="98">
        <v>0</v>
      </c>
      <c r="DX61" s="98">
        <v>0</v>
      </c>
      <c r="DY61" s="98">
        <v>0</v>
      </c>
      <c r="DZ61" s="98">
        <v>0</v>
      </c>
      <c r="EA61" s="98">
        <v>0</v>
      </c>
      <c r="EB61" s="98">
        <v>0</v>
      </c>
      <c r="EC61" s="98">
        <v>0</v>
      </c>
      <c r="ED61" s="98">
        <v>0</v>
      </c>
      <c r="EE61" s="98">
        <v>0</v>
      </c>
      <c r="EF61" s="98">
        <v>0</v>
      </c>
      <c r="EG61" s="150">
        <f t="shared" si="27"/>
        <v>0</v>
      </c>
      <c r="EH61" s="98">
        <v>0</v>
      </c>
      <c r="EI61" s="98">
        <v>0</v>
      </c>
      <c r="EJ61" s="98">
        <v>0</v>
      </c>
      <c r="EK61" s="98">
        <v>0</v>
      </c>
      <c r="EL61" s="98">
        <v>0</v>
      </c>
      <c r="EM61" s="98">
        <v>0</v>
      </c>
      <c r="EN61" s="98">
        <v>0</v>
      </c>
      <c r="EO61" s="98">
        <v>0</v>
      </c>
      <c r="EP61" s="98">
        <v>0</v>
      </c>
      <c r="EQ61" s="150">
        <f t="shared" si="29"/>
        <v>0</v>
      </c>
      <c r="ER61" s="98">
        <v>0</v>
      </c>
      <c r="ES61" s="98">
        <v>0</v>
      </c>
      <c r="ET61" s="98">
        <v>0</v>
      </c>
      <c r="EU61" s="150">
        <f t="shared" si="31"/>
        <v>0</v>
      </c>
      <c r="EV61" s="98">
        <v>0</v>
      </c>
      <c r="EW61" s="98">
        <v>0</v>
      </c>
      <c r="EX61" s="150">
        <f t="shared" si="33"/>
        <v>0</v>
      </c>
      <c r="EY61" s="98">
        <v>0</v>
      </c>
      <c r="EZ61" s="98">
        <v>0</v>
      </c>
      <c r="FA61" s="150">
        <f t="shared" si="35"/>
        <v>0</v>
      </c>
      <c r="FB61" s="98">
        <v>0</v>
      </c>
      <c r="FC61" s="98">
        <v>0</v>
      </c>
      <c r="FD61" s="98">
        <v>0</v>
      </c>
      <c r="FE61" s="98">
        <v>0</v>
      </c>
      <c r="FF61" s="150">
        <f t="shared" si="37"/>
        <v>0</v>
      </c>
      <c r="FG61" s="98">
        <v>0</v>
      </c>
      <c r="FH61" s="98">
        <v>0</v>
      </c>
      <c r="FI61" s="98">
        <v>0</v>
      </c>
      <c r="FJ61" s="98">
        <v>0</v>
      </c>
      <c r="FK61" s="98">
        <v>0</v>
      </c>
      <c r="FL61" s="98">
        <v>0</v>
      </c>
      <c r="FM61" s="98">
        <v>0</v>
      </c>
      <c r="FN61" s="150">
        <v>0</v>
      </c>
      <c r="FO61" s="5"/>
      <c r="FP61" s="5"/>
      <c r="FQ61" s="59">
        <v>5.8927891266071314E-2</v>
      </c>
      <c r="FR61" s="5"/>
      <c r="FS61" s="59">
        <f t="shared" si="40"/>
        <v>696.28399946827949</v>
      </c>
      <c r="FT61" s="134">
        <v>0</v>
      </c>
      <c r="FU61" s="4"/>
    </row>
    <row r="62" spans="2:177" ht="14.25" customHeight="1" x14ac:dyDescent="0.2">
      <c r="B62" s="87" t="s">
        <v>292</v>
      </c>
      <c r="C62" s="87"/>
      <c r="D62" s="7">
        <f t="shared" si="4"/>
        <v>10887.88793300932</v>
      </c>
      <c r="E62" s="99">
        <f>+E63+E64+E65+E66+E73</f>
        <v>25.987440601774715</v>
      </c>
      <c r="F62" s="99">
        <f t="shared" ref="F62:AG62" si="41">+F63+F64+F65+F66+F73</f>
        <v>3.1321889064762209</v>
      </c>
      <c r="G62" s="99">
        <f t="shared" si="41"/>
        <v>10.558829090938444</v>
      </c>
      <c r="H62" s="99">
        <f t="shared" si="41"/>
        <v>36.060810420984836</v>
      </c>
      <c r="I62" s="99">
        <f t="shared" si="41"/>
        <v>85.463789853252322</v>
      </c>
      <c r="J62" s="99">
        <f t="shared" si="41"/>
        <v>56.175413288579954</v>
      </c>
      <c r="K62" s="99">
        <f t="shared" si="41"/>
        <v>15.330725103571991</v>
      </c>
      <c r="L62" s="99">
        <f t="shared" si="41"/>
        <v>152.04131165311307</v>
      </c>
      <c r="M62" s="99">
        <f t="shared" si="41"/>
        <v>451.16686858231003</v>
      </c>
      <c r="N62" s="99">
        <f t="shared" si="41"/>
        <v>49.784612131738683</v>
      </c>
      <c r="O62" s="99">
        <f t="shared" si="41"/>
        <v>834.17556109131897</v>
      </c>
      <c r="P62" s="99">
        <f t="shared" si="41"/>
        <v>41.446647958671413</v>
      </c>
      <c r="Q62" s="99">
        <f t="shared" si="41"/>
        <v>231.46873877820209</v>
      </c>
      <c r="R62" s="99">
        <f t="shared" si="41"/>
        <v>489.08868508984563</v>
      </c>
      <c r="S62" s="99">
        <f t="shared" si="41"/>
        <v>7.956315476859233</v>
      </c>
      <c r="T62" s="99">
        <f t="shared" si="41"/>
        <v>2278.1366137573341</v>
      </c>
      <c r="U62" s="99">
        <f t="shared" si="41"/>
        <v>330.92545358820666</v>
      </c>
      <c r="V62" s="99">
        <f t="shared" si="41"/>
        <v>430.58394430079488</v>
      </c>
      <c r="W62" s="99">
        <f t="shared" si="41"/>
        <v>320.10994687412995</v>
      </c>
      <c r="X62" s="99">
        <f t="shared" si="41"/>
        <v>16.540271706217283</v>
      </c>
      <c r="Y62" s="99">
        <f t="shared" si="41"/>
        <v>207.75082071935478</v>
      </c>
      <c r="Z62" s="99">
        <f t="shared" si="41"/>
        <v>1016.1289792712479</v>
      </c>
      <c r="AA62" s="99">
        <f t="shared" si="41"/>
        <v>162.48159770117488</v>
      </c>
      <c r="AB62" s="99">
        <f t="shared" si="41"/>
        <v>172.62889029910946</v>
      </c>
      <c r="AC62" s="99">
        <f t="shared" si="41"/>
        <v>26.814794151776727</v>
      </c>
      <c r="AD62" s="99">
        <f t="shared" si="41"/>
        <v>1554.1004794172413</v>
      </c>
      <c r="AE62" s="99">
        <f t="shared" si="41"/>
        <v>65.558677008109015</v>
      </c>
      <c r="AF62" s="99">
        <f t="shared" si="41"/>
        <v>1572.61819937362</v>
      </c>
      <c r="AG62" s="99">
        <f t="shared" si="41"/>
        <v>243.67132681336602</v>
      </c>
      <c r="AH62" s="7">
        <f t="shared" si="6"/>
        <v>1564.0689698251438</v>
      </c>
      <c r="AI62" s="99">
        <f t="shared" ref="AI62:AK62" si="42">+AI63+AI64+AI65+AI66+AI73</f>
        <v>1535.596952943758</v>
      </c>
      <c r="AJ62" s="99">
        <f t="shared" si="42"/>
        <v>0.18328891345218118</v>
      </c>
      <c r="AK62" s="99">
        <f t="shared" si="42"/>
        <v>28.288727967933731</v>
      </c>
      <c r="AL62" s="7">
        <f t="shared" si="8"/>
        <v>38413.288586425369</v>
      </c>
      <c r="AM62" s="99">
        <f t="shared" ref="AM62:CB62" si="43">+AM63+AM64+AM65+AM66+AM73</f>
        <v>1426.8774600588138</v>
      </c>
      <c r="AN62" s="99">
        <f t="shared" si="43"/>
        <v>148.3151700132259</v>
      </c>
      <c r="AO62" s="99">
        <f t="shared" si="43"/>
        <v>1366.7441397152807</v>
      </c>
      <c r="AP62" s="99">
        <f t="shared" si="43"/>
        <v>2156.4862743637059</v>
      </c>
      <c r="AQ62" s="99">
        <f t="shared" si="43"/>
        <v>1622.7046432735046</v>
      </c>
      <c r="AR62" s="99">
        <f t="shared" si="43"/>
        <v>165.08399320789277</v>
      </c>
      <c r="AS62" s="99">
        <f t="shared" si="43"/>
        <v>441.50632391040972</v>
      </c>
      <c r="AT62" s="99">
        <f t="shared" si="43"/>
        <v>1493.2080717873152</v>
      </c>
      <c r="AU62" s="99">
        <f t="shared" si="43"/>
        <v>11237.550380310315</v>
      </c>
      <c r="AV62" s="99">
        <f t="shared" si="43"/>
        <v>51.996879281580661</v>
      </c>
      <c r="AW62" s="99">
        <f t="shared" si="43"/>
        <v>526.8371256213793</v>
      </c>
      <c r="AX62" s="99">
        <f t="shared" si="43"/>
        <v>78.931185951616555</v>
      </c>
      <c r="AY62" s="99">
        <f t="shared" si="43"/>
        <v>361.67150132205325</v>
      </c>
      <c r="AZ62" s="99">
        <f t="shared" si="43"/>
        <v>270.21590326001967</v>
      </c>
      <c r="BA62" s="99">
        <f t="shared" si="43"/>
        <v>745.09046041309921</v>
      </c>
      <c r="BB62" s="99">
        <f t="shared" si="43"/>
        <v>302.55414421347513</v>
      </c>
      <c r="BC62" s="99">
        <f t="shared" si="43"/>
        <v>244.86304105252754</v>
      </c>
      <c r="BD62" s="99">
        <f t="shared" si="43"/>
        <v>27.085415074599617</v>
      </c>
      <c r="BE62" s="99">
        <f t="shared" si="43"/>
        <v>2.6840080481290021</v>
      </c>
      <c r="BF62" s="99">
        <f t="shared" si="43"/>
        <v>180.01917692086533</v>
      </c>
      <c r="BG62" s="99">
        <f t="shared" si="43"/>
        <v>633.86165976053928</v>
      </c>
      <c r="BH62" s="99">
        <f t="shared" si="43"/>
        <v>416.36725588986081</v>
      </c>
      <c r="BI62" s="99">
        <f t="shared" si="43"/>
        <v>521.43038943154329</v>
      </c>
      <c r="BJ62" s="99">
        <f t="shared" si="43"/>
        <v>751.44933659035951</v>
      </c>
      <c r="BK62" s="99">
        <f t="shared" si="43"/>
        <v>74.295505209908058</v>
      </c>
      <c r="BL62" s="99">
        <f t="shared" si="43"/>
        <v>133.82312652112228</v>
      </c>
      <c r="BM62" s="99">
        <f t="shared" si="43"/>
        <v>64.521201887387448</v>
      </c>
      <c r="BN62" s="99">
        <f t="shared" si="43"/>
        <v>440.65309828455287</v>
      </c>
      <c r="BO62" s="99">
        <f t="shared" si="43"/>
        <v>886.59481629090305</v>
      </c>
      <c r="BP62" s="99">
        <f t="shared" si="43"/>
        <v>116.20642930890416</v>
      </c>
      <c r="BQ62" s="99">
        <f t="shared" si="43"/>
        <v>6488.6471155208037</v>
      </c>
      <c r="BR62" s="99">
        <f t="shared" si="43"/>
        <v>1011.6062943603754</v>
      </c>
      <c r="BS62" s="99">
        <f t="shared" si="43"/>
        <v>429.80938816328188</v>
      </c>
      <c r="BT62" s="99">
        <f t="shared" si="43"/>
        <v>6.0074624759209216</v>
      </c>
      <c r="BU62" s="99">
        <f t="shared" si="43"/>
        <v>57.951291143219606</v>
      </c>
      <c r="BV62" s="99">
        <f t="shared" si="43"/>
        <v>278.37054870425459</v>
      </c>
      <c r="BW62" s="99">
        <f t="shared" si="43"/>
        <v>66.159098582338785</v>
      </c>
      <c r="BX62" s="99">
        <f t="shared" si="43"/>
        <v>515.52539768685574</v>
      </c>
      <c r="BY62" s="99">
        <f t="shared" si="43"/>
        <v>566.41340037980058</v>
      </c>
      <c r="BZ62" s="99">
        <f t="shared" si="43"/>
        <v>1679.6861655035016</v>
      </c>
      <c r="CA62" s="99">
        <f t="shared" si="43"/>
        <v>423.48430693011824</v>
      </c>
      <c r="CB62" s="7">
        <f t="shared" si="43"/>
        <v>51870.689071337794</v>
      </c>
      <c r="CC62" s="7">
        <f t="shared" si="10"/>
        <v>968.86935732112568</v>
      </c>
      <c r="CD62" s="99">
        <f t="shared" ref="CD62:CF62" si="44">+CD63+CD64+CD65+CD66+CD73</f>
        <v>480.535595115494</v>
      </c>
      <c r="CE62" s="99">
        <f t="shared" si="44"/>
        <v>358.7701753751403</v>
      </c>
      <c r="CF62" s="99">
        <f t="shared" si="44"/>
        <v>129.56358683049135</v>
      </c>
      <c r="CG62" s="7">
        <f t="shared" si="12"/>
        <v>4175.6573791287728</v>
      </c>
      <c r="CH62" s="99">
        <f t="shared" ref="CH62:CR62" si="45">+CH63+CH64+CH65+CH66+CH73</f>
        <v>93.655377457576122</v>
      </c>
      <c r="CI62" s="99">
        <f t="shared" si="45"/>
        <v>1.8722216991576208</v>
      </c>
      <c r="CJ62" s="99">
        <f t="shared" si="45"/>
        <v>0.82949666745779016</v>
      </c>
      <c r="CK62" s="99">
        <f t="shared" si="45"/>
        <v>106.72299196071192</v>
      </c>
      <c r="CL62" s="99">
        <f t="shared" si="45"/>
        <v>0</v>
      </c>
      <c r="CM62" s="99">
        <f t="shared" si="45"/>
        <v>0.15286437306795417</v>
      </c>
      <c r="CN62" s="99">
        <f t="shared" si="45"/>
        <v>1078.1079389344147</v>
      </c>
      <c r="CO62" s="99">
        <f t="shared" si="45"/>
        <v>236.63285276429502</v>
      </c>
      <c r="CP62" s="99">
        <f t="shared" si="45"/>
        <v>323.16774095360574</v>
      </c>
      <c r="CQ62" s="99">
        <f t="shared" si="45"/>
        <v>96.445767913963351</v>
      </c>
      <c r="CR62" s="99">
        <f t="shared" si="45"/>
        <v>2238.0701264045229</v>
      </c>
      <c r="CS62" s="7">
        <f t="shared" si="14"/>
        <v>5683.5804836636407</v>
      </c>
      <c r="CT62" s="99">
        <f t="shared" ref="CT62:CU62" si="46">+CT63+CT64+CT65+CT66+CT73</f>
        <v>5296.5775080694893</v>
      </c>
      <c r="CU62" s="99">
        <f t="shared" si="46"/>
        <v>387.00297559415145</v>
      </c>
      <c r="CV62" s="7">
        <f t="shared" si="16"/>
        <v>18710.823083112882</v>
      </c>
      <c r="CW62" s="99">
        <f t="shared" ref="CW62:DE62" si="47">+CW63+CW64+CW65+CW66+CW73</f>
        <v>64.729470360000008</v>
      </c>
      <c r="CX62" s="99">
        <f t="shared" si="47"/>
        <v>0</v>
      </c>
      <c r="CY62" s="99">
        <f t="shared" si="47"/>
        <v>4767.0675520529267</v>
      </c>
      <c r="CZ62" s="99">
        <f t="shared" si="47"/>
        <v>4801.0327357566548</v>
      </c>
      <c r="DA62" s="99">
        <f t="shared" si="47"/>
        <v>6843.4301178150818</v>
      </c>
      <c r="DB62" s="99">
        <f t="shared" si="47"/>
        <v>1174.0318839868939</v>
      </c>
      <c r="DC62" s="99">
        <f t="shared" si="47"/>
        <v>117.31684533396799</v>
      </c>
      <c r="DD62" s="99">
        <f t="shared" si="47"/>
        <v>692.48063112814691</v>
      </c>
      <c r="DE62" s="99">
        <f t="shared" si="47"/>
        <v>250.73384667921485</v>
      </c>
      <c r="DF62" s="7">
        <f t="shared" si="18"/>
        <v>4440.9432291830062</v>
      </c>
      <c r="DG62" s="99">
        <f t="shared" ref="DG62:DI62" si="48">+DG63+DG64+DG65+DG66+DG73</f>
        <v>1461.4166075762885</v>
      </c>
      <c r="DH62" s="99">
        <f t="shared" si="48"/>
        <v>2886.3908615292544</v>
      </c>
      <c r="DI62" s="99">
        <f t="shared" si="48"/>
        <v>93.135760077463516</v>
      </c>
      <c r="DJ62" s="7">
        <f t="shared" si="20"/>
        <v>1009.4121267036783</v>
      </c>
      <c r="DK62" s="99">
        <f t="shared" ref="DK62:DL62" si="49">+DK63+DK64+DK65+DK66+DK73</f>
        <v>676.85718813206779</v>
      </c>
      <c r="DL62" s="99">
        <f t="shared" si="49"/>
        <v>332.55493857161053</v>
      </c>
      <c r="DM62" s="7">
        <f t="shared" si="22"/>
        <v>680.773432847187</v>
      </c>
      <c r="DN62" s="99">
        <f t="shared" ref="DN62:DR62" si="50">+DN63+DN64+DN65+DN66+DN73</f>
        <v>12.403021911387869</v>
      </c>
      <c r="DO62" s="99">
        <f t="shared" si="50"/>
        <v>421.28356196013726</v>
      </c>
      <c r="DP62" s="99">
        <f t="shared" si="50"/>
        <v>62.32664180961212</v>
      </c>
      <c r="DQ62" s="99">
        <f t="shared" si="50"/>
        <v>57.856883191756111</v>
      </c>
      <c r="DR62" s="99">
        <f t="shared" si="50"/>
        <v>126.90332397429364</v>
      </c>
      <c r="DS62" s="7">
        <f t="shared" si="24"/>
        <v>532.04683528092971</v>
      </c>
      <c r="DT62" s="99">
        <f t="shared" ref="DT62:DU62" si="51">+DT63+DT64+DT65+DT66+DT73</f>
        <v>532.04683528092971</v>
      </c>
      <c r="DU62" s="99">
        <f t="shared" si="51"/>
        <v>0</v>
      </c>
      <c r="DV62" s="7">
        <f t="shared" si="39"/>
        <v>1449.3920929052497</v>
      </c>
      <c r="DW62" s="99">
        <f t="shared" ref="DW62:EF62" si="52">+DW63+DW64+DW65+DW66+DW73</f>
        <v>220.8391773236508</v>
      </c>
      <c r="DX62" s="99">
        <f t="shared" si="52"/>
        <v>141.95153130311047</v>
      </c>
      <c r="DY62" s="99">
        <f t="shared" si="52"/>
        <v>204.68327447919563</v>
      </c>
      <c r="DZ62" s="99">
        <f t="shared" si="52"/>
        <v>345.0671671674487</v>
      </c>
      <c r="EA62" s="99">
        <f t="shared" si="52"/>
        <v>119.02679836187816</v>
      </c>
      <c r="EB62" s="99">
        <f t="shared" si="52"/>
        <v>0.84265633619074287</v>
      </c>
      <c r="EC62" s="99">
        <f t="shared" si="52"/>
        <v>11.34663612355542</v>
      </c>
      <c r="ED62" s="99">
        <f t="shared" si="52"/>
        <v>224.72374545438748</v>
      </c>
      <c r="EE62" s="99">
        <f t="shared" si="52"/>
        <v>152.27429970030539</v>
      </c>
      <c r="EF62" s="99">
        <f t="shared" si="52"/>
        <v>28.63680665552689</v>
      </c>
      <c r="EG62" s="7">
        <f t="shared" si="27"/>
        <v>2310.4702410097611</v>
      </c>
      <c r="EH62" s="99">
        <f t="shared" ref="EH62:EP62" si="53">+EH63+EH64+EH65+EH66+EH73</f>
        <v>496.68364522909695</v>
      </c>
      <c r="EI62" s="99">
        <f t="shared" si="53"/>
        <v>47.65954218472173</v>
      </c>
      <c r="EJ62" s="99">
        <f t="shared" si="53"/>
        <v>768.02722452966634</v>
      </c>
      <c r="EK62" s="99">
        <f t="shared" si="53"/>
        <v>0.54339118250958607</v>
      </c>
      <c r="EL62" s="99">
        <f t="shared" si="53"/>
        <v>4.6316010654215667</v>
      </c>
      <c r="EM62" s="99">
        <f t="shared" si="53"/>
        <v>271.60605581544939</v>
      </c>
      <c r="EN62" s="99">
        <f t="shared" si="53"/>
        <v>133.50705495147943</v>
      </c>
      <c r="EO62" s="99">
        <f t="shared" si="53"/>
        <v>151.53649239374147</v>
      </c>
      <c r="EP62" s="99">
        <f t="shared" si="53"/>
        <v>436.27523365767456</v>
      </c>
      <c r="EQ62" s="7">
        <f t="shared" si="29"/>
        <v>3495.9238923689186</v>
      </c>
      <c r="ER62" s="99">
        <f t="shared" ref="ER62:ET62" si="54">+ER63+ER64+ER65+ER66+ER73</f>
        <v>1745.7828532511671</v>
      </c>
      <c r="ES62" s="99">
        <f t="shared" si="54"/>
        <v>1739.3229166322405</v>
      </c>
      <c r="ET62" s="99">
        <f t="shared" si="54"/>
        <v>10.81812248551131</v>
      </c>
      <c r="EU62" s="7">
        <f t="shared" si="31"/>
        <v>1122.9687702030105</v>
      </c>
      <c r="EV62" s="99">
        <f t="shared" ref="EV62:EW62" si="55">+EV63+EV64+EV65+EV66+EV73</f>
        <v>384.8915704768944</v>
      </c>
      <c r="EW62" s="99">
        <f t="shared" si="55"/>
        <v>738.07719972611608</v>
      </c>
      <c r="EX62" s="7">
        <f t="shared" si="33"/>
        <v>2036.078488676229</v>
      </c>
      <c r="EY62" s="99">
        <f t="shared" ref="EY62:EZ62" si="56">+EY63+EY64+EY65+EY66+EY73</f>
        <v>564.06110057255262</v>
      </c>
      <c r="EZ62" s="99">
        <f t="shared" si="56"/>
        <v>1472.0173881036765</v>
      </c>
      <c r="FA62" s="7">
        <f t="shared" si="35"/>
        <v>736.50632815622293</v>
      </c>
      <c r="FB62" s="99">
        <f t="shared" ref="FB62:FE62" si="57">+FB63+FB64+FB65+FB66+FB73</f>
        <v>315.29977104472891</v>
      </c>
      <c r="FC62" s="99">
        <f t="shared" si="57"/>
        <v>52.741192806505524</v>
      </c>
      <c r="FD62" s="99">
        <f t="shared" si="57"/>
        <v>73.252617587088508</v>
      </c>
      <c r="FE62" s="99">
        <f t="shared" si="57"/>
        <v>295.21274671789996</v>
      </c>
      <c r="FF62" s="7">
        <f t="shared" si="37"/>
        <v>882.91684073497709</v>
      </c>
      <c r="FG62" s="99">
        <f t="shared" ref="FG62:FS62" si="58">+FG63+FG64+FG65+FG66+FG73</f>
        <v>19.685694901714044</v>
      </c>
      <c r="FH62" s="99">
        <f t="shared" si="58"/>
        <v>385.89322506910258</v>
      </c>
      <c r="FI62" s="99">
        <f t="shared" si="58"/>
        <v>211.70102019886446</v>
      </c>
      <c r="FJ62" s="99">
        <f t="shared" si="58"/>
        <v>37.735605628333722</v>
      </c>
      <c r="FK62" s="99">
        <f t="shared" si="58"/>
        <v>149.82106536880659</v>
      </c>
      <c r="FL62" s="99">
        <f t="shared" si="58"/>
        <v>6.3694670622660237</v>
      </c>
      <c r="FM62" s="99">
        <f t="shared" si="58"/>
        <v>71.710762505889704</v>
      </c>
      <c r="FN62" s="7">
        <f t="shared" si="58"/>
        <v>0</v>
      </c>
      <c r="FO62" s="99">
        <f t="shared" si="58"/>
        <v>58758.753482396998</v>
      </c>
      <c r="FP62" s="99"/>
      <c r="FQ62" s="99"/>
      <c r="FR62" s="99"/>
      <c r="FS62" s="99">
        <f t="shared" si="58"/>
        <v>209731.05062429019</v>
      </c>
      <c r="FT62" s="134">
        <v>0</v>
      </c>
      <c r="FU62" s="4"/>
    </row>
    <row r="63" spans="2:177" ht="14.25" customHeight="1" x14ac:dyDescent="0.2">
      <c r="B63" s="224" t="s">
        <v>293</v>
      </c>
      <c r="C63" s="224"/>
      <c r="D63" s="150">
        <f t="shared" si="4"/>
        <v>0</v>
      </c>
      <c r="E63" s="98">
        <v>0</v>
      </c>
      <c r="F63" s="98">
        <v>0</v>
      </c>
      <c r="G63" s="98">
        <v>0</v>
      </c>
      <c r="H63" s="98">
        <v>0</v>
      </c>
      <c r="I63" s="98">
        <v>0</v>
      </c>
      <c r="J63" s="98">
        <v>0</v>
      </c>
      <c r="K63" s="98">
        <v>0</v>
      </c>
      <c r="L63" s="98">
        <v>0</v>
      </c>
      <c r="M63" s="98">
        <v>0</v>
      </c>
      <c r="N63" s="98">
        <v>0</v>
      </c>
      <c r="O63" s="98">
        <v>0</v>
      </c>
      <c r="P63" s="98">
        <v>0</v>
      </c>
      <c r="Q63" s="98">
        <v>0</v>
      </c>
      <c r="R63" s="98">
        <v>0</v>
      </c>
      <c r="S63" s="98">
        <v>0</v>
      </c>
      <c r="T63" s="98">
        <v>0</v>
      </c>
      <c r="U63" s="98">
        <v>0</v>
      </c>
      <c r="V63" s="98">
        <v>0</v>
      </c>
      <c r="W63" s="98">
        <v>0</v>
      </c>
      <c r="X63" s="98">
        <v>0</v>
      </c>
      <c r="Y63" s="98">
        <v>0</v>
      </c>
      <c r="Z63" s="98">
        <v>0</v>
      </c>
      <c r="AA63" s="98">
        <v>0</v>
      </c>
      <c r="AB63" s="98">
        <v>0</v>
      </c>
      <c r="AC63" s="98">
        <v>0</v>
      </c>
      <c r="AD63" s="98">
        <v>0</v>
      </c>
      <c r="AE63" s="98">
        <v>0</v>
      </c>
      <c r="AF63" s="98">
        <v>0</v>
      </c>
      <c r="AG63" s="98">
        <v>0</v>
      </c>
      <c r="AH63" s="150">
        <f t="shared" si="6"/>
        <v>0</v>
      </c>
      <c r="AI63" s="98">
        <v>0</v>
      </c>
      <c r="AJ63" s="98">
        <v>0</v>
      </c>
      <c r="AK63" s="98">
        <v>0</v>
      </c>
      <c r="AL63" s="150">
        <f t="shared" si="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98">
        <v>0</v>
      </c>
      <c r="CA63" s="98">
        <v>0</v>
      </c>
      <c r="CB63" s="150">
        <v>13307.506265487895</v>
      </c>
      <c r="CC63" s="150">
        <f t="shared" si="10"/>
        <v>0</v>
      </c>
      <c r="CD63" s="98">
        <v>0</v>
      </c>
      <c r="CE63" s="98">
        <v>0</v>
      </c>
      <c r="CF63" s="98">
        <v>0</v>
      </c>
      <c r="CG63" s="150">
        <f t="shared" si="12"/>
        <v>0</v>
      </c>
      <c r="CH63" s="98">
        <v>0</v>
      </c>
      <c r="CI63" s="98">
        <v>0</v>
      </c>
      <c r="CJ63" s="98">
        <v>0</v>
      </c>
      <c r="CK63" s="98">
        <v>0</v>
      </c>
      <c r="CL63" s="98">
        <v>0</v>
      </c>
      <c r="CM63" s="98">
        <v>0</v>
      </c>
      <c r="CN63" s="98">
        <v>0</v>
      </c>
      <c r="CO63" s="98">
        <v>0</v>
      </c>
      <c r="CP63" s="98">
        <v>0</v>
      </c>
      <c r="CQ63" s="98">
        <v>0</v>
      </c>
      <c r="CR63" s="98">
        <v>0</v>
      </c>
      <c r="CS63" s="150">
        <f t="shared" si="14"/>
        <v>0</v>
      </c>
      <c r="CT63" s="98">
        <v>0</v>
      </c>
      <c r="CU63" s="98">
        <v>0</v>
      </c>
      <c r="CV63" s="150">
        <f t="shared" si="16"/>
        <v>0</v>
      </c>
      <c r="CW63" s="98">
        <v>0</v>
      </c>
      <c r="CX63" s="98">
        <v>0</v>
      </c>
      <c r="CY63" s="98">
        <v>0</v>
      </c>
      <c r="CZ63" s="98">
        <v>0</v>
      </c>
      <c r="DA63" s="98">
        <v>0</v>
      </c>
      <c r="DB63" s="98">
        <v>0</v>
      </c>
      <c r="DC63" s="98">
        <v>0</v>
      </c>
      <c r="DD63" s="98">
        <v>0</v>
      </c>
      <c r="DE63" s="98">
        <v>0</v>
      </c>
      <c r="DF63" s="150">
        <f t="shared" si="18"/>
        <v>0</v>
      </c>
      <c r="DG63" s="98">
        <v>0</v>
      </c>
      <c r="DH63" s="98">
        <v>0</v>
      </c>
      <c r="DI63" s="98">
        <v>0</v>
      </c>
      <c r="DJ63" s="150">
        <f t="shared" si="20"/>
        <v>0</v>
      </c>
      <c r="DK63" s="98">
        <v>0</v>
      </c>
      <c r="DL63" s="98">
        <v>0</v>
      </c>
      <c r="DM63" s="150">
        <f t="shared" si="22"/>
        <v>0</v>
      </c>
      <c r="DN63" s="98">
        <v>0</v>
      </c>
      <c r="DO63" s="98">
        <v>0</v>
      </c>
      <c r="DP63" s="98">
        <v>0</v>
      </c>
      <c r="DQ63" s="98">
        <v>0</v>
      </c>
      <c r="DR63" s="98">
        <v>0</v>
      </c>
      <c r="DS63" s="150">
        <f t="shared" si="24"/>
        <v>0</v>
      </c>
      <c r="DT63" s="98">
        <v>0</v>
      </c>
      <c r="DU63" s="98">
        <v>0</v>
      </c>
      <c r="DV63" s="150">
        <f t="shared" si="39"/>
        <v>0</v>
      </c>
      <c r="DW63" s="98">
        <v>0</v>
      </c>
      <c r="DX63" s="98">
        <v>0</v>
      </c>
      <c r="DY63" s="98">
        <v>0</v>
      </c>
      <c r="DZ63" s="98">
        <v>0</v>
      </c>
      <c r="EA63" s="98">
        <v>0</v>
      </c>
      <c r="EB63" s="98">
        <v>0</v>
      </c>
      <c r="EC63" s="98">
        <v>0</v>
      </c>
      <c r="ED63" s="98">
        <v>0</v>
      </c>
      <c r="EE63" s="98">
        <v>0</v>
      </c>
      <c r="EF63" s="98">
        <v>0</v>
      </c>
      <c r="EG63" s="150">
        <f t="shared" si="27"/>
        <v>0</v>
      </c>
      <c r="EH63" s="98">
        <v>0</v>
      </c>
      <c r="EI63" s="98">
        <v>0</v>
      </c>
      <c r="EJ63" s="98">
        <v>0</v>
      </c>
      <c r="EK63" s="98">
        <v>0</v>
      </c>
      <c r="EL63" s="98">
        <v>0</v>
      </c>
      <c r="EM63" s="98">
        <v>0</v>
      </c>
      <c r="EN63" s="98">
        <v>0</v>
      </c>
      <c r="EO63" s="98">
        <v>0</v>
      </c>
      <c r="EP63" s="98">
        <v>0</v>
      </c>
      <c r="EQ63" s="150">
        <f t="shared" si="29"/>
        <v>0</v>
      </c>
      <c r="ER63" s="98">
        <v>0</v>
      </c>
      <c r="ES63" s="98">
        <v>0</v>
      </c>
      <c r="ET63" s="98">
        <v>0</v>
      </c>
      <c r="EU63" s="150">
        <f t="shared" si="31"/>
        <v>0</v>
      </c>
      <c r="EV63" s="98">
        <v>0</v>
      </c>
      <c r="EW63" s="98">
        <v>0</v>
      </c>
      <c r="EX63" s="150">
        <f t="shared" si="33"/>
        <v>0</v>
      </c>
      <c r="EY63" s="98">
        <v>0</v>
      </c>
      <c r="EZ63" s="98">
        <v>0</v>
      </c>
      <c r="FA63" s="150">
        <f t="shared" si="35"/>
        <v>0</v>
      </c>
      <c r="FB63" s="98">
        <v>0</v>
      </c>
      <c r="FC63" s="98">
        <v>0</v>
      </c>
      <c r="FD63" s="98">
        <v>0</v>
      </c>
      <c r="FE63" s="98">
        <v>0</v>
      </c>
      <c r="FF63" s="150">
        <f t="shared" si="37"/>
        <v>0</v>
      </c>
      <c r="FG63" s="98">
        <v>0</v>
      </c>
      <c r="FH63" s="98">
        <v>0</v>
      </c>
      <c r="FI63" s="98">
        <v>0</v>
      </c>
      <c r="FJ63" s="98">
        <v>0</v>
      </c>
      <c r="FK63" s="98">
        <v>0</v>
      </c>
      <c r="FL63" s="98">
        <v>0</v>
      </c>
      <c r="FM63" s="98">
        <v>0</v>
      </c>
      <c r="FN63" s="150">
        <v>0</v>
      </c>
      <c r="FO63" s="98">
        <v>0</v>
      </c>
      <c r="FP63" s="5"/>
      <c r="FQ63" s="5"/>
      <c r="FR63" s="5"/>
      <c r="FS63" s="59">
        <f>D63+AH63+AL63+CB63+CC63+CG63+CS63+CV63+DF63+DJ63+DM63+DS63+DV63+EG63+EQ63+EU63+EX63+FA63+FF63+FN63+FO63</f>
        <v>13307.506265487895</v>
      </c>
      <c r="FT63" s="134">
        <v>0</v>
      </c>
    </row>
    <row r="64" spans="2:177" ht="14.25" customHeight="1" x14ac:dyDescent="0.2">
      <c r="B64" s="225" t="s">
        <v>294</v>
      </c>
      <c r="C64" s="225"/>
      <c r="D64" s="150">
        <f t="shared" si="4"/>
        <v>0</v>
      </c>
      <c r="E64" s="98">
        <v>0</v>
      </c>
      <c r="F64" s="98">
        <v>0</v>
      </c>
      <c r="G64" s="98">
        <v>0</v>
      </c>
      <c r="H64" s="98">
        <v>0</v>
      </c>
      <c r="I64" s="98">
        <v>0</v>
      </c>
      <c r="J64" s="98">
        <v>0</v>
      </c>
      <c r="K64" s="98">
        <v>0</v>
      </c>
      <c r="L64" s="98">
        <v>0</v>
      </c>
      <c r="M64" s="98">
        <v>0</v>
      </c>
      <c r="N64" s="98">
        <v>0</v>
      </c>
      <c r="O64" s="98">
        <v>0</v>
      </c>
      <c r="P64" s="98">
        <v>0</v>
      </c>
      <c r="Q64" s="98">
        <v>0</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150">
        <f t="shared" si="6"/>
        <v>0</v>
      </c>
      <c r="AI64" s="98">
        <v>0</v>
      </c>
      <c r="AJ64" s="98">
        <v>0</v>
      </c>
      <c r="AK64" s="98">
        <v>0</v>
      </c>
      <c r="AL64" s="150">
        <f t="shared" si="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98">
        <v>0</v>
      </c>
      <c r="CA64" s="98">
        <v>0</v>
      </c>
      <c r="CB64" s="150">
        <v>3604.8474512254625</v>
      </c>
      <c r="CC64" s="150">
        <f t="shared" si="10"/>
        <v>0</v>
      </c>
      <c r="CD64" s="98">
        <v>0</v>
      </c>
      <c r="CE64" s="98">
        <v>0</v>
      </c>
      <c r="CF64" s="98">
        <v>0</v>
      </c>
      <c r="CG64" s="150">
        <f t="shared" si="12"/>
        <v>0</v>
      </c>
      <c r="CH64" s="98">
        <v>0</v>
      </c>
      <c r="CI64" s="98">
        <v>0</v>
      </c>
      <c r="CJ64" s="98">
        <v>0</v>
      </c>
      <c r="CK64" s="98">
        <v>0</v>
      </c>
      <c r="CL64" s="98">
        <v>0</v>
      </c>
      <c r="CM64" s="98">
        <v>0</v>
      </c>
      <c r="CN64" s="98">
        <v>0</v>
      </c>
      <c r="CO64" s="98">
        <v>0</v>
      </c>
      <c r="CP64" s="98">
        <v>0</v>
      </c>
      <c r="CQ64" s="98">
        <v>0</v>
      </c>
      <c r="CR64" s="98">
        <v>0</v>
      </c>
      <c r="CS64" s="150">
        <f t="shared" si="14"/>
        <v>0</v>
      </c>
      <c r="CT64" s="98">
        <v>0</v>
      </c>
      <c r="CU64" s="98">
        <v>0</v>
      </c>
      <c r="CV64" s="150">
        <f t="shared" si="16"/>
        <v>0</v>
      </c>
      <c r="CW64" s="98">
        <v>0</v>
      </c>
      <c r="CX64" s="98">
        <v>0</v>
      </c>
      <c r="CY64" s="98">
        <v>0</v>
      </c>
      <c r="CZ64" s="98">
        <v>0</v>
      </c>
      <c r="DA64" s="98">
        <v>0</v>
      </c>
      <c r="DB64" s="98">
        <v>0</v>
      </c>
      <c r="DC64" s="98">
        <v>0</v>
      </c>
      <c r="DD64" s="98">
        <v>0</v>
      </c>
      <c r="DE64" s="98">
        <v>0</v>
      </c>
      <c r="DF64" s="150">
        <f t="shared" si="18"/>
        <v>0</v>
      </c>
      <c r="DG64" s="98">
        <v>0</v>
      </c>
      <c r="DH64" s="98">
        <v>0</v>
      </c>
      <c r="DI64" s="98">
        <v>0</v>
      </c>
      <c r="DJ64" s="150">
        <f t="shared" si="20"/>
        <v>0</v>
      </c>
      <c r="DK64" s="98">
        <v>0</v>
      </c>
      <c r="DL64" s="98">
        <v>0</v>
      </c>
      <c r="DM64" s="150">
        <f t="shared" si="22"/>
        <v>0</v>
      </c>
      <c r="DN64" s="98">
        <v>0</v>
      </c>
      <c r="DO64" s="98">
        <v>0</v>
      </c>
      <c r="DP64" s="98">
        <v>0</v>
      </c>
      <c r="DQ64" s="98">
        <v>0</v>
      </c>
      <c r="DR64" s="98">
        <v>0</v>
      </c>
      <c r="DS64" s="150">
        <f t="shared" si="24"/>
        <v>0</v>
      </c>
      <c r="DT64" s="98">
        <v>0</v>
      </c>
      <c r="DU64" s="98">
        <v>0</v>
      </c>
      <c r="DV64" s="150">
        <f t="shared" si="39"/>
        <v>0</v>
      </c>
      <c r="DW64" s="98">
        <v>0</v>
      </c>
      <c r="DX64" s="98">
        <v>0</v>
      </c>
      <c r="DY64" s="98">
        <v>0</v>
      </c>
      <c r="DZ64" s="98">
        <v>0</v>
      </c>
      <c r="EA64" s="98">
        <v>0</v>
      </c>
      <c r="EB64" s="98">
        <v>0</v>
      </c>
      <c r="EC64" s="98">
        <v>0</v>
      </c>
      <c r="ED64" s="98">
        <v>0</v>
      </c>
      <c r="EE64" s="98">
        <v>0</v>
      </c>
      <c r="EF64" s="98">
        <v>0</v>
      </c>
      <c r="EG64" s="150">
        <f t="shared" si="27"/>
        <v>0</v>
      </c>
      <c r="EH64" s="98">
        <v>0</v>
      </c>
      <c r="EI64" s="98">
        <v>0</v>
      </c>
      <c r="EJ64" s="98">
        <v>0</v>
      </c>
      <c r="EK64" s="98">
        <v>0</v>
      </c>
      <c r="EL64" s="98">
        <v>0</v>
      </c>
      <c r="EM64" s="98">
        <v>0</v>
      </c>
      <c r="EN64" s="98">
        <v>0</v>
      </c>
      <c r="EO64" s="98">
        <v>0</v>
      </c>
      <c r="EP64" s="98">
        <v>0</v>
      </c>
      <c r="EQ64" s="150">
        <f t="shared" si="29"/>
        <v>0</v>
      </c>
      <c r="ER64" s="98">
        <v>0</v>
      </c>
      <c r="ES64" s="98">
        <v>0</v>
      </c>
      <c r="ET64" s="98">
        <v>0</v>
      </c>
      <c r="EU64" s="150">
        <f t="shared" si="31"/>
        <v>0</v>
      </c>
      <c r="EV64" s="98">
        <v>0</v>
      </c>
      <c r="EW64" s="98">
        <v>0</v>
      </c>
      <c r="EX64" s="150">
        <f t="shared" si="33"/>
        <v>0</v>
      </c>
      <c r="EY64" s="98">
        <v>0</v>
      </c>
      <c r="EZ64" s="98">
        <v>0</v>
      </c>
      <c r="FA64" s="150">
        <f t="shared" si="35"/>
        <v>0</v>
      </c>
      <c r="FB64" s="98">
        <v>0</v>
      </c>
      <c r="FC64" s="98">
        <v>0</v>
      </c>
      <c r="FD64" s="98">
        <v>0</v>
      </c>
      <c r="FE64" s="98">
        <v>0</v>
      </c>
      <c r="FF64" s="150">
        <f t="shared" si="37"/>
        <v>0</v>
      </c>
      <c r="FG64" s="98">
        <v>0</v>
      </c>
      <c r="FH64" s="98">
        <v>0</v>
      </c>
      <c r="FI64" s="98">
        <v>0</v>
      </c>
      <c r="FJ64" s="98">
        <v>0</v>
      </c>
      <c r="FK64" s="98">
        <v>0</v>
      </c>
      <c r="FL64" s="98">
        <v>0</v>
      </c>
      <c r="FM64" s="98">
        <v>0</v>
      </c>
      <c r="FN64" s="150">
        <v>0</v>
      </c>
      <c r="FO64" s="98">
        <v>0</v>
      </c>
      <c r="FP64" s="5"/>
      <c r="FQ64" s="5"/>
      <c r="FR64" s="5"/>
      <c r="FS64" s="59">
        <f t="shared" ref="FS64:FS65" si="59">D64+AH64+AL64+CB64+CC64+CG64+CS64+CV64+DF64+DJ64+DM64+DS64+DV64+EG64+EQ64+EU64+EX64+FA64+FF64+FN64+FO64</f>
        <v>3604.8474512254625</v>
      </c>
      <c r="FT64" s="134">
        <v>0</v>
      </c>
    </row>
    <row r="65" spans="2:176" ht="14.25" customHeight="1" x14ac:dyDescent="0.2">
      <c r="B65" s="203" t="s">
        <v>295</v>
      </c>
      <c r="C65" s="203"/>
      <c r="D65" s="150">
        <f t="shared" si="4"/>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98">
        <v>0</v>
      </c>
      <c r="X65" s="98">
        <v>0</v>
      </c>
      <c r="Y65" s="98">
        <v>0</v>
      </c>
      <c r="Z65" s="98">
        <v>0</v>
      </c>
      <c r="AA65" s="98">
        <v>0</v>
      </c>
      <c r="AB65" s="98">
        <v>0</v>
      </c>
      <c r="AC65" s="98">
        <v>0</v>
      </c>
      <c r="AD65" s="98">
        <v>0</v>
      </c>
      <c r="AE65" s="98">
        <v>0</v>
      </c>
      <c r="AF65" s="98">
        <v>0</v>
      </c>
      <c r="AG65" s="98">
        <v>0</v>
      </c>
      <c r="AH65" s="150">
        <f t="shared" si="6"/>
        <v>0</v>
      </c>
      <c r="AI65" s="98">
        <v>0</v>
      </c>
      <c r="AJ65" s="98">
        <v>0</v>
      </c>
      <c r="AK65" s="98">
        <v>0</v>
      </c>
      <c r="AL65" s="150">
        <f t="shared" si="8"/>
        <v>0</v>
      </c>
      <c r="AM65" s="98">
        <v>0</v>
      </c>
      <c r="AN65" s="98">
        <v>0</v>
      </c>
      <c r="AO65" s="98">
        <v>0</v>
      </c>
      <c r="AP65" s="98">
        <v>0</v>
      </c>
      <c r="AQ65" s="98">
        <v>0</v>
      </c>
      <c r="AR65" s="98">
        <v>0</v>
      </c>
      <c r="AS65" s="98">
        <v>0</v>
      </c>
      <c r="AT65" s="98">
        <v>0</v>
      </c>
      <c r="AU65" s="98">
        <v>0</v>
      </c>
      <c r="AV65" s="98">
        <v>0</v>
      </c>
      <c r="AW65" s="98">
        <v>0</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98">
        <v>0</v>
      </c>
      <c r="CA65" s="98">
        <v>0</v>
      </c>
      <c r="CB65" s="150">
        <v>0</v>
      </c>
      <c r="CC65" s="150">
        <f t="shared" si="10"/>
        <v>0</v>
      </c>
      <c r="CD65" s="98">
        <v>0</v>
      </c>
      <c r="CE65" s="98">
        <v>0</v>
      </c>
      <c r="CF65" s="98">
        <v>0</v>
      </c>
      <c r="CG65" s="150">
        <f t="shared" si="12"/>
        <v>0</v>
      </c>
      <c r="CH65" s="98">
        <v>0</v>
      </c>
      <c r="CI65" s="98">
        <v>0</v>
      </c>
      <c r="CJ65" s="98">
        <v>0</v>
      </c>
      <c r="CK65" s="98">
        <v>0</v>
      </c>
      <c r="CL65" s="98">
        <v>0</v>
      </c>
      <c r="CM65" s="98">
        <v>0</v>
      </c>
      <c r="CN65" s="98">
        <v>0</v>
      </c>
      <c r="CO65" s="98">
        <v>0</v>
      </c>
      <c r="CP65" s="98">
        <v>0</v>
      </c>
      <c r="CQ65" s="98">
        <v>0</v>
      </c>
      <c r="CR65" s="98">
        <v>0</v>
      </c>
      <c r="CS65" s="150">
        <f t="shared" si="14"/>
        <v>0</v>
      </c>
      <c r="CT65" s="98">
        <v>0</v>
      </c>
      <c r="CU65" s="98">
        <v>0</v>
      </c>
      <c r="CV65" s="150">
        <f t="shared" si="16"/>
        <v>0</v>
      </c>
      <c r="CW65" s="98">
        <v>0</v>
      </c>
      <c r="CX65" s="98">
        <v>0</v>
      </c>
      <c r="CY65" s="98">
        <v>0</v>
      </c>
      <c r="CZ65" s="98">
        <v>0</v>
      </c>
      <c r="DA65" s="98">
        <v>0</v>
      </c>
      <c r="DB65" s="98">
        <v>0</v>
      </c>
      <c r="DC65" s="98">
        <v>0</v>
      </c>
      <c r="DD65" s="98">
        <v>0</v>
      </c>
      <c r="DE65" s="98">
        <v>0</v>
      </c>
      <c r="DF65" s="150">
        <f t="shared" si="18"/>
        <v>0</v>
      </c>
      <c r="DG65" s="98">
        <v>0</v>
      </c>
      <c r="DH65" s="98">
        <v>0</v>
      </c>
      <c r="DI65" s="98">
        <v>0</v>
      </c>
      <c r="DJ65" s="150">
        <f t="shared" si="20"/>
        <v>0</v>
      </c>
      <c r="DK65" s="98">
        <v>0</v>
      </c>
      <c r="DL65" s="98">
        <v>0</v>
      </c>
      <c r="DM65" s="150">
        <f t="shared" si="22"/>
        <v>0</v>
      </c>
      <c r="DN65" s="98">
        <v>0</v>
      </c>
      <c r="DO65" s="98">
        <v>0</v>
      </c>
      <c r="DP65" s="98">
        <v>0</v>
      </c>
      <c r="DQ65" s="98">
        <v>0</v>
      </c>
      <c r="DR65" s="98">
        <v>0</v>
      </c>
      <c r="DS65" s="150">
        <f t="shared" si="24"/>
        <v>0</v>
      </c>
      <c r="DT65" s="98">
        <v>0</v>
      </c>
      <c r="DU65" s="98">
        <v>0</v>
      </c>
      <c r="DV65" s="150">
        <f t="shared" si="39"/>
        <v>0</v>
      </c>
      <c r="DW65" s="98">
        <v>0</v>
      </c>
      <c r="DX65" s="98">
        <v>0</v>
      </c>
      <c r="DY65" s="98">
        <v>0</v>
      </c>
      <c r="DZ65" s="98">
        <v>0</v>
      </c>
      <c r="EA65" s="98">
        <v>0</v>
      </c>
      <c r="EB65" s="98">
        <v>0</v>
      </c>
      <c r="EC65" s="98">
        <v>0</v>
      </c>
      <c r="ED65" s="98">
        <v>0</v>
      </c>
      <c r="EE65" s="98">
        <v>0</v>
      </c>
      <c r="EF65" s="98">
        <v>0</v>
      </c>
      <c r="EG65" s="150">
        <f t="shared" si="27"/>
        <v>0</v>
      </c>
      <c r="EH65" s="98">
        <v>0</v>
      </c>
      <c r="EI65" s="98">
        <v>0</v>
      </c>
      <c r="EJ65" s="98">
        <v>0</v>
      </c>
      <c r="EK65" s="98">
        <v>0</v>
      </c>
      <c r="EL65" s="98">
        <v>0</v>
      </c>
      <c r="EM65" s="98">
        <v>0</v>
      </c>
      <c r="EN65" s="98">
        <v>0</v>
      </c>
      <c r="EO65" s="98">
        <v>0</v>
      </c>
      <c r="EP65" s="98">
        <v>0</v>
      </c>
      <c r="EQ65" s="150">
        <f t="shared" si="29"/>
        <v>0</v>
      </c>
      <c r="ER65" s="98">
        <v>0</v>
      </c>
      <c r="ES65" s="98">
        <v>0</v>
      </c>
      <c r="ET65" s="98">
        <v>0</v>
      </c>
      <c r="EU65" s="150">
        <f t="shared" si="31"/>
        <v>0</v>
      </c>
      <c r="EV65" s="98">
        <v>0</v>
      </c>
      <c r="EW65" s="98">
        <v>0</v>
      </c>
      <c r="EX65" s="150">
        <f t="shared" si="33"/>
        <v>0</v>
      </c>
      <c r="EY65" s="98">
        <v>0</v>
      </c>
      <c r="EZ65" s="98">
        <v>0</v>
      </c>
      <c r="FA65" s="150">
        <f t="shared" si="35"/>
        <v>0</v>
      </c>
      <c r="FB65" s="98">
        <v>0</v>
      </c>
      <c r="FC65" s="98">
        <v>0</v>
      </c>
      <c r="FD65" s="98">
        <v>0</v>
      </c>
      <c r="FE65" s="98">
        <v>0</v>
      </c>
      <c r="FF65" s="150">
        <f t="shared" si="37"/>
        <v>0</v>
      </c>
      <c r="FG65" s="98">
        <v>0</v>
      </c>
      <c r="FH65" s="98">
        <v>0</v>
      </c>
      <c r="FI65" s="98">
        <v>0</v>
      </c>
      <c r="FJ65" s="98">
        <v>0</v>
      </c>
      <c r="FK65" s="98">
        <v>0</v>
      </c>
      <c r="FL65" s="98">
        <v>0</v>
      </c>
      <c r="FM65" s="98">
        <v>0</v>
      </c>
      <c r="FN65" s="150">
        <v>0</v>
      </c>
      <c r="FO65" s="98">
        <v>0</v>
      </c>
      <c r="FP65" s="5"/>
      <c r="FQ65" s="5"/>
      <c r="FR65" s="5"/>
      <c r="FS65" s="59">
        <f t="shared" si="59"/>
        <v>0</v>
      </c>
      <c r="FT65" s="134">
        <v>0</v>
      </c>
    </row>
    <row r="66" spans="2:176" s="9" customFormat="1" ht="14.25" customHeight="1" x14ac:dyDescent="0.2">
      <c r="B66" s="216" t="s">
        <v>296</v>
      </c>
      <c r="C66" s="216"/>
      <c r="D66" s="151">
        <f t="shared" si="4"/>
        <v>262.46404726881639</v>
      </c>
      <c r="E66" s="100">
        <f>+E67+E68+E69+E76</f>
        <v>0</v>
      </c>
      <c r="F66" s="100">
        <f t="shared" ref="F66:AG66" si="60">+F67+F68+F69+F76</f>
        <v>0</v>
      </c>
      <c r="G66" s="100">
        <f t="shared" si="60"/>
        <v>0</v>
      </c>
      <c r="H66" s="100">
        <f t="shared" si="60"/>
        <v>0</v>
      </c>
      <c r="I66" s="100">
        <f t="shared" si="60"/>
        <v>0</v>
      </c>
      <c r="J66" s="100">
        <f t="shared" si="60"/>
        <v>0</v>
      </c>
      <c r="K66" s="100">
        <f t="shared" si="60"/>
        <v>0</v>
      </c>
      <c r="L66" s="100">
        <f t="shared" si="60"/>
        <v>0</v>
      </c>
      <c r="M66" s="100">
        <f t="shared" si="60"/>
        <v>0</v>
      </c>
      <c r="N66" s="100">
        <f t="shared" si="60"/>
        <v>0</v>
      </c>
      <c r="O66" s="100">
        <f t="shared" si="60"/>
        <v>0</v>
      </c>
      <c r="P66" s="100">
        <f t="shared" si="60"/>
        <v>0</v>
      </c>
      <c r="Q66" s="100">
        <f t="shared" si="60"/>
        <v>0</v>
      </c>
      <c r="R66" s="100">
        <f t="shared" si="60"/>
        <v>0</v>
      </c>
      <c r="S66" s="100">
        <f t="shared" si="60"/>
        <v>0</v>
      </c>
      <c r="T66" s="100">
        <f t="shared" si="60"/>
        <v>0</v>
      </c>
      <c r="U66" s="100">
        <f t="shared" si="60"/>
        <v>210.60402517450683</v>
      </c>
      <c r="V66" s="100">
        <f t="shared" si="60"/>
        <v>0</v>
      </c>
      <c r="W66" s="100">
        <f t="shared" si="60"/>
        <v>0</v>
      </c>
      <c r="X66" s="100">
        <f t="shared" si="60"/>
        <v>0</v>
      </c>
      <c r="Y66" s="100">
        <f t="shared" si="60"/>
        <v>0</v>
      </c>
      <c r="Z66" s="100">
        <f t="shared" si="60"/>
        <v>10.162928274060366</v>
      </c>
      <c r="AA66" s="100">
        <f t="shared" si="60"/>
        <v>0</v>
      </c>
      <c r="AB66" s="100">
        <f t="shared" si="60"/>
        <v>0</v>
      </c>
      <c r="AC66" s="100">
        <f t="shared" si="60"/>
        <v>0</v>
      </c>
      <c r="AD66" s="100">
        <f t="shared" si="60"/>
        <v>0</v>
      </c>
      <c r="AE66" s="100">
        <f t="shared" si="60"/>
        <v>41.697093820249179</v>
      </c>
      <c r="AF66" s="100">
        <f t="shared" si="60"/>
        <v>0</v>
      </c>
      <c r="AG66" s="100">
        <f t="shared" si="60"/>
        <v>0</v>
      </c>
      <c r="AH66" s="151">
        <f t="shared" si="6"/>
        <v>0</v>
      </c>
      <c r="AI66" s="100">
        <f t="shared" ref="AI66:AK66" si="61">+AI67+AI68+AI69+AI76</f>
        <v>0</v>
      </c>
      <c r="AJ66" s="100">
        <f t="shared" si="61"/>
        <v>0</v>
      </c>
      <c r="AK66" s="100">
        <f t="shared" si="61"/>
        <v>0</v>
      </c>
      <c r="AL66" s="151">
        <f t="shared" si="8"/>
        <v>1349.0655329185217</v>
      </c>
      <c r="AM66" s="100">
        <f t="shared" ref="AM66:CB66" si="62">+AM67+AM68+AM69+AM76</f>
        <v>0</v>
      </c>
      <c r="AN66" s="100">
        <f t="shared" si="62"/>
        <v>0</v>
      </c>
      <c r="AO66" s="100">
        <f t="shared" si="62"/>
        <v>0</v>
      </c>
      <c r="AP66" s="100">
        <f t="shared" si="62"/>
        <v>0</v>
      </c>
      <c r="AQ66" s="100">
        <f t="shared" si="62"/>
        <v>0</v>
      </c>
      <c r="AR66" s="100">
        <f t="shared" si="62"/>
        <v>0</v>
      </c>
      <c r="AS66" s="100">
        <f t="shared" si="62"/>
        <v>0</v>
      </c>
      <c r="AT66" s="100">
        <f t="shared" si="62"/>
        <v>0</v>
      </c>
      <c r="AU66" s="100">
        <f t="shared" si="62"/>
        <v>1362.8990579921951</v>
      </c>
      <c r="AV66" s="100">
        <f t="shared" si="62"/>
        <v>0</v>
      </c>
      <c r="AW66" s="100">
        <f t="shared" si="62"/>
        <v>0</v>
      </c>
      <c r="AX66" s="100">
        <f t="shared" si="62"/>
        <v>0</v>
      </c>
      <c r="AY66" s="100">
        <f t="shared" si="62"/>
        <v>0</v>
      </c>
      <c r="AZ66" s="100">
        <f t="shared" si="62"/>
        <v>0</v>
      </c>
      <c r="BA66" s="100">
        <f t="shared" si="62"/>
        <v>0</v>
      </c>
      <c r="BB66" s="100">
        <f t="shared" si="62"/>
        <v>0</v>
      </c>
      <c r="BC66" s="100">
        <f t="shared" si="62"/>
        <v>0</v>
      </c>
      <c r="BD66" s="100">
        <f t="shared" si="62"/>
        <v>0</v>
      </c>
      <c r="BE66" s="100">
        <f t="shared" si="62"/>
        <v>0</v>
      </c>
      <c r="BF66" s="100">
        <f t="shared" si="62"/>
        <v>0</v>
      </c>
      <c r="BG66" s="100">
        <f t="shared" si="62"/>
        <v>0</v>
      </c>
      <c r="BH66" s="100">
        <f t="shared" si="62"/>
        <v>0</v>
      </c>
      <c r="BI66" s="100">
        <f t="shared" si="62"/>
        <v>-13.833525073673471</v>
      </c>
      <c r="BJ66" s="100">
        <f t="shared" si="62"/>
        <v>0</v>
      </c>
      <c r="BK66" s="100">
        <f t="shared" si="62"/>
        <v>0</v>
      </c>
      <c r="BL66" s="100">
        <f t="shared" si="62"/>
        <v>0</v>
      </c>
      <c r="BM66" s="100">
        <f t="shared" si="62"/>
        <v>0</v>
      </c>
      <c r="BN66" s="100">
        <f t="shared" si="62"/>
        <v>0</v>
      </c>
      <c r="BO66" s="100">
        <f t="shared" si="62"/>
        <v>0</v>
      </c>
      <c r="BP66" s="100">
        <f t="shared" si="62"/>
        <v>0</v>
      </c>
      <c r="BQ66" s="100">
        <f t="shared" si="62"/>
        <v>0</v>
      </c>
      <c r="BR66" s="100">
        <f t="shared" si="62"/>
        <v>0</v>
      </c>
      <c r="BS66" s="100">
        <f t="shared" si="62"/>
        <v>0</v>
      </c>
      <c r="BT66" s="100">
        <f t="shared" si="62"/>
        <v>0</v>
      </c>
      <c r="BU66" s="100">
        <f t="shared" si="62"/>
        <v>0</v>
      </c>
      <c r="BV66" s="100">
        <f t="shared" si="62"/>
        <v>0</v>
      </c>
      <c r="BW66" s="100">
        <f t="shared" si="62"/>
        <v>0</v>
      </c>
      <c r="BX66" s="100">
        <f t="shared" si="62"/>
        <v>0</v>
      </c>
      <c r="BY66" s="100">
        <f t="shared" si="62"/>
        <v>0</v>
      </c>
      <c r="BZ66" s="100">
        <f t="shared" si="62"/>
        <v>0</v>
      </c>
      <c r="CA66" s="100">
        <f t="shared" si="62"/>
        <v>0</v>
      </c>
      <c r="CB66" s="151">
        <f t="shared" si="62"/>
        <v>31811.304761598822</v>
      </c>
      <c r="CC66" s="151">
        <f t="shared" si="10"/>
        <v>0</v>
      </c>
      <c r="CD66" s="100">
        <f t="shared" ref="CD66:CF66" si="63">+CD67+CD68+CD69+CD76</f>
        <v>0</v>
      </c>
      <c r="CE66" s="100">
        <f t="shared" si="63"/>
        <v>0</v>
      </c>
      <c r="CF66" s="100">
        <f t="shared" si="63"/>
        <v>0</v>
      </c>
      <c r="CG66" s="151">
        <f t="shared" si="12"/>
        <v>0</v>
      </c>
      <c r="CH66" s="100">
        <f t="shared" ref="CH66:CR66" si="64">+CH67+CH68+CH69+CH76</f>
        <v>0</v>
      </c>
      <c r="CI66" s="100">
        <f t="shared" si="64"/>
        <v>0</v>
      </c>
      <c r="CJ66" s="100">
        <f t="shared" si="64"/>
        <v>0</v>
      </c>
      <c r="CK66" s="100">
        <f t="shared" si="64"/>
        <v>0</v>
      </c>
      <c r="CL66" s="100">
        <f t="shared" si="64"/>
        <v>0</v>
      </c>
      <c r="CM66" s="100">
        <f t="shared" si="64"/>
        <v>0</v>
      </c>
      <c r="CN66" s="100">
        <f t="shared" si="64"/>
        <v>0</v>
      </c>
      <c r="CO66" s="100">
        <f t="shared" si="64"/>
        <v>0</v>
      </c>
      <c r="CP66" s="100">
        <f t="shared" si="64"/>
        <v>0</v>
      </c>
      <c r="CQ66" s="100">
        <f t="shared" si="64"/>
        <v>0</v>
      </c>
      <c r="CR66" s="100">
        <f t="shared" si="64"/>
        <v>0</v>
      </c>
      <c r="CS66" s="151">
        <f t="shared" si="14"/>
        <v>0</v>
      </c>
      <c r="CT66" s="100">
        <f t="shared" ref="CT66:CU66" si="65">+CT67+CT68+CT69+CT76</f>
        <v>0</v>
      </c>
      <c r="CU66" s="100">
        <f t="shared" si="65"/>
        <v>0</v>
      </c>
      <c r="CV66" s="151">
        <f t="shared" si="16"/>
        <v>0</v>
      </c>
      <c r="CW66" s="100">
        <f t="shared" ref="CW66:DE66" si="66">+CW67+CW68+CW69+CW76</f>
        <v>0</v>
      </c>
      <c r="CX66" s="100">
        <f t="shared" si="66"/>
        <v>0</v>
      </c>
      <c r="CY66" s="100">
        <f t="shared" si="66"/>
        <v>0</v>
      </c>
      <c r="CZ66" s="100">
        <f t="shared" si="66"/>
        <v>0</v>
      </c>
      <c r="DA66" s="100">
        <f t="shared" si="66"/>
        <v>0</v>
      </c>
      <c r="DB66" s="100">
        <f t="shared" si="66"/>
        <v>0</v>
      </c>
      <c r="DC66" s="100">
        <f t="shared" si="66"/>
        <v>0</v>
      </c>
      <c r="DD66" s="100">
        <f t="shared" si="66"/>
        <v>0</v>
      </c>
      <c r="DE66" s="100">
        <f t="shared" si="66"/>
        <v>0</v>
      </c>
      <c r="DF66" s="151">
        <f t="shared" si="18"/>
        <v>0</v>
      </c>
      <c r="DG66" s="100">
        <f t="shared" ref="DG66:DI66" si="67">+DG67+DG68+DG69+DG76</f>
        <v>0</v>
      </c>
      <c r="DH66" s="100">
        <f t="shared" si="67"/>
        <v>0</v>
      </c>
      <c r="DI66" s="100">
        <f t="shared" si="67"/>
        <v>0</v>
      </c>
      <c r="DJ66" s="151">
        <f t="shared" si="20"/>
        <v>0</v>
      </c>
      <c r="DK66" s="100">
        <f t="shared" ref="DK66:DL66" si="68">+DK67+DK68+DK69+DK76</f>
        <v>0</v>
      </c>
      <c r="DL66" s="100">
        <f t="shared" si="68"/>
        <v>0</v>
      </c>
      <c r="DM66" s="151">
        <f t="shared" si="22"/>
        <v>0</v>
      </c>
      <c r="DN66" s="100">
        <f t="shared" ref="DN66:DR66" si="69">+DN67+DN68+DN69+DN76</f>
        <v>0</v>
      </c>
      <c r="DO66" s="100">
        <f t="shared" si="69"/>
        <v>0</v>
      </c>
      <c r="DP66" s="100">
        <f t="shared" si="69"/>
        <v>0</v>
      </c>
      <c r="DQ66" s="100">
        <f t="shared" si="69"/>
        <v>0</v>
      </c>
      <c r="DR66" s="100">
        <f t="shared" si="69"/>
        <v>0</v>
      </c>
      <c r="DS66" s="151">
        <f t="shared" si="24"/>
        <v>0</v>
      </c>
      <c r="DT66" s="100">
        <f t="shared" ref="DT66:DU66" si="70">+DT67+DT68+DT69+DT76</f>
        <v>0</v>
      </c>
      <c r="DU66" s="100">
        <f t="shared" si="70"/>
        <v>0</v>
      </c>
      <c r="DV66" s="151">
        <f t="shared" si="39"/>
        <v>0</v>
      </c>
      <c r="DW66" s="100">
        <f t="shared" ref="DW66:EF66" si="71">+DW67+DW68+DW69+DW76</f>
        <v>0</v>
      </c>
      <c r="DX66" s="100">
        <f t="shared" si="71"/>
        <v>0</v>
      </c>
      <c r="DY66" s="100">
        <f t="shared" si="71"/>
        <v>0</v>
      </c>
      <c r="DZ66" s="100">
        <f t="shared" si="71"/>
        <v>0</v>
      </c>
      <c r="EA66" s="100">
        <f t="shared" si="71"/>
        <v>0</v>
      </c>
      <c r="EB66" s="100">
        <f t="shared" si="71"/>
        <v>0</v>
      </c>
      <c r="EC66" s="100">
        <f t="shared" si="71"/>
        <v>0</v>
      </c>
      <c r="ED66" s="100">
        <f t="shared" si="71"/>
        <v>0</v>
      </c>
      <c r="EE66" s="100">
        <f t="shared" si="71"/>
        <v>0</v>
      </c>
      <c r="EF66" s="100">
        <f t="shared" si="71"/>
        <v>0</v>
      </c>
      <c r="EG66" s="151">
        <f t="shared" si="27"/>
        <v>0</v>
      </c>
      <c r="EH66" s="100">
        <f t="shared" ref="EH66:EP66" si="72">+EH67+EH68+EH69+EH76</f>
        <v>0</v>
      </c>
      <c r="EI66" s="100">
        <f t="shared" si="72"/>
        <v>0</v>
      </c>
      <c r="EJ66" s="100">
        <f t="shared" si="72"/>
        <v>0</v>
      </c>
      <c r="EK66" s="100">
        <f t="shared" si="72"/>
        <v>0</v>
      </c>
      <c r="EL66" s="100">
        <f t="shared" si="72"/>
        <v>0</v>
      </c>
      <c r="EM66" s="100">
        <f t="shared" si="72"/>
        <v>0</v>
      </c>
      <c r="EN66" s="100">
        <f t="shared" si="72"/>
        <v>0</v>
      </c>
      <c r="EO66" s="100">
        <f t="shared" si="72"/>
        <v>0</v>
      </c>
      <c r="EP66" s="100">
        <f t="shared" si="72"/>
        <v>0</v>
      </c>
      <c r="EQ66" s="151">
        <f t="shared" si="29"/>
        <v>0</v>
      </c>
      <c r="ER66" s="100">
        <f t="shared" ref="ER66:ET66" si="73">+ER67+ER68+ER69+ER76</f>
        <v>0</v>
      </c>
      <c r="ES66" s="100">
        <f t="shared" si="73"/>
        <v>0</v>
      </c>
      <c r="ET66" s="100">
        <f t="shared" si="73"/>
        <v>0</v>
      </c>
      <c r="EU66" s="151">
        <f t="shared" si="31"/>
        <v>0</v>
      </c>
      <c r="EV66" s="100">
        <f t="shared" ref="EV66:EW66" si="74">+EV67+EV68+EV69+EV76</f>
        <v>0</v>
      </c>
      <c r="EW66" s="100">
        <f t="shared" si="74"/>
        <v>0</v>
      </c>
      <c r="EX66" s="151">
        <f t="shared" si="33"/>
        <v>0</v>
      </c>
      <c r="EY66" s="100">
        <f t="shared" ref="EY66:EZ66" si="75">+EY67+EY68+EY69+EY76</f>
        <v>0</v>
      </c>
      <c r="EZ66" s="100">
        <f t="shared" si="75"/>
        <v>0</v>
      </c>
      <c r="FA66" s="151">
        <f t="shared" si="35"/>
        <v>0</v>
      </c>
      <c r="FB66" s="100">
        <f t="shared" ref="FB66:FE66" si="76">+FB67+FB68+FB69+FB76</f>
        <v>0</v>
      </c>
      <c r="FC66" s="100">
        <f t="shared" si="76"/>
        <v>0</v>
      </c>
      <c r="FD66" s="100">
        <f t="shared" si="76"/>
        <v>0</v>
      </c>
      <c r="FE66" s="100">
        <f t="shared" si="76"/>
        <v>0</v>
      </c>
      <c r="FF66" s="151">
        <f t="shared" si="37"/>
        <v>0</v>
      </c>
      <c r="FG66" s="100">
        <f t="shared" ref="FG66:FO66" si="77">+FG67+FG68+FG69+FG76</f>
        <v>0</v>
      </c>
      <c r="FH66" s="100">
        <f t="shared" si="77"/>
        <v>0</v>
      </c>
      <c r="FI66" s="100">
        <f t="shared" si="77"/>
        <v>0</v>
      </c>
      <c r="FJ66" s="100">
        <f t="shared" si="77"/>
        <v>0</v>
      </c>
      <c r="FK66" s="100">
        <f t="shared" si="77"/>
        <v>0</v>
      </c>
      <c r="FL66" s="100">
        <f t="shared" si="77"/>
        <v>0</v>
      </c>
      <c r="FM66" s="100">
        <f t="shared" si="77"/>
        <v>0</v>
      </c>
      <c r="FN66" s="151">
        <f t="shared" si="77"/>
        <v>0</v>
      </c>
      <c r="FO66" s="100">
        <f t="shared" si="77"/>
        <v>0</v>
      </c>
      <c r="FP66" s="62"/>
      <c r="FQ66" s="62"/>
      <c r="FR66" s="62"/>
      <c r="FS66" s="61">
        <f t="shared" ref="FS66" si="78">D66+AH66+AL66+CB66+CC66+CG66+CS66+CV66+DF66+DJ66+DM66+DS66+DV66+EG66+EQ66+EU66+EX66+FA66+FF66+FN66</f>
        <v>33422.834341786162</v>
      </c>
      <c r="FT66" s="134">
        <v>0</v>
      </c>
    </row>
    <row r="67" spans="2:176" ht="14.25" customHeight="1" x14ac:dyDescent="0.2">
      <c r="B67" s="221" t="s">
        <v>297</v>
      </c>
      <c r="C67" s="222"/>
      <c r="D67" s="150">
        <f t="shared" si="4"/>
        <v>41.697093820249179</v>
      </c>
      <c r="E67" s="98">
        <v>0</v>
      </c>
      <c r="F67" s="98">
        <v>0</v>
      </c>
      <c r="G67" s="98">
        <v>0</v>
      </c>
      <c r="H67" s="98">
        <v>0</v>
      </c>
      <c r="I67" s="98">
        <v>0</v>
      </c>
      <c r="J67" s="98">
        <v>0</v>
      </c>
      <c r="K67" s="98">
        <v>0</v>
      </c>
      <c r="L67" s="98">
        <v>0</v>
      </c>
      <c r="M67" s="98">
        <v>0</v>
      </c>
      <c r="N67" s="98">
        <v>0</v>
      </c>
      <c r="O67" s="98">
        <v>0</v>
      </c>
      <c r="P67" s="98">
        <v>0</v>
      </c>
      <c r="Q67" s="98">
        <v>0</v>
      </c>
      <c r="R67" s="98">
        <v>0</v>
      </c>
      <c r="S67" s="98">
        <v>0</v>
      </c>
      <c r="T67" s="98">
        <v>0</v>
      </c>
      <c r="U67" s="98">
        <v>0</v>
      </c>
      <c r="V67" s="98">
        <v>0</v>
      </c>
      <c r="W67" s="98">
        <v>0</v>
      </c>
      <c r="X67" s="98">
        <v>0</v>
      </c>
      <c r="Y67" s="98">
        <v>0</v>
      </c>
      <c r="Z67" s="98">
        <v>0</v>
      </c>
      <c r="AA67" s="98">
        <v>0</v>
      </c>
      <c r="AB67" s="98">
        <v>0</v>
      </c>
      <c r="AC67" s="98">
        <v>0</v>
      </c>
      <c r="AD67" s="98">
        <v>0</v>
      </c>
      <c r="AE67" s="98">
        <v>41.697093820249179</v>
      </c>
      <c r="AF67" s="98">
        <v>0</v>
      </c>
      <c r="AG67" s="98">
        <v>0</v>
      </c>
      <c r="AH67" s="150">
        <f t="shared" si="6"/>
        <v>0</v>
      </c>
      <c r="AI67" s="98">
        <v>0</v>
      </c>
      <c r="AJ67" s="98">
        <v>0</v>
      </c>
      <c r="AK67" s="98">
        <v>0</v>
      </c>
      <c r="AL67" s="150">
        <f t="shared" si="8"/>
        <v>0</v>
      </c>
      <c r="AM67" s="98">
        <v>0</v>
      </c>
      <c r="AN67" s="98">
        <v>0</v>
      </c>
      <c r="AO67" s="98">
        <v>0</v>
      </c>
      <c r="AP67" s="98">
        <v>0</v>
      </c>
      <c r="AQ67" s="98">
        <v>0</v>
      </c>
      <c r="AR67" s="98">
        <v>0</v>
      </c>
      <c r="AS67" s="98">
        <v>0</v>
      </c>
      <c r="AT67" s="98">
        <v>0</v>
      </c>
      <c r="AU67" s="98">
        <v>0</v>
      </c>
      <c r="AV67" s="98">
        <v>0</v>
      </c>
      <c r="AW67" s="98">
        <v>0</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98">
        <v>0</v>
      </c>
      <c r="CA67" s="98">
        <v>0</v>
      </c>
      <c r="CB67" s="150">
        <v>0</v>
      </c>
      <c r="CC67" s="150">
        <f t="shared" si="10"/>
        <v>0</v>
      </c>
      <c r="CD67" s="98">
        <v>0</v>
      </c>
      <c r="CE67" s="98">
        <v>0</v>
      </c>
      <c r="CF67" s="98">
        <v>0</v>
      </c>
      <c r="CG67" s="150">
        <f t="shared" si="12"/>
        <v>0</v>
      </c>
      <c r="CH67" s="98">
        <v>0</v>
      </c>
      <c r="CI67" s="98">
        <v>0</v>
      </c>
      <c r="CJ67" s="98">
        <v>0</v>
      </c>
      <c r="CK67" s="98">
        <v>0</v>
      </c>
      <c r="CL67" s="98">
        <v>0</v>
      </c>
      <c r="CM67" s="98">
        <v>0</v>
      </c>
      <c r="CN67" s="98">
        <v>0</v>
      </c>
      <c r="CO67" s="98">
        <v>0</v>
      </c>
      <c r="CP67" s="98">
        <v>0</v>
      </c>
      <c r="CQ67" s="98">
        <v>0</v>
      </c>
      <c r="CR67" s="98">
        <v>0</v>
      </c>
      <c r="CS67" s="150">
        <f t="shared" si="14"/>
        <v>0</v>
      </c>
      <c r="CT67" s="98">
        <v>0</v>
      </c>
      <c r="CU67" s="98">
        <v>0</v>
      </c>
      <c r="CV67" s="150">
        <f t="shared" si="16"/>
        <v>0</v>
      </c>
      <c r="CW67" s="98">
        <v>0</v>
      </c>
      <c r="CX67" s="98">
        <v>0</v>
      </c>
      <c r="CY67" s="98">
        <v>0</v>
      </c>
      <c r="CZ67" s="98">
        <v>0</v>
      </c>
      <c r="DA67" s="98">
        <v>0</v>
      </c>
      <c r="DB67" s="98">
        <v>0</v>
      </c>
      <c r="DC67" s="98">
        <v>0</v>
      </c>
      <c r="DD67" s="98">
        <v>0</v>
      </c>
      <c r="DE67" s="98">
        <v>0</v>
      </c>
      <c r="DF67" s="150">
        <f t="shared" si="18"/>
        <v>0</v>
      </c>
      <c r="DG67" s="98">
        <v>0</v>
      </c>
      <c r="DH67" s="98">
        <v>0</v>
      </c>
      <c r="DI67" s="98">
        <v>0</v>
      </c>
      <c r="DJ67" s="150">
        <f t="shared" si="20"/>
        <v>0</v>
      </c>
      <c r="DK67" s="98">
        <v>0</v>
      </c>
      <c r="DL67" s="98">
        <v>0</v>
      </c>
      <c r="DM67" s="150">
        <f t="shared" si="22"/>
        <v>0</v>
      </c>
      <c r="DN67" s="98">
        <v>0</v>
      </c>
      <c r="DO67" s="98">
        <v>0</v>
      </c>
      <c r="DP67" s="98">
        <v>0</v>
      </c>
      <c r="DQ67" s="98">
        <v>0</v>
      </c>
      <c r="DR67" s="98">
        <v>0</v>
      </c>
      <c r="DS67" s="150">
        <f t="shared" si="24"/>
        <v>0</v>
      </c>
      <c r="DT67" s="98">
        <v>0</v>
      </c>
      <c r="DU67" s="98">
        <v>0</v>
      </c>
      <c r="DV67" s="150">
        <f t="shared" si="39"/>
        <v>0</v>
      </c>
      <c r="DW67" s="98">
        <v>0</v>
      </c>
      <c r="DX67" s="98">
        <v>0</v>
      </c>
      <c r="DY67" s="98">
        <v>0</v>
      </c>
      <c r="DZ67" s="98">
        <v>0</v>
      </c>
      <c r="EA67" s="98">
        <v>0</v>
      </c>
      <c r="EB67" s="98">
        <v>0</v>
      </c>
      <c r="EC67" s="98">
        <v>0</v>
      </c>
      <c r="ED67" s="98">
        <v>0</v>
      </c>
      <c r="EE67" s="98">
        <v>0</v>
      </c>
      <c r="EF67" s="98">
        <v>0</v>
      </c>
      <c r="EG67" s="150">
        <f t="shared" si="27"/>
        <v>0</v>
      </c>
      <c r="EH67" s="98">
        <v>0</v>
      </c>
      <c r="EI67" s="98">
        <v>0</v>
      </c>
      <c r="EJ67" s="98">
        <v>0</v>
      </c>
      <c r="EK67" s="98">
        <v>0</v>
      </c>
      <c r="EL67" s="98">
        <v>0</v>
      </c>
      <c r="EM67" s="98">
        <v>0</v>
      </c>
      <c r="EN67" s="98">
        <v>0</v>
      </c>
      <c r="EO67" s="98">
        <v>0</v>
      </c>
      <c r="EP67" s="98">
        <v>0</v>
      </c>
      <c r="EQ67" s="150">
        <f t="shared" si="29"/>
        <v>0</v>
      </c>
      <c r="ER67" s="98">
        <v>0</v>
      </c>
      <c r="ES67" s="98">
        <v>0</v>
      </c>
      <c r="ET67" s="98">
        <v>0</v>
      </c>
      <c r="EU67" s="150">
        <f t="shared" si="31"/>
        <v>0</v>
      </c>
      <c r="EV67" s="98">
        <v>0</v>
      </c>
      <c r="EW67" s="98">
        <v>0</v>
      </c>
      <c r="EX67" s="150">
        <f t="shared" si="33"/>
        <v>0</v>
      </c>
      <c r="EY67" s="98">
        <v>0</v>
      </c>
      <c r="EZ67" s="98">
        <v>0</v>
      </c>
      <c r="FA67" s="150">
        <f t="shared" si="35"/>
        <v>0</v>
      </c>
      <c r="FB67" s="98">
        <v>0</v>
      </c>
      <c r="FC67" s="98">
        <v>0</v>
      </c>
      <c r="FD67" s="98">
        <v>0</v>
      </c>
      <c r="FE67" s="98">
        <v>0</v>
      </c>
      <c r="FF67" s="150">
        <f t="shared" si="37"/>
        <v>0</v>
      </c>
      <c r="FG67" s="98">
        <v>0</v>
      </c>
      <c r="FH67" s="98">
        <v>0</v>
      </c>
      <c r="FI67" s="98">
        <v>0</v>
      </c>
      <c r="FJ67" s="98">
        <v>0</v>
      </c>
      <c r="FK67" s="98">
        <v>0</v>
      </c>
      <c r="FL67" s="98">
        <v>0</v>
      </c>
      <c r="FM67" s="98">
        <v>0</v>
      </c>
      <c r="FN67" s="150">
        <v>0</v>
      </c>
      <c r="FO67" s="98">
        <v>0</v>
      </c>
      <c r="FP67" s="5"/>
      <c r="FQ67" s="5"/>
      <c r="FR67" s="5"/>
      <c r="FS67" s="59">
        <f>D67+AH67+AL67+CB67+CC67+CG67+CS67+CV67+DF67+DJ67+DM67+DS67+DV67+EG67+EQ67+EU67+EX67+FA67+FF67+FN67+FO67</f>
        <v>41.697093820249179</v>
      </c>
      <c r="FT67" s="134">
        <v>0</v>
      </c>
    </row>
    <row r="68" spans="2:176" ht="14.25" customHeight="1" x14ac:dyDescent="0.2">
      <c r="B68" s="221" t="s">
        <v>298</v>
      </c>
      <c r="C68" s="222"/>
      <c r="D68" s="150">
        <f t="shared" si="4"/>
        <v>0</v>
      </c>
      <c r="E68" s="98">
        <v>0</v>
      </c>
      <c r="F68" s="98">
        <v>0</v>
      </c>
      <c r="G68" s="98">
        <v>0</v>
      </c>
      <c r="H68" s="98">
        <v>0</v>
      </c>
      <c r="I68" s="98">
        <v>0</v>
      </c>
      <c r="J68" s="98">
        <v>0</v>
      </c>
      <c r="K68" s="98">
        <v>0</v>
      </c>
      <c r="L68" s="98">
        <v>0</v>
      </c>
      <c r="M68" s="98">
        <v>0</v>
      </c>
      <c r="N68" s="98">
        <v>0</v>
      </c>
      <c r="O68" s="98">
        <v>0</v>
      </c>
      <c r="P68" s="98">
        <v>0</v>
      </c>
      <c r="Q68" s="98">
        <v>0</v>
      </c>
      <c r="R68" s="98">
        <v>0</v>
      </c>
      <c r="S68" s="98">
        <v>0</v>
      </c>
      <c r="T68" s="98">
        <v>0</v>
      </c>
      <c r="U68" s="98">
        <v>0</v>
      </c>
      <c r="V68" s="98">
        <v>0</v>
      </c>
      <c r="W68" s="98">
        <v>0</v>
      </c>
      <c r="X68" s="98">
        <v>0</v>
      </c>
      <c r="Y68" s="98">
        <v>0</v>
      </c>
      <c r="Z68" s="98">
        <v>0</v>
      </c>
      <c r="AA68" s="98">
        <v>0</v>
      </c>
      <c r="AB68" s="98">
        <v>0</v>
      </c>
      <c r="AC68" s="98">
        <v>0</v>
      </c>
      <c r="AD68" s="98">
        <v>0</v>
      </c>
      <c r="AE68" s="98">
        <v>0</v>
      </c>
      <c r="AF68" s="98">
        <v>0</v>
      </c>
      <c r="AG68" s="98">
        <v>0</v>
      </c>
      <c r="AH68" s="150">
        <f t="shared" si="6"/>
        <v>0</v>
      </c>
      <c r="AI68" s="98">
        <v>0</v>
      </c>
      <c r="AJ68" s="98">
        <v>0</v>
      </c>
      <c r="AK68" s="98">
        <v>0</v>
      </c>
      <c r="AL68" s="150">
        <f t="shared" si="8"/>
        <v>-13.833525073673471</v>
      </c>
      <c r="AM68" s="98">
        <v>0</v>
      </c>
      <c r="AN68" s="98">
        <v>0</v>
      </c>
      <c r="AO68" s="98">
        <v>0</v>
      </c>
      <c r="AP68" s="98">
        <v>0</v>
      </c>
      <c r="AQ68" s="98">
        <v>0</v>
      </c>
      <c r="AR68" s="98">
        <v>0</v>
      </c>
      <c r="AS68" s="98">
        <v>0</v>
      </c>
      <c r="AT68" s="98">
        <v>0</v>
      </c>
      <c r="AU68" s="98">
        <v>0</v>
      </c>
      <c r="AV68" s="98">
        <v>0</v>
      </c>
      <c r="AW68" s="98">
        <v>0</v>
      </c>
      <c r="AX68" s="98">
        <v>0</v>
      </c>
      <c r="AY68" s="98">
        <v>0</v>
      </c>
      <c r="AZ68" s="98">
        <v>0</v>
      </c>
      <c r="BA68" s="98">
        <v>0</v>
      </c>
      <c r="BB68" s="98">
        <v>0</v>
      </c>
      <c r="BC68" s="98">
        <v>0</v>
      </c>
      <c r="BD68" s="98">
        <v>0</v>
      </c>
      <c r="BE68" s="98">
        <v>0</v>
      </c>
      <c r="BF68" s="98">
        <v>0</v>
      </c>
      <c r="BG68" s="98">
        <v>0</v>
      </c>
      <c r="BH68" s="98">
        <v>0</v>
      </c>
      <c r="BI68" s="98">
        <v>-13.833525073673471</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98">
        <v>0</v>
      </c>
      <c r="CA68" s="98">
        <v>0</v>
      </c>
      <c r="CB68" s="150">
        <v>0</v>
      </c>
      <c r="CC68" s="150">
        <f t="shared" si="10"/>
        <v>0</v>
      </c>
      <c r="CD68" s="98">
        <v>0</v>
      </c>
      <c r="CE68" s="98">
        <v>0</v>
      </c>
      <c r="CF68" s="98">
        <v>0</v>
      </c>
      <c r="CG68" s="150">
        <f t="shared" si="12"/>
        <v>0</v>
      </c>
      <c r="CH68" s="98">
        <v>0</v>
      </c>
      <c r="CI68" s="98">
        <v>0</v>
      </c>
      <c r="CJ68" s="98">
        <v>0</v>
      </c>
      <c r="CK68" s="98">
        <v>0</v>
      </c>
      <c r="CL68" s="98">
        <v>0</v>
      </c>
      <c r="CM68" s="98">
        <v>0</v>
      </c>
      <c r="CN68" s="98">
        <v>0</v>
      </c>
      <c r="CO68" s="98">
        <v>0</v>
      </c>
      <c r="CP68" s="98">
        <v>0</v>
      </c>
      <c r="CQ68" s="98">
        <v>0</v>
      </c>
      <c r="CR68" s="98">
        <v>0</v>
      </c>
      <c r="CS68" s="150">
        <f t="shared" si="14"/>
        <v>0</v>
      </c>
      <c r="CT68" s="98">
        <v>0</v>
      </c>
      <c r="CU68" s="98">
        <v>0</v>
      </c>
      <c r="CV68" s="150">
        <f t="shared" si="16"/>
        <v>0</v>
      </c>
      <c r="CW68" s="98">
        <v>0</v>
      </c>
      <c r="CX68" s="98">
        <v>0</v>
      </c>
      <c r="CY68" s="98">
        <v>0</v>
      </c>
      <c r="CZ68" s="98">
        <v>0</v>
      </c>
      <c r="DA68" s="98">
        <v>0</v>
      </c>
      <c r="DB68" s="98">
        <v>0</v>
      </c>
      <c r="DC68" s="98">
        <v>0</v>
      </c>
      <c r="DD68" s="98">
        <v>0</v>
      </c>
      <c r="DE68" s="98">
        <v>0</v>
      </c>
      <c r="DF68" s="150">
        <f t="shared" si="18"/>
        <v>0</v>
      </c>
      <c r="DG68" s="98">
        <v>0</v>
      </c>
      <c r="DH68" s="98">
        <v>0</v>
      </c>
      <c r="DI68" s="98">
        <v>0</v>
      </c>
      <c r="DJ68" s="150">
        <f t="shared" si="20"/>
        <v>0</v>
      </c>
      <c r="DK68" s="98">
        <v>0</v>
      </c>
      <c r="DL68" s="98">
        <v>0</v>
      </c>
      <c r="DM68" s="150">
        <f t="shared" si="22"/>
        <v>0</v>
      </c>
      <c r="DN68" s="98">
        <v>0</v>
      </c>
      <c r="DO68" s="98">
        <v>0</v>
      </c>
      <c r="DP68" s="98">
        <v>0</v>
      </c>
      <c r="DQ68" s="98">
        <v>0</v>
      </c>
      <c r="DR68" s="98">
        <v>0</v>
      </c>
      <c r="DS68" s="150">
        <f t="shared" si="24"/>
        <v>0</v>
      </c>
      <c r="DT68" s="98">
        <v>0</v>
      </c>
      <c r="DU68" s="98">
        <v>0</v>
      </c>
      <c r="DV68" s="150">
        <f t="shared" si="39"/>
        <v>0</v>
      </c>
      <c r="DW68" s="98">
        <v>0</v>
      </c>
      <c r="DX68" s="98">
        <v>0</v>
      </c>
      <c r="DY68" s="98">
        <v>0</v>
      </c>
      <c r="DZ68" s="98">
        <v>0</v>
      </c>
      <c r="EA68" s="98">
        <v>0</v>
      </c>
      <c r="EB68" s="98">
        <v>0</v>
      </c>
      <c r="EC68" s="98">
        <v>0</v>
      </c>
      <c r="ED68" s="98">
        <v>0</v>
      </c>
      <c r="EE68" s="98">
        <v>0</v>
      </c>
      <c r="EF68" s="98">
        <v>0</v>
      </c>
      <c r="EG68" s="150">
        <f t="shared" si="27"/>
        <v>0</v>
      </c>
      <c r="EH68" s="98">
        <v>0</v>
      </c>
      <c r="EI68" s="98">
        <v>0</v>
      </c>
      <c r="EJ68" s="98">
        <v>0</v>
      </c>
      <c r="EK68" s="98">
        <v>0</v>
      </c>
      <c r="EL68" s="98">
        <v>0</v>
      </c>
      <c r="EM68" s="98">
        <v>0</v>
      </c>
      <c r="EN68" s="98">
        <v>0</v>
      </c>
      <c r="EO68" s="98">
        <v>0</v>
      </c>
      <c r="EP68" s="98">
        <v>0</v>
      </c>
      <c r="EQ68" s="150">
        <f t="shared" si="29"/>
        <v>0</v>
      </c>
      <c r="ER68" s="98">
        <v>0</v>
      </c>
      <c r="ES68" s="98">
        <v>0</v>
      </c>
      <c r="ET68" s="98">
        <v>0</v>
      </c>
      <c r="EU68" s="150">
        <f t="shared" si="31"/>
        <v>0</v>
      </c>
      <c r="EV68" s="98">
        <v>0</v>
      </c>
      <c r="EW68" s="98">
        <v>0</v>
      </c>
      <c r="EX68" s="150">
        <f t="shared" si="33"/>
        <v>0</v>
      </c>
      <c r="EY68" s="98">
        <v>0</v>
      </c>
      <c r="EZ68" s="98">
        <v>0</v>
      </c>
      <c r="FA68" s="150">
        <f t="shared" si="35"/>
        <v>0</v>
      </c>
      <c r="FB68" s="98">
        <v>0</v>
      </c>
      <c r="FC68" s="98">
        <v>0</v>
      </c>
      <c r="FD68" s="98">
        <v>0</v>
      </c>
      <c r="FE68" s="98">
        <v>0</v>
      </c>
      <c r="FF68" s="150">
        <f t="shared" si="37"/>
        <v>0</v>
      </c>
      <c r="FG68" s="98">
        <v>0</v>
      </c>
      <c r="FH68" s="98">
        <v>0</v>
      </c>
      <c r="FI68" s="98">
        <v>0</v>
      </c>
      <c r="FJ68" s="98">
        <v>0</v>
      </c>
      <c r="FK68" s="98">
        <v>0</v>
      </c>
      <c r="FL68" s="98">
        <v>0</v>
      </c>
      <c r="FM68" s="98">
        <v>0</v>
      </c>
      <c r="FN68" s="150">
        <v>0</v>
      </c>
      <c r="FO68" s="98">
        <v>0</v>
      </c>
      <c r="FP68" s="5"/>
      <c r="FQ68" s="5"/>
      <c r="FR68" s="5"/>
      <c r="FS68" s="59">
        <f t="shared" ref="FS68:FS73" si="79">D68+AH68+AL68+CB68+CC68+CG68+CS68+CV68+DF68+DJ68+DM68+DS68+DV68+EG68+EQ68+EU68+EX68+FA68+FF68+FN68+FO68</f>
        <v>-13.833525073673471</v>
      </c>
      <c r="FT68" s="134">
        <v>0</v>
      </c>
    </row>
    <row r="69" spans="2:176" s="10" customFormat="1" ht="14.25" customHeight="1" x14ac:dyDescent="0.2">
      <c r="B69" s="221" t="s">
        <v>299</v>
      </c>
      <c r="C69" s="222"/>
      <c r="D69" s="152">
        <f t="shared" si="4"/>
        <v>220.76695344856719</v>
      </c>
      <c r="E69" s="98">
        <v>0</v>
      </c>
      <c r="F69" s="98">
        <v>0</v>
      </c>
      <c r="G69" s="98">
        <v>0</v>
      </c>
      <c r="H69" s="98">
        <v>0</v>
      </c>
      <c r="I69" s="98">
        <v>0</v>
      </c>
      <c r="J69" s="98">
        <v>0</v>
      </c>
      <c r="K69" s="98">
        <v>0</v>
      </c>
      <c r="L69" s="98">
        <v>0</v>
      </c>
      <c r="M69" s="98">
        <v>0</v>
      </c>
      <c r="N69" s="98">
        <v>0</v>
      </c>
      <c r="O69" s="98">
        <v>0</v>
      </c>
      <c r="P69" s="98">
        <v>0</v>
      </c>
      <c r="Q69" s="98">
        <v>0</v>
      </c>
      <c r="R69" s="98">
        <v>0</v>
      </c>
      <c r="S69" s="98">
        <v>0</v>
      </c>
      <c r="T69" s="98">
        <v>0</v>
      </c>
      <c r="U69" s="98">
        <v>210.60402517450683</v>
      </c>
      <c r="V69" s="98">
        <v>0</v>
      </c>
      <c r="W69" s="98">
        <v>0</v>
      </c>
      <c r="X69" s="98">
        <v>0</v>
      </c>
      <c r="Y69" s="98">
        <v>0</v>
      </c>
      <c r="Z69" s="98">
        <v>10.162928274060366</v>
      </c>
      <c r="AA69" s="98">
        <v>0</v>
      </c>
      <c r="AB69" s="98">
        <v>0</v>
      </c>
      <c r="AC69" s="98">
        <v>0</v>
      </c>
      <c r="AD69" s="98">
        <v>0</v>
      </c>
      <c r="AE69" s="98">
        <v>0</v>
      </c>
      <c r="AF69" s="98">
        <v>0</v>
      </c>
      <c r="AG69" s="98">
        <v>0</v>
      </c>
      <c r="AH69" s="152">
        <f t="shared" si="6"/>
        <v>0</v>
      </c>
      <c r="AI69" s="98">
        <v>0</v>
      </c>
      <c r="AJ69" s="98">
        <v>0</v>
      </c>
      <c r="AK69" s="98">
        <v>0</v>
      </c>
      <c r="AL69" s="152">
        <f t="shared" si="8"/>
        <v>1362.8990579921951</v>
      </c>
      <c r="AM69" s="98">
        <v>0</v>
      </c>
      <c r="AN69" s="98">
        <v>0</v>
      </c>
      <c r="AO69" s="98">
        <v>0</v>
      </c>
      <c r="AP69" s="98">
        <v>0</v>
      </c>
      <c r="AQ69" s="98">
        <v>0</v>
      </c>
      <c r="AR69" s="98">
        <v>0</v>
      </c>
      <c r="AS69" s="98">
        <v>0</v>
      </c>
      <c r="AT69" s="98">
        <v>0</v>
      </c>
      <c r="AU69" s="98">
        <v>1362.8990579921951</v>
      </c>
      <c r="AV69" s="98">
        <v>0</v>
      </c>
      <c r="AW69" s="98">
        <v>0</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98">
        <v>0</v>
      </c>
      <c r="CA69" s="98">
        <v>0</v>
      </c>
      <c r="CB69" s="152">
        <v>31811.304761598822</v>
      </c>
      <c r="CC69" s="152">
        <f t="shared" si="10"/>
        <v>0</v>
      </c>
      <c r="CD69" s="98">
        <v>0</v>
      </c>
      <c r="CE69" s="98">
        <v>0</v>
      </c>
      <c r="CF69" s="98">
        <v>0</v>
      </c>
      <c r="CG69" s="152">
        <f t="shared" si="12"/>
        <v>0</v>
      </c>
      <c r="CH69" s="98">
        <v>0</v>
      </c>
      <c r="CI69" s="98">
        <v>0</v>
      </c>
      <c r="CJ69" s="98">
        <v>0</v>
      </c>
      <c r="CK69" s="98">
        <v>0</v>
      </c>
      <c r="CL69" s="98">
        <v>0</v>
      </c>
      <c r="CM69" s="98">
        <v>0</v>
      </c>
      <c r="CN69" s="98">
        <v>0</v>
      </c>
      <c r="CO69" s="98">
        <v>0</v>
      </c>
      <c r="CP69" s="98">
        <v>0</v>
      </c>
      <c r="CQ69" s="98">
        <v>0</v>
      </c>
      <c r="CR69" s="98">
        <v>0</v>
      </c>
      <c r="CS69" s="152">
        <f t="shared" si="14"/>
        <v>0</v>
      </c>
      <c r="CT69" s="98">
        <v>0</v>
      </c>
      <c r="CU69" s="98">
        <v>0</v>
      </c>
      <c r="CV69" s="152">
        <f t="shared" si="16"/>
        <v>0</v>
      </c>
      <c r="CW69" s="98">
        <v>0</v>
      </c>
      <c r="CX69" s="98">
        <v>0</v>
      </c>
      <c r="CY69" s="98">
        <v>0</v>
      </c>
      <c r="CZ69" s="98">
        <v>0</v>
      </c>
      <c r="DA69" s="98">
        <v>0</v>
      </c>
      <c r="DB69" s="98">
        <v>0</v>
      </c>
      <c r="DC69" s="98">
        <v>0</v>
      </c>
      <c r="DD69" s="98">
        <v>0</v>
      </c>
      <c r="DE69" s="98">
        <v>0</v>
      </c>
      <c r="DF69" s="152">
        <f t="shared" si="18"/>
        <v>0</v>
      </c>
      <c r="DG69" s="98">
        <v>0</v>
      </c>
      <c r="DH69" s="98">
        <v>0</v>
      </c>
      <c r="DI69" s="98">
        <v>0</v>
      </c>
      <c r="DJ69" s="152">
        <f t="shared" si="20"/>
        <v>0</v>
      </c>
      <c r="DK69" s="98">
        <v>0</v>
      </c>
      <c r="DL69" s="98">
        <v>0</v>
      </c>
      <c r="DM69" s="152">
        <f t="shared" si="22"/>
        <v>0</v>
      </c>
      <c r="DN69" s="98">
        <v>0</v>
      </c>
      <c r="DO69" s="98">
        <v>0</v>
      </c>
      <c r="DP69" s="98">
        <v>0</v>
      </c>
      <c r="DQ69" s="98">
        <v>0</v>
      </c>
      <c r="DR69" s="98">
        <v>0</v>
      </c>
      <c r="DS69" s="152">
        <f t="shared" si="24"/>
        <v>0</v>
      </c>
      <c r="DT69" s="98">
        <v>0</v>
      </c>
      <c r="DU69" s="98">
        <v>0</v>
      </c>
      <c r="DV69" s="152">
        <f t="shared" si="39"/>
        <v>0</v>
      </c>
      <c r="DW69" s="98">
        <v>0</v>
      </c>
      <c r="DX69" s="98">
        <v>0</v>
      </c>
      <c r="DY69" s="98">
        <v>0</v>
      </c>
      <c r="DZ69" s="98">
        <v>0</v>
      </c>
      <c r="EA69" s="98">
        <v>0</v>
      </c>
      <c r="EB69" s="98">
        <v>0</v>
      </c>
      <c r="EC69" s="98">
        <v>0</v>
      </c>
      <c r="ED69" s="98">
        <v>0</v>
      </c>
      <c r="EE69" s="98">
        <v>0</v>
      </c>
      <c r="EF69" s="98">
        <v>0</v>
      </c>
      <c r="EG69" s="152">
        <f t="shared" si="27"/>
        <v>0</v>
      </c>
      <c r="EH69" s="98">
        <v>0</v>
      </c>
      <c r="EI69" s="98">
        <v>0</v>
      </c>
      <c r="EJ69" s="98">
        <v>0</v>
      </c>
      <c r="EK69" s="98">
        <v>0</v>
      </c>
      <c r="EL69" s="98">
        <v>0</v>
      </c>
      <c r="EM69" s="98">
        <v>0</v>
      </c>
      <c r="EN69" s="98">
        <v>0</v>
      </c>
      <c r="EO69" s="98">
        <v>0</v>
      </c>
      <c r="EP69" s="98">
        <v>0</v>
      </c>
      <c r="EQ69" s="152">
        <f t="shared" si="29"/>
        <v>0</v>
      </c>
      <c r="ER69" s="98">
        <v>0</v>
      </c>
      <c r="ES69" s="98">
        <v>0</v>
      </c>
      <c r="ET69" s="98">
        <v>0</v>
      </c>
      <c r="EU69" s="152">
        <f>SUM(EV69:EW69)</f>
        <v>0</v>
      </c>
      <c r="EV69" s="98">
        <v>0</v>
      </c>
      <c r="EW69" s="98">
        <v>0</v>
      </c>
      <c r="EX69" s="152">
        <f t="shared" si="33"/>
        <v>0</v>
      </c>
      <c r="EY69" s="98">
        <v>0</v>
      </c>
      <c r="EZ69" s="98">
        <v>0</v>
      </c>
      <c r="FA69" s="152">
        <f t="shared" si="35"/>
        <v>0</v>
      </c>
      <c r="FB69" s="98">
        <v>0</v>
      </c>
      <c r="FC69" s="98">
        <v>0</v>
      </c>
      <c r="FD69" s="98">
        <v>0</v>
      </c>
      <c r="FE69" s="98">
        <v>0</v>
      </c>
      <c r="FF69" s="152">
        <f t="shared" si="37"/>
        <v>0</v>
      </c>
      <c r="FG69" s="98">
        <v>0</v>
      </c>
      <c r="FH69" s="98">
        <v>0</v>
      </c>
      <c r="FI69" s="98">
        <v>0</v>
      </c>
      <c r="FJ69" s="98">
        <v>0</v>
      </c>
      <c r="FK69" s="98">
        <v>0</v>
      </c>
      <c r="FL69" s="98">
        <v>0</v>
      </c>
      <c r="FM69" s="98">
        <v>0</v>
      </c>
      <c r="FN69" s="152">
        <v>0</v>
      </c>
      <c r="FO69" s="98">
        <v>0</v>
      </c>
      <c r="FP69" s="64"/>
      <c r="FQ69" s="64"/>
      <c r="FR69" s="64"/>
      <c r="FS69" s="59">
        <f t="shared" si="79"/>
        <v>33394.970773039582</v>
      </c>
      <c r="FT69" s="134">
        <v>0</v>
      </c>
    </row>
    <row r="70" spans="2:176" ht="14.25" customHeight="1" x14ac:dyDescent="0.2">
      <c r="B70" s="201" t="s">
        <v>300</v>
      </c>
      <c r="C70" s="202"/>
      <c r="D70" s="150">
        <f t="shared" si="4"/>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150">
        <f t="shared" si="6"/>
        <v>0</v>
      </c>
      <c r="AI70" s="98">
        <v>0</v>
      </c>
      <c r="AJ70" s="98">
        <v>0</v>
      </c>
      <c r="AK70" s="98">
        <v>0</v>
      </c>
      <c r="AL70" s="150">
        <f t="shared" si="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150">
        <v>245.06482012391768</v>
      </c>
      <c r="CC70" s="150">
        <f t="shared" si="10"/>
        <v>0</v>
      </c>
      <c r="CD70" s="98">
        <v>0</v>
      </c>
      <c r="CE70" s="98">
        <v>0</v>
      </c>
      <c r="CF70" s="98">
        <v>0</v>
      </c>
      <c r="CG70" s="150">
        <f t="shared" si="12"/>
        <v>0</v>
      </c>
      <c r="CH70" s="98">
        <v>0</v>
      </c>
      <c r="CI70" s="98">
        <v>0</v>
      </c>
      <c r="CJ70" s="98">
        <v>0</v>
      </c>
      <c r="CK70" s="98">
        <v>0</v>
      </c>
      <c r="CL70" s="98">
        <v>0</v>
      </c>
      <c r="CM70" s="98">
        <v>0</v>
      </c>
      <c r="CN70" s="98">
        <v>0</v>
      </c>
      <c r="CO70" s="98">
        <v>0</v>
      </c>
      <c r="CP70" s="98">
        <v>0</v>
      </c>
      <c r="CQ70" s="98">
        <v>0</v>
      </c>
      <c r="CR70" s="98">
        <v>0</v>
      </c>
      <c r="CS70" s="150">
        <f t="shared" si="14"/>
        <v>0</v>
      </c>
      <c r="CT70" s="98">
        <v>0</v>
      </c>
      <c r="CU70" s="98">
        <v>0</v>
      </c>
      <c r="CV70" s="150">
        <f t="shared" si="16"/>
        <v>0</v>
      </c>
      <c r="CW70" s="98">
        <v>0</v>
      </c>
      <c r="CX70" s="98">
        <v>0</v>
      </c>
      <c r="CY70" s="98">
        <v>0</v>
      </c>
      <c r="CZ70" s="98">
        <v>0</v>
      </c>
      <c r="DA70" s="98">
        <v>0</v>
      </c>
      <c r="DB70" s="98">
        <v>0</v>
      </c>
      <c r="DC70" s="98">
        <v>0</v>
      </c>
      <c r="DD70" s="98">
        <v>0</v>
      </c>
      <c r="DE70" s="98">
        <v>0</v>
      </c>
      <c r="DF70" s="150">
        <f t="shared" si="18"/>
        <v>0</v>
      </c>
      <c r="DG70" s="98">
        <v>0</v>
      </c>
      <c r="DH70" s="98">
        <v>0</v>
      </c>
      <c r="DI70" s="98">
        <v>0</v>
      </c>
      <c r="DJ70" s="150">
        <f t="shared" si="20"/>
        <v>0</v>
      </c>
      <c r="DK70" s="98">
        <v>0</v>
      </c>
      <c r="DL70" s="98">
        <v>0</v>
      </c>
      <c r="DM70" s="150">
        <f t="shared" si="22"/>
        <v>0</v>
      </c>
      <c r="DN70" s="98">
        <v>0</v>
      </c>
      <c r="DO70" s="98">
        <v>0</v>
      </c>
      <c r="DP70" s="98">
        <v>0</v>
      </c>
      <c r="DQ70" s="98">
        <v>0</v>
      </c>
      <c r="DR70" s="98">
        <v>0</v>
      </c>
      <c r="DS70" s="150">
        <f t="shared" si="24"/>
        <v>0</v>
      </c>
      <c r="DT70" s="98">
        <v>0</v>
      </c>
      <c r="DU70" s="98">
        <v>0</v>
      </c>
      <c r="DV70" s="150">
        <f t="shared" si="39"/>
        <v>0</v>
      </c>
      <c r="DW70" s="98">
        <v>0</v>
      </c>
      <c r="DX70" s="98">
        <v>0</v>
      </c>
      <c r="DY70" s="98">
        <v>0</v>
      </c>
      <c r="DZ70" s="98">
        <v>0</v>
      </c>
      <c r="EA70" s="98">
        <v>0</v>
      </c>
      <c r="EB70" s="98">
        <v>0</v>
      </c>
      <c r="EC70" s="98">
        <v>0</v>
      </c>
      <c r="ED70" s="98">
        <v>0</v>
      </c>
      <c r="EE70" s="98">
        <v>0</v>
      </c>
      <c r="EF70" s="98">
        <v>0</v>
      </c>
      <c r="EG70" s="150">
        <f t="shared" si="27"/>
        <v>0</v>
      </c>
      <c r="EH70" s="98">
        <v>0</v>
      </c>
      <c r="EI70" s="98">
        <v>0</v>
      </c>
      <c r="EJ70" s="98">
        <v>0</v>
      </c>
      <c r="EK70" s="98">
        <v>0</v>
      </c>
      <c r="EL70" s="98">
        <v>0</v>
      </c>
      <c r="EM70" s="98">
        <v>0</v>
      </c>
      <c r="EN70" s="98">
        <v>0</v>
      </c>
      <c r="EO70" s="98">
        <v>0</v>
      </c>
      <c r="EP70" s="98">
        <v>0</v>
      </c>
      <c r="EQ70" s="150">
        <f t="shared" si="29"/>
        <v>0</v>
      </c>
      <c r="ER70" s="98">
        <v>0</v>
      </c>
      <c r="ES70" s="98">
        <v>0</v>
      </c>
      <c r="ET70" s="98">
        <v>0</v>
      </c>
      <c r="EU70" s="150">
        <f t="shared" si="31"/>
        <v>0</v>
      </c>
      <c r="EV70" s="98">
        <v>0</v>
      </c>
      <c r="EW70" s="98">
        <v>0</v>
      </c>
      <c r="EX70" s="150">
        <f t="shared" si="33"/>
        <v>0</v>
      </c>
      <c r="EY70" s="98">
        <v>0</v>
      </c>
      <c r="EZ70" s="98">
        <v>0</v>
      </c>
      <c r="FA70" s="150">
        <f t="shared" si="35"/>
        <v>0</v>
      </c>
      <c r="FB70" s="98">
        <v>0</v>
      </c>
      <c r="FC70" s="98">
        <v>0</v>
      </c>
      <c r="FD70" s="98">
        <v>0</v>
      </c>
      <c r="FE70" s="98">
        <v>0</v>
      </c>
      <c r="FF70" s="150">
        <f t="shared" si="37"/>
        <v>0</v>
      </c>
      <c r="FG70" s="98">
        <v>0</v>
      </c>
      <c r="FH70" s="98">
        <v>0</v>
      </c>
      <c r="FI70" s="98">
        <v>0</v>
      </c>
      <c r="FJ70" s="98">
        <v>0</v>
      </c>
      <c r="FK70" s="98">
        <v>0</v>
      </c>
      <c r="FL70" s="98">
        <v>0</v>
      </c>
      <c r="FM70" s="98">
        <v>0</v>
      </c>
      <c r="FN70" s="150">
        <v>0</v>
      </c>
      <c r="FO70" s="98">
        <v>0</v>
      </c>
      <c r="FP70" s="5"/>
      <c r="FQ70" s="5"/>
      <c r="FR70" s="5"/>
      <c r="FS70" s="59">
        <f t="shared" si="79"/>
        <v>245.06482012391768</v>
      </c>
      <c r="FT70" s="134">
        <v>0</v>
      </c>
    </row>
    <row r="71" spans="2:176" ht="14.25" customHeight="1" x14ac:dyDescent="0.2">
      <c r="B71" s="204" t="s">
        <v>458</v>
      </c>
      <c r="C71" s="205"/>
      <c r="D71" s="150">
        <f t="shared" si="4"/>
        <v>0</v>
      </c>
      <c r="E71" s="98">
        <v>0</v>
      </c>
      <c r="F71" s="98">
        <v>0</v>
      </c>
      <c r="G71" s="98">
        <v>0</v>
      </c>
      <c r="H71" s="98">
        <v>0</v>
      </c>
      <c r="I71" s="98">
        <v>0</v>
      </c>
      <c r="J71" s="98">
        <v>0</v>
      </c>
      <c r="K71" s="98">
        <v>0</v>
      </c>
      <c r="L71" s="98">
        <v>0</v>
      </c>
      <c r="M71" s="98">
        <v>0</v>
      </c>
      <c r="N71" s="98">
        <v>0</v>
      </c>
      <c r="O71" s="98">
        <v>0</v>
      </c>
      <c r="P71" s="98">
        <v>0</v>
      </c>
      <c r="Q71" s="98">
        <v>0</v>
      </c>
      <c r="R71" s="98">
        <v>0</v>
      </c>
      <c r="S71" s="98">
        <v>0</v>
      </c>
      <c r="T71" s="98">
        <v>0</v>
      </c>
      <c r="U71" s="98">
        <v>0</v>
      </c>
      <c r="V71" s="98">
        <v>0</v>
      </c>
      <c r="W71" s="98">
        <v>0</v>
      </c>
      <c r="X71" s="98">
        <v>0</v>
      </c>
      <c r="Y71" s="98">
        <v>0</v>
      </c>
      <c r="Z71" s="98">
        <v>0</v>
      </c>
      <c r="AA71" s="98">
        <v>0</v>
      </c>
      <c r="AB71" s="98">
        <v>0</v>
      </c>
      <c r="AC71" s="98">
        <v>0</v>
      </c>
      <c r="AD71" s="98">
        <v>0</v>
      </c>
      <c r="AE71" s="98">
        <v>0</v>
      </c>
      <c r="AF71" s="98">
        <v>0</v>
      </c>
      <c r="AG71" s="98">
        <v>0</v>
      </c>
      <c r="AH71" s="150">
        <f t="shared" si="6"/>
        <v>0</v>
      </c>
      <c r="AI71" s="98">
        <v>0</v>
      </c>
      <c r="AJ71" s="98">
        <v>0</v>
      </c>
      <c r="AK71" s="98">
        <v>0</v>
      </c>
      <c r="AL71" s="150">
        <f t="shared" si="8"/>
        <v>0</v>
      </c>
      <c r="AM71" s="98">
        <v>0</v>
      </c>
      <c r="AN71" s="98">
        <v>0</v>
      </c>
      <c r="AO71" s="98">
        <v>0</v>
      </c>
      <c r="AP71" s="98">
        <v>0</v>
      </c>
      <c r="AQ71" s="98">
        <v>0</v>
      </c>
      <c r="AR71" s="98">
        <v>0</v>
      </c>
      <c r="AS71" s="98">
        <v>0</v>
      </c>
      <c r="AT71" s="98">
        <v>0</v>
      </c>
      <c r="AU71" s="98">
        <v>0</v>
      </c>
      <c r="AV71" s="98">
        <v>0</v>
      </c>
      <c r="AW71" s="98">
        <v>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98">
        <v>0</v>
      </c>
      <c r="CA71" s="98">
        <v>0</v>
      </c>
      <c r="CB71" s="150">
        <v>31566.239941474905</v>
      </c>
      <c r="CC71" s="150">
        <f t="shared" si="10"/>
        <v>0</v>
      </c>
      <c r="CD71" s="98">
        <v>0</v>
      </c>
      <c r="CE71" s="98">
        <v>0</v>
      </c>
      <c r="CF71" s="98">
        <v>0</v>
      </c>
      <c r="CG71" s="150">
        <f t="shared" si="12"/>
        <v>0</v>
      </c>
      <c r="CH71" s="98">
        <v>0</v>
      </c>
      <c r="CI71" s="98">
        <v>0</v>
      </c>
      <c r="CJ71" s="98">
        <v>0</v>
      </c>
      <c r="CK71" s="98">
        <v>0</v>
      </c>
      <c r="CL71" s="98">
        <v>0</v>
      </c>
      <c r="CM71" s="98">
        <v>0</v>
      </c>
      <c r="CN71" s="98">
        <v>0</v>
      </c>
      <c r="CO71" s="98">
        <v>0</v>
      </c>
      <c r="CP71" s="98">
        <v>0</v>
      </c>
      <c r="CQ71" s="98">
        <v>0</v>
      </c>
      <c r="CR71" s="98">
        <v>0</v>
      </c>
      <c r="CS71" s="150">
        <f t="shared" si="14"/>
        <v>0</v>
      </c>
      <c r="CT71" s="98">
        <v>0</v>
      </c>
      <c r="CU71" s="98">
        <v>0</v>
      </c>
      <c r="CV71" s="150">
        <f t="shared" si="16"/>
        <v>0</v>
      </c>
      <c r="CW71" s="98">
        <v>0</v>
      </c>
      <c r="CX71" s="98">
        <v>0</v>
      </c>
      <c r="CY71" s="98">
        <v>0</v>
      </c>
      <c r="CZ71" s="98">
        <v>0</v>
      </c>
      <c r="DA71" s="98">
        <v>0</v>
      </c>
      <c r="DB71" s="98">
        <v>0</v>
      </c>
      <c r="DC71" s="98">
        <v>0</v>
      </c>
      <c r="DD71" s="98">
        <v>0</v>
      </c>
      <c r="DE71" s="98">
        <v>0</v>
      </c>
      <c r="DF71" s="150">
        <f t="shared" si="18"/>
        <v>0</v>
      </c>
      <c r="DG71" s="98">
        <v>0</v>
      </c>
      <c r="DH71" s="98">
        <v>0</v>
      </c>
      <c r="DI71" s="98">
        <v>0</v>
      </c>
      <c r="DJ71" s="150">
        <f t="shared" si="20"/>
        <v>0</v>
      </c>
      <c r="DK71" s="98">
        <v>0</v>
      </c>
      <c r="DL71" s="98">
        <v>0</v>
      </c>
      <c r="DM71" s="150">
        <f t="shared" si="22"/>
        <v>0</v>
      </c>
      <c r="DN71" s="98">
        <v>0</v>
      </c>
      <c r="DO71" s="98">
        <v>0</v>
      </c>
      <c r="DP71" s="98">
        <v>0</v>
      </c>
      <c r="DQ71" s="98">
        <v>0</v>
      </c>
      <c r="DR71" s="98">
        <v>0</v>
      </c>
      <c r="DS71" s="150">
        <f t="shared" si="24"/>
        <v>0</v>
      </c>
      <c r="DT71" s="98">
        <v>0</v>
      </c>
      <c r="DU71" s="98">
        <v>0</v>
      </c>
      <c r="DV71" s="150">
        <f t="shared" si="39"/>
        <v>0</v>
      </c>
      <c r="DW71" s="98">
        <v>0</v>
      </c>
      <c r="DX71" s="98">
        <v>0</v>
      </c>
      <c r="DY71" s="98">
        <v>0</v>
      </c>
      <c r="DZ71" s="98">
        <v>0</v>
      </c>
      <c r="EA71" s="98">
        <v>0</v>
      </c>
      <c r="EB71" s="98">
        <v>0</v>
      </c>
      <c r="EC71" s="98">
        <v>0</v>
      </c>
      <c r="ED71" s="98">
        <v>0</v>
      </c>
      <c r="EE71" s="98">
        <v>0</v>
      </c>
      <c r="EF71" s="98">
        <v>0</v>
      </c>
      <c r="EG71" s="150">
        <f t="shared" si="27"/>
        <v>0</v>
      </c>
      <c r="EH71" s="98">
        <v>0</v>
      </c>
      <c r="EI71" s="98">
        <v>0</v>
      </c>
      <c r="EJ71" s="98">
        <v>0</v>
      </c>
      <c r="EK71" s="98">
        <v>0</v>
      </c>
      <c r="EL71" s="98">
        <v>0</v>
      </c>
      <c r="EM71" s="98">
        <v>0</v>
      </c>
      <c r="EN71" s="98">
        <v>0</v>
      </c>
      <c r="EO71" s="98">
        <v>0</v>
      </c>
      <c r="EP71" s="98">
        <v>0</v>
      </c>
      <c r="EQ71" s="150">
        <f t="shared" si="29"/>
        <v>0</v>
      </c>
      <c r="ER71" s="98">
        <v>0</v>
      </c>
      <c r="ES71" s="98">
        <v>0</v>
      </c>
      <c r="ET71" s="98">
        <v>0</v>
      </c>
      <c r="EU71" s="150">
        <f t="shared" si="31"/>
        <v>0</v>
      </c>
      <c r="EV71" s="98">
        <v>0</v>
      </c>
      <c r="EW71" s="98">
        <v>0</v>
      </c>
      <c r="EX71" s="150">
        <f t="shared" si="33"/>
        <v>0</v>
      </c>
      <c r="EY71" s="98">
        <v>0</v>
      </c>
      <c r="EZ71" s="98">
        <v>0</v>
      </c>
      <c r="FA71" s="150">
        <f t="shared" si="35"/>
        <v>0</v>
      </c>
      <c r="FB71" s="98">
        <v>0</v>
      </c>
      <c r="FC71" s="98">
        <v>0</v>
      </c>
      <c r="FD71" s="98">
        <v>0</v>
      </c>
      <c r="FE71" s="98">
        <v>0</v>
      </c>
      <c r="FF71" s="150">
        <f t="shared" si="37"/>
        <v>0</v>
      </c>
      <c r="FG71" s="98">
        <v>0</v>
      </c>
      <c r="FH71" s="98">
        <v>0</v>
      </c>
      <c r="FI71" s="98">
        <v>0</v>
      </c>
      <c r="FJ71" s="98">
        <v>0</v>
      </c>
      <c r="FK71" s="98">
        <v>0</v>
      </c>
      <c r="FL71" s="98">
        <v>0</v>
      </c>
      <c r="FM71" s="98">
        <v>0</v>
      </c>
      <c r="FN71" s="150">
        <v>0</v>
      </c>
      <c r="FO71" s="98">
        <v>0</v>
      </c>
      <c r="FP71" s="5"/>
      <c r="FQ71" s="5"/>
      <c r="FR71" s="5"/>
      <c r="FS71" s="59">
        <f t="shared" si="79"/>
        <v>31566.239941474905</v>
      </c>
      <c r="FT71" s="134">
        <v>0</v>
      </c>
    </row>
    <row r="72" spans="2:176" ht="14.25" customHeight="1" x14ac:dyDescent="0.2">
      <c r="B72" s="204" t="s">
        <v>301</v>
      </c>
      <c r="C72" s="205"/>
      <c r="D72" s="150">
        <f t="shared" si="4"/>
        <v>220.76695344856719</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210.60402517450683</v>
      </c>
      <c r="V72" s="98">
        <v>0</v>
      </c>
      <c r="W72" s="98">
        <v>0</v>
      </c>
      <c r="X72" s="98">
        <v>0</v>
      </c>
      <c r="Y72" s="98">
        <v>0</v>
      </c>
      <c r="Z72" s="98">
        <v>10.162928274060366</v>
      </c>
      <c r="AA72" s="98">
        <v>0</v>
      </c>
      <c r="AB72" s="98">
        <v>0</v>
      </c>
      <c r="AC72" s="98">
        <v>0</v>
      </c>
      <c r="AD72" s="98">
        <v>0</v>
      </c>
      <c r="AE72" s="98">
        <v>0</v>
      </c>
      <c r="AF72" s="98">
        <v>0</v>
      </c>
      <c r="AG72" s="98">
        <v>0</v>
      </c>
      <c r="AH72" s="150">
        <f t="shared" si="6"/>
        <v>0</v>
      </c>
      <c r="AI72" s="98">
        <v>0</v>
      </c>
      <c r="AJ72" s="98">
        <v>0</v>
      </c>
      <c r="AK72" s="98">
        <v>0</v>
      </c>
      <c r="AL72" s="150">
        <f t="shared" si="8"/>
        <v>1362.8990579921951</v>
      </c>
      <c r="AM72" s="98">
        <v>0</v>
      </c>
      <c r="AN72" s="98">
        <v>0</v>
      </c>
      <c r="AO72" s="98">
        <v>0</v>
      </c>
      <c r="AP72" s="98">
        <v>0</v>
      </c>
      <c r="AQ72" s="98">
        <v>0</v>
      </c>
      <c r="AR72" s="98">
        <v>0</v>
      </c>
      <c r="AS72" s="98">
        <v>0</v>
      </c>
      <c r="AT72" s="98">
        <v>0</v>
      </c>
      <c r="AU72" s="98">
        <v>1362.8990579921951</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150">
        <v>0</v>
      </c>
      <c r="CC72" s="150">
        <f t="shared" si="10"/>
        <v>0</v>
      </c>
      <c r="CD72" s="98">
        <v>0</v>
      </c>
      <c r="CE72" s="98">
        <v>0</v>
      </c>
      <c r="CF72" s="98">
        <v>0</v>
      </c>
      <c r="CG72" s="150">
        <f t="shared" si="12"/>
        <v>0</v>
      </c>
      <c r="CH72" s="98">
        <v>0</v>
      </c>
      <c r="CI72" s="98">
        <v>0</v>
      </c>
      <c r="CJ72" s="98">
        <v>0</v>
      </c>
      <c r="CK72" s="98">
        <v>0</v>
      </c>
      <c r="CL72" s="98">
        <v>0</v>
      </c>
      <c r="CM72" s="98">
        <v>0</v>
      </c>
      <c r="CN72" s="98">
        <v>0</v>
      </c>
      <c r="CO72" s="98">
        <v>0</v>
      </c>
      <c r="CP72" s="98">
        <v>0</v>
      </c>
      <c r="CQ72" s="98">
        <v>0</v>
      </c>
      <c r="CR72" s="98">
        <v>0</v>
      </c>
      <c r="CS72" s="150">
        <f t="shared" si="14"/>
        <v>0</v>
      </c>
      <c r="CT72" s="98">
        <v>0</v>
      </c>
      <c r="CU72" s="98">
        <v>0</v>
      </c>
      <c r="CV72" s="150">
        <f t="shared" si="16"/>
        <v>0</v>
      </c>
      <c r="CW72" s="98">
        <v>0</v>
      </c>
      <c r="CX72" s="98">
        <v>0</v>
      </c>
      <c r="CY72" s="98">
        <v>0</v>
      </c>
      <c r="CZ72" s="98">
        <v>0</v>
      </c>
      <c r="DA72" s="98">
        <v>0</v>
      </c>
      <c r="DB72" s="98">
        <v>0</v>
      </c>
      <c r="DC72" s="98">
        <v>0</v>
      </c>
      <c r="DD72" s="98">
        <v>0</v>
      </c>
      <c r="DE72" s="98">
        <v>0</v>
      </c>
      <c r="DF72" s="150">
        <f t="shared" si="18"/>
        <v>0</v>
      </c>
      <c r="DG72" s="98">
        <v>0</v>
      </c>
      <c r="DH72" s="98">
        <v>0</v>
      </c>
      <c r="DI72" s="98">
        <v>0</v>
      </c>
      <c r="DJ72" s="150">
        <f t="shared" si="20"/>
        <v>0</v>
      </c>
      <c r="DK72" s="98">
        <v>0</v>
      </c>
      <c r="DL72" s="98">
        <v>0</v>
      </c>
      <c r="DM72" s="150">
        <f t="shared" si="22"/>
        <v>0</v>
      </c>
      <c r="DN72" s="98">
        <v>0</v>
      </c>
      <c r="DO72" s="98">
        <v>0</v>
      </c>
      <c r="DP72" s="98">
        <v>0</v>
      </c>
      <c r="DQ72" s="98">
        <v>0</v>
      </c>
      <c r="DR72" s="98">
        <v>0</v>
      </c>
      <c r="DS72" s="150">
        <f t="shared" si="24"/>
        <v>0</v>
      </c>
      <c r="DT72" s="98">
        <v>0</v>
      </c>
      <c r="DU72" s="98">
        <v>0</v>
      </c>
      <c r="DV72" s="150">
        <f t="shared" si="39"/>
        <v>0</v>
      </c>
      <c r="DW72" s="98">
        <v>0</v>
      </c>
      <c r="DX72" s="98">
        <v>0</v>
      </c>
      <c r="DY72" s="98">
        <v>0</v>
      </c>
      <c r="DZ72" s="98">
        <v>0</v>
      </c>
      <c r="EA72" s="98">
        <v>0</v>
      </c>
      <c r="EB72" s="98">
        <v>0</v>
      </c>
      <c r="EC72" s="98">
        <v>0</v>
      </c>
      <c r="ED72" s="98">
        <v>0</v>
      </c>
      <c r="EE72" s="98">
        <v>0</v>
      </c>
      <c r="EF72" s="98">
        <v>0</v>
      </c>
      <c r="EG72" s="150">
        <f t="shared" si="27"/>
        <v>0</v>
      </c>
      <c r="EH72" s="98">
        <v>0</v>
      </c>
      <c r="EI72" s="98">
        <v>0</v>
      </c>
      <c r="EJ72" s="98">
        <v>0</v>
      </c>
      <c r="EK72" s="98">
        <v>0</v>
      </c>
      <c r="EL72" s="98">
        <v>0</v>
      </c>
      <c r="EM72" s="98">
        <v>0</v>
      </c>
      <c r="EN72" s="98">
        <v>0</v>
      </c>
      <c r="EO72" s="98">
        <v>0</v>
      </c>
      <c r="EP72" s="98">
        <v>0</v>
      </c>
      <c r="EQ72" s="150">
        <f t="shared" si="29"/>
        <v>0</v>
      </c>
      <c r="ER72" s="98">
        <v>0</v>
      </c>
      <c r="ES72" s="98">
        <v>0</v>
      </c>
      <c r="ET72" s="98">
        <v>0</v>
      </c>
      <c r="EU72" s="150">
        <f t="shared" si="31"/>
        <v>0</v>
      </c>
      <c r="EV72" s="98">
        <v>0</v>
      </c>
      <c r="EW72" s="98">
        <v>0</v>
      </c>
      <c r="EX72" s="150">
        <f t="shared" si="33"/>
        <v>0</v>
      </c>
      <c r="EY72" s="98">
        <v>0</v>
      </c>
      <c r="EZ72" s="98">
        <v>0</v>
      </c>
      <c r="FA72" s="150">
        <f t="shared" si="35"/>
        <v>0</v>
      </c>
      <c r="FB72" s="98">
        <v>0</v>
      </c>
      <c r="FC72" s="98">
        <v>0</v>
      </c>
      <c r="FD72" s="98">
        <v>0</v>
      </c>
      <c r="FE72" s="98">
        <v>0</v>
      </c>
      <c r="FF72" s="150">
        <f t="shared" si="37"/>
        <v>0</v>
      </c>
      <c r="FG72" s="98">
        <v>0</v>
      </c>
      <c r="FH72" s="98">
        <v>0</v>
      </c>
      <c r="FI72" s="98">
        <v>0</v>
      </c>
      <c r="FJ72" s="98">
        <v>0</v>
      </c>
      <c r="FK72" s="98">
        <v>0</v>
      </c>
      <c r="FL72" s="98">
        <v>0</v>
      </c>
      <c r="FM72" s="98">
        <v>0</v>
      </c>
      <c r="FN72" s="150">
        <v>0</v>
      </c>
      <c r="FO72" s="98">
        <v>0</v>
      </c>
      <c r="FP72" s="5"/>
      <c r="FQ72" s="5"/>
      <c r="FR72" s="5"/>
      <c r="FS72" s="59">
        <f t="shared" si="79"/>
        <v>1583.6660114407623</v>
      </c>
      <c r="FT72" s="134">
        <v>0</v>
      </c>
    </row>
    <row r="73" spans="2:176" ht="14.25" customHeight="1" x14ac:dyDescent="0.2">
      <c r="B73" s="223" t="s">
        <v>302</v>
      </c>
      <c r="C73" s="223"/>
      <c r="D73" s="150">
        <f t="shared" si="4"/>
        <v>10625.423885740505</v>
      </c>
      <c r="E73" s="98">
        <v>25.987440601774715</v>
      </c>
      <c r="F73" s="98">
        <v>3.1321889064762209</v>
      </c>
      <c r="G73" s="98">
        <v>10.558829090938444</v>
      </c>
      <c r="H73" s="98">
        <v>36.060810420984836</v>
      </c>
      <c r="I73" s="98">
        <v>85.463789853252322</v>
      </c>
      <c r="J73" s="98">
        <v>56.175413288579954</v>
      </c>
      <c r="K73" s="98">
        <v>15.330725103571991</v>
      </c>
      <c r="L73" s="98">
        <v>152.04131165311307</v>
      </c>
      <c r="M73" s="98">
        <v>451.16686858231003</v>
      </c>
      <c r="N73" s="98">
        <v>49.784612131738683</v>
      </c>
      <c r="O73" s="98">
        <v>834.17556109131897</v>
      </c>
      <c r="P73" s="98">
        <v>41.446647958671413</v>
      </c>
      <c r="Q73" s="98">
        <v>231.46873877820209</v>
      </c>
      <c r="R73" s="98">
        <v>489.08868508984563</v>
      </c>
      <c r="S73" s="98">
        <v>7.956315476859233</v>
      </c>
      <c r="T73" s="98">
        <v>2278.1366137573341</v>
      </c>
      <c r="U73" s="98">
        <v>120.32142841369982</v>
      </c>
      <c r="V73" s="98">
        <v>430.58394430079488</v>
      </c>
      <c r="W73" s="98">
        <v>320.10994687412995</v>
      </c>
      <c r="X73" s="98">
        <v>16.540271706217283</v>
      </c>
      <c r="Y73" s="98">
        <v>207.75082071935478</v>
      </c>
      <c r="Z73" s="98">
        <v>1005.9660509971875</v>
      </c>
      <c r="AA73" s="98">
        <v>162.48159770117488</v>
      </c>
      <c r="AB73" s="98">
        <v>172.62889029910946</v>
      </c>
      <c r="AC73" s="98">
        <v>26.814794151776727</v>
      </c>
      <c r="AD73" s="98">
        <v>1554.1004794172413</v>
      </c>
      <c r="AE73" s="98">
        <v>23.861583187859843</v>
      </c>
      <c r="AF73" s="98">
        <v>1572.61819937362</v>
      </c>
      <c r="AG73" s="98">
        <v>243.67132681336602</v>
      </c>
      <c r="AH73" s="150">
        <f t="shared" si="6"/>
        <v>1564.0689698251438</v>
      </c>
      <c r="AI73" s="98">
        <v>1535.596952943758</v>
      </c>
      <c r="AJ73" s="98">
        <v>0.18328891345218118</v>
      </c>
      <c r="AK73" s="98">
        <v>28.288727967933731</v>
      </c>
      <c r="AL73" s="150">
        <f t="shared" si="8"/>
        <v>37064.223053506845</v>
      </c>
      <c r="AM73" s="98">
        <v>1426.8774600588138</v>
      </c>
      <c r="AN73" s="98">
        <v>148.3151700132259</v>
      </c>
      <c r="AO73" s="98">
        <v>1366.7441397152807</v>
      </c>
      <c r="AP73" s="98">
        <v>2156.4862743637059</v>
      </c>
      <c r="AQ73" s="98">
        <v>1622.7046432735046</v>
      </c>
      <c r="AR73" s="98">
        <v>165.08399320789277</v>
      </c>
      <c r="AS73" s="98">
        <v>441.50632391040972</v>
      </c>
      <c r="AT73" s="98">
        <v>1493.2080717873152</v>
      </c>
      <c r="AU73" s="98">
        <v>9874.6513223181191</v>
      </c>
      <c r="AV73" s="98">
        <v>51.996879281580661</v>
      </c>
      <c r="AW73" s="98">
        <v>526.8371256213793</v>
      </c>
      <c r="AX73" s="98">
        <v>78.931185951616555</v>
      </c>
      <c r="AY73" s="98">
        <v>361.67150132205325</v>
      </c>
      <c r="AZ73" s="98">
        <v>270.21590326001967</v>
      </c>
      <c r="BA73" s="98">
        <v>745.09046041309921</v>
      </c>
      <c r="BB73" s="98">
        <v>302.55414421347513</v>
      </c>
      <c r="BC73" s="98">
        <v>244.86304105252754</v>
      </c>
      <c r="BD73" s="98">
        <v>27.085415074599617</v>
      </c>
      <c r="BE73" s="98">
        <v>2.6840080481290021</v>
      </c>
      <c r="BF73" s="98">
        <v>180.01917692086533</v>
      </c>
      <c r="BG73" s="98">
        <v>633.86165976053928</v>
      </c>
      <c r="BH73" s="98">
        <v>416.36725588986081</v>
      </c>
      <c r="BI73" s="98">
        <v>535.2639145052168</v>
      </c>
      <c r="BJ73" s="98">
        <v>751.44933659035951</v>
      </c>
      <c r="BK73" s="98">
        <v>74.295505209908058</v>
      </c>
      <c r="BL73" s="98">
        <v>133.82312652112228</v>
      </c>
      <c r="BM73" s="98">
        <v>64.521201887387448</v>
      </c>
      <c r="BN73" s="98">
        <v>440.65309828455287</v>
      </c>
      <c r="BO73" s="98">
        <v>886.59481629090305</v>
      </c>
      <c r="BP73" s="98">
        <v>116.20642930890416</v>
      </c>
      <c r="BQ73" s="98">
        <v>6488.6471155208037</v>
      </c>
      <c r="BR73" s="98">
        <v>1011.6062943603754</v>
      </c>
      <c r="BS73" s="98">
        <v>429.80938816328188</v>
      </c>
      <c r="BT73" s="98">
        <v>6.0074624759209216</v>
      </c>
      <c r="BU73" s="98">
        <v>57.951291143219606</v>
      </c>
      <c r="BV73" s="98">
        <v>278.37054870425459</v>
      </c>
      <c r="BW73" s="98">
        <v>66.159098582338785</v>
      </c>
      <c r="BX73" s="98">
        <v>515.52539768685574</v>
      </c>
      <c r="BY73" s="98">
        <v>566.41340037980058</v>
      </c>
      <c r="BZ73" s="98">
        <v>1679.6861655035016</v>
      </c>
      <c r="CA73" s="98">
        <v>423.48430693011824</v>
      </c>
      <c r="CB73" s="150">
        <v>3147.0305930256136</v>
      </c>
      <c r="CC73" s="150">
        <f t="shared" si="10"/>
        <v>968.86935732112568</v>
      </c>
      <c r="CD73" s="98">
        <v>480.535595115494</v>
      </c>
      <c r="CE73" s="98">
        <v>358.7701753751403</v>
      </c>
      <c r="CF73" s="98">
        <v>129.56358683049135</v>
      </c>
      <c r="CG73" s="150">
        <f t="shared" si="12"/>
        <v>4175.6573791287728</v>
      </c>
      <c r="CH73" s="98">
        <v>93.655377457576122</v>
      </c>
      <c r="CI73" s="98">
        <v>1.8722216991576208</v>
      </c>
      <c r="CJ73" s="98">
        <v>0.82949666745779016</v>
      </c>
      <c r="CK73" s="98">
        <v>106.72299196071192</v>
      </c>
      <c r="CL73" s="98">
        <v>0</v>
      </c>
      <c r="CM73" s="98">
        <v>0.15286437306795417</v>
      </c>
      <c r="CN73" s="98">
        <v>1078.1079389344147</v>
      </c>
      <c r="CO73" s="98">
        <v>236.63285276429502</v>
      </c>
      <c r="CP73" s="98">
        <v>323.16774095360574</v>
      </c>
      <c r="CQ73" s="98">
        <v>96.445767913963351</v>
      </c>
      <c r="CR73" s="98">
        <v>2238.0701264045229</v>
      </c>
      <c r="CS73" s="150">
        <f t="shared" si="14"/>
        <v>5683.5804836636407</v>
      </c>
      <c r="CT73" s="98">
        <v>5296.5775080694893</v>
      </c>
      <c r="CU73" s="98">
        <v>387.00297559415145</v>
      </c>
      <c r="CV73" s="150">
        <f t="shared" si="16"/>
        <v>18710.823083112882</v>
      </c>
      <c r="CW73" s="98">
        <v>64.729470360000008</v>
      </c>
      <c r="CX73" s="98">
        <v>0</v>
      </c>
      <c r="CY73" s="98">
        <v>4767.0675520529267</v>
      </c>
      <c r="CZ73" s="98">
        <v>4801.0327357566548</v>
      </c>
      <c r="DA73" s="98">
        <v>6843.4301178150818</v>
      </c>
      <c r="DB73" s="98">
        <v>1174.0318839868939</v>
      </c>
      <c r="DC73" s="98">
        <v>117.31684533396799</v>
      </c>
      <c r="DD73" s="98">
        <v>692.48063112814691</v>
      </c>
      <c r="DE73" s="98">
        <v>250.73384667921485</v>
      </c>
      <c r="DF73" s="150">
        <f t="shared" si="18"/>
        <v>4440.9432291830062</v>
      </c>
      <c r="DG73" s="98">
        <v>1461.4166075762885</v>
      </c>
      <c r="DH73" s="98">
        <v>2886.3908615292544</v>
      </c>
      <c r="DI73" s="98">
        <v>93.135760077463516</v>
      </c>
      <c r="DJ73" s="150">
        <f t="shared" si="20"/>
        <v>1009.4121267036783</v>
      </c>
      <c r="DK73" s="98">
        <v>676.85718813206779</v>
      </c>
      <c r="DL73" s="98">
        <v>332.55493857161053</v>
      </c>
      <c r="DM73" s="150">
        <f t="shared" si="22"/>
        <v>680.773432847187</v>
      </c>
      <c r="DN73" s="98">
        <v>12.403021911387869</v>
      </c>
      <c r="DO73" s="98">
        <v>421.28356196013726</v>
      </c>
      <c r="DP73" s="98">
        <v>62.32664180961212</v>
      </c>
      <c r="DQ73" s="98">
        <v>57.856883191756111</v>
      </c>
      <c r="DR73" s="98">
        <v>126.90332397429364</v>
      </c>
      <c r="DS73" s="150">
        <f t="shared" si="24"/>
        <v>532.04683528092971</v>
      </c>
      <c r="DT73" s="98">
        <v>532.04683528092971</v>
      </c>
      <c r="DU73" s="98">
        <v>0</v>
      </c>
      <c r="DV73" s="150">
        <f t="shared" si="39"/>
        <v>1449.3920929052497</v>
      </c>
      <c r="DW73" s="98">
        <v>220.8391773236508</v>
      </c>
      <c r="DX73" s="98">
        <v>141.95153130311047</v>
      </c>
      <c r="DY73" s="98">
        <v>204.68327447919563</v>
      </c>
      <c r="DZ73" s="98">
        <v>345.0671671674487</v>
      </c>
      <c r="EA73" s="98">
        <v>119.02679836187816</v>
      </c>
      <c r="EB73" s="98">
        <v>0.84265633619074287</v>
      </c>
      <c r="EC73" s="98">
        <v>11.34663612355542</v>
      </c>
      <c r="ED73" s="98">
        <v>224.72374545438748</v>
      </c>
      <c r="EE73" s="98">
        <v>152.27429970030539</v>
      </c>
      <c r="EF73" s="98">
        <v>28.63680665552689</v>
      </c>
      <c r="EG73" s="150">
        <f t="shared" si="27"/>
        <v>2310.4702410097611</v>
      </c>
      <c r="EH73" s="98">
        <v>496.68364522909695</v>
      </c>
      <c r="EI73" s="98">
        <v>47.65954218472173</v>
      </c>
      <c r="EJ73" s="98">
        <v>768.02722452966634</v>
      </c>
      <c r="EK73" s="98">
        <v>0.54339118250958607</v>
      </c>
      <c r="EL73" s="98">
        <v>4.6316010654215667</v>
      </c>
      <c r="EM73" s="98">
        <v>271.60605581544939</v>
      </c>
      <c r="EN73" s="98">
        <v>133.50705495147943</v>
      </c>
      <c r="EO73" s="98">
        <v>151.53649239374147</v>
      </c>
      <c r="EP73" s="98">
        <v>436.27523365767456</v>
      </c>
      <c r="EQ73" s="150">
        <f t="shared" si="29"/>
        <v>3495.9238923689186</v>
      </c>
      <c r="ER73" s="98">
        <v>1745.7828532511671</v>
      </c>
      <c r="ES73" s="98">
        <v>1739.3229166322405</v>
      </c>
      <c r="ET73" s="98">
        <v>10.81812248551131</v>
      </c>
      <c r="EU73" s="150">
        <f t="shared" si="31"/>
        <v>1122.9687702030105</v>
      </c>
      <c r="EV73" s="98">
        <v>384.8915704768944</v>
      </c>
      <c r="EW73" s="98">
        <v>738.07719972611608</v>
      </c>
      <c r="EX73" s="150">
        <f t="shared" si="33"/>
        <v>2036.078488676229</v>
      </c>
      <c r="EY73" s="98">
        <v>564.06110057255262</v>
      </c>
      <c r="EZ73" s="98">
        <v>1472.0173881036765</v>
      </c>
      <c r="FA73" s="150">
        <f t="shared" si="35"/>
        <v>736.50632815622293</v>
      </c>
      <c r="FB73" s="98">
        <v>315.29977104472891</v>
      </c>
      <c r="FC73" s="98">
        <v>52.741192806505524</v>
      </c>
      <c r="FD73" s="98">
        <v>73.252617587088508</v>
      </c>
      <c r="FE73" s="98">
        <v>295.21274671789996</v>
      </c>
      <c r="FF73" s="150">
        <f t="shared" si="37"/>
        <v>882.91684073497709</v>
      </c>
      <c r="FG73" s="98">
        <v>19.685694901714044</v>
      </c>
      <c r="FH73" s="98">
        <v>385.89322506910258</v>
      </c>
      <c r="FI73" s="98">
        <v>211.70102019886446</v>
      </c>
      <c r="FJ73" s="98">
        <v>37.735605628333722</v>
      </c>
      <c r="FK73" s="98">
        <v>149.82106536880659</v>
      </c>
      <c r="FL73" s="98">
        <v>6.3694670622660237</v>
      </c>
      <c r="FM73" s="98">
        <v>71.710762505889704</v>
      </c>
      <c r="FN73" s="150">
        <v>0</v>
      </c>
      <c r="FO73" s="98">
        <v>58758.753482396998</v>
      </c>
      <c r="FP73" s="5"/>
      <c r="FQ73" s="5"/>
      <c r="FR73" s="5"/>
      <c r="FS73" s="59">
        <f t="shared" si="79"/>
        <v>159395.86256579068</v>
      </c>
      <c r="FT73" s="134">
        <v>0</v>
      </c>
    </row>
    <row r="74" spans="2:176" ht="14.25" customHeight="1" x14ac:dyDescent="0.2">
      <c r="B74" s="87" t="s">
        <v>303</v>
      </c>
      <c r="C74" s="87"/>
      <c r="D74" s="7">
        <f t="shared" si="4"/>
        <v>0</v>
      </c>
      <c r="E74" s="99">
        <f>+E75+E76</f>
        <v>0</v>
      </c>
      <c r="F74" s="99">
        <f t="shared" ref="F74:AG74" si="80">+F75+F76</f>
        <v>0</v>
      </c>
      <c r="G74" s="99">
        <f t="shared" si="80"/>
        <v>0</v>
      </c>
      <c r="H74" s="99">
        <f t="shared" si="80"/>
        <v>0</v>
      </c>
      <c r="I74" s="99">
        <f t="shared" si="80"/>
        <v>0</v>
      </c>
      <c r="J74" s="99">
        <f t="shared" si="80"/>
        <v>0</v>
      </c>
      <c r="K74" s="99">
        <f t="shared" si="80"/>
        <v>0</v>
      </c>
      <c r="L74" s="99">
        <f t="shared" si="80"/>
        <v>0</v>
      </c>
      <c r="M74" s="99">
        <f t="shared" si="80"/>
        <v>0</v>
      </c>
      <c r="N74" s="99">
        <f t="shared" si="80"/>
        <v>0</v>
      </c>
      <c r="O74" s="99">
        <f t="shared" si="80"/>
        <v>0</v>
      </c>
      <c r="P74" s="99">
        <f t="shared" si="80"/>
        <v>0</v>
      </c>
      <c r="Q74" s="99">
        <f t="shared" si="80"/>
        <v>0</v>
      </c>
      <c r="R74" s="99">
        <f t="shared" si="80"/>
        <v>0</v>
      </c>
      <c r="S74" s="99">
        <f t="shared" si="80"/>
        <v>0</v>
      </c>
      <c r="T74" s="99">
        <f t="shared" si="80"/>
        <v>0</v>
      </c>
      <c r="U74" s="99">
        <f t="shared" si="80"/>
        <v>0</v>
      </c>
      <c r="V74" s="99">
        <f t="shared" si="80"/>
        <v>0</v>
      </c>
      <c r="W74" s="99">
        <f t="shared" si="80"/>
        <v>0</v>
      </c>
      <c r="X74" s="99">
        <f t="shared" si="80"/>
        <v>0</v>
      </c>
      <c r="Y74" s="99">
        <f t="shared" si="80"/>
        <v>0</v>
      </c>
      <c r="Z74" s="99">
        <f t="shared" si="80"/>
        <v>0</v>
      </c>
      <c r="AA74" s="99">
        <f t="shared" si="80"/>
        <v>0</v>
      </c>
      <c r="AB74" s="99">
        <f t="shared" si="80"/>
        <v>0</v>
      </c>
      <c r="AC74" s="99">
        <f t="shared" si="80"/>
        <v>0</v>
      </c>
      <c r="AD74" s="99">
        <f t="shared" si="80"/>
        <v>0</v>
      </c>
      <c r="AE74" s="99">
        <f t="shared" si="80"/>
        <v>0</v>
      </c>
      <c r="AF74" s="99">
        <f t="shared" si="80"/>
        <v>0</v>
      </c>
      <c r="AG74" s="99">
        <f t="shared" si="80"/>
        <v>0</v>
      </c>
      <c r="AH74" s="7">
        <f t="shared" si="6"/>
        <v>0</v>
      </c>
      <c r="AI74" s="99">
        <f t="shared" ref="AI74:AK74" si="81">+AI75+AI76</f>
        <v>0</v>
      </c>
      <c r="AJ74" s="99">
        <f t="shared" si="81"/>
        <v>0</v>
      </c>
      <c r="AK74" s="99">
        <f t="shared" si="81"/>
        <v>0</v>
      </c>
      <c r="AL74" s="7">
        <f t="shared" si="8"/>
        <v>80.650678004466101</v>
      </c>
      <c r="AM74" s="99">
        <f t="shared" ref="AM74:CB74" si="82">+AM75+AM76</f>
        <v>0</v>
      </c>
      <c r="AN74" s="99">
        <f t="shared" si="82"/>
        <v>0</v>
      </c>
      <c r="AO74" s="99">
        <f t="shared" si="82"/>
        <v>0</v>
      </c>
      <c r="AP74" s="99">
        <f t="shared" si="82"/>
        <v>0</v>
      </c>
      <c r="AQ74" s="99">
        <f t="shared" si="82"/>
        <v>0</v>
      </c>
      <c r="AR74" s="99">
        <f t="shared" si="82"/>
        <v>0</v>
      </c>
      <c r="AS74" s="99">
        <f t="shared" si="82"/>
        <v>0</v>
      </c>
      <c r="AT74" s="99">
        <f t="shared" si="82"/>
        <v>0</v>
      </c>
      <c r="AU74" s="99">
        <f t="shared" si="82"/>
        <v>73.584784314466106</v>
      </c>
      <c r="AV74" s="99">
        <f t="shared" si="82"/>
        <v>0</v>
      </c>
      <c r="AW74" s="99">
        <f t="shared" si="82"/>
        <v>0</v>
      </c>
      <c r="AX74" s="99">
        <f t="shared" si="82"/>
        <v>0</v>
      </c>
      <c r="AY74" s="99">
        <f t="shared" si="82"/>
        <v>0</v>
      </c>
      <c r="AZ74" s="99">
        <f t="shared" si="82"/>
        <v>0</v>
      </c>
      <c r="BA74" s="99">
        <f t="shared" si="82"/>
        <v>0</v>
      </c>
      <c r="BB74" s="99">
        <f t="shared" si="82"/>
        <v>0</v>
      </c>
      <c r="BC74" s="99">
        <f t="shared" si="82"/>
        <v>0</v>
      </c>
      <c r="BD74" s="99">
        <f t="shared" si="82"/>
        <v>0</v>
      </c>
      <c r="BE74" s="99">
        <f t="shared" si="82"/>
        <v>0</v>
      </c>
      <c r="BF74" s="99">
        <f t="shared" si="82"/>
        <v>0</v>
      </c>
      <c r="BG74" s="99">
        <f t="shared" si="82"/>
        <v>0</v>
      </c>
      <c r="BH74" s="99">
        <f t="shared" si="82"/>
        <v>0</v>
      </c>
      <c r="BI74" s="99">
        <f t="shared" si="82"/>
        <v>0</v>
      </c>
      <c r="BJ74" s="99">
        <f t="shared" si="82"/>
        <v>0</v>
      </c>
      <c r="BK74" s="99">
        <f t="shared" si="82"/>
        <v>7.0658936899999985</v>
      </c>
      <c r="BL74" s="99">
        <f t="shared" si="82"/>
        <v>0</v>
      </c>
      <c r="BM74" s="99">
        <f t="shared" si="82"/>
        <v>0</v>
      </c>
      <c r="BN74" s="99">
        <f t="shared" si="82"/>
        <v>0</v>
      </c>
      <c r="BO74" s="99">
        <f t="shared" si="82"/>
        <v>0</v>
      </c>
      <c r="BP74" s="99">
        <f t="shared" si="82"/>
        <v>0</v>
      </c>
      <c r="BQ74" s="99">
        <f t="shared" si="82"/>
        <v>0</v>
      </c>
      <c r="BR74" s="99">
        <f t="shared" si="82"/>
        <v>0</v>
      </c>
      <c r="BS74" s="99">
        <f t="shared" si="82"/>
        <v>0</v>
      </c>
      <c r="BT74" s="99">
        <f t="shared" si="82"/>
        <v>0</v>
      </c>
      <c r="BU74" s="99">
        <f t="shared" si="82"/>
        <v>0</v>
      </c>
      <c r="BV74" s="99">
        <f t="shared" si="82"/>
        <v>0</v>
      </c>
      <c r="BW74" s="99">
        <f t="shared" si="82"/>
        <v>0</v>
      </c>
      <c r="BX74" s="99">
        <f t="shared" si="82"/>
        <v>0</v>
      </c>
      <c r="BY74" s="99">
        <f t="shared" si="82"/>
        <v>0</v>
      </c>
      <c r="BZ74" s="99">
        <f t="shared" si="82"/>
        <v>0</v>
      </c>
      <c r="CA74" s="99">
        <f t="shared" si="82"/>
        <v>0</v>
      </c>
      <c r="CB74" s="7">
        <f t="shared" si="82"/>
        <v>0</v>
      </c>
      <c r="CC74" s="7">
        <f t="shared" si="10"/>
        <v>0</v>
      </c>
      <c r="CD74" s="99">
        <f t="shared" ref="CD74:CF74" si="83">+CD75+CD76</f>
        <v>0</v>
      </c>
      <c r="CE74" s="99">
        <f t="shared" si="83"/>
        <v>0</v>
      </c>
      <c r="CF74" s="99">
        <f t="shared" si="83"/>
        <v>0</v>
      </c>
      <c r="CG74" s="7">
        <f t="shared" si="12"/>
        <v>4106.3368435609873</v>
      </c>
      <c r="CH74" s="99">
        <f t="shared" ref="CH74:CR74" si="84">+CH75+CH76</f>
        <v>0</v>
      </c>
      <c r="CI74" s="99">
        <f t="shared" si="84"/>
        <v>0</v>
      </c>
      <c r="CJ74" s="99">
        <f t="shared" si="84"/>
        <v>0</v>
      </c>
      <c r="CK74" s="99">
        <f t="shared" si="84"/>
        <v>0</v>
      </c>
      <c r="CL74" s="99">
        <f t="shared" si="84"/>
        <v>0</v>
      </c>
      <c r="CM74" s="99">
        <f t="shared" si="84"/>
        <v>0</v>
      </c>
      <c r="CN74" s="99">
        <f t="shared" si="84"/>
        <v>0</v>
      </c>
      <c r="CO74" s="99">
        <f t="shared" si="84"/>
        <v>4106.3368435609873</v>
      </c>
      <c r="CP74" s="99">
        <f t="shared" si="84"/>
        <v>0</v>
      </c>
      <c r="CQ74" s="99">
        <f t="shared" si="84"/>
        <v>0</v>
      </c>
      <c r="CR74" s="99">
        <f t="shared" si="84"/>
        <v>0</v>
      </c>
      <c r="CS74" s="7">
        <f t="shared" si="14"/>
        <v>0</v>
      </c>
      <c r="CT74" s="99">
        <f t="shared" ref="CT74:CU74" si="85">+CT75+CT76</f>
        <v>0</v>
      </c>
      <c r="CU74" s="99">
        <f t="shared" si="85"/>
        <v>0</v>
      </c>
      <c r="CV74" s="7">
        <f t="shared" si="16"/>
        <v>0</v>
      </c>
      <c r="CW74" s="99">
        <f t="shared" ref="CW74:DE74" si="86">+CW75+CW76</f>
        <v>0</v>
      </c>
      <c r="CX74" s="99">
        <f t="shared" si="86"/>
        <v>0</v>
      </c>
      <c r="CY74" s="99">
        <f t="shared" si="86"/>
        <v>0</v>
      </c>
      <c r="CZ74" s="99">
        <f t="shared" si="86"/>
        <v>0</v>
      </c>
      <c r="DA74" s="99">
        <f t="shared" si="86"/>
        <v>0</v>
      </c>
      <c r="DB74" s="99">
        <f t="shared" si="86"/>
        <v>0</v>
      </c>
      <c r="DC74" s="99">
        <f t="shared" si="86"/>
        <v>0</v>
      </c>
      <c r="DD74" s="99">
        <f t="shared" si="86"/>
        <v>0</v>
      </c>
      <c r="DE74" s="99">
        <f t="shared" si="86"/>
        <v>0</v>
      </c>
      <c r="DF74" s="7">
        <f t="shared" si="18"/>
        <v>0</v>
      </c>
      <c r="DG74" s="99">
        <f t="shared" ref="DG74:DI74" si="87">+DG75+DG76</f>
        <v>0</v>
      </c>
      <c r="DH74" s="99">
        <f t="shared" si="87"/>
        <v>0</v>
      </c>
      <c r="DI74" s="99">
        <f t="shared" si="87"/>
        <v>0</v>
      </c>
      <c r="DJ74" s="7">
        <f t="shared" si="20"/>
        <v>0</v>
      </c>
      <c r="DK74" s="99">
        <f t="shared" ref="DK74:DL74" si="88">+DK75+DK76</f>
        <v>0</v>
      </c>
      <c r="DL74" s="99">
        <f t="shared" si="88"/>
        <v>0</v>
      </c>
      <c r="DM74" s="7">
        <f t="shared" si="22"/>
        <v>0</v>
      </c>
      <c r="DN74" s="99">
        <f t="shared" ref="DN74:DR74" si="89">+DN75+DN76</f>
        <v>0</v>
      </c>
      <c r="DO74" s="99">
        <f t="shared" si="89"/>
        <v>0</v>
      </c>
      <c r="DP74" s="99">
        <f t="shared" si="89"/>
        <v>0</v>
      </c>
      <c r="DQ74" s="99">
        <f t="shared" si="89"/>
        <v>0</v>
      </c>
      <c r="DR74" s="99">
        <f t="shared" si="89"/>
        <v>0</v>
      </c>
      <c r="DS74" s="7">
        <f t="shared" si="24"/>
        <v>0</v>
      </c>
      <c r="DT74" s="99">
        <f t="shared" ref="DT74:DU74" si="90">+DT75+DT76</f>
        <v>0</v>
      </c>
      <c r="DU74" s="99">
        <f t="shared" si="90"/>
        <v>0</v>
      </c>
      <c r="DV74" s="7">
        <f t="shared" si="39"/>
        <v>0</v>
      </c>
      <c r="DW74" s="99">
        <f t="shared" ref="DW74:EF74" si="91">+DW75+DW76</f>
        <v>0</v>
      </c>
      <c r="DX74" s="99">
        <f t="shared" si="91"/>
        <v>0</v>
      </c>
      <c r="DY74" s="99">
        <f t="shared" si="91"/>
        <v>0</v>
      </c>
      <c r="DZ74" s="99">
        <f t="shared" si="91"/>
        <v>0</v>
      </c>
      <c r="EA74" s="99">
        <f t="shared" si="91"/>
        <v>0</v>
      </c>
      <c r="EB74" s="99">
        <f t="shared" si="91"/>
        <v>0</v>
      </c>
      <c r="EC74" s="99">
        <f t="shared" si="91"/>
        <v>0</v>
      </c>
      <c r="ED74" s="99">
        <f t="shared" si="91"/>
        <v>0</v>
      </c>
      <c r="EE74" s="99">
        <f t="shared" si="91"/>
        <v>0</v>
      </c>
      <c r="EF74" s="99">
        <f t="shared" si="91"/>
        <v>0</v>
      </c>
      <c r="EG74" s="7">
        <f t="shared" si="27"/>
        <v>0</v>
      </c>
      <c r="EH74" s="99">
        <f t="shared" ref="EH74:EP74" si="92">+EH75+EH76</f>
        <v>0</v>
      </c>
      <c r="EI74" s="99">
        <f t="shared" si="92"/>
        <v>0</v>
      </c>
      <c r="EJ74" s="99">
        <f t="shared" si="92"/>
        <v>0</v>
      </c>
      <c r="EK74" s="99">
        <f t="shared" si="92"/>
        <v>0</v>
      </c>
      <c r="EL74" s="99">
        <f t="shared" si="92"/>
        <v>0</v>
      </c>
      <c r="EM74" s="99">
        <f t="shared" si="92"/>
        <v>0</v>
      </c>
      <c r="EN74" s="99">
        <f t="shared" si="92"/>
        <v>0</v>
      </c>
      <c r="EO74" s="99">
        <f t="shared" si="92"/>
        <v>0</v>
      </c>
      <c r="EP74" s="99">
        <f t="shared" si="92"/>
        <v>0</v>
      </c>
      <c r="EQ74" s="7">
        <f t="shared" si="29"/>
        <v>0</v>
      </c>
      <c r="ER74" s="99">
        <f t="shared" ref="ER74:ET74" si="93">+ER75+ER76</f>
        <v>0</v>
      </c>
      <c r="ES74" s="99">
        <f t="shared" si="93"/>
        <v>0</v>
      </c>
      <c r="ET74" s="99">
        <f t="shared" si="93"/>
        <v>0</v>
      </c>
      <c r="EU74" s="7">
        <f t="shared" si="31"/>
        <v>0</v>
      </c>
      <c r="EV74" s="99">
        <f t="shared" ref="EV74:EW74" si="94">+EV75+EV76</f>
        <v>0</v>
      </c>
      <c r="EW74" s="99">
        <f t="shared" si="94"/>
        <v>0</v>
      </c>
      <c r="EX74" s="7">
        <f t="shared" si="33"/>
        <v>0</v>
      </c>
      <c r="EY74" s="99">
        <f t="shared" ref="EY74:EZ74" si="95">+EY75+EY76</f>
        <v>0</v>
      </c>
      <c r="EZ74" s="99">
        <f t="shared" si="95"/>
        <v>0</v>
      </c>
      <c r="FA74" s="7">
        <f t="shared" si="35"/>
        <v>0</v>
      </c>
      <c r="FB74" s="99">
        <f t="shared" ref="FB74:FE74" si="96">+FB75+FB76</f>
        <v>0</v>
      </c>
      <c r="FC74" s="99">
        <f t="shared" si="96"/>
        <v>0</v>
      </c>
      <c r="FD74" s="99">
        <f t="shared" si="96"/>
        <v>0</v>
      </c>
      <c r="FE74" s="99">
        <f t="shared" si="96"/>
        <v>0</v>
      </c>
      <c r="FF74" s="7">
        <f t="shared" si="37"/>
        <v>0</v>
      </c>
      <c r="FG74" s="99">
        <f t="shared" ref="FG74:FO74" si="97">+FG75+FG76</f>
        <v>0</v>
      </c>
      <c r="FH74" s="99">
        <f t="shared" si="97"/>
        <v>0</v>
      </c>
      <c r="FI74" s="99">
        <f t="shared" si="97"/>
        <v>0</v>
      </c>
      <c r="FJ74" s="99">
        <f t="shared" si="97"/>
        <v>0</v>
      </c>
      <c r="FK74" s="99">
        <f t="shared" si="97"/>
        <v>0</v>
      </c>
      <c r="FL74" s="99">
        <f t="shared" si="97"/>
        <v>0</v>
      </c>
      <c r="FM74" s="99">
        <f t="shared" si="97"/>
        <v>0</v>
      </c>
      <c r="FN74" s="7">
        <f t="shared" si="97"/>
        <v>0</v>
      </c>
      <c r="FO74" s="99">
        <f t="shared" si="97"/>
        <v>0</v>
      </c>
      <c r="FP74" s="8"/>
      <c r="FQ74" s="8"/>
      <c r="FR74" s="8"/>
      <c r="FS74" s="8">
        <f t="shared" ref="FS74" si="98">+FS75+FS76</f>
        <v>4186.9875215654538</v>
      </c>
      <c r="FT74" s="134">
        <v>0</v>
      </c>
    </row>
    <row r="75" spans="2:176" ht="14.25" customHeight="1" x14ac:dyDescent="0.2">
      <c r="B75" s="206" t="s">
        <v>304</v>
      </c>
      <c r="C75" s="206"/>
      <c r="D75" s="153">
        <f t="shared" si="4"/>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153">
        <f t="shared" si="6"/>
        <v>0</v>
      </c>
      <c r="AI75" s="98">
        <v>0</v>
      </c>
      <c r="AJ75" s="98">
        <v>0</v>
      </c>
      <c r="AK75" s="98">
        <v>0</v>
      </c>
      <c r="AL75" s="153">
        <f t="shared" si="8"/>
        <v>80.650678004466101</v>
      </c>
      <c r="AM75" s="98">
        <v>0</v>
      </c>
      <c r="AN75" s="98">
        <v>0</v>
      </c>
      <c r="AO75" s="98">
        <v>0</v>
      </c>
      <c r="AP75" s="98">
        <v>0</v>
      </c>
      <c r="AQ75" s="98">
        <v>0</v>
      </c>
      <c r="AR75" s="98">
        <v>0</v>
      </c>
      <c r="AS75" s="98">
        <v>0</v>
      </c>
      <c r="AT75" s="98">
        <v>0</v>
      </c>
      <c r="AU75" s="98">
        <v>73.584784314466106</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7.0658936899999985</v>
      </c>
      <c r="BL75" s="98">
        <v>0</v>
      </c>
      <c r="BM75" s="98">
        <v>0</v>
      </c>
      <c r="BN75" s="98">
        <v>0</v>
      </c>
      <c r="BO75" s="98">
        <v>0</v>
      </c>
      <c r="BP75" s="98">
        <v>0</v>
      </c>
      <c r="BQ75" s="98">
        <v>0</v>
      </c>
      <c r="BR75" s="98">
        <v>0</v>
      </c>
      <c r="BS75" s="98">
        <v>0</v>
      </c>
      <c r="BT75" s="98">
        <v>0</v>
      </c>
      <c r="BU75" s="98">
        <v>0</v>
      </c>
      <c r="BV75" s="98">
        <v>0</v>
      </c>
      <c r="BW75" s="98">
        <v>0</v>
      </c>
      <c r="BX75" s="98">
        <v>0</v>
      </c>
      <c r="BY75" s="98">
        <v>0</v>
      </c>
      <c r="BZ75" s="98">
        <v>0</v>
      </c>
      <c r="CA75" s="98">
        <v>0</v>
      </c>
      <c r="CB75" s="153">
        <v>0</v>
      </c>
      <c r="CC75" s="153">
        <f t="shared" si="10"/>
        <v>0</v>
      </c>
      <c r="CD75" s="98">
        <v>0</v>
      </c>
      <c r="CE75" s="98">
        <v>0</v>
      </c>
      <c r="CF75" s="98">
        <v>0</v>
      </c>
      <c r="CG75" s="153">
        <f t="shared" si="12"/>
        <v>4106.3368435609873</v>
      </c>
      <c r="CH75" s="98">
        <v>0</v>
      </c>
      <c r="CI75" s="98">
        <v>0</v>
      </c>
      <c r="CJ75" s="98">
        <v>0</v>
      </c>
      <c r="CK75" s="98">
        <v>0</v>
      </c>
      <c r="CL75" s="98">
        <v>0</v>
      </c>
      <c r="CM75" s="98">
        <v>0</v>
      </c>
      <c r="CN75" s="98">
        <v>0</v>
      </c>
      <c r="CO75" s="98">
        <v>4106.3368435609873</v>
      </c>
      <c r="CP75" s="98">
        <v>0</v>
      </c>
      <c r="CQ75" s="98">
        <v>0</v>
      </c>
      <c r="CR75" s="98">
        <v>0</v>
      </c>
      <c r="CS75" s="153">
        <f t="shared" si="14"/>
        <v>0</v>
      </c>
      <c r="CT75" s="98">
        <v>0</v>
      </c>
      <c r="CU75" s="98">
        <v>0</v>
      </c>
      <c r="CV75" s="153">
        <f t="shared" si="16"/>
        <v>0</v>
      </c>
      <c r="CW75" s="98">
        <v>0</v>
      </c>
      <c r="CX75" s="98">
        <v>0</v>
      </c>
      <c r="CY75" s="98">
        <v>0</v>
      </c>
      <c r="CZ75" s="98">
        <v>0</v>
      </c>
      <c r="DA75" s="98">
        <v>0</v>
      </c>
      <c r="DB75" s="98">
        <v>0</v>
      </c>
      <c r="DC75" s="98">
        <v>0</v>
      </c>
      <c r="DD75" s="98">
        <v>0</v>
      </c>
      <c r="DE75" s="98">
        <v>0</v>
      </c>
      <c r="DF75" s="153">
        <f t="shared" si="18"/>
        <v>0</v>
      </c>
      <c r="DG75" s="98">
        <v>0</v>
      </c>
      <c r="DH75" s="98">
        <v>0</v>
      </c>
      <c r="DI75" s="98">
        <v>0</v>
      </c>
      <c r="DJ75" s="153">
        <f t="shared" si="20"/>
        <v>0</v>
      </c>
      <c r="DK75" s="98">
        <v>0</v>
      </c>
      <c r="DL75" s="98">
        <v>0</v>
      </c>
      <c r="DM75" s="153">
        <f t="shared" si="22"/>
        <v>0</v>
      </c>
      <c r="DN75" s="98">
        <v>0</v>
      </c>
      <c r="DO75" s="98">
        <v>0</v>
      </c>
      <c r="DP75" s="98">
        <v>0</v>
      </c>
      <c r="DQ75" s="98">
        <v>0</v>
      </c>
      <c r="DR75" s="98">
        <v>0</v>
      </c>
      <c r="DS75" s="153">
        <f t="shared" si="24"/>
        <v>0</v>
      </c>
      <c r="DT75" s="98">
        <v>0</v>
      </c>
      <c r="DU75" s="98">
        <v>0</v>
      </c>
      <c r="DV75" s="153">
        <f t="shared" si="39"/>
        <v>0</v>
      </c>
      <c r="DW75" s="98">
        <v>0</v>
      </c>
      <c r="DX75" s="98">
        <v>0</v>
      </c>
      <c r="DY75" s="98">
        <v>0</v>
      </c>
      <c r="DZ75" s="98">
        <v>0</v>
      </c>
      <c r="EA75" s="98">
        <v>0</v>
      </c>
      <c r="EB75" s="98">
        <v>0</v>
      </c>
      <c r="EC75" s="98">
        <v>0</v>
      </c>
      <c r="ED75" s="98">
        <v>0</v>
      </c>
      <c r="EE75" s="98">
        <v>0</v>
      </c>
      <c r="EF75" s="98">
        <v>0</v>
      </c>
      <c r="EG75" s="153">
        <f t="shared" si="27"/>
        <v>0</v>
      </c>
      <c r="EH75" s="98">
        <v>0</v>
      </c>
      <c r="EI75" s="98">
        <v>0</v>
      </c>
      <c r="EJ75" s="98">
        <v>0</v>
      </c>
      <c r="EK75" s="98">
        <v>0</v>
      </c>
      <c r="EL75" s="98">
        <v>0</v>
      </c>
      <c r="EM75" s="98">
        <v>0</v>
      </c>
      <c r="EN75" s="98">
        <v>0</v>
      </c>
      <c r="EO75" s="98">
        <v>0</v>
      </c>
      <c r="EP75" s="98">
        <v>0</v>
      </c>
      <c r="EQ75" s="153">
        <f t="shared" si="29"/>
        <v>0</v>
      </c>
      <c r="ER75" s="98">
        <v>0</v>
      </c>
      <c r="ES75" s="98">
        <v>0</v>
      </c>
      <c r="ET75" s="98">
        <v>0</v>
      </c>
      <c r="EU75" s="153">
        <f t="shared" si="31"/>
        <v>0</v>
      </c>
      <c r="EV75" s="98">
        <v>0</v>
      </c>
      <c r="EW75" s="98">
        <v>0</v>
      </c>
      <c r="EX75" s="153">
        <f t="shared" si="33"/>
        <v>0</v>
      </c>
      <c r="EY75" s="98">
        <v>0</v>
      </c>
      <c r="EZ75" s="98">
        <v>0</v>
      </c>
      <c r="FA75" s="153">
        <f t="shared" si="35"/>
        <v>0</v>
      </c>
      <c r="FB75" s="98">
        <v>0</v>
      </c>
      <c r="FC75" s="98">
        <v>0</v>
      </c>
      <c r="FD75" s="98">
        <v>0</v>
      </c>
      <c r="FE75" s="98">
        <v>0</v>
      </c>
      <c r="FF75" s="153">
        <f t="shared" si="37"/>
        <v>0</v>
      </c>
      <c r="FG75" s="98">
        <v>0</v>
      </c>
      <c r="FH75" s="98">
        <v>0</v>
      </c>
      <c r="FI75" s="98">
        <v>0</v>
      </c>
      <c r="FJ75" s="98">
        <v>0</v>
      </c>
      <c r="FK75" s="98">
        <v>0</v>
      </c>
      <c r="FL75" s="98">
        <v>0</v>
      </c>
      <c r="FM75" s="98">
        <v>0</v>
      </c>
      <c r="FN75" s="153">
        <v>0</v>
      </c>
      <c r="FO75" s="98">
        <v>0</v>
      </c>
      <c r="FP75" s="5"/>
      <c r="FQ75" s="5"/>
      <c r="FR75" s="5"/>
      <c r="FS75" s="59">
        <f t="shared" ref="FS75:FS76" si="99">D75+AH75+AL75+CB75+CC75+CG75+CS75+CV75+DF75+DJ75+DM75+DS75+DV75+EG75+EQ75+EU75+EX75+FA75+FF75+FN75</f>
        <v>4186.9875215654538</v>
      </c>
      <c r="FT75" s="134">
        <v>0</v>
      </c>
    </row>
    <row r="76" spans="2:176" ht="14.25" customHeight="1" x14ac:dyDescent="0.2">
      <c r="B76" s="207" t="s">
        <v>305</v>
      </c>
      <c r="C76" s="207"/>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9"/>
      <c r="FQ76" s="5"/>
      <c r="FR76" s="5"/>
      <c r="FS76" s="59">
        <f t="shared" si="99"/>
        <v>0</v>
      </c>
      <c r="FT76" s="134">
        <v>0</v>
      </c>
    </row>
    <row r="77" spans="2:176" ht="14.25" customHeight="1" x14ac:dyDescent="0.2">
      <c r="B77" s="87" t="s">
        <v>306</v>
      </c>
      <c r="C77" s="87"/>
      <c r="D77" s="7">
        <f t="shared" si="4"/>
        <v>16240.044495736094</v>
      </c>
      <c r="E77" s="99">
        <f>+E17+E33+E62+E74</f>
        <v>25.987440601774715</v>
      </c>
      <c r="F77" s="99">
        <f t="shared" ref="F77:AG77" si="100">+F17+F33+F62+F74</f>
        <v>3.1321889064762209</v>
      </c>
      <c r="G77" s="99">
        <f t="shared" si="100"/>
        <v>10.558829090938444</v>
      </c>
      <c r="H77" s="99">
        <f t="shared" si="100"/>
        <v>36.060810420984836</v>
      </c>
      <c r="I77" s="99">
        <f t="shared" si="100"/>
        <v>85.463789853252322</v>
      </c>
      <c r="J77" s="99">
        <f t="shared" si="100"/>
        <v>56.175413288579954</v>
      </c>
      <c r="K77" s="99">
        <f t="shared" si="100"/>
        <v>15.330725103571991</v>
      </c>
      <c r="L77" s="99">
        <f t="shared" si="100"/>
        <v>152.04131165311307</v>
      </c>
      <c r="M77" s="99">
        <f t="shared" si="100"/>
        <v>451.16686858231003</v>
      </c>
      <c r="N77" s="99">
        <f t="shared" si="100"/>
        <v>49.784612131738683</v>
      </c>
      <c r="O77" s="99">
        <f t="shared" si="100"/>
        <v>834.17556109131897</v>
      </c>
      <c r="P77" s="99">
        <f t="shared" si="100"/>
        <v>41.446647958671413</v>
      </c>
      <c r="Q77" s="99">
        <f t="shared" si="100"/>
        <v>231.46873877820209</v>
      </c>
      <c r="R77" s="99">
        <f t="shared" si="100"/>
        <v>489.08868508984563</v>
      </c>
      <c r="S77" s="99">
        <f t="shared" si="100"/>
        <v>7.956315476859233</v>
      </c>
      <c r="T77" s="99">
        <f t="shared" si="100"/>
        <v>2278.1366137573341</v>
      </c>
      <c r="U77" s="99">
        <f t="shared" si="100"/>
        <v>425.50471899610562</v>
      </c>
      <c r="V77" s="99">
        <f t="shared" si="100"/>
        <v>430.58394430079488</v>
      </c>
      <c r="W77" s="99">
        <f t="shared" si="100"/>
        <v>320.10994687412995</v>
      </c>
      <c r="X77" s="99">
        <f t="shared" si="100"/>
        <v>16.540271706217283</v>
      </c>
      <c r="Y77" s="99">
        <f t="shared" si="100"/>
        <v>207.75082071935478</v>
      </c>
      <c r="Z77" s="99">
        <f t="shared" si="100"/>
        <v>1034.1017116783462</v>
      </c>
      <c r="AA77" s="99">
        <f t="shared" si="100"/>
        <v>168.49239703149212</v>
      </c>
      <c r="AB77" s="99">
        <f t="shared" si="100"/>
        <v>174.70955160575772</v>
      </c>
      <c r="AC77" s="99">
        <f t="shared" si="100"/>
        <v>26.814794151776727</v>
      </c>
      <c r="AD77" s="99">
        <f t="shared" si="100"/>
        <v>1554.1004794172413</v>
      </c>
      <c r="AE77" s="99">
        <f t="shared" si="100"/>
        <v>5297.071781282918</v>
      </c>
      <c r="AF77" s="99">
        <f t="shared" si="100"/>
        <v>1572.61819937362</v>
      </c>
      <c r="AG77" s="99">
        <f t="shared" si="100"/>
        <v>243.67132681336602</v>
      </c>
      <c r="AH77" s="7">
        <f t="shared" si="6"/>
        <v>1564.0689698251438</v>
      </c>
      <c r="AI77" s="99">
        <f t="shared" ref="AI77:AK77" si="101">+AI17+AI33+AI62+AI74</f>
        <v>1535.596952943758</v>
      </c>
      <c r="AJ77" s="99">
        <f t="shared" si="101"/>
        <v>0.18328891345218118</v>
      </c>
      <c r="AK77" s="99">
        <f t="shared" si="101"/>
        <v>28.288727967933731</v>
      </c>
      <c r="AL77" s="7">
        <f t="shared" si="8"/>
        <v>55194.612939782077</v>
      </c>
      <c r="AM77" s="99">
        <f t="shared" ref="AM77:CB77" si="102">+AM17+AM33+AM62+AM74</f>
        <v>1428.4957521862068</v>
      </c>
      <c r="AN77" s="99">
        <f t="shared" si="102"/>
        <v>148.3151700132259</v>
      </c>
      <c r="AO77" s="99">
        <f t="shared" si="102"/>
        <v>1366.7441397152807</v>
      </c>
      <c r="AP77" s="99">
        <f t="shared" si="102"/>
        <v>2156.4862743637059</v>
      </c>
      <c r="AQ77" s="99">
        <f t="shared" si="102"/>
        <v>1622.7046432735046</v>
      </c>
      <c r="AR77" s="99">
        <f t="shared" si="102"/>
        <v>2801.3634056070537</v>
      </c>
      <c r="AS77" s="99">
        <f t="shared" si="102"/>
        <v>441.50632391040972</v>
      </c>
      <c r="AT77" s="99">
        <f t="shared" si="102"/>
        <v>1493.2080717873152</v>
      </c>
      <c r="AU77" s="99">
        <f t="shared" si="102"/>
        <v>23689.19014032658</v>
      </c>
      <c r="AV77" s="99">
        <f t="shared" si="102"/>
        <v>51.996879281580661</v>
      </c>
      <c r="AW77" s="99">
        <f t="shared" si="102"/>
        <v>927.44602910527897</v>
      </c>
      <c r="AX77" s="99">
        <f t="shared" si="102"/>
        <v>78.931185951616555</v>
      </c>
      <c r="AY77" s="99">
        <f t="shared" si="102"/>
        <v>361.67150132205325</v>
      </c>
      <c r="AZ77" s="99">
        <f t="shared" si="102"/>
        <v>270.21590326001967</v>
      </c>
      <c r="BA77" s="99">
        <f t="shared" si="102"/>
        <v>745.09046041309921</v>
      </c>
      <c r="BB77" s="99">
        <f t="shared" si="102"/>
        <v>302.55414421347513</v>
      </c>
      <c r="BC77" s="99">
        <f t="shared" si="102"/>
        <v>244.86304105252754</v>
      </c>
      <c r="BD77" s="99">
        <f t="shared" si="102"/>
        <v>27.085415074599617</v>
      </c>
      <c r="BE77" s="99">
        <f t="shared" si="102"/>
        <v>2.6840080481290021</v>
      </c>
      <c r="BF77" s="99">
        <f t="shared" si="102"/>
        <v>180.01917692086533</v>
      </c>
      <c r="BG77" s="99">
        <f t="shared" si="102"/>
        <v>633.86165976053928</v>
      </c>
      <c r="BH77" s="99">
        <f t="shared" si="102"/>
        <v>416.36725588986081</v>
      </c>
      <c r="BI77" s="99">
        <f t="shared" si="102"/>
        <v>1805.5424810715301</v>
      </c>
      <c r="BJ77" s="99">
        <f t="shared" si="102"/>
        <v>751.44933659035951</v>
      </c>
      <c r="BK77" s="99">
        <f t="shared" si="102"/>
        <v>81.361398899908053</v>
      </c>
      <c r="BL77" s="99">
        <f t="shared" si="102"/>
        <v>133.82312652112228</v>
      </c>
      <c r="BM77" s="99">
        <f t="shared" si="102"/>
        <v>64.521201887387448</v>
      </c>
      <c r="BN77" s="99">
        <f t="shared" si="102"/>
        <v>440.65309828455287</v>
      </c>
      <c r="BO77" s="99">
        <f t="shared" si="102"/>
        <v>886.59481629090305</v>
      </c>
      <c r="BP77" s="99">
        <f t="shared" si="102"/>
        <v>116.20642930890416</v>
      </c>
      <c r="BQ77" s="99">
        <f t="shared" si="102"/>
        <v>6488.6471155208037</v>
      </c>
      <c r="BR77" s="99">
        <f t="shared" si="102"/>
        <v>1011.6062943603754</v>
      </c>
      <c r="BS77" s="99">
        <f t="shared" si="102"/>
        <v>429.80938816328188</v>
      </c>
      <c r="BT77" s="99">
        <f t="shared" si="102"/>
        <v>6.0074624759209216</v>
      </c>
      <c r="BU77" s="99">
        <f t="shared" si="102"/>
        <v>57.951291143219606</v>
      </c>
      <c r="BV77" s="99">
        <f t="shared" si="102"/>
        <v>278.37054870425459</v>
      </c>
      <c r="BW77" s="99">
        <f t="shared" si="102"/>
        <v>66.159098582338785</v>
      </c>
      <c r="BX77" s="99">
        <f t="shared" si="102"/>
        <v>515.52539768685574</v>
      </c>
      <c r="BY77" s="99">
        <f t="shared" si="102"/>
        <v>566.41340037980058</v>
      </c>
      <c r="BZ77" s="99">
        <f t="shared" si="102"/>
        <v>1679.6861655035016</v>
      </c>
      <c r="CA77" s="99">
        <f t="shared" si="102"/>
        <v>423.48430693011824</v>
      </c>
      <c r="CB77" s="7">
        <f t="shared" si="102"/>
        <v>123615.6029340216</v>
      </c>
      <c r="CC77" s="7">
        <f t="shared" si="10"/>
        <v>968.86935732112568</v>
      </c>
      <c r="CD77" s="99">
        <f t="shared" ref="CD77:CF77" si="103">+CD17+CD33+CD62+CD74</f>
        <v>480.535595115494</v>
      </c>
      <c r="CE77" s="99">
        <f t="shared" si="103"/>
        <v>358.7701753751403</v>
      </c>
      <c r="CF77" s="99">
        <f t="shared" si="103"/>
        <v>129.56358683049135</v>
      </c>
      <c r="CG77" s="7">
        <f>SUM(CH77:CR77)</f>
        <v>8281.994222689762</v>
      </c>
      <c r="CH77" s="99">
        <f t="shared" ref="CH77:CR77" si="104">+CH17+CH33+CH62+CH74</f>
        <v>93.655377457576122</v>
      </c>
      <c r="CI77" s="99">
        <f t="shared" si="104"/>
        <v>1.8722216991576208</v>
      </c>
      <c r="CJ77" s="99">
        <f t="shared" si="104"/>
        <v>0.82949666745779016</v>
      </c>
      <c r="CK77" s="99">
        <f t="shared" si="104"/>
        <v>106.72299196071192</v>
      </c>
      <c r="CL77" s="99">
        <f t="shared" si="104"/>
        <v>0</v>
      </c>
      <c r="CM77" s="99">
        <f t="shared" si="104"/>
        <v>0.15286437306795417</v>
      </c>
      <c r="CN77" s="99">
        <f t="shared" si="104"/>
        <v>1078.1079389344147</v>
      </c>
      <c r="CO77" s="99">
        <f t="shared" si="104"/>
        <v>4342.9696963252827</v>
      </c>
      <c r="CP77" s="99">
        <f t="shared" si="104"/>
        <v>323.16774095360574</v>
      </c>
      <c r="CQ77" s="99">
        <f t="shared" si="104"/>
        <v>96.445767913963351</v>
      </c>
      <c r="CR77" s="99">
        <f t="shared" si="104"/>
        <v>2238.0701264045229</v>
      </c>
      <c r="CS77" s="7">
        <f t="shared" si="14"/>
        <v>5683.5804836636407</v>
      </c>
      <c r="CT77" s="99">
        <f t="shared" ref="CT77:CU77" si="105">+CT17+CT33+CT62+CT74</f>
        <v>5296.5775080694893</v>
      </c>
      <c r="CU77" s="99">
        <f t="shared" si="105"/>
        <v>387.00297559415145</v>
      </c>
      <c r="CV77" s="7">
        <f t="shared" si="16"/>
        <v>18710.823083112882</v>
      </c>
      <c r="CW77" s="99">
        <f t="shared" ref="CW77:DE77" si="106">+CW17+CW33+CW62+CW74</f>
        <v>64.729470360000008</v>
      </c>
      <c r="CX77" s="99">
        <f t="shared" si="106"/>
        <v>0</v>
      </c>
      <c r="CY77" s="99">
        <f t="shared" si="106"/>
        <v>4767.0675520529267</v>
      </c>
      <c r="CZ77" s="99">
        <f t="shared" si="106"/>
        <v>4801.0327357566548</v>
      </c>
      <c r="DA77" s="99">
        <f t="shared" si="106"/>
        <v>6843.4301178150818</v>
      </c>
      <c r="DB77" s="99">
        <f t="shared" si="106"/>
        <v>1174.0318839868939</v>
      </c>
      <c r="DC77" s="99">
        <f t="shared" si="106"/>
        <v>117.31684533396799</v>
      </c>
      <c r="DD77" s="99">
        <f t="shared" si="106"/>
        <v>692.48063112814691</v>
      </c>
      <c r="DE77" s="99">
        <f t="shared" si="106"/>
        <v>250.73384667921485</v>
      </c>
      <c r="DF77" s="7">
        <f t="shared" si="18"/>
        <v>4440.9432291830062</v>
      </c>
      <c r="DG77" s="99">
        <f t="shared" ref="DG77:DI77" si="107">+DG17+DG33+DG62+DG74</f>
        <v>1461.4166075762885</v>
      </c>
      <c r="DH77" s="99">
        <f t="shared" si="107"/>
        <v>2886.3908615292544</v>
      </c>
      <c r="DI77" s="99">
        <f t="shared" si="107"/>
        <v>93.135760077463516</v>
      </c>
      <c r="DJ77" s="7">
        <f t="shared" si="20"/>
        <v>1009.4121267036783</v>
      </c>
      <c r="DK77" s="99">
        <f t="shared" ref="DK77:DL77" si="108">+DK17+DK33+DK62+DK74</f>
        <v>676.85718813206779</v>
      </c>
      <c r="DL77" s="99">
        <f t="shared" si="108"/>
        <v>332.55493857161053</v>
      </c>
      <c r="DM77" s="7">
        <f t="shared" si="22"/>
        <v>680.773432847187</v>
      </c>
      <c r="DN77" s="99">
        <f t="shared" ref="DN77:DR77" si="109">+DN17+DN33+DN62+DN74</f>
        <v>12.403021911387869</v>
      </c>
      <c r="DO77" s="99">
        <f t="shared" si="109"/>
        <v>421.28356196013726</v>
      </c>
      <c r="DP77" s="99">
        <f t="shared" si="109"/>
        <v>62.32664180961212</v>
      </c>
      <c r="DQ77" s="99">
        <f t="shared" si="109"/>
        <v>57.856883191756111</v>
      </c>
      <c r="DR77" s="99">
        <f t="shared" si="109"/>
        <v>126.90332397429364</v>
      </c>
      <c r="DS77" s="7">
        <f t="shared" si="24"/>
        <v>532.04683528092971</v>
      </c>
      <c r="DT77" s="99">
        <f t="shared" ref="DT77:DU77" si="110">+DT17+DT33+DT62+DT74</f>
        <v>532.04683528092971</v>
      </c>
      <c r="DU77" s="99">
        <f t="shared" si="110"/>
        <v>0</v>
      </c>
      <c r="DV77" s="7">
        <f t="shared" si="39"/>
        <v>1449.3920929052497</v>
      </c>
      <c r="DW77" s="99">
        <f t="shared" ref="DW77:EF77" si="111">+DW17+DW33+DW62+DW74</f>
        <v>220.8391773236508</v>
      </c>
      <c r="DX77" s="99">
        <f t="shared" si="111"/>
        <v>141.95153130311047</v>
      </c>
      <c r="DY77" s="99">
        <f t="shared" si="111"/>
        <v>204.68327447919563</v>
      </c>
      <c r="DZ77" s="99">
        <f t="shared" si="111"/>
        <v>345.0671671674487</v>
      </c>
      <c r="EA77" s="99">
        <f t="shared" si="111"/>
        <v>119.02679836187816</v>
      </c>
      <c r="EB77" s="99">
        <f t="shared" si="111"/>
        <v>0.84265633619074287</v>
      </c>
      <c r="EC77" s="99">
        <f t="shared" si="111"/>
        <v>11.34663612355542</v>
      </c>
      <c r="ED77" s="99">
        <f t="shared" si="111"/>
        <v>224.72374545438748</v>
      </c>
      <c r="EE77" s="99">
        <f t="shared" si="111"/>
        <v>152.27429970030539</v>
      </c>
      <c r="EF77" s="99">
        <f t="shared" si="111"/>
        <v>28.63680665552689</v>
      </c>
      <c r="EG77" s="7">
        <f t="shared" si="27"/>
        <v>2310.4702410097611</v>
      </c>
      <c r="EH77" s="99">
        <f t="shared" ref="EH77:EP77" si="112">+EH17+EH33+EH62+EH74</f>
        <v>496.68364522909695</v>
      </c>
      <c r="EI77" s="99">
        <f t="shared" si="112"/>
        <v>47.65954218472173</v>
      </c>
      <c r="EJ77" s="99">
        <f t="shared" si="112"/>
        <v>768.02722452966634</v>
      </c>
      <c r="EK77" s="99">
        <f t="shared" si="112"/>
        <v>0.54339118250958607</v>
      </c>
      <c r="EL77" s="99">
        <f t="shared" si="112"/>
        <v>4.6316010654215667</v>
      </c>
      <c r="EM77" s="99">
        <f t="shared" si="112"/>
        <v>271.60605581544939</v>
      </c>
      <c r="EN77" s="99">
        <f t="shared" si="112"/>
        <v>133.50705495147943</v>
      </c>
      <c r="EO77" s="99">
        <f t="shared" si="112"/>
        <v>151.53649239374147</v>
      </c>
      <c r="EP77" s="99">
        <f t="shared" si="112"/>
        <v>436.27523365767456</v>
      </c>
      <c r="EQ77" s="7">
        <f t="shared" si="29"/>
        <v>3495.9238923689186</v>
      </c>
      <c r="ER77" s="99">
        <f t="shared" ref="ER77:ET77" si="113">+ER17+ER33+ER62+ER74</f>
        <v>1745.7828532511671</v>
      </c>
      <c r="ES77" s="99">
        <f t="shared" si="113"/>
        <v>1739.3229166322405</v>
      </c>
      <c r="ET77" s="99">
        <f t="shared" si="113"/>
        <v>10.81812248551131</v>
      </c>
      <c r="EU77" s="7">
        <f t="shared" si="31"/>
        <v>1122.9687702030105</v>
      </c>
      <c r="EV77" s="99">
        <f t="shared" ref="EV77:EW77" si="114">+EV17+EV33+EV62+EV74</f>
        <v>384.8915704768944</v>
      </c>
      <c r="EW77" s="99">
        <f t="shared" si="114"/>
        <v>738.07719972611608</v>
      </c>
      <c r="EX77" s="7">
        <f t="shared" si="33"/>
        <v>2036.078488676229</v>
      </c>
      <c r="EY77" s="99">
        <f t="shared" ref="EY77:EZ77" si="115">+EY17+EY33+EY62+EY74</f>
        <v>564.06110057255262</v>
      </c>
      <c r="EZ77" s="99">
        <f t="shared" si="115"/>
        <v>1472.0173881036765</v>
      </c>
      <c r="FA77" s="7">
        <f t="shared" si="35"/>
        <v>736.50632815622293</v>
      </c>
      <c r="FB77" s="99">
        <f t="shared" ref="FB77:FE77" si="116">+FB17+FB33+FB62+FB74</f>
        <v>315.29977104472891</v>
      </c>
      <c r="FC77" s="99">
        <f t="shared" si="116"/>
        <v>52.741192806505524</v>
      </c>
      <c r="FD77" s="99">
        <f t="shared" si="116"/>
        <v>73.252617587088508</v>
      </c>
      <c r="FE77" s="99">
        <f t="shared" si="116"/>
        <v>295.21274671789996</v>
      </c>
      <c r="FF77" s="7">
        <f t="shared" si="37"/>
        <v>882.91684073497709</v>
      </c>
      <c r="FG77" s="99">
        <f t="shared" ref="FG77:FS77" si="117">+FG17+FG33+FG62+FG74</f>
        <v>19.685694901714044</v>
      </c>
      <c r="FH77" s="99">
        <f t="shared" si="117"/>
        <v>385.89322506910258</v>
      </c>
      <c r="FI77" s="99">
        <f t="shared" si="117"/>
        <v>211.70102019886446</v>
      </c>
      <c r="FJ77" s="99">
        <f t="shared" si="117"/>
        <v>37.735605628333722</v>
      </c>
      <c r="FK77" s="99">
        <f t="shared" si="117"/>
        <v>149.82106536880659</v>
      </c>
      <c r="FL77" s="99">
        <f t="shared" si="117"/>
        <v>6.3694670622660237</v>
      </c>
      <c r="FM77" s="99">
        <f t="shared" si="117"/>
        <v>71.710762505889704</v>
      </c>
      <c r="FN77" s="7">
        <f t="shared" si="117"/>
        <v>0</v>
      </c>
      <c r="FO77" s="99">
        <f t="shared" si="117"/>
        <v>58758.753482396998</v>
      </c>
      <c r="FP77" s="99">
        <f t="shared" si="117"/>
        <v>0</v>
      </c>
      <c r="FQ77" s="99">
        <f t="shared" si="117"/>
        <v>124287.22037098296</v>
      </c>
      <c r="FR77" s="99">
        <f t="shared" si="117"/>
        <v>104531.561762775</v>
      </c>
      <c r="FS77" s="99">
        <f t="shared" si="117"/>
        <v>536534.56438037637</v>
      </c>
      <c r="FT77" s="134">
        <v>0</v>
      </c>
    </row>
    <row r="78" spans="2:176" x14ac:dyDescent="0.2">
      <c r="D78" s="4">
        <v>0</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v>0</v>
      </c>
      <c r="BG78" s="4">
        <v>0</v>
      </c>
      <c r="BH78" s="4">
        <v>0</v>
      </c>
      <c r="BI78" s="4">
        <v>0</v>
      </c>
      <c r="BJ78" s="4">
        <v>0</v>
      </c>
      <c r="BK78" s="4">
        <v>0</v>
      </c>
      <c r="BL78" s="4">
        <v>0</v>
      </c>
      <c r="BM78" s="4">
        <v>0</v>
      </c>
      <c r="BN78" s="4">
        <v>0</v>
      </c>
      <c r="BO78" s="4">
        <v>0</v>
      </c>
      <c r="BP78" s="4">
        <v>0</v>
      </c>
      <c r="BQ78" s="4">
        <v>0</v>
      </c>
      <c r="BR78" s="4">
        <v>0</v>
      </c>
      <c r="BS78" s="4">
        <v>0</v>
      </c>
      <c r="BT78" s="4">
        <v>0</v>
      </c>
      <c r="BU78" s="4">
        <v>0</v>
      </c>
      <c r="BV78" s="4">
        <v>0</v>
      </c>
      <c r="BW78" s="4">
        <v>0</v>
      </c>
      <c r="BX78" s="4">
        <v>0</v>
      </c>
      <c r="BY78" s="4">
        <v>0</v>
      </c>
      <c r="BZ78" s="4">
        <v>0</v>
      </c>
      <c r="CA78" s="4">
        <v>0</v>
      </c>
      <c r="CB78" s="4">
        <v>0</v>
      </c>
      <c r="CC78" s="4">
        <v>0</v>
      </c>
      <c r="CD78" s="4">
        <v>0</v>
      </c>
      <c r="CE78" s="4">
        <v>0</v>
      </c>
      <c r="CF78" s="4">
        <v>0</v>
      </c>
      <c r="CG78" s="4">
        <v>0</v>
      </c>
      <c r="CH78" s="4">
        <v>0</v>
      </c>
      <c r="CI78" s="4">
        <v>0</v>
      </c>
      <c r="CJ78" s="4">
        <v>0</v>
      </c>
      <c r="CK78" s="4">
        <v>0</v>
      </c>
      <c r="CL78" s="4">
        <v>0</v>
      </c>
      <c r="CM78" s="4">
        <v>0</v>
      </c>
      <c r="CN78" s="4">
        <v>0</v>
      </c>
      <c r="CO78" s="4">
        <v>0</v>
      </c>
      <c r="CP78" s="4">
        <v>0</v>
      </c>
      <c r="CQ78" s="4">
        <v>0</v>
      </c>
      <c r="CR78" s="4">
        <v>0</v>
      </c>
      <c r="CS78" s="4">
        <v>0</v>
      </c>
      <c r="CT78" s="4">
        <v>0</v>
      </c>
      <c r="CU78" s="4">
        <v>0</v>
      </c>
      <c r="CV78" s="4">
        <v>0</v>
      </c>
      <c r="CW78" s="4">
        <v>0</v>
      </c>
      <c r="CX78" s="4">
        <v>0</v>
      </c>
      <c r="CY78" s="4">
        <v>0</v>
      </c>
      <c r="CZ78" s="4">
        <v>0</v>
      </c>
      <c r="DA78" s="4">
        <v>0</v>
      </c>
      <c r="DB78" s="4">
        <v>0</v>
      </c>
      <c r="DC78" s="4">
        <v>0</v>
      </c>
      <c r="DD78" s="4">
        <v>0</v>
      </c>
      <c r="DE78" s="4">
        <v>0</v>
      </c>
      <c r="DF78" s="4">
        <v>0</v>
      </c>
      <c r="DG78" s="4">
        <v>0</v>
      </c>
      <c r="DH78" s="4">
        <v>0</v>
      </c>
      <c r="DI78" s="4">
        <v>0</v>
      </c>
      <c r="DJ78" s="4">
        <v>0</v>
      </c>
      <c r="DK78" s="4">
        <v>0</v>
      </c>
      <c r="DL78" s="4">
        <v>0</v>
      </c>
      <c r="DM78" s="4">
        <v>0</v>
      </c>
      <c r="DN78" s="4">
        <v>0</v>
      </c>
      <c r="DO78" s="4">
        <v>0</v>
      </c>
      <c r="DP78" s="4">
        <v>0</v>
      </c>
      <c r="DQ78" s="4">
        <v>0</v>
      </c>
      <c r="DR78" s="4">
        <v>0</v>
      </c>
      <c r="DS78" s="4">
        <v>0</v>
      </c>
      <c r="DT78" s="4">
        <v>0</v>
      </c>
      <c r="DU78" s="4">
        <v>0</v>
      </c>
      <c r="DV78" s="4">
        <v>0</v>
      </c>
      <c r="DW78" s="4">
        <v>0</v>
      </c>
      <c r="DX78" s="4">
        <v>0</v>
      </c>
      <c r="DY78" s="4">
        <v>0</v>
      </c>
      <c r="DZ78" s="4">
        <v>0</v>
      </c>
      <c r="EA78" s="4">
        <v>0</v>
      </c>
      <c r="EB78" s="4">
        <v>0</v>
      </c>
      <c r="EC78" s="4">
        <v>0</v>
      </c>
      <c r="ED78" s="4">
        <v>0</v>
      </c>
      <c r="EE78" s="4">
        <v>0</v>
      </c>
      <c r="EF78" s="4">
        <v>0</v>
      </c>
      <c r="EG78" s="4">
        <v>0</v>
      </c>
      <c r="EH78" s="4">
        <v>0</v>
      </c>
      <c r="EI78" s="4">
        <v>0</v>
      </c>
      <c r="EJ78" s="4">
        <v>0</v>
      </c>
      <c r="EK78" s="4">
        <v>0</v>
      </c>
      <c r="EL78" s="4">
        <v>0</v>
      </c>
      <c r="EM78" s="4">
        <v>0</v>
      </c>
      <c r="EN78" s="4">
        <v>0</v>
      </c>
      <c r="EO78" s="4">
        <v>0</v>
      </c>
      <c r="EP78" s="4">
        <v>0</v>
      </c>
      <c r="EQ78" s="4">
        <v>0</v>
      </c>
      <c r="ER78" s="4">
        <v>0</v>
      </c>
      <c r="ES78" s="4">
        <v>0</v>
      </c>
      <c r="ET78" s="4">
        <v>0</v>
      </c>
      <c r="EU78" s="4">
        <v>0</v>
      </c>
      <c r="EV78" s="4">
        <v>0</v>
      </c>
      <c r="EW78" s="4">
        <v>0</v>
      </c>
      <c r="EX78" s="4">
        <v>0</v>
      </c>
      <c r="EY78" s="4">
        <v>0</v>
      </c>
      <c r="EZ78" s="4">
        <v>0</v>
      </c>
      <c r="FA78" s="4">
        <v>0</v>
      </c>
      <c r="FB78" s="4">
        <v>0</v>
      </c>
      <c r="FC78" s="4">
        <v>0</v>
      </c>
      <c r="FD78" s="4">
        <v>0</v>
      </c>
      <c r="FE78" s="4">
        <v>0</v>
      </c>
      <c r="FF78" s="4">
        <v>0</v>
      </c>
      <c r="FG78" s="4">
        <v>0</v>
      </c>
      <c r="FH78" s="4">
        <v>0</v>
      </c>
      <c r="FI78" s="4">
        <v>0</v>
      </c>
      <c r="FJ78" s="4">
        <v>0</v>
      </c>
      <c r="FK78" s="4">
        <v>0</v>
      </c>
      <c r="FL78" s="4">
        <v>0</v>
      </c>
      <c r="FM78" s="4">
        <v>0</v>
      </c>
      <c r="FN78" s="4">
        <v>0</v>
      </c>
      <c r="FO78" s="4"/>
      <c r="FP78" s="4"/>
      <c r="FQ78" s="4"/>
      <c r="FR78" s="4"/>
      <c r="FS78" s="4"/>
    </row>
    <row r="79" spans="2:176" x14ac:dyDescent="0.2">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row>
    <row r="80" spans="2:176" ht="14.25" customHeight="1" x14ac:dyDescent="0.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S80" s="4"/>
    </row>
    <row r="81" spans="2:176" ht="14.25" customHeight="1" x14ac:dyDescent="0.2">
      <c r="B81" s="208" t="s">
        <v>451</v>
      </c>
      <c r="C81" s="209"/>
      <c r="D81" s="159" t="s">
        <v>379</v>
      </c>
      <c r="E81" s="159" t="s">
        <v>379</v>
      </c>
      <c r="F81" s="159" t="s">
        <v>379</v>
      </c>
      <c r="G81" s="159" t="s">
        <v>379</v>
      </c>
      <c r="H81" s="159" t="s">
        <v>379</v>
      </c>
      <c r="I81" s="159" t="s">
        <v>379</v>
      </c>
      <c r="J81" s="159" t="s">
        <v>379</v>
      </c>
      <c r="K81" s="159" t="s">
        <v>379</v>
      </c>
      <c r="L81" s="159" t="s">
        <v>379</v>
      </c>
      <c r="M81" s="159" t="s">
        <v>379</v>
      </c>
      <c r="N81" s="159" t="s">
        <v>379</v>
      </c>
      <c r="O81" s="159" t="s">
        <v>379</v>
      </c>
      <c r="P81" s="159" t="s">
        <v>379</v>
      </c>
      <c r="Q81" s="159" t="s">
        <v>379</v>
      </c>
      <c r="R81" s="159" t="s">
        <v>379</v>
      </c>
      <c r="S81" s="159" t="s">
        <v>379</v>
      </c>
      <c r="T81" s="159" t="s">
        <v>379</v>
      </c>
      <c r="U81" s="159" t="s">
        <v>379</v>
      </c>
      <c r="V81" s="159" t="s">
        <v>379</v>
      </c>
      <c r="W81" s="159" t="s">
        <v>379</v>
      </c>
      <c r="X81" s="159" t="s">
        <v>379</v>
      </c>
      <c r="Y81" s="159" t="s">
        <v>379</v>
      </c>
      <c r="Z81" s="159" t="s">
        <v>379</v>
      </c>
      <c r="AA81" s="159" t="s">
        <v>379</v>
      </c>
      <c r="AB81" s="159" t="s">
        <v>379</v>
      </c>
      <c r="AC81" s="159" t="s">
        <v>379</v>
      </c>
      <c r="AD81" s="159" t="s">
        <v>379</v>
      </c>
      <c r="AE81" s="159" t="s">
        <v>379</v>
      </c>
      <c r="AF81" s="159" t="s">
        <v>379</v>
      </c>
      <c r="AG81" s="159" t="s">
        <v>379</v>
      </c>
      <c r="AH81" s="159" t="s">
        <v>380</v>
      </c>
      <c r="AI81" s="159" t="s">
        <v>380</v>
      </c>
      <c r="AJ81" s="159" t="s">
        <v>380</v>
      </c>
      <c r="AK81" s="159" t="s">
        <v>380</v>
      </c>
      <c r="AL81" s="159" t="s">
        <v>381</v>
      </c>
      <c r="AM81" s="159" t="s">
        <v>381</v>
      </c>
      <c r="AN81" s="159" t="s">
        <v>381</v>
      </c>
      <c r="AO81" s="159" t="s">
        <v>381</v>
      </c>
      <c r="AP81" s="159" t="s">
        <v>381</v>
      </c>
      <c r="AQ81" s="159" t="s">
        <v>381</v>
      </c>
      <c r="AR81" s="159" t="s">
        <v>381</v>
      </c>
      <c r="AS81" s="159" t="s">
        <v>381</v>
      </c>
      <c r="AT81" s="159" t="s">
        <v>381</v>
      </c>
      <c r="AU81" s="159" t="s">
        <v>381</v>
      </c>
      <c r="AV81" s="159" t="s">
        <v>381</v>
      </c>
      <c r="AW81" s="159" t="s">
        <v>381</v>
      </c>
      <c r="AX81" s="159" t="s">
        <v>381</v>
      </c>
      <c r="AY81" s="159" t="s">
        <v>381</v>
      </c>
      <c r="AZ81" s="159" t="s">
        <v>381</v>
      </c>
      <c r="BA81" s="159" t="s">
        <v>381</v>
      </c>
      <c r="BB81" s="159" t="s">
        <v>381</v>
      </c>
      <c r="BC81" s="159" t="s">
        <v>381</v>
      </c>
      <c r="BD81" s="159" t="s">
        <v>381</v>
      </c>
      <c r="BE81" s="159" t="s">
        <v>381</v>
      </c>
      <c r="BF81" s="159" t="s">
        <v>381</v>
      </c>
      <c r="BG81" s="159" t="s">
        <v>381</v>
      </c>
      <c r="BH81" s="159" t="s">
        <v>381</v>
      </c>
      <c r="BI81" s="159" t="s">
        <v>381</v>
      </c>
      <c r="BJ81" s="159" t="s">
        <v>381</v>
      </c>
      <c r="BK81" s="159" t="s">
        <v>381</v>
      </c>
      <c r="BL81" s="159" t="s">
        <v>381</v>
      </c>
      <c r="BM81" s="159" t="s">
        <v>381</v>
      </c>
      <c r="BN81" s="159" t="s">
        <v>381</v>
      </c>
      <c r="BO81" s="159" t="s">
        <v>381</v>
      </c>
      <c r="BP81" s="159" t="s">
        <v>381</v>
      </c>
      <c r="BQ81" s="159" t="s">
        <v>381</v>
      </c>
      <c r="BR81" s="159" t="s">
        <v>381</v>
      </c>
      <c r="BS81" s="159" t="s">
        <v>381</v>
      </c>
      <c r="BT81" s="159" t="s">
        <v>381</v>
      </c>
      <c r="BU81" s="159" t="s">
        <v>381</v>
      </c>
      <c r="BV81" s="159" t="s">
        <v>381</v>
      </c>
      <c r="BW81" s="159" t="s">
        <v>381</v>
      </c>
      <c r="BX81" s="159" t="s">
        <v>381</v>
      </c>
      <c r="BY81" s="159" t="s">
        <v>381</v>
      </c>
      <c r="BZ81" s="159" t="s">
        <v>381</v>
      </c>
      <c r="CA81" s="159" t="s">
        <v>381</v>
      </c>
      <c r="CB81" s="159" t="s">
        <v>382</v>
      </c>
      <c r="CC81" s="159" t="s">
        <v>383</v>
      </c>
      <c r="CD81" s="159" t="s">
        <v>383</v>
      </c>
      <c r="CE81" s="159" t="s">
        <v>383</v>
      </c>
      <c r="CF81" s="159" t="s">
        <v>383</v>
      </c>
      <c r="CG81" s="159" t="s">
        <v>384</v>
      </c>
      <c r="CH81" s="159" t="s">
        <v>384</v>
      </c>
      <c r="CI81" s="159" t="s">
        <v>384</v>
      </c>
      <c r="CJ81" s="159" t="s">
        <v>384</v>
      </c>
      <c r="CK81" s="159" t="s">
        <v>384</v>
      </c>
      <c r="CL81" s="159" t="s">
        <v>384</v>
      </c>
      <c r="CM81" s="159" t="s">
        <v>384</v>
      </c>
      <c r="CN81" s="159" t="s">
        <v>384</v>
      </c>
      <c r="CO81" s="159" t="s">
        <v>384</v>
      </c>
      <c r="CP81" s="159" t="s">
        <v>384</v>
      </c>
      <c r="CQ81" s="159" t="s">
        <v>384</v>
      </c>
      <c r="CR81" s="159" t="s">
        <v>384</v>
      </c>
      <c r="CS81" s="159" t="s">
        <v>370</v>
      </c>
      <c r="CT81" s="159" t="s">
        <v>370</v>
      </c>
      <c r="CU81" s="159" t="s">
        <v>370</v>
      </c>
      <c r="CV81" s="159" t="s">
        <v>385</v>
      </c>
      <c r="CW81" s="159" t="s">
        <v>385</v>
      </c>
      <c r="CX81" s="159" t="s">
        <v>385</v>
      </c>
      <c r="CY81" s="159" t="s">
        <v>385</v>
      </c>
      <c r="CZ81" s="159" t="s">
        <v>385</v>
      </c>
      <c r="DA81" s="159" t="s">
        <v>385</v>
      </c>
      <c r="DB81" s="159" t="s">
        <v>385</v>
      </c>
      <c r="DC81" s="159" t="s">
        <v>385</v>
      </c>
      <c r="DD81" s="159" t="s">
        <v>385</v>
      </c>
      <c r="DE81" s="159" t="s">
        <v>385</v>
      </c>
      <c r="DF81" s="159" t="s">
        <v>386</v>
      </c>
      <c r="DG81" s="159" t="s">
        <v>386</v>
      </c>
      <c r="DH81" s="159" t="s">
        <v>386</v>
      </c>
      <c r="DI81" s="159" t="s">
        <v>386</v>
      </c>
      <c r="DJ81" s="159" t="s">
        <v>387</v>
      </c>
      <c r="DK81" s="159" t="s">
        <v>387</v>
      </c>
      <c r="DL81" s="159" t="s">
        <v>387</v>
      </c>
      <c r="DM81" s="159" t="s">
        <v>388</v>
      </c>
      <c r="DN81" s="159" t="s">
        <v>388</v>
      </c>
      <c r="DO81" s="159" t="s">
        <v>388</v>
      </c>
      <c r="DP81" s="159" t="s">
        <v>388</v>
      </c>
      <c r="DQ81" s="159" t="s">
        <v>388</v>
      </c>
      <c r="DR81" s="159" t="s">
        <v>388</v>
      </c>
      <c r="DS81" s="159" t="s">
        <v>389</v>
      </c>
      <c r="DT81" s="159" t="s">
        <v>389</v>
      </c>
      <c r="DU81" s="159" t="s">
        <v>389</v>
      </c>
      <c r="DV81" s="159" t="s">
        <v>390</v>
      </c>
      <c r="DW81" s="159" t="s">
        <v>390</v>
      </c>
      <c r="DX81" s="159" t="s">
        <v>390</v>
      </c>
      <c r="DY81" s="159" t="s">
        <v>390</v>
      </c>
      <c r="DZ81" s="159" t="s">
        <v>390</v>
      </c>
      <c r="EA81" s="159" t="s">
        <v>390</v>
      </c>
      <c r="EB81" s="159" t="s">
        <v>390</v>
      </c>
      <c r="EC81" s="159" t="s">
        <v>390</v>
      </c>
      <c r="ED81" s="159" t="s">
        <v>390</v>
      </c>
      <c r="EE81" s="159" t="s">
        <v>390</v>
      </c>
      <c r="EF81" s="159" t="s">
        <v>390</v>
      </c>
      <c r="EG81" s="159" t="s">
        <v>391</v>
      </c>
      <c r="EH81" s="159" t="s">
        <v>391</v>
      </c>
      <c r="EI81" s="159" t="s">
        <v>391</v>
      </c>
      <c r="EJ81" s="159" t="s">
        <v>391</v>
      </c>
      <c r="EK81" s="159" t="s">
        <v>391</v>
      </c>
      <c r="EL81" s="159" t="s">
        <v>391</v>
      </c>
      <c r="EM81" s="159" t="s">
        <v>391</v>
      </c>
      <c r="EN81" s="159" t="s">
        <v>391</v>
      </c>
      <c r="EO81" s="159" t="s">
        <v>391</v>
      </c>
      <c r="EP81" s="159" t="s">
        <v>391</v>
      </c>
      <c r="EQ81" s="159" t="s">
        <v>392</v>
      </c>
      <c r="ER81" s="159" t="s">
        <v>392</v>
      </c>
      <c r="ES81" s="159" t="s">
        <v>392</v>
      </c>
      <c r="ET81" s="159" t="s">
        <v>392</v>
      </c>
      <c r="EU81" s="159" t="s">
        <v>326</v>
      </c>
      <c r="EV81" s="159" t="s">
        <v>326</v>
      </c>
      <c r="EW81" s="159" t="s">
        <v>326</v>
      </c>
      <c r="EX81" s="159" t="s">
        <v>393</v>
      </c>
      <c r="EY81" s="159" t="s">
        <v>393</v>
      </c>
      <c r="EZ81" s="159" t="s">
        <v>393</v>
      </c>
      <c r="FA81" s="159" t="s">
        <v>329</v>
      </c>
      <c r="FB81" s="159" t="s">
        <v>329</v>
      </c>
      <c r="FC81" s="159" t="s">
        <v>329</v>
      </c>
      <c r="FD81" s="159" t="s">
        <v>329</v>
      </c>
      <c r="FE81" s="159" t="s">
        <v>329</v>
      </c>
      <c r="FF81" s="159" t="s">
        <v>394</v>
      </c>
      <c r="FG81" s="159" t="s">
        <v>394</v>
      </c>
      <c r="FH81" s="159" t="s">
        <v>394</v>
      </c>
      <c r="FI81" s="159" t="s">
        <v>394</v>
      </c>
      <c r="FJ81" s="159" t="s">
        <v>394</v>
      </c>
      <c r="FK81" s="159" t="s">
        <v>394</v>
      </c>
      <c r="FL81" s="159" t="s">
        <v>394</v>
      </c>
      <c r="FM81" s="159" t="s">
        <v>394</v>
      </c>
      <c r="FN81" s="159" t="s">
        <v>395</v>
      </c>
      <c r="FO81" s="218" t="s">
        <v>307</v>
      </c>
      <c r="FP81" s="217" t="s">
        <v>234</v>
      </c>
      <c r="FQ81" s="218" t="s">
        <v>308</v>
      </c>
      <c r="FR81" s="220" t="s">
        <v>309</v>
      </c>
      <c r="FS81" s="220" t="s">
        <v>310</v>
      </c>
    </row>
    <row r="82" spans="2:176" ht="51.75" customHeight="1" x14ac:dyDescent="0.2">
      <c r="B82" s="210"/>
      <c r="C82" s="211"/>
      <c r="D82" s="101" t="s">
        <v>371</v>
      </c>
      <c r="E82" s="119" t="s">
        <v>119</v>
      </c>
      <c r="F82" s="119" t="s">
        <v>120</v>
      </c>
      <c r="G82" s="119" t="s">
        <v>121</v>
      </c>
      <c r="H82" s="119" t="s">
        <v>122</v>
      </c>
      <c r="I82" s="119" t="s">
        <v>123</v>
      </c>
      <c r="J82" s="119" t="s">
        <v>124</v>
      </c>
      <c r="K82" s="119" t="s">
        <v>125</v>
      </c>
      <c r="L82" s="119" t="s">
        <v>126</v>
      </c>
      <c r="M82" s="119" t="s">
        <v>536</v>
      </c>
      <c r="N82" s="119" t="s">
        <v>537</v>
      </c>
      <c r="O82" s="119" t="s">
        <v>127</v>
      </c>
      <c r="P82" s="119" t="s">
        <v>128</v>
      </c>
      <c r="Q82" s="119" t="s">
        <v>129</v>
      </c>
      <c r="R82" s="119" t="s">
        <v>130</v>
      </c>
      <c r="S82" s="119" t="s">
        <v>131</v>
      </c>
      <c r="T82" s="119" t="s">
        <v>132</v>
      </c>
      <c r="U82" s="119" t="s">
        <v>133</v>
      </c>
      <c r="V82" s="119" t="s">
        <v>134</v>
      </c>
      <c r="W82" s="119" t="s">
        <v>135</v>
      </c>
      <c r="X82" s="119" t="s">
        <v>136</v>
      </c>
      <c r="Y82" s="119" t="s">
        <v>137</v>
      </c>
      <c r="Z82" s="119" t="s">
        <v>138</v>
      </c>
      <c r="AA82" s="119" t="s">
        <v>139</v>
      </c>
      <c r="AB82" s="119" t="s">
        <v>140</v>
      </c>
      <c r="AC82" s="119" t="s">
        <v>141</v>
      </c>
      <c r="AD82" s="119" t="s">
        <v>142</v>
      </c>
      <c r="AE82" s="119" t="s">
        <v>143</v>
      </c>
      <c r="AF82" s="119" t="s">
        <v>144</v>
      </c>
      <c r="AG82" s="119" t="s">
        <v>145</v>
      </c>
      <c r="AH82" s="101" t="s">
        <v>396</v>
      </c>
      <c r="AI82" s="119" t="s">
        <v>146</v>
      </c>
      <c r="AJ82" s="119" t="s">
        <v>147</v>
      </c>
      <c r="AK82" s="119" t="s">
        <v>148</v>
      </c>
      <c r="AL82" s="101" t="s">
        <v>397</v>
      </c>
      <c r="AM82" s="119" t="s">
        <v>153</v>
      </c>
      <c r="AN82" s="119" t="s">
        <v>154</v>
      </c>
      <c r="AO82" s="119" t="s">
        <v>155</v>
      </c>
      <c r="AP82" s="119" t="s">
        <v>156</v>
      </c>
      <c r="AQ82" s="119" t="s">
        <v>157</v>
      </c>
      <c r="AR82" s="119" t="s">
        <v>149</v>
      </c>
      <c r="AS82" s="119" t="s">
        <v>158</v>
      </c>
      <c r="AT82" s="119" t="s">
        <v>159</v>
      </c>
      <c r="AU82" s="119" t="s">
        <v>150</v>
      </c>
      <c r="AV82" s="119" t="s">
        <v>160</v>
      </c>
      <c r="AW82" s="119" t="s">
        <v>151</v>
      </c>
      <c r="AX82" s="119" t="s">
        <v>152</v>
      </c>
      <c r="AY82" s="119" t="s">
        <v>161</v>
      </c>
      <c r="AZ82" s="119" t="s">
        <v>162</v>
      </c>
      <c r="BA82" s="119" t="s">
        <v>163</v>
      </c>
      <c r="BB82" s="119" t="s">
        <v>164</v>
      </c>
      <c r="BC82" s="119" t="s">
        <v>165</v>
      </c>
      <c r="BD82" s="119" t="s">
        <v>166</v>
      </c>
      <c r="BE82" s="119" t="s">
        <v>167</v>
      </c>
      <c r="BF82" s="119" t="s">
        <v>168</v>
      </c>
      <c r="BG82" s="119" t="s">
        <v>176</v>
      </c>
      <c r="BH82" s="119" t="s">
        <v>177</v>
      </c>
      <c r="BI82" s="119" t="s">
        <v>538</v>
      </c>
      <c r="BJ82" s="119" t="s">
        <v>170</v>
      </c>
      <c r="BK82" s="119" t="s">
        <v>171</v>
      </c>
      <c r="BL82" s="119" t="s">
        <v>172</v>
      </c>
      <c r="BM82" s="119" t="s">
        <v>173</v>
      </c>
      <c r="BN82" s="119" t="s">
        <v>174</v>
      </c>
      <c r="BO82" s="119" t="s">
        <v>178</v>
      </c>
      <c r="BP82" s="119" t="s">
        <v>179</v>
      </c>
      <c r="BQ82" s="119" t="s">
        <v>175</v>
      </c>
      <c r="BR82" s="119" t="s">
        <v>180</v>
      </c>
      <c r="BS82" s="119" t="s">
        <v>181</v>
      </c>
      <c r="BT82" s="119" t="s">
        <v>182</v>
      </c>
      <c r="BU82" s="119" t="s">
        <v>183</v>
      </c>
      <c r="BV82" s="119" t="s">
        <v>184</v>
      </c>
      <c r="BW82" s="119" t="s">
        <v>185</v>
      </c>
      <c r="BX82" s="119" t="s">
        <v>169</v>
      </c>
      <c r="BY82" s="119" t="s">
        <v>186</v>
      </c>
      <c r="BZ82" s="119" t="s">
        <v>187</v>
      </c>
      <c r="CA82" s="119" t="s">
        <v>188</v>
      </c>
      <c r="CB82" s="101" t="s">
        <v>189</v>
      </c>
      <c r="CC82" s="101" t="s">
        <v>399</v>
      </c>
      <c r="CD82" s="119" t="s">
        <v>539</v>
      </c>
      <c r="CE82" s="119" t="s">
        <v>540</v>
      </c>
      <c r="CF82" s="119" t="s">
        <v>541</v>
      </c>
      <c r="CG82" s="101" t="s">
        <v>400</v>
      </c>
      <c r="CH82" s="119" t="s">
        <v>542</v>
      </c>
      <c r="CI82" s="119" t="s">
        <v>542</v>
      </c>
      <c r="CJ82" s="119" t="s">
        <v>542</v>
      </c>
      <c r="CK82" s="119" t="s">
        <v>543</v>
      </c>
      <c r="CL82" s="119" t="s">
        <v>543</v>
      </c>
      <c r="CM82" s="119" t="s">
        <v>543</v>
      </c>
      <c r="CN82" s="119" t="s">
        <v>190</v>
      </c>
      <c r="CO82" s="119" t="s">
        <v>190</v>
      </c>
      <c r="CP82" s="119" t="s">
        <v>191</v>
      </c>
      <c r="CQ82" s="119" t="s">
        <v>191</v>
      </c>
      <c r="CR82" s="119" t="s">
        <v>192</v>
      </c>
      <c r="CS82" s="101" t="s">
        <v>401</v>
      </c>
      <c r="CT82" s="119" t="s">
        <v>193</v>
      </c>
      <c r="CU82" s="119" t="s">
        <v>194</v>
      </c>
      <c r="CV82" s="101" t="s">
        <v>402</v>
      </c>
      <c r="CW82" s="119" t="s">
        <v>195</v>
      </c>
      <c r="CX82" s="119" t="s">
        <v>195</v>
      </c>
      <c r="CY82" s="119" t="s">
        <v>196</v>
      </c>
      <c r="CZ82" s="119" t="s">
        <v>197</v>
      </c>
      <c r="DA82" s="119" t="s">
        <v>544</v>
      </c>
      <c r="DB82" s="119" t="s">
        <v>545</v>
      </c>
      <c r="DC82" s="119" t="s">
        <v>199</v>
      </c>
      <c r="DD82" s="119" t="s">
        <v>546</v>
      </c>
      <c r="DE82" s="119" t="s">
        <v>198</v>
      </c>
      <c r="DF82" s="101" t="s">
        <v>403</v>
      </c>
      <c r="DG82" s="119" t="s">
        <v>200</v>
      </c>
      <c r="DH82" s="119" t="s">
        <v>201</v>
      </c>
      <c r="DI82" s="119" t="s">
        <v>203</v>
      </c>
      <c r="DJ82" s="101" t="s">
        <v>404</v>
      </c>
      <c r="DK82" s="119" t="s">
        <v>202</v>
      </c>
      <c r="DL82" s="119" t="s">
        <v>204</v>
      </c>
      <c r="DM82" s="101" t="s">
        <v>405</v>
      </c>
      <c r="DN82" s="119" t="s">
        <v>547</v>
      </c>
      <c r="DO82" s="119" t="s">
        <v>548</v>
      </c>
      <c r="DP82" s="119" t="s">
        <v>205</v>
      </c>
      <c r="DQ82" s="119" t="s">
        <v>206</v>
      </c>
      <c r="DR82" s="119" t="s">
        <v>207</v>
      </c>
      <c r="DS82" s="101" t="s">
        <v>208</v>
      </c>
      <c r="DT82" s="119" t="s">
        <v>549</v>
      </c>
      <c r="DU82" s="119" t="s">
        <v>549</v>
      </c>
      <c r="DV82" s="101" t="s">
        <v>406</v>
      </c>
      <c r="DW82" s="119" t="s">
        <v>209</v>
      </c>
      <c r="DX82" s="119" t="s">
        <v>210</v>
      </c>
      <c r="DY82" s="119" t="s">
        <v>550</v>
      </c>
      <c r="DZ82" s="119" t="s">
        <v>211</v>
      </c>
      <c r="EA82" s="119" t="s">
        <v>212</v>
      </c>
      <c r="EB82" s="119" t="s">
        <v>212</v>
      </c>
      <c r="EC82" s="119" t="s">
        <v>212</v>
      </c>
      <c r="ED82" s="119" t="s">
        <v>213</v>
      </c>
      <c r="EE82" s="119" t="s">
        <v>214</v>
      </c>
      <c r="EF82" s="119" t="s">
        <v>215</v>
      </c>
      <c r="EG82" s="101" t="s">
        <v>407</v>
      </c>
      <c r="EH82" s="119" t="s">
        <v>551</v>
      </c>
      <c r="EI82" s="119" t="s">
        <v>552</v>
      </c>
      <c r="EJ82" s="119" t="s">
        <v>553</v>
      </c>
      <c r="EK82" s="119" t="s">
        <v>554</v>
      </c>
      <c r="EL82" s="119" t="s">
        <v>216</v>
      </c>
      <c r="EM82" s="119" t="s">
        <v>217</v>
      </c>
      <c r="EN82" s="119" t="s">
        <v>218</v>
      </c>
      <c r="EO82" s="119" t="s">
        <v>219</v>
      </c>
      <c r="EP82" s="119" t="s">
        <v>220</v>
      </c>
      <c r="EQ82" s="101" t="s">
        <v>408</v>
      </c>
      <c r="ER82" s="119" t="s">
        <v>221</v>
      </c>
      <c r="ES82" s="119" t="s">
        <v>222</v>
      </c>
      <c r="ET82" s="119" t="s">
        <v>223</v>
      </c>
      <c r="EU82" s="101" t="s">
        <v>224</v>
      </c>
      <c r="EV82" s="119" t="s">
        <v>224</v>
      </c>
      <c r="EW82" s="119" t="s">
        <v>224</v>
      </c>
      <c r="EX82" s="101" t="s">
        <v>225</v>
      </c>
      <c r="EY82" s="119" t="s">
        <v>225</v>
      </c>
      <c r="EZ82" s="119" t="s">
        <v>225</v>
      </c>
      <c r="FA82" s="101" t="s">
        <v>226</v>
      </c>
      <c r="FB82" s="119" t="s">
        <v>555</v>
      </c>
      <c r="FC82" s="119" t="s">
        <v>556</v>
      </c>
      <c r="FD82" s="119" t="s">
        <v>557</v>
      </c>
      <c r="FE82" s="119" t="s">
        <v>558</v>
      </c>
      <c r="FF82" s="101" t="s">
        <v>409</v>
      </c>
      <c r="FG82" s="119" t="s">
        <v>227</v>
      </c>
      <c r="FH82" s="119" t="s">
        <v>227</v>
      </c>
      <c r="FI82" s="119" t="s">
        <v>228</v>
      </c>
      <c r="FJ82" s="119" t="s">
        <v>229</v>
      </c>
      <c r="FK82" s="119" t="s">
        <v>230</v>
      </c>
      <c r="FL82" s="119" t="s">
        <v>231</v>
      </c>
      <c r="FM82" s="119" t="s">
        <v>232</v>
      </c>
      <c r="FN82" s="101" t="s">
        <v>233</v>
      </c>
      <c r="FO82" s="218"/>
      <c r="FP82" s="217"/>
      <c r="FQ82" s="218"/>
      <c r="FR82" s="220"/>
      <c r="FS82" s="220"/>
    </row>
    <row r="83" spans="2:176" ht="14.25" customHeight="1" x14ac:dyDescent="0.2">
      <c r="B83" s="210"/>
      <c r="C83" s="211"/>
      <c r="D83" s="160" t="s">
        <v>411</v>
      </c>
      <c r="E83" s="126" t="s">
        <v>235</v>
      </c>
      <c r="F83" s="126" t="s">
        <v>235</v>
      </c>
      <c r="G83" s="160" t="s">
        <v>235</v>
      </c>
      <c r="H83" s="160" t="s">
        <v>236</v>
      </c>
      <c r="I83" s="160" t="s">
        <v>237</v>
      </c>
      <c r="J83" s="160" t="s">
        <v>237</v>
      </c>
      <c r="K83" s="160" t="s">
        <v>237</v>
      </c>
      <c r="L83" s="160" t="s">
        <v>237</v>
      </c>
      <c r="M83" s="160" t="s">
        <v>237</v>
      </c>
      <c r="N83" s="160" t="s">
        <v>237</v>
      </c>
      <c r="O83" s="160" t="s">
        <v>238</v>
      </c>
      <c r="P83" s="160" t="s">
        <v>239</v>
      </c>
      <c r="Q83" s="160" t="s">
        <v>240</v>
      </c>
      <c r="R83" s="160" t="s">
        <v>241</v>
      </c>
      <c r="S83" s="160" t="s">
        <v>241</v>
      </c>
      <c r="T83" s="160" t="s">
        <v>241</v>
      </c>
      <c r="U83" s="160" t="s">
        <v>658</v>
      </c>
      <c r="V83" s="160" t="s">
        <v>659</v>
      </c>
      <c r="W83" s="160" t="s">
        <v>660</v>
      </c>
      <c r="X83" s="160" t="s">
        <v>661</v>
      </c>
      <c r="Y83" s="126" t="s">
        <v>662</v>
      </c>
      <c r="Z83" s="126" t="s">
        <v>663</v>
      </c>
      <c r="AA83" s="126" t="s">
        <v>664</v>
      </c>
      <c r="AB83" s="126" t="s">
        <v>665</v>
      </c>
      <c r="AC83" s="160" t="s">
        <v>242</v>
      </c>
      <c r="AD83" s="160" t="s">
        <v>243</v>
      </c>
      <c r="AE83" s="160" t="s">
        <v>666</v>
      </c>
      <c r="AF83" s="160" t="s">
        <v>667</v>
      </c>
      <c r="AG83" s="160" t="s">
        <v>668</v>
      </c>
      <c r="AH83" s="160" t="s">
        <v>412</v>
      </c>
      <c r="AI83" s="160" t="s">
        <v>453</v>
      </c>
      <c r="AJ83" s="160" t="s">
        <v>454</v>
      </c>
      <c r="AK83" s="160" t="s">
        <v>244</v>
      </c>
      <c r="AL83" s="160" t="s">
        <v>413</v>
      </c>
      <c r="AM83" s="160">
        <v>1010</v>
      </c>
      <c r="AN83" s="160">
        <v>1020</v>
      </c>
      <c r="AO83" s="160">
        <v>1030</v>
      </c>
      <c r="AP83" s="160">
        <v>1040</v>
      </c>
      <c r="AQ83" s="160">
        <v>1050</v>
      </c>
      <c r="AR83" s="160">
        <v>1061</v>
      </c>
      <c r="AS83" s="160" t="s">
        <v>559</v>
      </c>
      <c r="AT83" s="160">
        <v>1071</v>
      </c>
      <c r="AU83" s="160">
        <v>1072</v>
      </c>
      <c r="AV83" s="160">
        <v>1073</v>
      </c>
      <c r="AW83" s="160">
        <v>1079</v>
      </c>
      <c r="AX83" s="160">
        <v>1079</v>
      </c>
      <c r="AY83" s="160" t="s">
        <v>560</v>
      </c>
      <c r="AZ83" s="160">
        <v>1080</v>
      </c>
      <c r="BA83" s="160" t="s">
        <v>561</v>
      </c>
      <c r="BB83" s="160" t="s">
        <v>562</v>
      </c>
      <c r="BC83" s="160" t="s">
        <v>563</v>
      </c>
      <c r="BD83" s="160" t="s">
        <v>564</v>
      </c>
      <c r="BE83" s="160">
        <v>1520</v>
      </c>
      <c r="BF83" s="160" t="s">
        <v>565</v>
      </c>
      <c r="BG83" s="160" t="s">
        <v>566</v>
      </c>
      <c r="BH83" s="160" t="s">
        <v>567</v>
      </c>
      <c r="BI83" s="160" t="s">
        <v>568</v>
      </c>
      <c r="BJ83" s="160" t="s">
        <v>245</v>
      </c>
      <c r="BK83" s="160">
        <v>2022</v>
      </c>
      <c r="BL83" s="160">
        <v>2023</v>
      </c>
      <c r="BM83" s="160">
        <v>2100</v>
      </c>
      <c r="BN83" s="160" t="s">
        <v>569</v>
      </c>
      <c r="BO83" s="160">
        <v>2310</v>
      </c>
      <c r="BP83" s="160" t="s">
        <v>570</v>
      </c>
      <c r="BQ83" s="160" t="s">
        <v>571</v>
      </c>
      <c r="BR83" s="160" t="s">
        <v>572</v>
      </c>
      <c r="BS83" s="160" t="s">
        <v>573</v>
      </c>
      <c r="BT83" s="160" t="s">
        <v>574</v>
      </c>
      <c r="BU83" s="160" t="s">
        <v>575</v>
      </c>
      <c r="BV83" s="160" t="s">
        <v>576</v>
      </c>
      <c r="BW83" s="160" t="s">
        <v>577</v>
      </c>
      <c r="BX83" s="160">
        <v>3100</v>
      </c>
      <c r="BY83" s="160">
        <v>3250</v>
      </c>
      <c r="BZ83" s="160" t="s">
        <v>578</v>
      </c>
      <c r="CA83" s="160" t="s">
        <v>579</v>
      </c>
      <c r="CB83" s="160" t="s">
        <v>580</v>
      </c>
      <c r="CC83" s="160" t="s">
        <v>414</v>
      </c>
      <c r="CD83" s="160">
        <v>3600</v>
      </c>
      <c r="CE83" s="160">
        <v>3700</v>
      </c>
      <c r="CF83" s="160" t="s">
        <v>581</v>
      </c>
      <c r="CG83" s="160" t="s">
        <v>415</v>
      </c>
      <c r="CH83" s="160">
        <v>4100</v>
      </c>
      <c r="CI83" s="160">
        <v>4100</v>
      </c>
      <c r="CJ83" s="160">
        <v>4100</v>
      </c>
      <c r="CK83" s="160">
        <v>4100</v>
      </c>
      <c r="CL83" s="160">
        <v>4100</v>
      </c>
      <c r="CM83" s="160">
        <v>4100</v>
      </c>
      <c r="CN83" s="160">
        <v>4210</v>
      </c>
      <c r="CO83" s="160">
        <v>4210</v>
      </c>
      <c r="CP83" s="160" t="s">
        <v>582</v>
      </c>
      <c r="CQ83" s="160" t="s">
        <v>582</v>
      </c>
      <c r="CR83" s="160" t="s">
        <v>583</v>
      </c>
      <c r="CS83" s="160" t="s">
        <v>416</v>
      </c>
      <c r="CT83" s="160" t="s">
        <v>584</v>
      </c>
      <c r="CU83" s="160">
        <v>4520</v>
      </c>
      <c r="CV83" s="160" t="s">
        <v>417</v>
      </c>
      <c r="CW83" s="160" t="s">
        <v>585</v>
      </c>
      <c r="CX83" s="160" t="s">
        <v>585</v>
      </c>
      <c r="CY83" s="160" t="s">
        <v>586</v>
      </c>
      <c r="CZ83" s="160">
        <v>4922</v>
      </c>
      <c r="DA83" s="160" t="s">
        <v>587</v>
      </c>
      <c r="DB83" s="160" t="s">
        <v>588</v>
      </c>
      <c r="DC83" s="160">
        <v>5210</v>
      </c>
      <c r="DD83" s="160" t="s">
        <v>589</v>
      </c>
      <c r="DE83" s="160" t="s">
        <v>590</v>
      </c>
      <c r="DF83" s="160" t="s">
        <v>418</v>
      </c>
      <c r="DG83" s="160" t="s">
        <v>591</v>
      </c>
      <c r="DH83" s="160" t="s">
        <v>592</v>
      </c>
      <c r="DI83" s="160" t="s">
        <v>593</v>
      </c>
      <c r="DJ83" s="160" t="s">
        <v>419</v>
      </c>
      <c r="DK83" s="160" t="s">
        <v>594</v>
      </c>
      <c r="DL83" s="160" t="s">
        <v>595</v>
      </c>
      <c r="DM83" s="160" t="s">
        <v>420</v>
      </c>
      <c r="DN83" s="160">
        <v>6411</v>
      </c>
      <c r="DO83" s="160">
        <v>6419</v>
      </c>
      <c r="DP83" s="160" t="s">
        <v>596</v>
      </c>
      <c r="DQ83" s="160" t="s">
        <v>597</v>
      </c>
      <c r="DR83" s="160" t="s">
        <v>598</v>
      </c>
      <c r="DS83" s="160" t="s">
        <v>421</v>
      </c>
      <c r="DT83" s="160" t="s">
        <v>599</v>
      </c>
      <c r="DU83" s="160" t="s">
        <v>599</v>
      </c>
      <c r="DV83" s="160" t="s">
        <v>422</v>
      </c>
      <c r="DW83" s="160">
        <v>6910</v>
      </c>
      <c r="DX83" s="160">
        <v>6920</v>
      </c>
      <c r="DY83" s="160" t="s">
        <v>600</v>
      </c>
      <c r="DZ83" s="160" t="s">
        <v>601</v>
      </c>
      <c r="EA83" s="160" t="s">
        <v>602</v>
      </c>
      <c r="EB83" s="160" t="s">
        <v>602</v>
      </c>
      <c r="EC83" s="160" t="s">
        <v>602</v>
      </c>
      <c r="ED83" s="160" t="s">
        <v>603</v>
      </c>
      <c r="EE83" s="160" t="s">
        <v>604</v>
      </c>
      <c r="EF83" s="160">
        <v>7500</v>
      </c>
      <c r="EG83" s="160" t="s">
        <v>423</v>
      </c>
      <c r="EH83" s="160">
        <v>7710</v>
      </c>
      <c r="EI83" s="160" t="s">
        <v>605</v>
      </c>
      <c r="EJ83" s="160">
        <v>7730</v>
      </c>
      <c r="EK83" s="160">
        <v>7740</v>
      </c>
      <c r="EL83" s="160" t="s">
        <v>246</v>
      </c>
      <c r="EM83" s="160" t="s">
        <v>247</v>
      </c>
      <c r="EN83" s="160" t="s">
        <v>248</v>
      </c>
      <c r="EO83" s="160" t="s">
        <v>249</v>
      </c>
      <c r="EP83" s="160" t="s">
        <v>250</v>
      </c>
      <c r="EQ83" s="160" t="s">
        <v>424</v>
      </c>
      <c r="ER83" s="160" t="s">
        <v>251</v>
      </c>
      <c r="ES83" s="160" t="s">
        <v>252</v>
      </c>
      <c r="ET83" s="160">
        <v>8430</v>
      </c>
      <c r="EU83" s="160" t="s">
        <v>425</v>
      </c>
      <c r="EV83" s="160" t="s">
        <v>253</v>
      </c>
      <c r="EW83" s="160" t="s">
        <v>253</v>
      </c>
      <c r="EX83" s="160" t="s">
        <v>426</v>
      </c>
      <c r="EY83" s="160" t="s">
        <v>254</v>
      </c>
      <c r="EZ83" s="160" t="s">
        <v>254</v>
      </c>
      <c r="FA83" s="160" t="s">
        <v>606</v>
      </c>
      <c r="FB83" s="160">
        <v>9000</v>
      </c>
      <c r="FC83" s="160" t="s">
        <v>607</v>
      </c>
      <c r="FD83" s="160">
        <v>9200</v>
      </c>
      <c r="FE83" s="160" t="s">
        <v>608</v>
      </c>
      <c r="FF83" s="160" t="s">
        <v>427</v>
      </c>
      <c r="FG83" s="160" t="s">
        <v>255</v>
      </c>
      <c r="FH83" s="160" t="s">
        <v>255</v>
      </c>
      <c r="FI83" s="160" t="s">
        <v>609</v>
      </c>
      <c r="FJ83" s="160">
        <v>9601</v>
      </c>
      <c r="FK83" s="160">
        <v>9602</v>
      </c>
      <c r="FL83" s="160">
        <v>9603</v>
      </c>
      <c r="FM83" s="160">
        <v>9609</v>
      </c>
      <c r="FN83" s="160">
        <v>9700</v>
      </c>
      <c r="FO83" s="218"/>
      <c r="FP83" s="217"/>
      <c r="FQ83" s="218"/>
      <c r="FR83" s="220"/>
      <c r="FS83" s="220"/>
    </row>
    <row r="84" spans="2:176" ht="16.5" customHeight="1" x14ac:dyDescent="0.2">
      <c r="B84" s="199"/>
      <c r="C84" s="212"/>
      <c r="D84" s="159" t="s">
        <v>428</v>
      </c>
      <c r="E84" s="159" t="s">
        <v>0</v>
      </c>
      <c r="F84" s="159" t="s">
        <v>1</v>
      </c>
      <c r="G84" s="159" t="s">
        <v>2</v>
      </c>
      <c r="H84" s="159" t="s">
        <v>3</v>
      </c>
      <c r="I84" s="159" t="s">
        <v>4</v>
      </c>
      <c r="J84" s="159" t="s">
        <v>5</v>
      </c>
      <c r="K84" s="159" t="s">
        <v>6</v>
      </c>
      <c r="L84" s="159" t="s">
        <v>7</v>
      </c>
      <c r="M84" s="159" t="s">
        <v>8</v>
      </c>
      <c r="N84" s="159" t="s">
        <v>9</v>
      </c>
      <c r="O84" s="159" t="s">
        <v>10</v>
      </c>
      <c r="P84" s="159" t="s">
        <v>11</v>
      </c>
      <c r="Q84" s="159" t="s">
        <v>12</v>
      </c>
      <c r="R84" s="159" t="s">
        <v>13</v>
      </c>
      <c r="S84" s="159" t="s">
        <v>14</v>
      </c>
      <c r="T84" s="159" t="s">
        <v>15</v>
      </c>
      <c r="U84" s="159" t="s">
        <v>16</v>
      </c>
      <c r="V84" s="159" t="s">
        <v>17</v>
      </c>
      <c r="W84" s="159" t="s">
        <v>18</v>
      </c>
      <c r="X84" s="159" t="s">
        <v>19</v>
      </c>
      <c r="Y84" s="159" t="s">
        <v>20</v>
      </c>
      <c r="Z84" s="159" t="s">
        <v>21</v>
      </c>
      <c r="AA84" s="159" t="s">
        <v>22</v>
      </c>
      <c r="AB84" s="159" t="s">
        <v>23</v>
      </c>
      <c r="AC84" s="159" t="s">
        <v>24</v>
      </c>
      <c r="AD84" s="159" t="s">
        <v>25</v>
      </c>
      <c r="AE84" s="159" t="s">
        <v>26</v>
      </c>
      <c r="AF84" s="159" t="s">
        <v>27</v>
      </c>
      <c r="AG84" s="159" t="s">
        <v>28</v>
      </c>
      <c r="AH84" s="159" t="s">
        <v>429</v>
      </c>
      <c r="AI84" s="159" t="s">
        <v>29</v>
      </c>
      <c r="AJ84" s="159" t="s">
        <v>30</v>
      </c>
      <c r="AK84" s="159" t="s">
        <v>31</v>
      </c>
      <c r="AL84" s="159" t="s">
        <v>610</v>
      </c>
      <c r="AM84" s="159" t="s">
        <v>36</v>
      </c>
      <c r="AN84" s="159" t="s">
        <v>37</v>
      </c>
      <c r="AO84" s="159" t="s">
        <v>38</v>
      </c>
      <c r="AP84" s="159" t="s">
        <v>39</v>
      </c>
      <c r="AQ84" s="159" t="s">
        <v>40</v>
      </c>
      <c r="AR84" s="159" t="s">
        <v>32</v>
      </c>
      <c r="AS84" s="159" t="s">
        <v>41</v>
      </c>
      <c r="AT84" s="159" t="s">
        <v>42</v>
      </c>
      <c r="AU84" s="159" t="s">
        <v>33</v>
      </c>
      <c r="AV84" s="159" t="s">
        <v>43</v>
      </c>
      <c r="AW84" s="159" t="s">
        <v>34</v>
      </c>
      <c r="AX84" s="159" t="s">
        <v>35</v>
      </c>
      <c r="AY84" s="159" t="s">
        <v>44</v>
      </c>
      <c r="AZ84" s="159" t="s">
        <v>45</v>
      </c>
      <c r="BA84" s="159" t="s">
        <v>46</v>
      </c>
      <c r="BB84" s="159" t="s">
        <v>47</v>
      </c>
      <c r="BC84" s="159" t="s">
        <v>48</v>
      </c>
      <c r="BD84" s="159" t="s">
        <v>49</v>
      </c>
      <c r="BE84" s="159" t="s">
        <v>50</v>
      </c>
      <c r="BF84" s="159" t="s">
        <v>51</v>
      </c>
      <c r="BG84" s="159" t="s">
        <v>57</v>
      </c>
      <c r="BH84" s="159" t="s">
        <v>58</v>
      </c>
      <c r="BI84" s="159" t="s">
        <v>611</v>
      </c>
      <c r="BJ84" s="159" t="s">
        <v>612</v>
      </c>
      <c r="BK84" s="159" t="s">
        <v>53</v>
      </c>
      <c r="BL84" s="159" t="s">
        <v>54</v>
      </c>
      <c r="BM84" s="159" t="s">
        <v>613</v>
      </c>
      <c r="BN84" s="159" t="s">
        <v>55</v>
      </c>
      <c r="BO84" s="159" t="s">
        <v>614</v>
      </c>
      <c r="BP84" s="159" t="s">
        <v>59</v>
      </c>
      <c r="BQ84" s="159" t="s">
        <v>60</v>
      </c>
      <c r="BR84" s="159" t="s">
        <v>56</v>
      </c>
      <c r="BS84" s="159" t="s">
        <v>61</v>
      </c>
      <c r="BT84" s="159" t="s">
        <v>62</v>
      </c>
      <c r="BU84" s="159" t="s">
        <v>63</v>
      </c>
      <c r="BV84" s="159" t="s">
        <v>64</v>
      </c>
      <c r="BW84" s="159" t="s">
        <v>615</v>
      </c>
      <c r="BX84" s="159" t="s">
        <v>616</v>
      </c>
      <c r="BY84" s="159" t="s">
        <v>52</v>
      </c>
      <c r="BZ84" s="159" t="s">
        <v>65</v>
      </c>
      <c r="CA84" s="159" t="s">
        <v>66</v>
      </c>
      <c r="CB84" s="159" t="s">
        <v>67</v>
      </c>
      <c r="CC84" s="159" t="s">
        <v>617</v>
      </c>
      <c r="CD84" s="159" t="s">
        <v>68</v>
      </c>
      <c r="CE84" s="159" t="s">
        <v>69</v>
      </c>
      <c r="CF84" s="159" t="s">
        <v>70</v>
      </c>
      <c r="CG84" s="159" t="s">
        <v>618</v>
      </c>
      <c r="CH84" s="159" t="s">
        <v>71</v>
      </c>
      <c r="CI84" s="159" t="s">
        <v>73</v>
      </c>
      <c r="CJ84" s="159" t="s">
        <v>72</v>
      </c>
      <c r="CK84" s="160" t="s">
        <v>74</v>
      </c>
      <c r="CL84" s="160" t="s">
        <v>619</v>
      </c>
      <c r="CM84" s="160" t="s">
        <v>75</v>
      </c>
      <c r="CN84" s="160" t="s">
        <v>76</v>
      </c>
      <c r="CO84" s="160" t="s">
        <v>77</v>
      </c>
      <c r="CP84" s="160" t="s">
        <v>620</v>
      </c>
      <c r="CQ84" s="160" t="s">
        <v>621</v>
      </c>
      <c r="CR84" s="160" t="s">
        <v>78</v>
      </c>
      <c r="CS84" s="159" t="s">
        <v>622</v>
      </c>
      <c r="CT84" s="160" t="s">
        <v>79</v>
      </c>
      <c r="CU84" s="160" t="s">
        <v>80</v>
      </c>
      <c r="CV84" s="159" t="s">
        <v>623</v>
      </c>
      <c r="CW84" s="160" t="s">
        <v>81</v>
      </c>
      <c r="CX84" s="160" t="s">
        <v>685</v>
      </c>
      <c r="CY84" s="160" t="s">
        <v>82</v>
      </c>
      <c r="CZ84" s="160" t="s">
        <v>83</v>
      </c>
      <c r="DA84" s="160" t="s">
        <v>85</v>
      </c>
      <c r="DB84" s="160" t="s">
        <v>86</v>
      </c>
      <c r="DC84" s="160" t="s">
        <v>87</v>
      </c>
      <c r="DD84" s="160" t="s">
        <v>84</v>
      </c>
      <c r="DE84" s="160" t="s">
        <v>88</v>
      </c>
      <c r="DF84" s="159" t="s">
        <v>624</v>
      </c>
      <c r="DG84" s="160" t="s">
        <v>89</v>
      </c>
      <c r="DH84" s="160" t="s">
        <v>91</v>
      </c>
      <c r="DI84" s="160" t="s">
        <v>90</v>
      </c>
      <c r="DJ84" s="159" t="s">
        <v>625</v>
      </c>
      <c r="DK84" s="160" t="s">
        <v>92</v>
      </c>
      <c r="DL84" s="160" t="s">
        <v>93</v>
      </c>
      <c r="DM84" s="159" t="s">
        <v>626</v>
      </c>
      <c r="DN84" s="160" t="s">
        <v>94</v>
      </c>
      <c r="DO84" s="160" t="s">
        <v>95</v>
      </c>
      <c r="DP84" s="160" t="s">
        <v>96</v>
      </c>
      <c r="DQ84" s="160" t="s">
        <v>627</v>
      </c>
      <c r="DR84" s="160" t="s">
        <v>97</v>
      </c>
      <c r="DS84" s="159" t="s">
        <v>628</v>
      </c>
      <c r="DT84" s="159" t="s">
        <v>629</v>
      </c>
      <c r="DU84" s="159" t="s">
        <v>630</v>
      </c>
      <c r="DV84" s="159" t="s">
        <v>631</v>
      </c>
      <c r="DW84" s="160" t="s">
        <v>98</v>
      </c>
      <c r="DX84" s="160" t="s">
        <v>99</v>
      </c>
      <c r="DY84" s="160" t="s">
        <v>632</v>
      </c>
      <c r="DZ84" s="160" t="s">
        <v>100</v>
      </c>
      <c r="EA84" s="160" t="s">
        <v>633</v>
      </c>
      <c r="EB84" s="160" t="s">
        <v>634</v>
      </c>
      <c r="EC84" s="160" t="s">
        <v>635</v>
      </c>
      <c r="ED84" s="160" t="s">
        <v>101</v>
      </c>
      <c r="EE84" s="160" t="s">
        <v>102</v>
      </c>
      <c r="EF84" s="160" t="s">
        <v>103</v>
      </c>
      <c r="EG84" s="159" t="s">
        <v>636</v>
      </c>
      <c r="EH84" s="160" t="s">
        <v>104</v>
      </c>
      <c r="EI84" s="160" t="s">
        <v>105</v>
      </c>
      <c r="EJ84" s="160" t="s">
        <v>106</v>
      </c>
      <c r="EK84" s="160" t="s">
        <v>107</v>
      </c>
      <c r="EL84" s="160" t="s">
        <v>108</v>
      </c>
      <c r="EM84" s="160" t="s">
        <v>109</v>
      </c>
      <c r="EN84" s="160" t="s">
        <v>110</v>
      </c>
      <c r="EO84" s="160" t="s">
        <v>637</v>
      </c>
      <c r="EP84" s="160" t="s">
        <v>638</v>
      </c>
      <c r="EQ84" s="159" t="s">
        <v>639</v>
      </c>
      <c r="ER84" s="160" t="s">
        <v>111</v>
      </c>
      <c r="ES84" s="160" t="s">
        <v>640</v>
      </c>
      <c r="ET84" s="160" t="s">
        <v>112</v>
      </c>
      <c r="EU84" s="159" t="s">
        <v>641</v>
      </c>
      <c r="EV84" s="160" t="s">
        <v>642</v>
      </c>
      <c r="EW84" s="160" t="s">
        <v>643</v>
      </c>
      <c r="EX84" s="159" t="s">
        <v>644</v>
      </c>
      <c r="EY84" s="160" t="s">
        <v>645</v>
      </c>
      <c r="EZ84" s="160" t="s">
        <v>646</v>
      </c>
      <c r="FA84" s="159" t="s">
        <v>647</v>
      </c>
      <c r="FB84" s="160" t="s">
        <v>113</v>
      </c>
      <c r="FC84" s="160" t="s">
        <v>114</v>
      </c>
      <c r="FD84" s="160" t="s">
        <v>115</v>
      </c>
      <c r="FE84" s="160" t="s">
        <v>648</v>
      </c>
      <c r="FF84" s="159" t="s">
        <v>649</v>
      </c>
      <c r="FG84" s="160" t="s">
        <v>650</v>
      </c>
      <c r="FH84" s="160" t="s">
        <v>651</v>
      </c>
      <c r="FI84" s="160" t="s">
        <v>652</v>
      </c>
      <c r="FJ84" s="160" t="s">
        <v>653</v>
      </c>
      <c r="FK84" s="160" t="s">
        <v>654</v>
      </c>
      <c r="FL84" s="160" t="s">
        <v>655</v>
      </c>
      <c r="FM84" s="160" t="s">
        <v>656</v>
      </c>
      <c r="FN84" s="159" t="s">
        <v>657</v>
      </c>
      <c r="FO84" s="219"/>
      <c r="FP84" s="217"/>
      <c r="FQ84" s="219"/>
      <c r="FR84" s="220"/>
      <c r="FS84" s="220"/>
    </row>
    <row r="85" spans="2:176" ht="14.25" customHeight="1" x14ac:dyDescent="0.2">
      <c r="B85" s="87" t="s">
        <v>457</v>
      </c>
      <c r="C85" s="158" t="s">
        <v>256</v>
      </c>
      <c r="D85" s="2">
        <f t="shared" ref="D85:D152" si="118">SUM(E85:AG85)</f>
        <v>5227.6822167933851</v>
      </c>
      <c r="E85" s="2">
        <f t="shared" ref="E85:AG85" si="119">E86+E90+E95</f>
        <v>0</v>
      </c>
      <c r="F85" s="2">
        <f t="shared" si="119"/>
        <v>0</v>
      </c>
      <c r="G85" s="2">
        <f t="shared" si="119"/>
        <v>0</v>
      </c>
      <c r="H85" s="2">
        <f t="shared" si="119"/>
        <v>0</v>
      </c>
      <c r="I85" s="2">
        <f t="shared" si="119"/>
        <v>0</v>
      </c>
      <c r="J85" s="2">
        <f t="shared" si="119"/>
        <v>0</v>
      </c>
      <c r="K85" s="2">
        <f t="shared" si="119"/>
        <v>0</v>
      </c>
      <c r="L85" s="2">
        <f t="shared" si="119"/>
        <v>0</v>
      </c>
      <c r="M85" s="2">
        <f t="shared" si="119"/>
        <v>0</v>
      </c>
      <c r="N85" s="2">
        <f t="shared" si="119"/>
        <v>0</v>
      </c>
      <c r="O85" s="2">
        <f t="shared" si="119"/>
        <v>0</v>
      </c>
      <c r="P85" s="2">
        <f t="shared" si="119"/>
        <v>0</v>
      </c>
      <c r="Q85" s="2">
        <f t="shared" si="119"/>
        <v>0</v>
      </c>
      <c r="R85" s="2">
        <f t="shared" si="119"/>
        <v>0</v>
      </c>
      <c r="S85" s="2">
        <f t="shared" si="119"/>
        <v>0</v>
      </c>
      <c r="T85" s="2">
        <f t="shared" si="119"/>
        <v>0</v>
      </c>
      <c r="U85" s="2">
        <f t="shared" si="119"/>
        <v>0</v>
      </c>
      <c r="V85" s="2">
        <f t="shared" si="119"/>
        <v>0</v>
      </c>
      <c r="W85" s="2">
        <f t="shared" si="119"/>
        <v>0</v>
      </c>
      <c r="X85" s="2">
        <f t="shared" si="119"/>
        <v>0</v>
      </c>
      <c r="Y85" s="2">
        <f t="shared" si="119"/>
        <v>0</v>
      </c>
      <c r="Z85" s="2">
        <f t="shared" si="119"/>
        <v>13.408706198399999</v>
      </c>
      <c r="AA85" s="2">
        <f t="shared" si="119"/>
        <v>6.0107993303172416</v>
      </c>
      <c r="AB85" s="2">
        <f t="shared" si="119"/>
        <v>2.0806613066482758</v>
      </c>
      <c r="AC85" s="2">
        <f t="shared" si="119"/>
        <v>0</v>
      </c>
      <c r="AD85" s="2">
        <f t="shared" si="119"/>
        <v>0</v>
      </c>
      <c r="AE85" s="2">
        <f t="shared" si="119"/>
        <v>5206.1820499580199</v>
      </c>
      <c r="AF85" s="2">
        <f t="shared" si="119"/>
        <v>0</v>
      </c>
      <c r="AG85" s="2">
        <f t="shared" si="119"/>
        <v>0</v>
      </c>
      <c r="AH85" s="2">
        <f t="shared" ref="AH85:AH152" si="120">SUM(AI85:AK85)</f>
        <v>0</v>
      </c>
      <c r="AI85" s="2">
        <f t="shared" ref="AI85:AK85" si="121">AI86+AI90+AI95</f>
        <v>0</v>
      </c>
      <c r="AJ85" s="2">
        <f t="shared" si="121"/>
        <v>0</v>
      </c>
      <c r="AK85" s="2">
        <f t="shared" si="121"/>
        <v>0</v>
      </c>
      <c r="AL85" s="2">
        <f t="shared" ref="AL85:AL152" si="122">SUM(AM85:CA85)</f>
        <v>14805.503045784446</v>
      </c>
      <c r="AM85" s="2">
        <f t="shared" ref="AM85:CB85" si="123">AM86+AM90+AM95</f>
        <v>1.6182921273931035</v>
      </c>
      <c r="AN85" s="2">
        <f t="shared" si="123"/>
        <v>0</v>
      </c>
      <c r="AO85" s="2">
        <f t="shared" si="123"/>
        <v>0</v>
      </c>
      <c r="AP85" s="2">
        <f t="shared" si="123"/>
        <v>0</v>
      </c>
      <c r="AQ85" s="2">
        <f t="shared" si="123"/>
        <v>0</v>
      </c>
      <c r="AR85" s="2">
        <f t="shared" si="123"/>
        <v>2636.2794123991607</v>
      </c>
      <c r="AS85" s="2">
        <f t="shared" si="123"/>
        <v>0</v>
      </c>
      <c r="AT85" s="2">
        <f t="shared" si="123"/>
        <v>0</v>
      </c>
      <c r="AU85" s="2">
        <f t="shared" si="123"/>
        <v>11766.996437773993</v>
      </c>
      <c r="AV85" s="2">
        <f t="shared" si="123"/>
        <v>0</v>
      </c>
      <c r="AW85" s="2">
        <f t="shared" si="123"/>
        <v>400.60890348389972</v>
      </c>
      <c r="AX85" s="2">
        <f t="shared" si="123"/>
        <v>0</v>
      </c>
      <c r="AY85" s="2">
        <f t="shared" si="123"/>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23"/>
        <v>0</v>
      </c>
      <c r="BQ85" s="2">
        <f t="shared" si="123"/>
        <v>0</v>
      </c>
      <c r="BR85" s="2">
        <f t="shared" si="123"/>
        <v>0</v>
      </c>
      <c r="BS85" s="2">
        <f t="shared" si="123"/>
        <v>0</v>
      </c>
      <c r="BT85" s="2">
        <f t="shared" si="123"/>
        <v>0</v>
      </c>
      <c r="BU85" s="2">
        <f t="shared" si="123"/>
        <v>0</v>
      </c>
      <c r="BV85" s="2">
        <f t="shared" si="123"/>
        <v>0</v>
      </c>
      <c r="BW85" s="2">
        <f t="shared" si="123"/>
        <v>0</v>
      </c>
      <c r="BX85" s="2">
        <f t="shared" si="123"/>
        <v>0</v>
      </c>
      <c r="BY85" s="2">
        <f t="shared" si="123"/>
        <v>0</v>
      </c>
      <c r="BZ85" s="2">
        <f t="shared" si="123"/>
        <v>0</v>
      </c>
      <c r="CA85" s="2">
        <f t="shared" si="123"/>
        <v>0</v>
      </c>
      <c r="CB85" s="2">
        <f t="shared" si="123"/>
        <v>84498.376500197177</v>
      </c>
      <c r="CC85" s="2">
        <f t="shared" ref="CC85:CC152" si="124">SUM(CD85:CF85)</f>
        <v>0</v>
      </c>
      <c r="CD85" s="2">
        <f t="shared" ref="CD85:CF85" si="125">CD86+CD90+CD95</f>
        <v>0</v>
      </c>
      <c r="CE85" s="2">
        <f t="shared" si="125"/>
        <v>0</v>
      </c>
      <c r="CF85" s="2">
        <f t="shared" si="125"/>
        <v>0</v>
      </c>
      <c r="CG85" s="2">
        <f t="shared" ref="CG85:CG152" si="126">SUM(CH85:CR85)</f>
        <v>0</v>
      </c>
      <c r="CH85" s="2">
        <f t="shared" ref="CH85:CR85" si="127">CH86+CH90+CH95</f>
        <v>0</v>
      </c>
      <c r="CI85" s="2">
        <f t="shared" si="127"/>
        <v>0</v>
      </c>
      <c r="CJ85" s="2">
        <f t="shared" si="127"/>
        <v>0</v>
      </c>
      <c r="CK85" s="2">
        <f t="shared" si="127"/>
        <v>0</v>
      </c>
      <c r="CL85" s="2">
        <f t="shared" si="127"/>
        <v>0</v>
      </c>
      <c r="CM85" s="2">
        <f t="shared" si="127"/>
        <v>0</v>
      </c>
      <c r="CN85" s="2">
        <f t="shared" si="127"/>
        <v>0</v>
      </c>
      <c r="CO85" s="2">
        <f t="shared" si="127"/>
        <v>0</v>
      </c>
      <c r="CP85" s="2">
        <f t="shared" si="127"/>
        <v>0</v>
      </c>
      <c r="CQ85" s="2">
        <f t="shared" si="127"/>
        <v>0</v>
      </c>
      <c r="CR85" s="2">
        <f t="shared" si="127"/>
        <v>0</v>
      </c>
      <c r="CS85" s="2">
        <f t="shared" ref="CS85:CS152" si="128">SUM(CT85:CU85)</f>
        <v>0</v>
      </c>
      <c r="CT85" s="2">
        <f t="shared" ref="CT85:CU85" si="129">CT86+CT90+CT95</f>
        <v>0</v>
      </c>
      <c r="CU85" s="2">
        <f t="shared" si="129"/>
        <v>0</v>
      </c>
      <c r="CV85" s="2">
        <f t="shared" ref="CV85:CV152" si="130">SUM(CW85:DE85)</f>
        <v>0</v>
      </c>
      <c r="CW85" s="2">
        <f t="shared" ref="CW85:DE85" si="131">CW86+CW90+CW95</f>
        <v>0</v>
      </c>
      <c r="CX85" s="2">
        <f t="shared" si="131"/>
        <v>0</v>
      </c>
      <c r="CY85" s="2">
        <f t="shared" si="131"/>
        <v>0</v>
      </c>
      <c r="CZ85" s="2">
        <f t="shared" si="131"/>
        <v>0</v>
      </c>
      <c r="DA85" s="2">
        <f t="shared" si="131"/>
        <v>0</v>
      </c>
      <c r="DB85" s="2">
        <f t="shared" si="131"/>
        <v>0</v>
      </c>
      <c r="DC85" s="2">
        <f t="shared" si="131"/>
        <v>0</v>
      </c>
      <c r="DD85" s="2">
        <f t="shared" si="131"/>
        <v>0</v>
      </c>
      <c r="DE85" s="2">
        <f t="shared" si="131"/>
        <v>0</v>
      </c>
      <c r="DF85" s="2">
        <f t="shared" ref="DF85:DF152" si="132">SUM(DG85:DI85)</f>
        <v>0</v>
      </c>
      <c r="DG85" s="2">
        <f t="shared" ref="DG85:DI85" si="133">DG86+DG90+DG95</f>
        <v>0</v>
      </c>
      <c r="DH85" s="2">
        <f t="shared" si="133"/>
        <v>0</v>
      </c>
      <c r="DI85" s="2">
        <f t="shared" si="133"/>
        <v>0</v>
      </c>
      <c r="DJ85" s="2">
        <f t="shared" ref="DJ85:DJ152" si="134">SUM(DK85:DL85)</f>
        <v>0</v>
      </c>
      <c r="DK85" s="2">
        <f t="shared" ref="DK85:DL85" si="135">DK86+DK90+DK95</f>
        <v>0</v>
      </c>
      <c r="DL85" s="2">
        <f t="shared" si="135"/>
        <v>0</v>
      </c>
      <c r="DM85" s="2">
        <f t="shared" ref="DM85:DM152" si="136">SUM(DN85:DR85)</f>
        <v>0</v>
      </c>
      <c r="DN85" s="2">
        <f t="shared" ref="DN85:DR85" si="137">DN86+DN90+DN95</f>
        <v>0</v>
      </c>
      <c r="DO85" s="2">
        <f t="shared" si="137"/>
        <v>0</v>
      </c>
      <c r="DP85" s="2">
        <f t="shared" si="137"/>
        <v>0</v>
      </c>
      <c r="DQ85" s="2">
        <f t="shared" si="137"/>
        <v>0</v>
      </c>
      <c r="DR85" s="2">
        <f t="shared" si="137"/>
        <v>0</v>
      </c>
      <c r="DS85" s="2">
        <f t="shared" ref="DS85:DS152" si="138">SUM(DT85:DU85)</f>
        <v>0</v>
      </c>
      <c r="DT85" s="2">
        <f t="shared" ref="DT85:DU85" si="139">DT86+DT90+DT95</f>
        <v>0</v>
      </c>
      <c r="DU85" s="2">
        <f t="shared" si="139"/>
        <v>0</v>
      </c>
      <c r="DV85" s="2">
        <f t="shared" ref="DV85:DV152" si="140">SUM(DW85:EF85)</f>
        <v>0</v>
      </c>
      <c r="DW85" s="2">
        <f t="shared" ref="DW85:EF85" si="141">DW86+DW90+DW95</f>
        <v>0</v>
      </c>
      <c r="DX85" s="2">
        <f t="shared" si="141"/>
        <v>0</v>
      </c>
      <c r="DY85" s="2">
        <f t="shared" si="141"/>
        <v>0</v>
      </c>
      <c r="DZ85" s="2">
        <f t="shared" si="141"/>
        <v>0</v>
      </c>
      <c r="EA85" s="2">
        <f t="shared" si="141"/>
        <v>0</v>
      </c>
      <c r="EB85" s="2">
        <f t="shared" si="141"/>
        <v>0</v>
      </c>
      <c r="EC85" s="2">
        <f t="shared" si="141"/>
        <v>0</v>
      </c>
      <c r="ED85" s="2">
        <f t="shared" si="141"/>
        <v>0</v>
      </c>
      <c r="EE85" s="2">
        <f t="shared" si="141"/>
        <v>0</v>
      </c>
      <c r="EF85" s="2">
        <f t="shared" si="141"/>
        <v>0</v>
      </c>
      <c r="EG85" s="2">
        <f t="shared" ref="EG85:EG154" si="142">SUM(EH85:EP85)</f>
        <v>0</v>
      </c>
      <c r="EH85" s="2">
        <f t="shared" ref="EH85:EP85" si="143">EH86+EH90+EH95</f>
        <v>0</v>
      </c>
      <c r="EI85" s="2">
        <f t="shared" si="143"/>
        <v>0</v>
      </c>
      <c r="EJ85" s="2">
        <f t="shared" si="143"/>
        <v>0</v>
      </c>
      <c r="EK85" s="2">
        <f t="shared" si="143"/>
        <v>0</v>
      </c>
      <c r="EL85" s="2">
        <f t="shared" si="143"/>
        <v>0</v>
      </c>
      <c r="EM85" s="2">
        <f t="shared" si="143"/>
        <v>0</v>
      </c>
      <c r="EN85" s="2">
        <f t="shared" si="143"/>
        <v>0</v>
      </c>
      <c r="EO85" s="2">
        <f t="shared" si="143"/>
        <v>0</v>
      </c>
      <c r="EP85" s="2">
        <f t="shared" si="143"/>
        <v>0</v>
      </c>
      <c r="EQ85" s="2">
        <f t="shared" ref="EQ85:EQ152" si="144">SUM(ER85:ET85)</f>
        <v>0</v>
      </c>
      <c r="ER85" s="2">
        <f t="shared" ref="ER85:ET85" si="145">ER86+ER90+ER95</f>
        <v>0</v>
      </c>
      <c r="ES85" s="2">
        <f t="shared" si="145"/>
        <v>0</v>
      </c>
      <c r="ET85" s="2">
        <f t="shared" si="145"/>
        <v>0</v>
      </c>
      <c r="EU85" s="2">
        <f t="shared" ref="EU85:EU152" si="146">SUM(EV85:EW85)</f>
        <v>0</v>
      </c>
      <c r="EV85" s="2">
        <f t="shared" ref="EV85:EW85" si="147">EV86+EV90+EV95</f>
        <v>0</v>
      </c>
      <c r="EW85" s="2">
        <f t="shared" si="147"/>
        <v>0</v>
      </c>
      <c r="EX85" s="2">
        <f t="shared" ref="EX85:EX152" si="148">SUM(EY85:EZ85)</f>
        <v>0</v>
      </c>
      <c r="EY85" s="2">
        <f t="shared" ref="EY85:EZ85" si="149">EY86+EY90+EY95</f>
        <v>0</v>
      </c>
      <c r="EZ85" s="2">
        <f t="shared" si="149"/>
        <v>0</v>
      </c>
      <c r="FA85" s="2">
        <f t="shared" ref="FA85:FA152" si="150">SUM(FB85:FE85)</f>
        <v>0</v>
      </c>
      <c r="FB85" s="2">
        <f t="shared" ref="FB85:FE85" si="151">FB86+FB90+FB95</f>
        <v>0</v>
      </c>
      <c r="FC85" s="2">
        <f t="shared" si="151"/>
        <v>0</v>
      </c>
      <c r="FD85" s="2">
        <f t="shared" si="151"/>
        <v>0</v>
      </c>
      <c r="FE85" s="2">
        <f t="shared" si="151"/>
        <v>0</v>
      </c>
      <c r="FF85" s="2">
        <f t="shared" ref="FF85:FF152" si="152">SUM(FG85:FM85)</f>
        <v>0</v>
      </c>
      <c r="FG85" s="2">
        <f t="shared" ref="FG85:FS85" si="153">FG86+FG90+FG95</f>
        <v>0</v>
      </c>
      <c r="FH85" s="2">
        <f t="shared" si="153"/>
        <v>0</v>
      </c>
      <c r="FI85" s="2">
        <f t="shared" si="153"/>
        <v>0</v>
      </c>
      <c r="FJ85" s="2">
        <f t="shared" si="153"/>
        <v>0</v>
      </c>
      <c r="FK85" s="2">
        <f t="shared" si="153"/>
        <v>0</v>
      </c>
      <c r="FL85" s="2">
        <f t="shared" si="153"/>
        <v>0</v>
      </c>
      <c r="FM85" s="2">
        <f t="shared" si="153"/>
        <v>0</v>
      </c>
      <c r="FN85" s="2">
        <f t="shared" si="153"/>
        <v>0</v>
      </c>
      <c r="FO85" s="2">
        <f t="shared" si="153"/>
        <v>0</v>
      </c>
      <c r="FP85" s="2">
        <f t="shared" si="153"/>
        <v>0</v>
      </c>
      <c r="FQ85" s="2">
        <f t="shared" si="153"/>
        <v>0</v>
      </c>
      <c r="FR85" s="2">
        <f t="shared" si="153"/>
        <v>0</v>
      </c>
      <c r="FS85" s="2">
        <f t="shared" si="153"/>
        <v>104531.561762775</v>
      </c>
      <c r="FT85" s="4">
        <v>0</v>
      </c>
    </row>
    <row r="86" spans="2:176" ht="14.25" customHeight="1" x14ac:dyDescent="0.2">
      <c r="B86" s="88"/>
      <c r="C86" s="89" t="s">
        <v>257</v>
      </c>
      <c r="D86" s="97">
        <f t="shared" si="118"/>
        <v>5206.1820499580199</v>
      </c>
      <c r="E86" s="97">
        <f t="shared" ref="E86:AG86" si="154">+E87+E88+E89</f>
        <v>0</v>
      </c>
      <c r="F86" s="97">
        <f t="shared" si="154"/>
        <v>0</v>
      </c>
      <c r="G86" s="97">
        <f t="shared" si="154"/>
        <v>0</v>
      </c>
      <c r="H86" s="97">
        <f t="shared" si="154"/>
        <v>0</v>
      </c>
      <c r="I86" s="97">
        <f t="shared" si="154"/>
        <v>0</v>
      </c>
      <c r="J86" s="97">
        <f t="shared" si="154"/>
        <v>0</v>
      </c>
      <c r="K86" s="97">
        <f t="shared" si="154"/>
        <v>0</v>
      </c>
      <c r="L86" s="97">
        <f t="shared" si="154"/>
        <v>0</v>
      </c>
      <c r="M86" s="97">
        <f t="shared" si="154"/>
        <v>0</v>
      </c>
      <c r="N86" s="97">
        <f t="shared" si="154"/>
        <v>0</v>
      </c>
      <c r="O86" s="97">
        <f t="shared" si="154"/>
        <v>0</v>
      </c>
      <c r="P86" s="97">
        <f t="shared" si="154"/>
        <v>0</v>
      </c>
      <c r="Q86" s="97">
        <f t="shared" si="154"/>
        <v>0</v>
      </c>
      <c r="R86" s="97">
        <f t="shared" si="154"/>
        <v>0</v>
      </c>
      <c r="S86" s="97">
        <f t="shared" si="154"/>
        <v>0</v>
      </c>
      <c r="T86" s="97">
        <f t="shared" si="154"/>
        <v>0</v>
      </c>
      <c r="U86" s="97">
        <f t="shared" si="154"/>
        <v>0</v>
      </c>
      <c r="V86" s="97">
        <f t="shared" si="154"/>
        <v>0</v>
      </c>
      <c r="W86" s="97">
        <f t="shared" si="154"/>
        <v>0</v>
      </c>
      <c r="X86" s="97">
        <f t="shared" si="154"/>
        <v>0</v>
      </c>
      <c r="Y86" s="97">
        <f t="shared" si="154"/>
        <v>0</v>
      </c>
      <c r="Z86" s="97">
        <f t="shared" si="154"/>
        <v>0</v>
      </c>
      <c r="AA86" s="97">
        <f t="shared" si="154"/>
        <v>0</v>
      </c>
      <c r="AB86" s="97">
        <f t="shared" si="154"/>
        <v>0</v>
      </c>
      <c r="AC86" s="97">
        <f t="shared" si="154"/>
        <v>0</v>
      </c>
      <c r="AD86" s="97">
        <f t="shared" si="154"/>
        <v>0</v>
      </c>
      <c r="AE86" s="97">
        <f t="shared" si="154"/>
        <v>5206.1820499580199</v>
      </c>
      <c r="AF86" s="97">
        <f t="shared" si="154"/>
        <v>0</v>
      </c>
      <c r="AG86" s="97">
        <f t="shared" si="154"/>
        <v>0</v>
      </c>
      <c r="AH86" s="97">
        <f t="shared" si="120"/>
        <v>0</v>
      </c>
      <c r="AI86" s="97">
        <f t="shared" ref="AI86:AK86" si="155">+AI87+AI88+AI89</f>
        <v>0</v>
      </c>
      <c r="AJ86" s="97">
        <f t="shared" si="155"/>
        <v>0</v>
      </c>
      <c r="AK86" s="97">
        <f t="shared" si="155"/>
        <v>0</v>
      </c>
      <c r="AL86" s="97">
        <f t="shared" si="122"/>
        <v>0</v>
      </c>
      <c r="AM86" s="97">
        <f t="shared" ref="AM86:CB86" si="156">+AM87+AM88+AM89</f>
        <v>0</v>
      </c>
      <c r="AN86" s="97">
        <f t="shared" si="156"/>
        <v>0</v>
      </c>
      <c r="AO86" s="97">
        <f t="shared" si="156"/>
        <v>0</v>
      </c>
      <c r="AP86" s="97">
        <f t="shared" si="156"/>
        <v>0</v>
      </c>
      <c r="AQ86" s="97">
        <f t="shared" si="156"/>
        <v>0</v>
      </c>
      <c r="AR86" s="97">
        <f t="shared" si="156"/>
        <v>0</v>
      </c>
      <c r="AS86" s="97">
        <f t="shared" si="156"/>
        <v>0</v>
      </c>
      <c r="AT86" s="97">
        <f t="shared" si="156"/>
        <v>0</v>
      </c>
      <c r="AU86" s="97">
        <f t="shared" si="156"/>
        <v>0</v>
      </c>
      <c r="AV86" s="97">
        <f t="shared" si="156"/>
        <v>0</v>
      </c>
      <c r="AW86" s="97">
        <f t="shared" si="156"/>
        <v>0</v>
      </c>
      <c r="AX86" s="97">
        <f t="shared" si="156"/>
        <v>0</v>
      </c>
      <c r="AY86" s="97">
        <f t="shared" si="156"/>
        <v>0</v>
      </c>
      <c r="AZ86" s="97">
        <f t="shared" si="156"/>
        <v>0</v>
      </c>
      <c r="BA86" s="97">
        <f t="shared" si="156"/>
        <v>0</v>
      </c>
      <c r="BB86" s="97">
        <f t="shared" si="156"/>
        <v>0</v>
      </c>
      <c r="BC86" s="97">
        <f t="shared" si="156"/>
        <v>0</v>
      </c>
      <c r="BD86" s="97">
        <f t="shared" si="156"/>
        <v>0</v>
      </c>
      <c r="BE86" s="97">
        <f t="shared" si="156"/>
        <v>0</v>
      </c>
      <c r="BF86" s="97">
        <f t="shared" si="156"/>
        <v>0</v>
      </c>
      <c r="BG86" s="97">
        <f t="shared" si="156"/>
        <v>0</v>
      </c>
      <c r="BH86" s="97">
        <f t="shared" si="156"/>
        <v>0</v>
      </c>
      <c r="BI86" s="97">
        <f t="shared" si="156"/>
        <v>0</v>
      </c>
      <c r="BJ86" s="97">
        <f t="shared" si="156"/>
        <v>0</v>
      </c>
      <c r="BK86" s="97">
        <f t="shared" si="156"/>
        <v>0</v>
      </c>
      <c r="BL86" s="97">
        <f t="shared" si="156"/>
        <v>0</v>
      </c>
      <c r="BM86" s="97">
        <f t="shared" si="156"/>
        <v>0</v>
      </c>
      <c r="BN86" s="97">
        <f t="shared" si="156"/>
        <v>0</v>
      </c>
      <c r="BO86" s="97">
        <f t="shared" si="156"/>
        <v>0</v>
      </c>
      <c r="BP86" s="97">
        <f t="shared" si="156"/>
        <v>0</v>
      </c>
      <c r="BQ86" s="97">
        <f t="shared" si="156"/>
        <v>0</v>
      </c>
      <c r="BR86" s="97">
        <f t="shared" si="156"/>
        <v>0</v>
      </c>
      <c r="BS86" s="97">
        <f t="shared" si="156"/>
        <v>0</v>
      </c>
      <c r="BT86" s="97">
        <f t="shared" si="156"/>
        <v>0</v>
      </c>
      <c r="BU86" s="97">
        <f t="shared" si="156"/>
        <v>0</v>
      </c>
      <c r="BV86" s="97">
        <f t="shared" si="156"/>
        <v>0</v>
      </c>
      <c r="BW86" s="97">
        <f t="shared" si="156"/>
        <v>0</v>
      </c>
      <c r="BX86" s="97">
        <f t="shared" si="156"/>
        <v>0</v>
      </c>
      <c r="BY86" s="97">
        <f t="shared" si="156"/>
        <v>0</v>
      </c>
      <c r="BZ86" s="97">
        <f t="shared" si="156"/>
        <v>0</v>
      </c>
      <c r="CA86" s="97">
        <f t="shared" si="156"/>
        <v>0</v>
      </c>
      <c r="CB86" s="97">
        <f t="shared" si="156"/>
        <v>0</v>
      </c>
      <c r="CC86" s="97">
        <f t="shared" si="124"/>
        <v>0</v>
      </c>
      <c r="CD86" s="97">
        <f t="shared" ref="CD86:CF86" si="157">+CD87+CD88+CD89</f>
        <v>0</v>
      </c>
      <c r="CE86" s="97">
        <f t="shared" si="157"/>
        <v>0</v>
      </c>
      <c r="CF86" s="97">
        <f t="shared" si="157"/>
        <v>0</v>
      </c>
      <c r="CG86" s="97">
        <f t="shared" si="126"/>
        <v>0</v>
      </c>
      <c r="CH86" s="97">
        <f t="shared" ref="CH86:CR86" si="158">+CH87+CH88+CH89</f>
        <v>0</v>
      </c>
      <c r="CI86" s="97">
        <f t="shared" si="158"/>
        <v>0</v>
      </c>
      <c r="CJ86" s="97">
        <f t="shared" si="158"/>
        <v>0</v>
      </c>
      <c r="CK86" s="97">
        <f t="shared" si="158"/>
        <v>0</v>
      </c>
      <c r="CL86" s="97">
        <f t="shared" si="158"/>
        <v>0</v>
      </c>
      <c r="CM86" s="97">
        <f t="shared" si="158"/>
        <v>0</v>
      </c>
      <c r="CN86" s="97">
        <f t="shared" si="158"/>
        <v>0</v>
      </c>
      <c r="CO86" s="97">
        <f t="shared" si="158"/>
        <v>0</v>
      </c>
      <c r="CP86" s="97">
        <f t="shared" si="158"/>
        <v>0</v>
      </c>
      <c r="CQ86" s="97">
        <f t="shared" si="158"/>
        <v>0</v>
      </c>
      <c r="CR86" s="97">
        <f t="shared" si="158"/>
        <v>0</v>
      </c>
      <c r="CS86" s="97">
        <f t="shared" si="128"/>
        <v>0</v>
      </c>
      <c r="CT86" s="97">
        <f t="shared" ref="CT86:CU86" si="159">+CT87+CT88+CT89</f>
        <v>0</v>
      </c>
      <c r="CU86" s="97">
        <f t="shared" si="159"/>
        <v>0</v>
      </c>
      <c r="CV86" s="97">
        <f t="shared" si="130"/>
        <v>0</v>
      </c>
      <c r="CW86" s="97">
        <f t="shared" ref="CW86:DE86" si="160">+CW87+CW88+CW89</f>
        <v>0</v>
      </c>
      <c r="CX86" s="97">
        <f t="shared" si="160"/>
        <v>0</v>
      </c>
      <c r="CY86" s="97">
        <f t="shared" si="160"/>
        <v>0</v>
      </c>
      <c r="CZ86" s="97">
        <f t="shared" si="160"/>
        <v>0</v>
      </c>
      <c r="DA86" s="97">
        <f t="shared" si="160"/>
        <v>0</v>
      </c>
      <c r="DB86" s="97">
        <f t="shared" si="160"/>
        <v>0</v>
      </c>
      <c r="DC86" s="97">
        <f t="shared" si="160"/>
        <v>0</v>
      </c>
      <c r="DD86" s="97">
        <f t="shared" si="160"/>
        <v>0</v>
      </c>
      <c r="DE86" s="97">
        <f t="shared" si="160"/>
        <v>0</v>
      </c>
      <c r="DF86" s="97">
        <f t="shared" si="132"/>
        <v>0</v>
      </c>
      <c r="DG86" s="97">
        <f t="shared" ref="DG86:DI86" si="161">+DG87+DG88+DG89</f>
        <v>0</v>
      </c>
      <c r="DH86" s="97">
        <f t="shared" si="161"/>
        <v>0</v>
      </c>
      <c r="DI86" s="97">
        <f t="shared" si="161"/>
        <v>0</v>
      </c>
      <c r="DJ86" s="97">
        <f t="shared" si="134"/>
        <v>0</v>
      </c>
      <c r="DK86" s="97">
        <f t="shared" ref="DK86:DL86" si="162">+DK87+DK88+DK89</f>
        <v>0</v>
      </c>
      <c r="DL86" s="97">
        <f t="shared" si="162"/>
        <v>0</v>
      </c>
      <c r="DM86" s="97">
        <f t="shared" si="136"/>
        <v>0</v>
      </c>
      <c r="DN86" s="97">
        <f t="shared" ref="DN86:DR86" si="163">+DN87+DN88+DN89</f>
        <v>0</v>
      </c>
      <c r="DO86" s="97">
        <f t="shared" si="163"/>
        <v>0</v>
      </c>
      <c r="DP86" s="97">
        <f t="shared" si="163"/>
        <v>0</v>
      </c>
      <c r="DQ86" s="97">
        <f t="shared" si="163"/>
        <v>0</v>
      </c>
      <c r="DR86" s="97">
        <f t="shared" si="163"/>
        <v>0</v>
      </c>
      <c r="DS86" s="97">
        <f t="shared" si="138"/>
        <v>0</v>
      </c>
      <c r="DT86" s="97">
        <f t="shared" ref="DT86:DU86" si="164">+DT87+DT88+DT89</f>
        <v>0</v>
      </c>
      <c r="DU86" s="97">
        <f t="shared" si="164"/>
        <v>0</v>
      </c>
      <c r="DV86" s="97">
        <f t="shared" si="140"/>
        <v>0</v>
      </c>
      <c r="DW86" s="97">
        <f t="shared" ref="DW86:EF86" si="165">+DW87+DW88+DW89</f>
        <v>0</v>
      </c>
      <c r="DX86" s="97">
        <f t="shared" si="165"/>
        <v>0</v>
      </c>
      <c r="DY86" s="97">
        <f t="shared" si="165"/>
        <v>0</v>
      </c>
      <c r="DZ86" s="97">
        <f t="shared" si="165"/>
        <v>0</v>
      </c>
      <c r="EA86" s="97">
        <f t="shared" si="165"/>
        <v>0</v>
      </c>
      <c r="EB86" s="97">
        <f t="shared" si="165"/>
        <v>0</v>
      </c>
      <c r="EC86" s="97">
        <f t="shared" si="165"/>
        <v>0</v>
      </c>
      <c r="ED86" s="97">
        <f t="shared" si="165"/>
        <v>0</v>
      </c>
      <c r="EE86" s="97">
        <f t="shared" si="165"/>
        <v>0</v>
      </c>
      <c r="EF86" s="97">
        <f t="shared" si="165"/>
        <v>0</v>
      </c>
      <c r="EG86" s="97">
        <f t="shared" si="142"/>
        <v>0</v>
      </c>
      <c r="EH86" s="97">
        <f t="shared" ref="EH86:EP86" si="166">+EH87+EH88+EH89</f>
        <v>0</v>
      </c>
      <c r="EI86" s="97">
        <f t="shared" si="166"/>
        <v>0</v>
      </c>
      <c r="EJ86" s="97">
        <f t="shared" si="166"/>
        <v>0</v>
      </c>
      <c r="EK86" s="97">
        <f t="shared" si="166"/>
        <v>0</v>
      </c>
      <c r="EL86" s="97">
        <f t="shared" si="166"/>
        <v>0</v>
      </c>
      <c r="EM86" s="97">
        <f t="shared" si="166"/>
        <v>0</v>
      </c>
      <c r="EN86" s="97">
        <f t="shared" si="166"/>
        <v>0</v>
      </c>
      <c r="EO86" s="97">
        <f t="shared" si="166"/>
        <v>0</v>
      </c>
      <c r="EP86" s="97">
        <f t="shared" si="166"/>
        <v>0</v>
      </c>
      <c r="EQ86" s="97">
        <f t="shared" si="144"/>
        <v>0</v>
      </c>
      <c r="ER86" s="97">
        <f t="shared" ref="ER86:ET86" si="167">+ER87+ER88+ER89</f>
        <v>0</v>
      </c>
      <c r="ES86" s="97">
        <f t="shared" si="167"/>
        <v>0</v>
      </c>
      <c r="ET86" s="97">
        <f t="shared" si="167"/>
        <v>0</v>
      </c>
      <c r="EU86" s="97">
        <f t="shared" si="146"/>
        <v>0</v>
      </c>
      <c r="EV86" s="97">
        <f t="shared" ref="EV86:EW86" si="168">+EV87+EV88+EV89</f>
        <v>0</v>
      </c>
      <c r="EW86" s="97">
        <f t="shared" si="168"/>
        <v>0</v>
      </c>
      <c r="EX86" s="97">
        <f t="shared" si="148"/>
        <v>0</v>
      </c>
      <c r="EY86" s="97">
        <f t="shared" ref="EY86:EZ86" si="169">+EY87+EY88+EY89</f>
        <v>0</v>
      </c>
      <c r="EZ86" s="97">
        <f t="shared" si="169"/>
        <v>0</v>
      </c>
      <c r="FA86" s="97">
        <f t="shared" si="150"/>
        <v>0</v>
      </c>
      <c r="FB86" s="97">
        <f t="shared" ref="FB86:FE86" si="170">+FB87+FB88+FB89</f>
        <v>0</v>
      </c>
      <c r="FC86" s="97">
        <f t="shared" si="170"/>
        <v>0</v>
      </c>
      <c r="FD86" s="97">
        <f t="shared" si="170"/>
        <v>0</v>
      </c>
      <c r="FE86" s="97">
        <f t="shared" si="170"/>
        <v>0</v>
      </c>
      <c r="FF86" s="97">
        <f t="shared" si="152"/>
        <v>0</v>
      </c>
      <c r="FG86" s="97">
        <f t="shared" ref="FG86:FS86" si="171">+FG87+FG88+FG89</f>
        <v>0</v>
      </c>
      <c r="FH86" s="97">
        <f t="shared" si="171"/>
        <v>0</v>
      </c>
      <c r="FI86" s="97">
        <f t="shared" si="171"/>
        <v>0</v>
      </c>
      <c r="FJ86" s="97">
        <f t="shared" si="171"/>
        <v>0</v>
      </c>
      <c r="FK86" s="97">
        <f t="shared" si="171"/>
        <v>0</v>
      </c>
      <c r="FL86" s="97">
        <f t="shared" si="171"/>
        <v>0</v>
      </c>
      <c r="FM86" s="97">
        <f t="shared" si="171"/>
        <v>0</v>
      </c>
      <c r="FN86" s="97">
        <f t="shared" si="171"/>
        <v>0</v>
      </c>
      <c r="FO86" s="97">
        <f t="shared" si="171"/>
        <v>0</v>
      </c>
      <c r="FP86" s="97">
        <f t="shared" si="171"/>
        <v>0</v>
      </c>
      <c r="FQ86" s="97">
        <f t="shared" si="171"/>
        <v>0</v>
      </c>
      <c r="FR86" s="97">
        <f t="shared" si="171"/>
        <v>0</v>
      </c>
      <c r="FS86" s="97">
        <f t="shared" si="171"/>
        <v>5206.1820499580199</v>
      </c>
      <c r="FT86" s="4">
        <v>0</v>
      </c>
    </row>
    <row r="87" spans="2:176" x14ac:dyDescent="0.2">
      <c r="B87" s="157" t="s">
        <v>430</v>
      </c>
      <c r="C87" s="67" t="s">
        <v>258</v>
      </c>
      <c r="D87" s="150">
        <f t="shared" si="118"/>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150">
        <f t="shared" si="120"/>
        <v>0</v>
      </c>
      <c r="AI87" s="60">
        <v>0</v>
      </c>
      <c r="AJ87" s="60">
        <v>0</v>
      </c>
      <c r="AK87" s="60">
        <v>0</v>
      </c>
      <c r="AL87" s="150">
        <f t="shared" si="122"/>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150">
        <v>0</v>
      </c>
      <c r="CC87" s="150">
        <f t="shared" si="124"/>
        <v>0</v>
      </c>
      <c r="CD87" s="60">
        <v>0</v>
      </c>
      <c r="CE87" s="60">
        <v>0</v>
      </c>
      <c r="CF87" s="60">
        <v>0</v>
      </c>
      <c r="CG87" s="150">
        <f t="shared" si="126"/>
        <v>0</v>
      </c>
      <c r="CH87" s="60">
        <v>0</v>
      </c>
      <c r="CI87" s="60">
        <v>0</v>
      </c>
      <c r="CJ87" s="60">
        <v>0</v>
      </c>
      <c r="CK87" s="60">
        <v>0</v>
      </c>
      <c r="CL87" s="60">
        <v>0</v>
      </c>
      <c r="CM87" s="60">
        <v>0</v>
      </c>
      <c r="CN87" s="60">
        <v>0</v>
      </c>
      <c r="CO87" s="60">
        <v>0</v>
      </c>
      <c r="CP87" s="60">
        <v>0</v>
      </c>
      <c r="CQ87" s="60">
        <v>0</v>
      </c>
      <c r="CR87" s="60">
        <v>0</v>
      </c>
      <c r="CS87" s="150">
        <f t="shared" si="128"/>
        <v>0</v>
      </c>
      <c r="CT87" s="60">
        <v>0</v>
      </c>
      <c r="CU87" s="60">
        <v>0</v>
      </c>
      <c r="CV87" s="150">
        <f t="shared" si="130"/>
        <v>0</v>
      </c>
      <c r="CW87" s="60">
        <v>0</v>
      </c>
      <c r="CX87" s="60">
        <v>0</v>
      </c>
      <c r="CY87" s="60">
        <v>0</v>
      </c>
      <c r="CZ87" s="60">
        <v>0</v>
      </c>
      <c r="DA87" s="60">
        <v>0</v>
      </c>
      <c r="DB87" s="60">
        <v>0</v>
      </c>
      <c r="DC87" s="60">
        <v>0</v>
      </c>
      <c r="DD87" s="60">
        <v>0</v>
      </c>
      <c r="DE87" s="60">
        <v>0</v>
      </c>
      <c r="DF87" s="150">
        <f t="shared" si="132"/>
        <v>0</v>
      </c>
      <c r="DG87" s="60">
        <v>0</v>
      </c>
      <c r="DH87" s="60">
        <v>0</v>
      </c>
      <c r="DI87" s="60">
        <v>0</v>
      </c>
      <c r="DJ87" s="150">
        <f t="shared" si="134"/>
        <v>0</v>
      </c>
      <c r="DK87" s="60">
        <v>0</v>
      </c>
      <c r="DL87" s="60">
        <v>0</v>
      </c>
      <c r="DM87" s="150">
        <f t="shared" si="136"/>
        <v>0</v>
      </c>
      <c r="DN87" s="60">
        <v>0</v>
      </c>
      <c r="DO87" s="60">
        <v>0</v>
      </c>
      <c r="DP87" s="60">
        <v>0</v>
      </c>
      <c r="DQ87" s="60">
        <v>0</v>
      </c>
      <c r="DR87" s="60">
        <v>0</v>
      </c>
      <c r="DS87" s="150">
        <f t="shared" si="138"/>
        <v>0</v>
      </c>
      <c r="DT87" s="60">
        <v>0</v>
      </c>
      <c r="DU87" s="60">
        <v>0</v>
      </c>
      <c r="DV87" s="150">
        <f t="shared" si="140"/>
        <v>0</v>
      </c>
      <c r="DW87" s="60">
        <v>0</v>
      </c>
      <c r="DX87" s="60">
        <v>0</v>
      </c>
      <c r="DY87" s="60">
        <v>0</v>
      </c>
      <c r="DZ87" s="60">
        <v>0</v>
      </c>
      <c r="EA87" s="60">
        <v>0</v>
      </c>
      <c r="EB87" s="60">
        <v>0</v>
      </c>
      <c r="EC87" s="60">
        <v>0</v>
      </c>
      <c r="ED87" s="60">
        <v>0</v>
      </c>
      <c r="EE87" s="60">
        <v>0</v>
      </c>
      <c r="EF87" s="60">
        <v>0</v>
      </c>
      <c r="EG87" s="150">
        <f t="shared" si="142"/>
        <v>0</v>
      </c>
      <c r="EH87" s="60">
        <v>0</v>
      </c>
      <c r="EI87" s="60">
        <v>0</v>
      </c>
      <c r="EJ87" s="60">
        <v>0</v>
      </c>
      <c r="EK87" s="60">
        <v>0</v>
      </c>
      <c r="EL87" s="60">
        <v>0</v>
      </c>
      <c r="EM87" s="60">
        <v>0</v>
      </c>
      <c r="EN87" s="60">
        <v>0</v>
      </c>
      <c r="EO87" s="60">
        <v>0</v>
      </c>
      <c r="EP87" s="60">
        <v>0</v>
      </c>
      <c r="EQ87" s="150">
        <f t="shared" si="144"/>
        <v>0</v>
      </c>
      <c r="ER87" s="60">
        <v>0</v>
      </c>
      <c r="ES87" s="60">
        <v>0</v>
      </c>
      <c r="ET87" s="60">
        <v>0</v>
      </c>
      <c r="EU87" s="150">
        <f t="shared" si="146"/>
        <v>0</v>
      </c>
      <c r="EV87" s="60">
        <v>0</v>
      </c>
      <c r="EW87" s="60">
        <v>0</v>
      </c>
      <c r="EX87" s="150">
        <f t="shared" si="148"/>
        <v>0</v>
      </c>
      <c r="EY87" s="60">
        <v>0</v>
      </c>
      <c r="EZ87" s="60">
        <v>0</v>
      </c>
      <c r="FA87" s="150">
        <f t="shared" si="150"/>
        <v>0</v>
      </c>
      <c r="FB87" s="60">
        <v>0</v>
      </c>
      <c r="FC87" s="60">
        <v>0</v>
      </c>
      <c r="FD87" s="60">
        <v>0</v>
      </c>
      <c r="FE87" s="60">
        <v>0</v>
      </c>
      <c r="FF87" s="150">
        <f t="shared" si="152"/>
        <v>0</v>
      </c>
      <c r="FG87" s="60">
        <v>0</v>
      </c>
      <c r="FH87" s="60">
        <v>0</v>
      </c>
      <c r="FI87" s="60">
        <v>0</v>
      </c>
      <c r="FJ87" s="60">
        <v>0</v>
      </c>
      <c r="FK87" s="60">
        <v>0</v>
      </c>
      <c r="FL87" s="60">
        <v>0</v>
      </c>
      <c r="FM87" s="60">
        <v>0</v>
      </c>
      <c r="FN87" s="150">
        <v>0</v>
      </c>
      <c r="FO87" s="58"/>
      <c r="FP87" s="58"/>
      <c r="FQ87" s="58"/>
      <c r="FR87" s="58"/>
      <c r="FS87" s="59">
        <f>D87+AH87+AL87+CB87+CC87+CG87+CS87+CV87+DF87+DJ87+DM87+DS87+DV87+EG87+EQ87+EU87+EX87+FA87+FF87+FN87</f>
        <v>0</v>
      </c>
      <c r="FT87" s="4">
        <v>0</v>
      </c>
    </row>
    <row r="88" spans="2:176" x14ac:dyDescent="0.2">
      <c r="B88" s="157" t="s">
        <v>431</v>
      </c>
      <c r="C88" s="67" t="s">
        <v>260</v>
      </c>
      <c r="D88" s="150">
        <f t="shared" si="118"/>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150">
        <f t="shared" si="120"/>
        <v>0</v>
      </c>
      <c r="AI88" s="60">
        <v>0</v>
      </c>
      <c r="AJ88" s="60">
        <v>0</v>
      </c>
      <c r="AK88" s="60">
        <v>0</v>
      </c>
      <c r="AL88" s="150">
        <f t="shared" si="122"/>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150">
        <v>0</v>
      </c>
      <c r="CC88" s="150">
        <f t="shared" si="124"/>
        <v>0</v>
      </c>
      <c r="CD88" s="60">
        <v>0</v>
      </c>
      <c r="CE88" s="60">
        <v>0</v>
      </c>
      <c r="CF88" s="60">
        <v>0</v>
      </c>
      <c r="CG88" s="150">
        <f t="shared" si="126"/>
        <v>0</v>
      </c>
      <c r="CH88" s="60">
        <v>0</v>
      </c>
      <c r="CI88" s="60">
        <v>0</v>
      </c>
      <c r="CJ88" s="60">
        <v>0</v>
      </c>
      <c r="CK88" s="60">
        <v>0</v>
      </c>
      <c r="CL88" s="60">
        <v>0</v>
      </c>
      <c r="CM88" s="60">
        <v>0</v>
      </c>
      <c r="CN88" s="60">
        <v>0</v>
      </c>
      <c r="CO88" s="60">
        <v>0</v>
      </c>
      <c r="CP88" s="60">
        <v>0</v>
      </c>
      <c r="CQ88" s="60">
        <v>0</v>
      </c>
      <c r="CR88" s="60">
        <v>0</v>
      </c>
      <c r="CS88" s="150">
        <f t="shared" si="128"/>
        <v>0</v>
      </c>
      <c r="CT88" s="60">
        <v>0</v>
      </c>
      <c r="CU88" s="60">
        <v>0</v>
      </c>
      <c r="CV88" s="150">
        <f t="shared" si="130"/>
        <v>0</v>
      </c>
      <c r="CW88" s="60">
        <v>0</v>
      </c>
      <c r="CX88" s="60">
        <v>0</v>
      </c>
      <c r="CY88" s="60">
        <v>0</v>
      </c>
      <c r="CZ88" s="60">
        <v>0</v>
      </c>
      <c r="DA88" s="60">
        <v>0</v>
      </c>
      <c r="DB88" s="60">
        <v>0</v>
      </c>
      <c r="DC88" s="60">
        <v>0</v>
      </c>
      <c r="DD88" s="60">
        <v>0</v>
      </c>
      <c r="DE88" s="60">
        <v>0</v>
      </c>
      <c r="DF88" s="150">
        <f t="shared" si="132"/>
        <v>0</v>
      </c>
      <c r="DG88" s="60">
        <v>0</v>
      </c>
      <c r="DH88" s="60">
        <v>0</v>
      </c>
      <c r="DI88" s="60">
        <v>0</v>
      </c>
      <c r="DJ88" s="150">
        <f t="shared" si="134"/>
        <v>0</v>
      </c>
      <c r="DK88" s="60">
        <v>0</v>
      </c>
      <c r="DL88" s="60">
        <v>0</v>
      </c>
      <c r="DM88" s="150">
        <f t="shared" si="136"/>
        <v>0</v>
      </c>
      <c r="DN88" s="60">
        <v>0</v>
      </c>
      <c r="DO88" s="60">
        <v>0</v>
      </c>
      <c r="DP88" s="60">
        <v>0</v>
      </c>
      <c r="DQ88" s="60">
        <v>0</v>
      </c>
      <c r="DR88" s="60">
        <v>0</v>
      </c>
      <c r="DS88" s="150">
        <f t="shared" si="138"/>
        <v>0</v>
      </c>
      <c r="DT88" s="60">
        <v>0</v>
      </c>
      <c r="DU88" s="60">
        <v>0</v>
      </c>
      <c r="DV88" s="150">
        <f t="shared" si="140"/>
        <v>0</v>
      </c>
      <c r="DW88" s="60">
        <v>0</v>
      </c>
      <c r="DX88" s="60">
        <v>0</v>
      </c>
      <c r="DY88" s="60">
        <v>0</v>
      </c>
      <c r="DZ88" s="60">
        <v>0</v>
      </c>
      <c r="EA88" s="60">
        <v>0</v>
      </c>
      <c r="EB88" s="60">
        <v>0</v>
      </c>
      <c r="EC88" s="60">
        <v>0</v>
      </c>
      <c r="ED88" s="60">
        <v>0</v>
      </c>
      <c r="EE88" s="60">
        <v>0</v>
      </c>
      <c r="EF88" s="60">
        <v>0</v>
      </c>
      <c r="EG88" s="150">
        <f t="shared" si="142"/>
        <v>0</v>
      </c>
      <c r="EH88" s="60">
        <v>0</v>
      </c>
      <c r="EI88" s="60">
        <v>0</v>
      </c>
      <c r="EJ88" s="60">
        <v>0</v>
      </c>
      <c r="EK88" s="60">
        <v>0</v>
      </c>
      <c r="EL88" s="60">
        <v>0</v>
      </c>
      <c r="EM88" s="60">
        <v>0</v>
      </c>
      <c r="EN88" s="60">
        <v>0</v>
      </c>
      <c r="EO88" s="60">
        <v>0</v>
      </c>
      <c r="EP88" s="60">
        <v>0</v>
      </c>
      <c r="EQ88" s="150">
        <f t="shared" si="144"/>
        <v>0</v>
      </c>
      <c r="ER88" s="60">
        <v>0</v>
      </c>
      <c r="ES88" s="60">
        <v>0</v>
      </c>
      <c r="ET88" s="60">
        <v>0</v>
      </c>
      <c r="EU88" s="150">
        <f t="shared" si="146"/>
        <v>0</v>
      </c>
      <c r="EV88" s="60">
        <v>0</v>
      </c>
      <c r="EW88" s="60">
        <v>0</v>
      </c>
      <c r="EX88" s="150">
        <f t="shared" si="148"/>
        <v>0</v>
      </c>
      <c r="EY88" s="60">
        <v>0</v>
      </c>
      <c r="EZ88" s="60">
        <v>0</v>
      </c>
      <c r="FA88" s="150">
        <f t="shared" si="150"/>
        <v>0</v>
      </c>
      <c r="FB88" s="60">
        <v>0</v>
      </c>
      <c r="FC88" s="60">
        <v>0</v>
      </c>
      <c r="FD88" s="60">
        <v>0</v>
      </c>
      <c r="FE88" s="60">
        <v>0</v>
      </c>
      <c r="FF88" s="150">
        <f t="shared" si="152"/>
        <v>0</v>
      </c>
      <c r="FG88" s="60">
        <v>0</v>
      </c>
      <c r="FH88" s="60">
        <v>0</v>
      </c>
      <c r="FI88" s="60">
        <v>0</v>
      </c>
      <c r="FJ88" s="60">
        <v>0</v>
      </c>
      <c r="FK88" s="60">
        <v>0</v>
      </c>
      <c r="FL88" s="60">
        <v>0</v>
      </c>
      <c r="FM88" s="60">
        <v>0</v>
      </c>
      <c r="FN88" s="150">
        <v>0</v>
      </c>
      <c r="FO88" s="58"/>
      <c r="FP88" s="58"/>
      <c r="FQ88" s="58"/>
      <c r="FR88" s="58"/>
      <c r="FS88" s="59">
        <f t="shared" ref="FS88:FS100" si="172">D88+AH88+AL88+CB88+CC88+CG88+CS88+CV88+DF88+DJ88+DM88+DS88+DV88+EG88+EQ88+EU88+EX88+FA88+FF88+FN88</f>
        <v>0</v>
      </c>
      <c r="FT88" s="4">
        <v>0</v>
      </c>
    </row>
    <row r="89" spans="2:176" x14ac:dyDescent="0.2">
      <c r="B89" s="157" t="s">
        <v>432</v>
      </c>
      <c r="C89" s="67" t="s">
        <v>261</v>
      </c>
      <c r="D89" s="150">
        <f t="shared" si="118"/>
        <v>5206.1820499580199</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5206.1820499580199</v>
      </c>
      <c r="AF89" s="60">
        <v>0</v>
      </c>
      <c r="AG89" s="60">
        <v>0</v>
      </c>
      <c r="AH89" s="150">
        <f t="shared" si="120"/>
        <v>0</v>
      </c>
      <c r="AI89" s="60">
        <v>0</v>
      </c>
      <c r="AJ89" s="60">
        <v>0</v>
      </c>
      <c r="AK89" s="60">
        <v>0</v>
      </c>
      <c r="AL89" s="150">
        <f t="shared" si="122"/>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150">
        <v>0</v>
      </c>
      <c r="CC89" s="150">
        <f t="shared" si="124"/>
        <v>0</v>
      </c>
      <c r="CD89" s="60">
        <v>0</v>
      </c>
      <c r="CE89" s="60">
        <v>0</v>
      </c>
      <c r="CF89" s="60">
        <v>0</v>
      </c>
      <c r="CG89" s="150">
        <f t="shared" si="126"/>
        <v>0</v>
      </c>
      <c r="CH89" s="60">
        <v>0</v>
      </c>
      <c r="CI89" s="60">
        <v>0</v>
      </c>
      <c r="CJ89" s="60">
        <v>0</v>
      </c>
      <c r="CK89" s="60">
        <v>0</v>
      </c>
      <c r="CL89" s="60">
        <v>0</v>
      </c>
      <c r="CM89" s="60">
        <v>0</v>
      </c>
      <c r="CN89" s="60">
        <v>0</v>
      </c>
      <c r="CO89" s="60">
        <v>0</v>
      </c>
      <c r="CP89" s="60">
        <v>0</v>
      </c>
      <c r="CQ89" s="60">
        <v>0</v>
      </c>
      <c r="CR89" s="60">
        <v>0</v>
      </c>
      <c r="CS89" s="150">
        <f t="shared" si="128"/>
        <v>0</v>
      </c>
      <c r="CT89" s="60">
        <v>0</v>
      </c>
      <c r="CU89" s="60">
        <v>0</v>
      </c>
      <c r="CV89" s="150">
        <f t="shared" si="130"/>
        <v>0</v>
      </c>
      <c r="CW89" s="60">
        <v>0</v>
      </c>
      <c r="CX89" s="60">
        <v>0</v>
      </c>
      <c r="CY89" s="60">
        <v>0</v>
      </c>
      <c r="CZ89" s="60">
        <v>0</v>
      </c>
      <c r="DA89" s="60">
        <v>0</v>
      </c>
      <c r="DB89" s="60">
        <v>0</v>
      </c>
      <c r="DC89" s="60">
        <v>0</v>
      </c>
      <c r="DD89" s="60">
        <v>0</v>
      </c>
      <c r="DE89" s="60">
        <v>0</v>
      </c>
      <c r="DF89" s="150">
        <f t="shared" si="132"/>
        <v>0</v>
      </c>
      <c r="DG89" s="60">
        <v>0</v>
      </c>
      <c r="DH89" s="60">
        <v>0</v>
      </c>
      <c r="DI89" s="60">
        <v>0</v>
      </c>
      <c r="DJ89" s="150">
        <f t="shared" si="134"/>
        <v>0</v>
      </c>
      <c r="DK89" s="60">
        <v>0</v>
      </c>
      <c r="DL89" s="60">
        <v>0</v>
      </c>
      <c r="DM89" s="150">
        <f t="shared" si="136"/>
        <v>0</v>
      </c>
      <c r="DN89" s="60">
        <v>0</v>
      </c>
      <c r="DO89" s="60">
        <v>0</v>
      </c>
      <c r="DP89" s="60">
        <v>0</v>
      </c>
      <c r="DQ89" s="60">
        <v>0</v>
      </c>
      <c r="DR89" s="60">
        <v>0</v>
      </c>
      <c r="DS89" s="150">
        <f t="shared" si="138"/>
        <v>0</v>
      </c>
      <c r="DT89" s="60">
        <v>0</v>
      </c>
      <c r="DU89" s="60">
        <v>0</v>
      </c>
      <c r="DV89" s="150">
        <f t="shared" si="140"/>
        <v>0</v>
      </c>
      <c r="DW89" s="60">
        <v>0</v>
      </c>
      <c r="DX89" s="60">
        <v>0</v>
      </c>
      <c r="DY89" s="60">
        <v>0</v>
      </c>
      <c r="DZ89" s="60">
        <v>0</v>
      </c>
      <c r="EA89" s="60">
        <v>0</v>
      </c>
      <c r="EB89" s="60">
        <v>0</v>
      </c>
      <c r="EC89" s="60">
        <v>0</v>
      </c>
      <c r="ED89" s="60">
        <v>0</v>
      </c>
      <c r="EE89" s="60">
        <v>0</v>
      </c>
      <c r="EF89" s="60">
        <v>0</v>
      </c>
      <c r="EG89" s="150">
        <f t="shared" si="142"/>
        <v>0</v>
      </c>
      <c r="EH89" s="60">
        <v>0</v>
      </c>
      <c r="EI89" s="60">
        <v>0</v>
      </c>
      <c r="EJ89" s="60">
        <v>0</v>
      </c>
      <c r="EK89" s="60">
        <v>0</v>
      </c>
      <c r="EL89" s="60">
        <v>0</v>
      </c>
      <c r="EM89" s="60">
        <v>0</v>
      </c>
      <c r="EN89" s="60">
        <v>0</v>
      </c>
      <c r="EO89" s="60">
        <v>0</v>
      </c>
      <c r="EP89" s="60">
        <v>0</v>
      </c>
      <c r="EQ89" s="150">
        <f t="shared" si="144"/>
        <v>0</v>
      </c>
      <c r="ER89" s="60">
        <v>0</v>
      </c>
      <c r="ES89" s="60">
        <v>0</v>
      </c>
      <c r="ET89" s="60">
        <v>0</v>
      </c>
      <c r="EU89" s="150">
        <f t="shared" si="146"/>
        <v>0</v>
      </c>
      <c r="EV89" s="60">
        <v>0</v>
      </c>
      <c r="EW89" s="60">
        <v>0</v>
      </c>
      <c r="EX89" s="150">
        <f t="shared" si="148"/>
        <v>0</v>
      </c>
      <c r="EY89" s="60">
        <v>0</v>
      </c>
      <c r="EZ89" s="60">
        <v>0</v>
      </c>
      <c r="FA89" s="150">
        <f t="shared" si="150"/>
        <v>0</v>
      </c>
      <c r="FB89" s="60">
        <v>0</v>
      </c>
      <c r="FC89" s="60">
        <v>0</v>
      </c>
      <c r="FD89" s="60">
        <v>0</v>
      </c>
      <c r="FE89" s="60">
        <v>0</v>
      </c>
      <c r="FF89" s="150">
        <f t="shared" si="152"/>
        <v>0</v>
      </c>
      <c r="FG89" s="60">
        <v>0</v>
      </c>
      <c r="FH89" s="60">
        <v>0</v>
      </c>
      <c r="FI89" s="60">
        <v>0</v>
      </c>
      <c r="FJ89" s="60">
        <v>0</v>
      </c>
      <c r="FK89" s="60">
        <v>0</v>
      </c>
      <c r="FL89" s="60">
        <v>0</v>
      </c>
      <c r="FM89" s="60">
        <v>0</v>
      </c>
      <c r="FN89" s="150">
        <v>0</v>
      </c>
      <c r="FO89" s="58"/>
      <c r="FP89" s="58"/>
      <c r="FQ89" s="58"/>
      <c r="FR89" s="58"/>
      <c r="FS89" s="59">
        <f t="shared" si="172"/>
        <v>5206.1820499580199</v>
      </c>
      <c r="FT89" s="4">
        <v>0</v>
      </c>
    </row>
    <row r="90" spans="2:176" ht="14.25" customHeight="1" x14ac:dyDescent="0.2">
      <c r="B90" s="88"/>
      <c r="C90" s="90" t="s">
        <v>262</v>
      </c>
      <c r="D90" s="6">
        <f t="shared" si="118"/>
        <v>0</v>
      </c>
      <c r="E90" s="6">
        <f t="shared" ref="E90:AG90" si="173">+E91+E92+E93+E94</f>
        <v>0</v>
      </c>
      <c r="F90" s="6">
        <f t="shared" si="173"/>
        <v>0</v>
      </c>
      <c r="G90" s="6">
        <f t="shared" si="173"/>
        <v>0</v>
      </c>
      <c r="H90" s="6">
        <f t="shared" si="173"/>
        <v>0</v>
      </c>
      <c r="I90" s="6">
        <f t="shared" si="173"/>
        <v>0</v>
      </c>
      <c r="J90" s="6">
        <f t="shared" si="173"/>
        <v>0</v>
      </c>
      <c r="K90" s="6">
        <f t="shared" si="173"/>
        <v>0</v>
      </c>
      <c r="L90" s="6">
        <f t="shared" si="173"/>
        <v>0</v>
      </c>
      <c r="M90" s="6">
        <f t="shared" si="173"/>
        <v>0</v>
      </c>
      <c r="N90" s="6">
        <f t="shared" si="173"/>
        <v>0</v>
      </c>
      <c r="O90" s="6">
        <f t="shared" si="173"/>
        <v>0</v>
      </c>
      <c r="P90" s="6">
        <f t="shared" si="173"/>
        <v>0</v>
      </c>
      <c r="Q90" s="6">
        <f t="shared" si="173"/>
        <v>0</v>
      </c>
      <c r="R90" s="6">
        <f t="shared" si="173"/>
        <v>0</v>
      </c>
      <c r="S90" s="6">
        <f t="shared" si="173"/>
        <v>0</v>
      </c>
      <c r="T90" s="6">
        <f t="shared" si="173"/>
        <v>0</v>
      </c>
      <c r="U90" s="6">
        <f t="shared" si="173"/>
        <v>0</v>
      </c>
      <c r="V90" s="6">
        <f t="shared" si="173"/>
        <v>0</v>
      </c>
      <c r="W90" s="6">
        <f t="shared" si="173"/>
        <v>0</v>
      </c>
      <c r="X90" s="6">
        <f t="shared" si="173"/>
        <v>0</v>
      </c>
      <c r="Y90" s="6">
        <f t="shared" si="173"/>
        <v>0</v>
      </c>
      <c r="Z90" s="6">
        <f t="shared" si="173"/>
        <v>0</v>
      </c>
      <c r="AA90" s="6">
        <f t="shared" si="173"/>
        <v>0</v>
      </c>
      <c r="AB90" s="6">
        <f t="shared" si="173"/>
        <v>0</v>
      </c>
      <c r="AC90" s="6">
        <f t="shared" si="173"/>
        <v>0</v>
      </c>
      <c r="AD90" s="6">
        <f t="shared" si="173"/>
        <v>0</v>
      </c>
      <c r="AE90" s="6">
        <f t="shared" si="173"/>
        <v>0</v>
      </c>
      <c r="AF90" s="6">
        <f t="shared" si="173"/>
        <v>0</v>
      </c>
      <c r="AG90" s="6">
        <f t="shared" si="173"/>
        <v>0</v>
      </c>
      <c r="AH90" s="6">
        <f t="shared" si="120"/>
        <v>0</v>
      </c>
      <c r="AI90" s="6">
        <f t="shared" ref="AI90:AK90" si="174">+AI91+AI92+AI93+AI94</f>
        <v>0</v>
      </c>
      <c r="AJ90" s="6">
        <f t="shared" si="174"/>
        <v>0</v>
      </c>
      <c r="AK90" s="6">
        <f t="shared" si="174"/>
        <v>0</v>
      </c>
      <c r="AL90" s="6">
        <f t="shared" si="122"/>
        <v>0</v>
      </c>
      <c r="AM90" s="6">
        <f t="shared" ref="AM90:CB90" si="175">+AM91+AM92+AM93+AM94</f>
        <v>0</v>
      </c>
      <c r="AN90" s="6">
        <f t="shared" si="175"/>
        <v>0</v>
      </c>
      <c r="AO90" s="6">
        <f t="shared" si="175"/>
        <v>0</v>
      </c>
      <c r="AP90" s="6">
        <f t="shared" si="175"/>
        <v>0</v>
      </c>
      <c r="AQ90" s="6">
        <f t="shared" si="175"/>
        <v>0</v>
      </c>
      <c r="AR90" s="6">
        <f t="shared" si="175"/>
        <v>0</v>
      </c>
      <c r="AS90" s="6">
        <f t="shared" si="175"/>
        <v>0</v>
      </c>
      <c r="AT90" s="6">
        <f t="shared" si="175"/>
        <v>0</v>
      </c>
      <c r="AU90" s="6">
        <f t="shared" si="175"/>
        <v>0</v>
      </c>
      <c r="AV90" s="6">
        <f t="shared" si="175"/>
        <v>0</v>
      </c>
      <c r="AW90" s="6">
        <f t="shared" si="175"/>
        <v>0</v>
      </c>
      <c r="AX90" s="6">
        <f t="shared" si="175"/>
        <v>0</v>
      </c>
      <c r="AY90" s="6">
        <f t="shared" si="175"/>
        <v>0</v>
      </c>
      <c r="AZ90" s="6">
        <f t="shared" si="175"/>
        <v>0</v>
      </c>
      <c r="BA90" s="6">
        <f t="shared" si="175"/>
        <v>0</v>
      </c>
      <c r="BB90" s="6">
        <f t="shared" si="175"/>
        <v>0</v>
      </c>
      <c r="BC90" s="6">
        <f t="shared" si="175"/>
        <v>0</v>
      </c>
      <c r="BD90" s="6">
        <f t="shared" si="175"/>
        <v>0</v>
      </c>
      <c r="BE90" s="6">
        <f t="shared" si="175"/>
        <v>0</v>
      </c>
      <c r="BF90" s="6">
        <f t="shared" si="175"/>
        <v>0</v>
      </c>
      <c r="BG90" s="6">
        <f t="shared" si="175"/>
        <v>0</v>
      </c>
      <c r="BH90" s="6">
        <f t="shared" si="175"/>
        <v>0</v>
      </c>
      <c r="BI90" s="6">
        <f t="shared" si="175"/>
        <v>0</v>
      </c>
      <c r="BJ90" s="6">
        <f t="shared" si="175"/>
        <v>0</v>
      </c>
      <c r="BK90" s="6">
        <f t="shared" si="175"/>
        <v>0</v>
      </c>
      <c r="BL90" s="6">
        <f t="shared" si="175"/>
        <v>0</v>
      </c>
      <c r="BM90" s="6">
        <f t="shared" si="175"/>
        <v>0</v>
      </c>
      <c r="BN90" s="6">
        <f t="shared" si="175"/>
        <v>0</v>
      </c>
      <c r="BO90" s="6">
        <f t="shared" si="175"/>
        <v>0</v>
      </c>
      <c r="BP90" s="6">
        <f t="shared" si="175"/>
        <v>0</v>
      </c>
      <c r="BQ90" s="6">
        <f t="shared" si="175"/>
        <v>0</v>
      </c>
      <c r="BR90" s="6">
        <f t="shared" si="175"/>
        <v>0</v>
      </c>
      <c r="BS90" s="6">
        <f t="shared" si="175"/>
        <v>0</v>
      </c>
      <c r="BT90" s="6">
        <f t="shared" si="175"/>
        <v>0</v>
      </c>
      <c r="BU90" s="6">
        <f t="shared" si="175"/>
        <v>0</v>
      </c>
      <c r="BV90" s="6">
        <f t="shared" si="175"/>
        <v>0</v>
      </c>
      <c r="BW90" s="6">
        <f t="shared" si="175"/>
        <v>0</v>
      </c>
      <c r="BX90" s="6">
        <f t="shared" si="175"/>
        <v>0</v>
      </c>
      <c r="BY90" s="6">
        <f t="shared" si="175"/>
        <v>0</v>
      </c>
      <c r="BZ90" s="6">
        <f t="shared" si="175"/>
        <v>0</v>
      </c>
      <c r="CA90" s="6">
        <f t="shared" si="175"/>
        <v>0</v>
      </c>
      <c r="CB90" s="6">
        <f t="shared" si="175"/>
        <v>84498.376500197177</v>
      </c>
      <c r="CC90" s="6">
        <f t="shared" si="124"/>
        <v>0</v>
      </c>
      <c r="CD90" s="6">
        <f t="shared" ref="CD90:CF90" si="176">+CD91+CD92+CD93+CD94</f>
        <v>0</v>
      </c>
      <c r="CE90" s="6">
        <f t="shared" si="176"/>
        <v>0</v>
      </c>
      <c r="CF90" s="6">
        <f t="shared" si="176"/>
        <v>0</v>
      </c>
      <c r="CG90" s="6">
        <f t="shared" si="126"/>
        <v>0</v>
      </c>
      <c r="CH90" s="6">
        <f t="shared" ref="CH90:CR90" si="177">+CH91+CH92+CH93+CH94</f>
        <v>0</v>
      </c>
      <c r="CI90" s="6">
        <f t="shared" si="177"/>
        <v>0</v>
      </c>
      <c r="CJ90" s="6">
        <f t="shared" si="177"/>
        <v>0</v>
      </c>
      <c r="CK90" s="6">
        <f t="shared" si="177"/>
        <v>0</v>
      </c>
      <c r="CL90" s="6">
        <f t="shared" si="177"/>
        <v>0</v>
      </c>
      <c r="CM90" s="6">
        <f t="shared" si="177"/>
        <v>0</v>
      </c>
      <c r="CN90" s="6">
        <f t="shared" si="177"/>
        <v>0</v>
      </c>
      <c r="CO90" s="6">
        <f t="shared" si="177"/>
        <v>0</v>
      </c>
      <c r="CP90" s="6">
        <f t="shared" si="177"/>
        <v>0</v>
      </c>
      <c r="CQ90" s="6">
        <f t="shared" si="177"/>
        <v>0</v>
      </c>
      <c r="CR90" s="6">
        <f t="shared" si="177"/>
        <v>0</v>
      </c>
      <c r="CS90" s="6">
        <f t="shared" si="128"/>
        <v>0</v>
      </c>
      <c r="CT90" s="6">
        <f t="shared" ref="CT90:CU90" si="178">+CT91+CT92+CT93+CT94</f>
        <v>0</v>
      </c>
      <c r="CU90" s="6">
        <f t="shared" si="178"/>
        <v>0</v>
      </c>
      <c r="CV90" s="6">
        <f t="shared" si="130"/>
        <v>0</v>
      </c>
      <c r="CW90" s="6">
        <f t="shared" ref="CW90:DE90" si="179">+CW91+CW92+CW93+CW94</f>
        <v>0</v>
      </c>
      <c r="CX90" s="6">
        <f t="shared" si="179"/>
        <v>0</v>
      </c>
      <c r="CY90" s="6">
        <f t="shared" si="179"/>
        <v>0</v>
      </c>
      <c r="CZ90" s="6">
        <f t="shared" si="179"/>
        <v>0</v>
      </c>
      <c r="DA90" s="6">
        <f t="shared" si="179"/>
        <v>0</v>
      </c>
      <c r="DB90" s="6">
        <f t="shared" si="179"/>
        <v>0</v>
      </c>
      <c r="DC90" s="6">
        <f t="shared" si="179"/>
        <v>0</v>
      </c>
      <c r="DD90" s="6">
        <f t="shared" si="179"/>
        <v>0</v>
      </c>
      <c r="DE90" s="6">
        <f t="shared" si="179"/>
        <v>0</v>
      </c>
      <c r="DF90" s="6">
        <f t="shared" si="132"/>
        <v>0</v>
      </c>
      <c r="DG90" s="6">
        <f t="shared" ref="DG90:DI90" si="180">+DG91+DG92+DG93+DG94</f>
        <v>0</v>
      </c>
      <c r="DH90" s="6">
        <f t="shared" si="180"/>
        <v>0</v>
      </c>
      <c r="DI90" s="6">
        <f t="shared" si="180"/>
        <v>0</v>
      </c>
      <c r="DJ90" s="6">
        <f t="shared" si="134"/>
        <v>0</v>
      </c>
      <c r="DK90" s="6">
        <f t="shared" ref="DK90:DL90" si="181">+DK91+DK92+DK93+DK94</f>
        <v>0</v>
      </c>
      <c r="DL90" s="6">
        <f t="shared" si="181"/>
        <v>0</v>
      </c>
      <c r="DM90" s="6">
        <f t="shared" si="136"/>
        <v>0</v>
      </c>
      <c r="DN90" s="6">
        <f t="shared" ref="DN90:DR90" si="182">+DN91+DN92+DN93+DN94</f>
        <v>0</v>
      </c>
      <c r="DO90" s="6">
        <f t="shared" si="182"/>
        <v>0</v>
      </c>
      <c r="DP90" s="6">
        <f t="shared" si="182"/>
        <v>0</v>
      </c>
      <c r="DQ90" s="6">
        <f t="shared" si="182"/>
        <v>0</v>
      </c>
      <c r="DR90" s="6">
        <f t="shared" si="182"/>
        <v>0</v>
      </c>
      <c r="DS90" s="6">
        <f t="shared" si="138"/>
        <v>0</v>
      </c>
      <c r="DT90" s="6">
        <f t="shared" ref="DT90:DU90" si="183">+DT91+DT92+DT93+DT94</f>
        <v>0</v>
      </c>
      <c r="DU90" s="6">
        <f t="shared" si="183"/>
        <v>0</v>
      </c>
      <c r="DV90" s="6">
        <f t="shared" si="140"/>
        <v>0</v>
      </c>
      <c r="DW90" s="6">
        <f t="shared" ref="DW90:EF90" si="184">+DW91+DW92+DW93+DW94</f>
        <v>0</v>
      </c>
      <c r="DX90" s="6">
        <f t="shared" si="184"/>
        <v>0</v>
      </c>
      <c r="DY90" s="6">
        <f t="shared" si="184"/>
        <v>0</v>
      </c>
      <c r="DZ90" s="6">
        <f t="shared" si="184"/>
        <v>0</v>
      </c>
      <c r="EA90" s="6">
        <f t="shared" si="184"/>
        <v>0</v>
      </c>
      <c r="EB90" s="6">
        <f t="shared" si="184"/>
        <v>0</v>
      </c>
      <c r="EC90" s="6">
        <f t="shared" si="184"/>
        <v>0</v>
      </c>
      <c r="ED90" s="6">
        <f t="shared" si="184"/>
        <v>0</v>
      </c>
      <c r="EE90" s="6">
        <f t="shared" si="184"/>
        <v>0</v>
      </c>
      <c r="EF90" s="6">
        <f t="shared" si="184"/>
        <v>0</v>
      </c>
      <c r="EG90" s="6">
        <f t="shared" si="142"/>
        <v>0</v>
      </c>
      <c r="EH90" s="6">
        <f t="shared" ref="EH90:EP90" si="185">+EH91+EH92+EH93+EH94</f>
        <v>0</v>
      </c>
      <c r="EI90" s="6">
        <f t="shared" si="185"/>
        <v>0</v>
      </c>
      <c r="EJ90" s="6">
        <f t="shared" si="185"/>
        <v>0</v>
      </c>
      <c r="EK90" s="6">
        <f t="shared" si="185"/>
        <v>0</v>
      </c>
      <c r="EL90" s="6">
        <f t="shared" si="185"/>
        <v>0</v>
      </c>
      <c r="EM90" s="6">
        <f t="shared" si="185"/>
        <v>0</v>
      </c>
      <c r="EN90" s="6">
        <f t="shared" si="185"/>
        <v>0</v>
      </c>
      <c r="EO90" s="6">
        <f t="shared" si="185"/>
        <v>0</v>
      </c>
      <c r="EP90" s="6">
        <f t="shared" si="185"/>
        <v>0</v>
      </c>
      <c r="EQ90" s="6">
        <f t="shared" si="144"/>
        <v>0</v>
      </c>
      <c r="ER90" s="6">
        <f t="shared" ref="ER90:ET90" si="186">+ER91+ER92+ER93+ER94</f>
        <v>0</v>
      </c>
      <c r="ES90" s="6">
        <f t="shared" si="186"/>
        <v>0</v>
      </c>
      <c r="ET90" s="6">
        <f t="shared" si="186"/>
        <v>0</v>
      </c>
      <c r="EU90" s="6">
        <f t="shared" si="146"/>
        <v>0</v>
      </c>
      <c r="EV90" s="6">
        <f t="shared" ref="EV90:EW90" si="187">+EV91+EV92+EV93+EV94</f>
        <v>0</v>
      </c>
      <c r="EW90" s="6">
        <f t="shared" si="187"/>
        <v>0</v>
      </c>
      <c r="EX90" s="6">
        <f t="shared" si="148"/>
        <v>0</v>
      </c>
      <c r="EY90" s="6">
        <f t="shared" ref="EY90:EZ90" si="188">+EY91+EY92+EY93+EY94</f>
        <v>0</v>
      </c>
      <c r="EZ90" s="6">
        <f t="shared" si="188"/>
        <v>0</v>
      </c>
      <c r="FA90" s="6">
        <f t="shared" si="150"/>
        <v>0</v>
      </c>
      <c r="FB90" s="6">
        <f t="shared" ref="FB90:FE90" si="189">+FB91+FB92+FB93+FB94</f>
        <v>0</v>
      </c>
      <c r="FC90" s="6">
        <f t="shared" si="189"/>
        <v>0</v>
      </c>
      <c r="FD90" s="6">
        <f t="shared" si="189"/>
        <v>0</v>
      </c>
      <c r="FE90" s="6">
        <f t="shared" si="189"/>
        <v>0</v>
      </c>
      <c r="FF90" s="6">
        <f t="shared" si="152"/>
        <v>0</v>
      </c>
      <c r="FG90" s="6">
        <f t="shared" ref="FG90:FS90" si="190">+FG91+FG92+FG93+FG94</f>
        <v>0</v>
      </c>
      <c r="FH90" s="6">
        <f t="shared" si="190"/>
        <v>0</v>
      </c>
      <c r="FI90" s="6">
        <f t="shared" si="190"/>
        <v>0</v>
      </c>
      <c r="FJ90" s="6">
        <f t="shared" si="190"/>
        <v>0</v>
      </c>
      <c r="FK90" s="6">
        <f t="shared" si="190"/>
        <v>0</v>
      </c>
      <c r="FL90" s="6">
        <f t="shared" si="190"/>
        <v>0</v>
      </c>
      <c r="FM90" s="6">
        <f t="shared" si="190"/>
        <v>0</v>
      </c>
      <c r="FN90" s="6">
        <f t="shared" si="190"/>
        <v>0</v>
      </c>
      <c r="FO90" s="6">
        <f t="shared" si="190"/>
        <v>0</v>
      </c>
      <c r="FP90" s="6">
        <f t="shared" si="190"/>
        <v>0</v>
      </c>
      <c r="FQ90" s="6">
        <f t="shared" si="190"/>
        <v>0</v>
      </c>
      <c r="FR90" s="6">
        <f t="shared" si="190"/>
        <v>0</v>
      </c>
      <c r="FS90" s="6">
        <f t="shared" si="190"/>
        <v>84498.376500197177</v>
      </c>
      <c r="FT90" s="4">
        <v>0</v>
      </c>
    </row>
    <row r="91" spans="2:176" x14ac:dyDescent="0.2">
      <c r="B91" s="157" t="s">
        <v>433</v>
      </c>
      <c r="C91" s="67" t="s">
        <v>263</v>
      </c>
      <c r="D91" s="150">
        <f t="shared" si="118"/>
        <v>0</v>
      </c>
      <c r="E91" s="60">
        <v>0</v>
      </c>
      <c r="F91" s="60">
        <v>0</v>
      </c>
      <c r="G91" s="60">
        <v>0</v>
      </c>
      <c r="H91" s="60">
        <v>0</v>
      </c>
      <c r="I91" s="60">
        <v>0</v>
      </c>
      <c r="J91" s="60">
        <v>0</v>
      </c>
      <c r="K91" s="60">
        <v>0</v>
      </c>
      <c r="L91" s="60">
        <v>0</v>
      </c>
      <c r="M91" s="60">
        <v>0</v>
      </c>
      <c r="N91" s="60">
        <v>0</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150">
        <f t="shared" si="120"/>
        <v>0</v>
      </c>
      <c r="AI91" s="60">
        <v>0</v>
      </c>
      <c r="AJ91" s="60">
        <v>0</v>
      </c>
      <c r="AK91" s="60">
        <v>0</v>
      </c>
      <c r="AL91" s="150">
        <f t="shared" si="122"/>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v>0</v>
      </c>
      <c r="BS91" s="60">
        <v>0</v>
      </c>
      <c r="BT91" s="60">
        <v>0</v>
      </c>
      <c r="BU91" s="60">
        <v>0</v>
      </c>
      <c r="BV91" s="60">
        <v>0</v>
      </c>
      <c r="BW91" s="60">
        <v>0</v>
      </c>
      <c r="BX91" s="60">
        <v>0</v>
      </c>
      <c r="BY91" s="60">
        <v>0</v>
      </c>
      <c r="BZ91" s="60">
        <v>0</v>
      </c>
      <c r="CA91" s="60">
        <v>0</v>
      </c>
      <c r="CB91" s="150">
        <v>30911.112683166757</v>
      </c>
      <c r="CC91" s="150">
        <f t="shared" si="124"/>
        <v>0</v>
      </c>
      <c r="CD91" s="60">
        <v>0</v>
      </c>
      <c r="CE91" s="60">
        <v>0</v>
      </c>
      <c r="CF91" s="60">
        <v>0</v>
      </c>
      <c r="CG91" s="150">
        <f t="shared" si="126"/>
        <v>0</v>
      </c>
      <c r="CH91" s="60">
        <v>0</v>
      </c>
      <c r="CI91" s="60">
        <v>0</v>
      </c>
      <c r="CJ91" s="60">
        <v>0</v>
      </c>
      <c r="CK91" s="60">
        <v>0</v>
      </c>
      <c r="CL91" s="60">
        <v>0</v>
      </c>
      <c r="CM91" s="60">
        <v>0</v>
      </c>
      <c r="CN91" s="60">
        <v>0</v>
      </c>
      <c r="CO91" s="60">
        <v>0</v>
      </c>
      <c r="CP91" s="60">
        <v>0</v>
      </c>
      <c r="CQ91" s="60">
        <v>0</v>
      </c>
      <c r="CR91" s="60">
        <v>0</v>
      </c>
      <c r="CS91" s="150">
        <f t="shared" si="128"/>
        <v>0</v>
      </c>
      <c r="CT91" s="60">
        <v>0</v>
      </c>
      <c r="CU91" s="60">
        <v>0</v>
      </c>
      <c r="CV91" s="150">
        <f t="shared" si="130"/>
        <v>0</v>
      </c>
      <c r="CW91" s="60">
        <v>0</v>
      </c>
      <c r="CX91" s="60">
        <v>0</v>
      </c>
      <c r="CY91" s="60">
        <v>0</v>
      </c>
      <c r="CZ91" s="60">
        <v>0</v>
      </c>
      <c r="DA91" s="60">
        <v>0</v>
      </c>
      <c r="DB91" s="60">
        <v>0</v>
      </c>
      <c r="DC91" s="60">
        <v>0</v>
      </c>
      <c r="DD91" s="60">
        <v>0</v>
      </c>
      <c r="DE91" s="60">
        <v>0</v>
      </c>
      <c r="DF91" s="150">
        <f t="shared" si="132"/>
        <v>0</v>
      </c>
      <c r="DG91" s="60">
        <v>0</v>
      </c>
      <c r="DH91" s="60">
        <v>0</v>
      </c>
      <c r="DI91" s="60">
        <v>0</v>
      </c>
      <c r="DJ91" s="150">
        <f t="shared" si="134"/>
        <v>0</v>
      </c>
      <c r="DK91" s="60">
        <v>0</v>
      </c>
      <c r="DL91" s="60">
        <v>0</v>
      </c>
      <c r="DM91" s="150">
        <f t="shared" si="136"/>
        <v>0</v>
      </c>
      <c r="DN91" s="60">
        <v>0</v>
      </c>
      <c r="DO91" s="60">
        <v>0</v>
      </c>
      <c r="DP91" s="60">
        <v>0</v>
      </c>
      <c r="DQ91" s="60">
        <v>0</v>
      </c>
      <c r="DR91" s="60">
        <v>0</v>
      </c>
      <c r="DS91" s="150">
        <f t="shared" si="138"/>
        <v>0</v>
      </c>
      <c r="DT91" s="60">
        <v>0</v>
      </c>
      <c r="DU91" s="60">
        <v>0</v>
      </c>
      <c r="DV91" s="150">
        <f t="shared" si="140"/>
        <v>0</v>
      </c>
      <c r="DW91" s="60">
        <v>0</v>
      </c>
      <c r="DX91" s="60">
        <v>0</v>
      </c>
      <c r="DY91" s="60">
        <v>0</v>
      </c>
      <c r="DZ91" s="60">
        <v>0</v>
      </c>
      <c r="EA91" s="60">
        <v>0</v>
      </c>
      <c r="EB91" s="60">
        <v>0</v>
      </c>
      <c r="EC91" s="60">
        <v>0</v>
      </c>
      <c r="ED91" s="60">
        <v>0</v>
      </c>
      <c r="EE91" s="60">
        <v>0</v>
      </c>
      <c r="EF91" s="60">
        <v>0</v>
      </c>
      <c r="EG91" s="150">
        <f t="shared" si="142"/>
        <v>0</v>
      </c>
      <c r="EH91" s="60">
        <v>0</v>
      </c>
      <c r="EI91" s="60">
        <v>0</v>
      </c>
      <c r="EJ91" s="60">
        <v>0</v>
      </c>
      <c r="EK91" s="60">
        <v>0</v>
      </c>
      <c r="EL91" s="60">
        <v>0</v>
      </c>
      <c r="EM91" s="60">
        <v>0</v>
      </c>
      <c r="EN91" s="60">
        <v>0</v>
      </c>
      <c r="EO91" s="60">
        <v>0</v>
      </c>
      <c r="EP91" s="60">
        <v>0</v>
      </c>
      <c r="EQ91" s="150">
        <f t="shared" si="144"/>
        <v>0</v>
      </c>
      <c r="ER91" s="60">
        <v>0</v>
      </c>
      <c r="ES91" s="60">
        <v>0</v>
      </c>
      <c r="ET91" s="60">
        <v>0</v>
      </c>
      <c r="EU91" s="150">
        <f t="shared" si="146"/>
        <v>0</v>
      </c>
      <c r="EV91" s="60">
        <v>0</v>
      </c>
      <c r="EW91" s="60">
        <v>0</v>
      </c>
      <c r="EX91" s="150">
        <f t="shared" si="148"/>
        <v>0</v>
      </c>
      <c r="EY91" s="60">
        <v>0</v>
      </c>
      <c r="EZ91" s="60">
        <v>0</v>
      </c>
      <c r="FA91" s="150">
        <f t="shared" si="150"/>
        <v>0</v>
      </c>
      <c r="FB91" s="60">
        <v>0</v>
      </c>
      <c r="FC91" s="60">
        <v>0</v>
      </c>
      <c r="FD91" s="60">
        <v>0</v>
      </c>
      <c r="FE91" s="60">
        <v>0</v>
      </c>
      <c r="FF91" s="150">
        <f t="shared" si="152"/>
        <v>0</v>
      </c>
      <c r="FG91" s="60">
        <v>0</v>
      </c>
      <c r="FH91" s="60">
        <v>0</v>
      </c>
      <c r="FI91" s="60">
        <v>0</v>
      </c>
      <c r="FJ91" s="60">
        <v>0</v>
      </c>
      <c r="FK91" s="60">
        <v>0</v>
      </c>
      <c r="FL91" s="60">
        <v>0</v>
      </c>
      <c r="FM91" s="60">
        <v>0</v>
      </c>
      <c r="FN91" s="150">
        <v>0</v>
      </c>
      <c r="FO91" s="58"/>
      <c r="FP91" s="58"/>
      <c r="FQ91" s="58"/>
      <c r="FR91" s="58"/>
      <c r="FS91" s="59">
        <f t="shared" si="172"/>
        <v>30911.112683166757</v>
      </c>
      <c r="FT91" s="4">
        <v>0</v>
      </c>
    </row>
    <row r="92" spans="2:176" x14ac:dyDescent="0.2">
      <c r="B92" s="157">
        <v>8000</v>
      </c>
      <c r="C92" s="67" t="s">
        <v>458</v>
      </c>
      <c r="D92" s="150">
        <f t="shared" si="118"/>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150">
        <f t="shared" si="120"/>
        <v>0</v>
      </c>
      <c r="AI92" s="60">
        <v>0</v>
      </c>
      <c r="AJ92" s="60">
        <v>0</v>
      </c>
      <c r="AK92" s="60">
        <v>0</v>
      </c>
      <c r="AL92" s="150">
        <f t="shared" si="122"/>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150">
        <v>48897.942018962793</v>
      </c>
      <c r="CC92" s="150">
        <f t="shared" si="124"/>
        <v>0</v>
      </c>
      <c r="CD92" s="60">
        <v>0</v>
      </c>
      <c r="CE92" s="60">
        <v>0</v>
      </c>
      <c r="CF92" s="60">
        <v>0</v>
      </c>
      <c r="CG92" s="150">
        <f t="shared" si="126"/>
        <v>0</v>
      </c>
      <c r="CH92" s="60">
        <v>0</v>
      </c>
      <c r="CI92" s="60">
        <v>0</v>
      </c>
      <c r="CJ92" s="60">
        <v>0</v>
      </c>
      <c r="CK92" s="60">
        <v>0</v>
      </c>
      <c r="CL92" s="60">
        <v>0</v>
      </c>
      <c r="CM92" s="60">
        <v>0</v>
      </c>
      <c r="CN92" s="60">
        <v>0</v>
      </c>
      <c r="CO92" s="60">
        <v>0</v>
      </c>
      <c r="CP92" s="60">
        <v>0</v>
      </c>
      <c r="CQ92" s="60">
        <v>0</v>
      </c>
      <c r="CR92" s="60">
        <v>0</v>
      </c>
      <c r="CS92" s="150">
        <f t="shared" si="128"/>
        <v>0</v>
      </c>
      <c r="CT92" s="60">
        <v>0</v>
      </c>
      <c r="CU92" s="60">
        <v>0</v>
      </c>
      <c r="CV92" s="150">
        <f t="shared" si="130"/>
        <v>0</v>
      </c>
      <c r="CW92" s="60">
        <v>0</v>
      </c>
      <c r="CX92" s="60">
        <v>0</v>
      </c>
      <c r="CY92" s="60">
        <v>0</v>
      </c>
      <c r="CZ92" s="60">
        <v>0</v>
      </c>
      <c r="DA92" s="60">
        <v>0</v>
      </c>
      <c r="DB92" s="60">
        <v>0</v>
      </c>
      <c r="DC92" s="60">
        <v>0</v>
      </c>
      <c r="DD92" s="60">
        <v>0</v>
      </c>
      <c r="DE92" s="60">
        <v>0</v>
      </c>
      <c r="DF92" s="150">
        <f t="shared" si="132"/>
        <v>0</v>
      </c>
      <c r="DG92" s="60">
        <v>0</v>
      </c>
      <c r="DH92" s="60">
        <v>0</v>
      </c>
      <c r="DI92" s="60">
        <v>0</v>
      </c>
      <c r="DJ92" s="150">
        <f t="shared" si="134"/>
        <v>0</v>
      </c>
      <c r="DK92" s="60">
        <v>0</v>
      </c>
      <c r="DL92" s="60">
        <v>0</v>
      </c>
      <c r="DM92" s="150">
        <f t="shared" si="136"/>
        <v>0</v>
      </c>
      <c r="DN92" s="60">
        <v>0</v>
      </c>
      <c r="DO92" s="60">
        <v>0</v>
      </c>
      <c r="DP92" s="60">
        <v>0</v>
      </c>
      <c r="DQ92" s="60">
        <v>0</v>
      </c>
      <c r="DR92" s="60">
        <v>0</v>
      </c>
      <c r="DS92" s="150">
        <f t="shared" si="138"/>
        <v>0</v>
      </c>
      <c r="DT92" s="60">
        <v>0</v>
      </c>
      <c r="DU92" s="60">
        <v>0</v>
      </c>
      <c r="DV92" s="150">
        <f t="shared" si="140"/>
        <v>0</v>
      </c>
      <c r="DW92" s="60">
        <v>0</v>
      </c>
      <c r="DX92" s="60">
        <v>0</v>
      </c>
      <c r="DY92" s="60">
        <v>0</v>
      </c>
      <c r="DZ92" s="60">
        <v>0</v>
      </c>
      <c r="EA92" s="60">
        <v>0</v>
      </c>
      <c r="EB92" s="60">
        <v>0</v>
      </c>
      <c r="EC92" s="60">
        <v>0</v>
      </c>
      <c r="ED92" s="60">
        <v>0</v>
      </c>
      <c r="EE92" s="60">
        <v>0</v>
      </c>
      <c r="EF92" s="60">
        <v>0</v>
      </c>
      <c r="EG92" s="150">
        <f t="shared" si="142"/>
        <v>0</v>
      </c>
      <c r="EH92" s="60">
        <v>0</v>
      </c>
      <c r="EI92" s="60">
        <v>0</v>
      </c>
      <c r="EJ92" s="60">
        <v>0</v>
      </c>
      <c r="EK92" s="60">
        <v>0</v>
      </c>
      <c r="EL92" s="60">
        <v>0</v>
      </c>
      <c r="EM92" s="60">
        <v>0</v>
      </c>
      <c r="EN92" s="60">
        <v>0</v>
      </c>
      <c r="EO92" s="60">
        <v>0</v>
      </c>
      <c r="EP92" s="60">
        <v>0</v>
      </c>
      <c r="EQ92" s="150">
        <f t="shared" si="144"/>
        <v>0</v>
      </c>
      <c r="ER92" s="60">
        <v>0</v>
      </c>
      <c r="ES92" s="60">
        <v>0</v>
      </c>
      <c r="ET92" s="60">
        <v>0</v>
      </c>
      <c r="EU92" s="150">
        <f t="shared" si="146"/>
        <v>0</v>
      </c>
      <c r="EV92" s="60">
        <v>0</v>
      </c>
      <c r="EW92" s="60">
        <v>0</v>
      </c>
      <c r="EX92" s="150">
        <f t="shared" si="148"/>
        <v>0</v>
      </c>
      <c r="EY92" s="60">
        <v>0</v>
      </c>
      <c r="EZ92" s="60">
        <v>0</v>
      </c>
      <c r="FA92" s="150">
        <f t="shared" si="150"/>
        <v>0</v>
      </c>
      <c r="FB92" s="60">
        <v>0</v>
      </c>
      <c r="FC92" s="60">
        <v>0</v>
      </c>
      <c r="FD92" s="60">
        <v>0</v>
      </c>
      <c r="FE92" s="60">
        <v>0</v>
      </c>
      <c r="FF92" s="150">
        <f t="shared" si="152"/>
        <v>0</v>
      </c>
      <c r="FG92" s="60">
        <v>0</v>
      </c>
      <c r="FH92" s="60">
        <v>0</v>
      </c>
      <c r="FI92" s="60">
        <v>0</v>
      </c>
      <c r="FJ92" s="60">
        <v>0</v>
      </c>
      <c r="FK92" s="60">
        <v>0</v>
      </c>
      <c r="FL92" s="60">
        <v>0</v>
      </c>
      <c r="FM92" s="60">
        <v>0</v>
      </c>
      <c r="FN92" s="150">
        <v>0</v>
      </c>
      <c r="FO92" s="58"/>
      <c r="FP92" s="58"/>
      <c r="FQ92" s="58"/>
      <c r="FR92" s="58"/>
      <c r="FS92" s="59">
        <f t="shared" si="172"/>
        <v>48897.942018962793</v>
      </c>
      <c r="FT92" s="4">
        <v>0</v>
      </c>
    </row>
    <row r="93" spans="2:176" x14ac:dyDescent="0.2">
      <c r="B93" s="157" t="s">
        <v>433</v>
      </c>
      <c r="C93" s="67" t="s">
        <v>264</v>
      </c>
      <c r="D93" s="150">
        <f t="shared" si="118"/>
        <v>0</v>
      </c>
      <c r="E93" s="60">
        <v>0</v>
      </c>
      <c r="F93" s="60">
        <v>0</v>
      </c>
      <c r="G93" s="60">
        <v>0</v>
      </c>
      <c r="H93" s="60">
        <v>0</v>
      </c>
      <c r="I93" s="60">
        <v>0</v>
      </c>
      <c r="J93" s="60">
        <v>0</v>
      </c>
      <c r="K93" s="60">
        <v>0</v>
      </c>
      <c r="L93" s="60">
        <v>0</v>
      </c>
      <c r="M93" s="60">
        <v>0</v>
      </c>
      <c r="N93" s="60">
        <v>0</v>
      </c>
      <c r="O93" s="60">
        <v>0</v>
      </c>
      <c r="P93" s="60">
        <v>0</v>
      </c>
      <c r="Q93" s="60">
        <v>0</v>
      </c>
      <c r="R93" s="60">
        <v>0</v>
      </c>
      <c r="S93" s="60">
        <v>0</v>
      </c>
      <c r="T93" s="60">
        <v>0</v>
      </c>
      <c r="U93" s="60">
        <v>0</v>
      </c>
      <c r="V93" s="60">
        <v>0</v>
      </c>
      <c r="W93" s="60">
        <v>0</v>
      </c>
      <c r="X93" s="60">
        <v>0</v>
      </c>
      <c r="Y93" s="60">
        <v>0</v>
      </c>
      <c r="Z93" s="60">
        <v>0</v>
      </c>
      <c r="AA93" s="60">
        <v>0</v>
      </c>
      <c r="AB93" s="60">
        <v>0</v>
      </c>
      <c r="AC93" s="60">
        <v>0</v>
      </c>
      <c r="AD93" s="60">
        <v>0</v>
      </c>
      <c r="AE93" s="60">
        <v>0</v>
      </c>
      <c r="AF93" s="60">
        <v>0</v>
      </c>
      <c r="AG93" s="60">
        <v>0</v>
      </c>
      <c r="AH93" s="150">
        <f t="shared" si="120"/>
        <v>0</v>
      </c>
      <c r="AI93" s="60">
        <v>0</v>
      </c>
      <c r="AJ93" s="60">
        <v>0</v>
      </c>
      <c r="AK93" s="60">
        <v>0</v>
      </c>
      <c r="AL93" s="150">
        <f t="shared" si="122"/>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150">
        <v>4635.6426936000007</v>
      </c>
      <c r="CC93" s="150">
        <f t="shared" si="124"/>
        <v>0</v>
      </c>
      <c r="CD93" s="60">
        <v>0</v>
      </c>
      <c r="CE93" s="60">
        <v>0</v>
      </c>
      <c r="CF93" s="60">
        <v>0</v>
      </c>
      <c r="CG93" s="150">
        <f t="shared" si="126"/>
        <v>0</v>
      </c>
      <c r="CH93" s="60">
        <v>0</v>
      </c>
      <c r="CI93" s="60">
        <v>0</v>
      </c>
      <c r="CJ93" s="60">
        <v>0</v>
      </c>
      <c r="CK93" s="60">
        <v>0</v>
      </c>
      <c r="CL93" s="60">
        <v>0</v>
      </c>
      <c r="CM93" s="60">
        <v>0</v>
      </c>
      <c r="CN93" s="60">
        <v>0</v>
      </c>
      <c r="CO93" s="60">
        <v>0</v>
      </c>
      <c r="CP93" s="60">
        <v>0</v>
      </c>
      <c r="CQ93" s="60">
        <v>0</v>
      </c>
      <c r="CR93" s="60">
        <v>0</v>
      </c>
      <c r="CS93" s="150">
        <f t="shared" si="128"/>
        <v>0</v>
      </c>
      <c r="CT93" s="60">
        <v>0</v>
      </c>
      <c r="CU93" s="60">
        <v>0</v>
      </c>
      <c r="CV93" s="150">
        <f t="shared" si="130"/>
        <v>0</v>
      </c>
      <c r="CW93" s="60">
        <v>0</v>
      </c>
      <c r="CX93" s="60">
        <v>0</v>
      </c>
      <c r="CY93" s="60">
        <v>0</v>
      </c>
      <c r="CZ93" s="60">
        <v>0</v>
      </c>
      <c r="DA93" s="60">
        <v>0</v>
      </c>
      <c r="DB93" s="60">
        <v>0</v>
      </c>
      <c r="DC93" s="60">
        <v>0</v>
      </c>
      <c r="DD93" s="60">
        <v>0</v>
      </c>
      <c r="DE93" s="60">
        <v>0</v>
      </c>
      <c r="DF93" s="150">
        <f t="shared" si="132"/>
        <v>0</v>
      </c>
      <c r="DG93" s="60">
        <v>0</v>
      </c>
      <c r="DH93" s="60">
        <v>0</v>
      </c>
      <c r="DI93" s="60">
        <v>0</v>
      </c>
      <c r="DJ93" s="150">
        <f t="shared" si="134"/>
        <v>0</v>
      </c>
      <c r="DK93" s="60">
        <v>0</v>
      </c>
      <c r="DL93" s="60">
        <v>0</v>
      </c>
      <c r="DM93" s="150">
        <f t="shared" si="136"/>
        <v>0</v>
      </c>
      <c r="DN93" s="60">
        <v>0</v>
      </c>
      <c r="DO93" s="60">
        <v>0</v>
      </c>
      <c r="DP93" s="60">
        <v>0</v>
      </c>
      <c r="DQ93" s="60">
        <v>0</v>
      </c>
      <c r="DR93" s="60">
        <v>0</v>
      </c>
      <c r="DS93" s="150">
        <f t="shared" si="138"/>
        <v>0</v>
      </c>
      <c r="DT93" s="60">
        <v>0</v>
      </c>
      <c r="DU93" s="60">
        <v>0</v>
      </c>
      <c r="DV93" s="150">
        <f t="shared" si="140"/>
        <v>0</v>
      </c>
      <c r="DW93" s="60">
        <v>0</v>
      </c>
      <c r="DX93" s="60">
        <v>0</v>
      </c>
      <c r="DY93" s="60">
        <v>0</v>
      </c>
      <c r="DZ93" s="60">
        <v>0</v>
      </c>
      <c r="EA93" s="60">
        <v>0</v>
      </c>
      <c r="EB93" s="60">
        <v>0</v>
      </c>
      <c r="EC93" s="60">
        <v>0</v>
      </c>
      <c r="ED93" s="60">
        <v>0</v>
      </c>
      <c r="EE93" s="60">
        <v>0</v>
      </c>
      <c r="EF93" s="60">
        <v>0</v>
      </c>
      <c r="EG93" s="150">
        <f t="shared" si="142"/>
        <v>0</v>
      </c>
      <c r="EH93" s="60">
        <v>0</v>
      </c>
      <c r="EI93" s="60">
        <v>0</v>
      </c>
      <c r="EJ93" s="60">
        <v>0</v>
      </c>
      <c r="EK93" s="60">
        <v>0</v>
      </c>
      <c r="EL93" s="60">
        <v>0</v>
      </c>
      <c r="EM93" s="60">
        <v>0</v>
      </c>
      <c r="EN93" s="60">
        <v>0</v>
      </c>
      <c r="EO93" s="60">
        <v>0</v>
      </c>
      <c r="EP93" s="60">
        <v>0</v>
      </c>
      <c r="EQ93" s="150">
        <f t="shared" si="144"/>
        <v>0</v>
      </c>
      <c r="ER93" s="60">
        <v>0</v>
      </c>
      <c r="ES93" s="60">
        <v>0</v>
      </c>
      <c r="ET93" s="60">
        <v>0</v>
      </c>
      <c r="EU93" s="150">
        <f t="shared" si="146"/>
        <v>0</v>
      </c>
      <c r="EV93" s="60">
        <v>0</v>
      </c>
      <c r="EW93" s="60">
        <v>0</v>
      </c>
      <c r="EX93" s="150">
        <f t="shared" si="148"/>
        <v>0</v>
      </c>
      <c r="EY93" s="60">
        <v>0</v>
      </c>
      <c r="EZ93" s="60">
        <v>0</v>
      </c>
      <c r="FA93" s="150">
        <f t="shared" si="150"/>
        <v>0</v>
      </c>
      <c r="FB93" s="60">
        <v>0</v>
      </c>
      <c r="FC93" s="60">
        <v>0</v>
      </c>
      <c r="FD93" s="60">
        <v>0</v>
      </c>
      <c r="FE93" s="60">
        <v>0</v>
      </c>
      <c r="FF93" s="150">
        <f t="shared" si="152"/>
        <v>0</v>
      </c>
      <c r="FG93" s="60">
        <v>0</v>
      </c>
      <c r="FH93" s="60">
        <v>0</v>
      </c>
      <c r="FI93" s="60">
        <v>0</v>
      </c>
      <c r="FJ93" s="60">
        <v>0</v>
      </c>
      <c r="FK93" s="60">
        <v>0</v>
      </c>
      <c r="FL93" s="60">
        <v>0</v>
      </c>
      <c r="FM93" s="60">
        <v>0</v>
      </c>
      <c r="FN93" s="150">
        <v>0</v>
      </c>
      <c r="FO93" s="58"/>
      <c r="FP93" s="58"/>
      <c r="FQ93" s="58"/>
      <c r="FR93" s="58"/>
      <c r="FS93" s="59">
        <f t="shared" si="172"/>
        <v>4635.6426936000007</v>
      </c>
      <c r="FT93" s="4">
        <v>0</v>
      </c>
    </row>
    <row r="94" spans="2:176" x14ac:dyDescent="0.2">
      <c r="B94" s="157" t="s">
        <v>433</v>
      </c>
      <c r="C94" s="67" t="s">
        <v>265</v>
      </c>
      <c r="D94" s="150">
        <f t="shared" si="118"/>
        <v>0</v>
      </c>
      <c r="E94" s="60">
        <v>0</v>
      </c>
      <c r="F94" s="60">
        <v>0</v>
      </c>
      <c r="G94" s="60">
        <v>0</v>
      </c>
      <c r="H94" s="60">
        <v>0</v>
      </c>
      <c r="I94" s="60">
        <v>0</v>
      </c>
      <c r="J94" s="60">
        <v>0</v>
      </c>
      <c r="K94" s="60">
        <v>0</v>
      </c>
      <c r="L94" s="60">
        <v>0</v>
      </c>
      <c r="M94" s="60">
        <v>0</v>
      </c>
      <c r="N94" s="60">
        <v>0</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150">
        <f t="shared" si="120"/>
        <v>0</v>
      </c>
      <c r="AI94" s="60">
        <v>0</v>
      </c>
      <c r="AJ94" s="60">
        <v>0</v>
      </c>
      <c r="AK94" s="60">
        <v>0</v>
      </c>
      <c r="AL94" s="150">
        <f t="shared" si="122"/>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150">
        <v>53.679104467613996</v>
      </c>
      <c r="CC94" s="150">
        <f t="shared" si="124"/>
        <v>0</v>
      </c>
      <c r="CD94" s="60">
        <v>0</v>
      </c>
      <c r="CE94" s="60">
        <v>0</v>
      </c>
      <c r="CF94" s="60">
        <v>0</v>
      </c>
      <c r="CG94" s="150">
        <f t="shared" si="126"/>
        <v>0</v>
      </c>
      <c r="CH94" s="60">
        <v>0</v>
      </c>
      <c r="CI94" s="60">
        <v>0</v>
      </c>
      <c r="CJ94" s="60">
        <v>0</v>
      </c>
      <c r="CK94" s="60">
        <v>0</v>
      </c>
      <c r="CL94" s="60">
        <v>0</v>
      </c>
      <c r="CM94" s="60">
        <v>0</v>
      </c>
      <c r="CN94" s="60">
        <v>0</v>
      </c>
      <c r="CO94" s="60">
        <v>0</v>
      </c>
      <c r="CP94" s="60">
        <v>0</v>
      </c>
      <c r="CQ94" s="60">
        <v>0</v>
      </c>
      <c r="CR94" s="60">
        <v>0</v>
      </c>
      <c r="CS94" s="150">
        <f t="shared" si="128"/>
        <v>0</v>
      </c>
      <c r="CT94" s="60">
        <v>0</v>
      </c>
      <c r="CU94" s="60">
        <v>0</v>
      </c>
      <c r="CV94" s="150">
        <f t="shared" si="130"/>
        <v>0</v>
      </c>
      <c r="CW94" s="60">
        <v>0</v>
      </c>
      <c r="CX94" s="60">
        <v>0</v>
      </c>
      <c r="CY94" s="60">
        <v>0</v>
      </c>
      <c r="CZ94" s="60">
        <v>0</v>
      </c>
      <c r="DA94" s="60">
        <v>0</v>
      </c>
      <c r="DB94" s="60">
        <v>0</v>
      </c>
      <c r="DC94" s="60">
        <v>0</v>
      </c>
      <c r="DD94" s="60">
        <v>0</v>
      </c>
      <c r="DE94" s="60">
        <v>0</v>
      </c>
      <c r="DF94" s="150">
        <f t="shared" si="132"/>
        <v>0</v>
      </c>
      <c r="DG94" s="60">
        <v>0</v>
      </c>
      <c r="DH94" s="60">
        <v>0</v>
      </c>
      <c r="DI94" s="60">
        <v>0</v>
      </c>
      <c r="DJ94" s="150">
        <f t="shared" si="134"/>
        <v>0</v>
      </c>
      <c r="DK94" s="60">
        <v>0</v>
      </c>
      <c r="DL94" s="60">
        <v>0</v>
      </c>
      <c r="DM94" s="150">
        <f t="shared" si="136"/>
        <v>0</v>
      </c>
      <c r="DN94" s="60">
        <v>0</v>
      </c>
      <c r="DO94" s="60">
        <v>0</v>
      </c>
      <c r="DP94" s="60">
        <v>0</v>
      </c>
      <c r="DQ94" s="60">
        <v>0</v>
      </c>
      <c r="DR94" s="60">
        <v>0</v>
      </c>
      <c r="DS94" s="150">
        <f t="shared" si="138"/>
        <v>0</v>
      </c>
      <c r="DT94" s="60">
        <v>0</v>
      </c>
      <c r="DU94" s="60">
        <v>0</v>
      </c>
      <c r="DV94" s="150">
        <f t="shared" si="140"/>
        <v>0</v>
      </c>
      <c r="DW94" s="60">
        <v>0</v>
      </c>
      <c r="DX94" s="60">
        <v>0</v>
      </c>
      <c r="DY94" s="60">
        <v>0</v>
      </c>
      <c r="DZ94" s="60">
        <v>0</v>
      </c>
      <c r="EA94" s="60">
        <v>0</v>
      </c>
      <c r="EB94" s="60">
        <v>0</v>
      </c>
      <c r="EC94" s="60">
        <v>0</v>
      </c>
      <c r="ED94" s="60">
        <v>0</v>
      </c>
      <c r="EE94" s="60">
        <v>0</v>
      </c>
      <c r="EF94" s="60">
        <v>0</v>
      </c>
      <c r="EG94" s="150">
        <f t="shared" si="142"/>
        <v>0</v>
      </c>
      <c r="EH94" s="60">
        <v>0</v>
      </c>
      <c r="EI94" s="60">
        <v>0</v>
      </c>
      <c r="EJ94" s="60">
        <v>0</v>
      </c>
      <c r="EK94" s="60">
        <v>0</v>
      </c>
      <c r="EL94" s="60">
        <v>0</v>
      </c>
      <c r="EM94" s="60">
        <v>0</v>
      </c>
      <c r="EN94" s="60">
        <v>0</v>
      </c>
      <c r="EO94" s="60">
        <v>0</v>
      </c>
      <c r="EP94" s="60">
        <v>0</v>
      </c>
      <c r="EQ94" s="150">
        <f t="shared" si="144"/>
        <v>0</v>
      </c>
      <c r="ER94" s="60">
        <v>0</v>
      </c>
      <c r="ES94" s="60">
        <v>0</v>
      </c>
      <c r="ET94" s="60">
        <v>0</v>
      </c>
      <c r="EU94" s="150">
        <f t="shared" si="146"/>
        <v>0</v>
      </c>
      <c r="EV94" s="60">
        <v>0</v>
      </c>
      <c r="EW94" s="60">
        <v>0</v>
      </c>
      <c r="EX94" s="150">
        <f t="shared" si="148"/>
        <v>0</v>
      </c>
      <c r="EY94" s="60">
        <v>0</v>
      </c>
      <c r="EZ94" s="60">
        <v>0</v>
      </c>
      <c r="FA94" s="150">
        <f t="shared" si="150"/>
        <v>0</v>
      </c>
      <c r="FB94" s="60">
        <v>0</v>
      </c>
      <c r="FC94" s="60">
        <v>0</v>
      </c>
      <c r="FD94" s="60">
        <v>0</v>
      </c>
      <c r="FE94" s="60">
        <v>0</v>
      </c>
      <c r="FF94" s="150">
        <f t="shared" si="152"/>
        <v>0</v>
      </c>
      <c r="FG94" s="60">
        <v>0</v>
      </c>
      <c r="FH94" s="60">
        <v>0</v>
      </c>
      <c r="FI94" s="60">
        <v>0</v>
      </c>
      <c r="FJ94" s="60">
        <v>0</v>
      </c>
      <c r="FK94" s="60">
        <v>0</v>
      </c>
      <c r="FL94" s="60">
        <v>0</v>
      </c>
      <c r="FM94" s="60">
        <v>0</v>
      </c>
      <c r="FN94" s="150">
        <v>0</v>
      </c>
      <c r="FO94" s="58"/>
      <c r="FP94" s="58"/>
      <c r="FQ94" s="58"/>
      <c r="FR94" s="58"/>
      <c r="FS94" s="59">
        <f t="shared" si="172"/>
        <v>53.679104467613996</v>
      </c>
      <c r="FT94" s="4">
        <v>0</v>
      </c>
    </row>
    <row r="95" spans="2:176" ht="14.25" customHeight="1" x14ac:dyDescent="0.2">
      <c r="B95" s="88"/>
      <c r="C95" s="91" t="s">
        <v>266</v>
      </c>
      <c r="D95" s="6">
        <f t="shared" si="118"/>
        <v>21.500166835365519</v>
      </c>
      <c r="E95" s="6">
        <f t="shared" ref="E95" si="191">SUM(E96:E100)</f>
        <v>0</v>
      </c>
      <c r="F95" s="6">
        <f t="shared" ref="F95:AG95" si="192">SUM(F96:F100)</f>
        <v>0</v>
      </c>
      <c r="G95" s="6">
        <f t="shared" si="192"/>
        <v>0</v>
      </c>
      <c r="H95" s="6">
        <f t="shared" si="192"/>
        <v>0</v>
      </c>
      <c r="I95" s="6">
        <f t="shared" si="192"/>
        <v>0</v>
      </c>
      <c r="J95" s="6">
        <f t="shared" si="192"/>
        <v>0</v>
      </c>
      <c r="K95" s="6">
        <f t="shared" si="192"/>
        <v>0</v>
      </c>
      <c r="L95" s="6">
        <f t="shared" si="192"/>
        <v>0</v>
      </c>
      <c r="M95" s="6">
        <f t="shared" si="192"/>
        <v>0</v>
      </c>
      <c r="N95" s="6">
        <f t="shared" si="192"/>
        <v>0</v>
      </c>
      <c r="O95" s="6">
        <f t="shared" si="192"/>
        <v>0</v>
      </c>
      <c r="P95" s="6">
        <f t="shared" si="192"/>
        <v>0</v>
      </c>
      <c r="Q95" s="6">
        <f t="shared" si="192"/>
        <v>0</v>
      </c>
      <c r="R95" s="6">
        <f t="shared" si="192"/>
        <v>0</v>
      </c>
      <c r="S95" s="6">
        <f t="shared" si="192"/>
        <v>0</v>
      </c>
      <c r="T95" s="6">
        <f t="shared" si="192"/>
        <v>0</v>
      </c>
      <c r="U95" s="6">
        <f t="shared" si="192"/>
        <v>0</v>
      </c>
      <c r="V95" s="6">
        <f t="shared" si="192"/>
        <v>0</v>
      </c>
      <c r="W95" s="6">
        <f t="shared" si="192"/>
        <v>0</v>
      </c>
      <c r="X95" s="6">
        <f t="shared" si="192"/>
        <v>0</v>
      </c>
      <c r="Y95" s="6">
        <f t="shared" si="192"/>
        <v>0</v>
      </c>
      <c r="Z95" s="6">
        <f t="shared" si="192"/>
        <v>13.408706198399999</v>
      </c>
      <c r="AA95" s="6">
        <f t="shared" si="192"/>
        <v>6.0107993303172416</v>
      </c>
      <c r="AB95" s="6">
        <f t="shared" si="192"/>
        <v>2.0806613066482758</v>
      </c>
      <c r="AC95" s="6">
        <f t="shared" si="192"/>
        <v>0</v>
      </c>
      <c r="AD95" s="6">
        <f t="shared" si="192"/>
        <v>0</v>
      </c>
      <c r="AE95" s="6">
        <f t="shared" si="192"/>
        <v>0</v>
      </c>
      <c r="AF95" s="6">
        <f t="shared" si="192"/>
        <v>0</v>
      </c>
      <c r="AG95" s="6">
        <f t="shared" si="192"/>
        <v>0</v>
      </c>
      <c r="AH95" s="6">
        <f t="shared" si="120"/>
        <v>0</v>
      </c>
      <c r="AI95" s="6">
        <f t="shared" ref="AI95:AK95" si="193">SUM(AI96:AI100)</f>
        <v>0</v>
      </c>
      <c r="AJ95" s="6">
        <f t="shared" si="193"/>
        <v>0</v>
      </c>
      <c r="AK95" s="6">
        <f t="shared" si="193"/>
        <v>0</v>
      </c>
      <c r="AL95" s="6">
        <f t="shared" si="122"/>
        <v>14805.503045784446</v>
      </c>
      <c r="AM95" s="6">
        <f t="shared" ref="AM95:CB95" si="194">SUM(AM96:AM100)</f>
        <v>1.6182921273931035</v>
      </c>
      <c r="AN95" s="6">
        <f t="shared" si="194"/>
        <v>0</v>
      </c>
      <c r="AO95" s="6">
        <f t="shared" si="194"/>
        <v>0</v>
      </c>
      <c r="AP95" s="6">
        <f t="shared" si="194"/>
        <v>0</v>
      </c>
      <c r="AQ95" s="6">
        <f t="shared" si="194"/>
        <v>0</v>
      </c>
      <c r="AR95" s="6">
        <f t="shared" si="194"/>
        <v>2636.2794123991607</v>
      </c>
      <c r="AS95" s="6">
        <f t="shared" si="194"/>
        <v>0</v>
      </c>
      <c r="AT95" s="6">
        <f t="shared" si="194"/>
        <v>0</v>
      </c>
      <c r="AU95" s="6">
        <f t="shared" si="194"/>
        <v>11766.996437773993</v>
      </c>
      <c r="AV95" s="6">
        <f t="shared" si="194"/>
        <v>0</v>
      </c>
      <c r="AW95" s="6">
        <f t="shared" si="194"/>
        <v>400.60890348389972</v>
      </c>
      <c r="AX95" s="6">
        <f t="shared" si="194"/>
        <v>0</v>
      </c>
      <c r="AY95" s="6">
        <f t="shared" si="194"/>
        <v>0</v>
      </c>
      <c r="AZ95" s="6">
        <f t="shared" si="194"/>
        <v>0</v>
      </c>
      <c r="BA95" s="6">
        <f t="shared" si="194"/>
        <v>0</v>
      </c>
      <c r="BB95" s="6">
        <f t="shared" si="194"/>
        <v>0</v>
      </c>
      <c r="BC95" s="6">
        <f t="shared" si="194"/>
        <v>0</v>
      </c>
      <c r="BD95" s="6">
        <f t="shared" si="194"/>
        <v>0</v>
      </c>
      <c r="BE95" s="6">
        <f t="shared" si="194"/>
        <v>0</v>
      </c>
      <c r="BF95" s="6">
        <f t="shared" si="194"/>
        <v>0</v>
      </c>
      <c r="BG95" s="6">
        <f t="shared" si="194"/>
        <v>0</v>
      </c>
      <c r="BH95" s="6">
        <f t="shared" si="194"/>
        <v>0</v>
      </c>
      <c r="BI95" s="6">
        <f t="shared" si="194"/>
        <v>0</v>
      </c>
      <c r="BJ95" s="6">
        <f t="shared" si="194"/>
        <v>0</v>
      </c>
      <c r="BK95" s="6">
        <f t="shared" si="194"/>
        <v>0</v>
      </c>
      <c r="BL95" s="6">
        <f t="shared" si="194"/>
        <v>0</v>
      </c>
      <c r="BM95" s="6">
        <f t="shared" si="194"/>
        <v>0</v>
      </c>
      <c r="BN95" s="6">
        <f t="shared" si="194"/>
        <v>0</v>
      </c>
      <c r="BO95" s="6">
        <f t="shared" si="194"/>
        <v>0</v>
      </c>
      <c r="BP95" s="6">
        <f t="shared" si="194"/>
        <v>0</v>
      </c>
      <c r="BQ95" s="6">
        <f t="shared" si="194"/>
        <v>0</v>
      </c>
      <c r="BR95" s="6">
        <f t="shared" si="194"/>
        <v>0</v>
      </c>
      <c r="BS95" s="6">
        <f t="shared" si="194"/>
        <v>0</v>
      </c>
      <c r="BT95" s="6">
        <f t="shared" si="194"/>
        <v>0</v>
      </c>
      <c r="BU95" s="6">
        <f t="shared" si="194"/>
        <v>0</v>
      </c>
      <c r="BV95" s="6">
        <f t="shared" si="194"/>
        <v>0</v>
      </c>
      <c r="BW95" s="6">
        <f t="shared" si="194"/>
        <v>0</v>
      </c>
      <c r="BX95" s="6">
        <f t="shared" si="194"/>
        <v>0</v>
      </c>
      <c r="BY95" s="6">
        <f t="shared" si="194"/>
        <v>0</v>
      </c>
      <c r="BZ95" s="6">
        <f t="shared" si="194"/>
        <v>0</v>
      </c>
      <c r="CA95" s="6">
        <f t="shared" si="194"/>
        <v>0</v>
      </c>
      <c r="CB95" s="6">
        <f t="shared" si="194"/>
        <v>0</v>
      </c>
      <c r="CC95" s="6">
        <f t="shared" si="124"/>
        <v>0</v>
      </c>
      <c r="CD95" s="6">
        <f t="shared" ref="CD95:CF95" si="195">SUM(CD96:CD100)</f>
        <v>0</v>
      </c>
      <c r="CE95" s="6">
        <f t="shared" si="195"/>
        <v>0</v>
      </c>
      <c r="CF95" s="6">
        <f t="shared" si="195"/>
        <v>0</v>
      </c>
      <c r="CG95" s="6">
        <f t="shared" si="126"/>
        <v>0</v>
      </c>
      <c r="CH95" s="6">
        <f t="shared" ref="CH95:CR95" si="196">SUM(CH96:CH100)</f>
        <v>0</v>
      </c>
      <c r="CI95" s="6">
        <f t="shared" si="196"/>
        <v>0</v>
      </c>
      <c r="CJ95" s="6">
        <f t="shared" si="196"/>
        <v>0</v>
      </c>
      <c r="CK95" s="6">
        <f t="shared" si="196"/>
        <v>0</v>
      </c>
      <c r="CL95" s="6">
        <f t="shared" si="196"/>
        <v>0</v>
      </c>
      <c r="CM95" s="6">
        <f t="shared" si="196"/>
        <v>0</v>
      </c>
      <c r="CN95" s="6">
        <f t="shared" si="196"/>
        <v>0</v>
      </c>
      <c r="CO95" s="6">
        <f t="shared" si="196"/>
        <v>0</v>
      </c>
      <c r="CP95" s="6">
        <f t="shared" si="196"/>
        <v>0</v>
      </c>
      <c r="CQ95" s="6">
        <f t="shared" si="196"/>
        <v>0</v>
      </c>
      <c r="CR95" s="6">
        <f t="shared" si="196"/>
        <v>0</v>
      </c>
      <c r="CS95" s="6">
        <f t="shared" si="128"/>
        <v>0</v>
      </c>
      <c r="CT95" s="6">
        <f t="shared" ref="CT95:CU95" si="197">SUM(CT96:CT100)</f>
        <v>0</v>
      </c>
      <c r="CU95" s="6">
        <f t="shared" si="197"/>
        <v>0</v>
      </c>
      <c r="CV95" s="6">
        <f t="shared" si="130"/>
        <v>0</v>
      </c>
      <c r="CW95" s="6">
        <f t="shared" ref="CW95:DE95" si="198">SUM(CW96:CW100)</f>
        <v>0</v>
      </c>
      <c r="CX95" s="6">
        <f t="shared" si="198"/>
        <v>0</v>
      </c>
      <c r="CY95" s="6">
        <f t="shared" si="198"/>
        <v>0</v>
      </c>
      <c r="CZ95" s="6">
        <f t="shared" si="198"/>
        <v>0</v>
      </c>
      <c r="DA95" s="6">
        <f t="shared" si="198"/>
        <v>0</v>
      </c>
      <c r="DB95" s="6">
        <f t="shared" si="198"/>
        <v>0</v>
      </c>
      <c r="DC95" s="6">
        <f t="shared" si="198"/>
        <v>0</v>
      </c>
      <c r="DD95" s="6">
        <f t="shared" si="198"/>
        <v>0</v>
      </c>
      <c r="DE95" s="6">
        <f t="shared" si="198"/>
        <v>0</v>
      </c>
      <c r="DF95" s="6">
        <f t="shared" si="132"/>
        <v>0</v>
      </c>
      <c r="DG95" s="6">
        <f t="shared" ref="DG95:DI95" si="199">SUM(DG96:DG100)</f>
        <v>0</v>
      </c>
      <c r="DH95" s="6">
        <f t="shared" si="199"/>
        <v>0</v>
      </c>
      <c r="DI95" s="6">
        <f t="shared" si="199"/>
        <v>0</v>
      </c>
      <c r="DJ95" s="6">
        <f t="shared" si="134"/>
        <v>0</v>
      </c>
      <c r="DK95" s="6">
        <f t="shared" ref="DK95:DL95" si="200">SUM(DK96:DK100)</f>
        <v>0</v>
      </c>
      <c r="DL95" s="6">
        <f t="shared" si="200"/>
        <v>0</v>
      </c>
      <c r="DM95" s="6">
        <f t="shared" si="136"/>
        <v>0</v>
      </c>
      <c r="DN95" s="6">
        <f t="shared" ref="DN95:DR95" si="201">SUM(DN96:DN100)</f>
        <v>0</v>
      </c>
      <c r="DO95" s="6">
        <f t="shared" si="201"/>
        <v>0</v>
      </c>
      <c r="DP95" s="6">
        <f t="shared" si="201"/>
        <v>0</v>
      </c>
      <c r="DQ95" s="6">
        <f t="shared" si="201"/>
        <v>0</v>
      </c>
      <c r="DR95" s="6">
        <f t="shared" si="201"/>
        <v>0</v>
      </c>
      <c r="DS95" s="6">
        <f t="shared" si="138"/>
        <v>0</v>
      </c>
      <c r="DT95" s="6">
        <f t="shared" ref="DT95:DU95" si="202">SUM(DT96:DT100)</f>
        <v>0</v>
      </c>
      <c r="DU95" s="6">
        <f t="shared" si="202"/>
        <v>0</v>
      </c>
      <c r="DV95" s="6">
        <f t="shared" si="140"/>
        <v>0</v>
      </c>
      <c r="DW95" s="6">
        <f t="shared" ref="DW95:EF95" si="203">SUM(DW96:DW100)</f>
        <v>0</v>
      </c>
      <c r="DX95" s="6">
        <f t="shared" si="203"/>
        <v>0</v>
      </c>
      <c r="DY95" s="6">
        <f t="shared" si="203"/>
        <v>0</v>
      </c>
      <c r="DZ95" s="6">
        <f t="shared" si="203"/>
        <v>0</v>
      </c>
      <c r="EA95" s="6">
        <f t="shared" si="203"/>
        <v>0</v>
      </c>
      <c r="EB95" s="6">
        <f t="shared" si="203"/>
        <v>0</v>
      </c>
      <c r="EC95" s="6">
        <f t="shared" si="203"/>
        <v>0</v>
      </c>
      <c r="ED95" s="6">
        <f t="shared" si="203"/>
        <v>0</v>
      </c>
      <c r="EE95" s="6">
        <f t="shared" si="203"/>
        <v>0</v>
      </c>
      <c r="EF95" s="6">
        <f t="shared" si="203"/>
        <v>0</v>
      </c>
      <c r="EG95" s="6">
        <f t="shared" si="142"/>
        <v>0</v>
      </c>
      <c r="EH95" s="6">
        <f t="shared" ref="EH95:EP95" si="204">SUM(EH96:EH100)</f>
        <v>0</v>
      </c>
      <c r="EI95" s="6">
        <f t="shared" si="204"/>
        <v>0</v>
      </c>
      <c r="EJ95" s="6">
        <f t="shared" si="204"/>
        <v>0</v>
      </c>
      <c r="EK95" s="6">
        <f t="shared" si="204"/>
        <v>0</v>
      </c>
      <c r="EL95" s="6">
        <f t="shared" si="204"/>
        <v>0</v>
      </c>
      <c r="EM95" s="6">
        <f t="shared" si="204"/>
        <v>0</v>
      </c>
      <c r="EN95" s="6">
        <f t="shared" si="204"/>
        <v>0</v>
      </c>
      <c r="EO95" s="6">
        <f t="shared" si="204"/>
        <v>0</v>
      </c>
      <c r="EP95" s="6">
        <f t="shared" si="204"/>
        <v>0</v>
      </c>
      <c r="EQ95" s="6">
        <f t="shared" si="144"/>
        <v>0</v>
      </c>
      <c r="ER95" s="6">
        <f t="shared" ref="ER95:ET95" si="205">SUM(ER96:ER100)</f>
        <v>0</v>
      </c>
      <c r="ES95" s="6">
        <f t="shared" si="205"/>
        <v>0</v>
      </c>
      <c r="ET95" s="6">
        <f t="shared" si="205"/>
        <v>0</v>
      </c>
      <c r="EU95" s="6">
        <f t="shared" si="146"/>
        <v>0</v>
      </c>
      <c r="EV95" s="6">
        <f t="shared" ref="EV95:EW95" si="206">SUM(EV96:EV100)</f>
        <v>0</v>
      </c>
      <c r="EW95" s="6">
        <f t="shared" si="206"/>
        <v>0</v>
      </c>
      <c r="EX95" s="6">
        <f t="shared" si="148"/>
        <v>0</v>
      </c>
      <c r="EY95" s="6">
        <f t="shared" ref="EY95:EZ95" si="207">SUM(EY96:EY100)</f>
        <v>0</v>
      </c>
      <c r="EZ95" s="6">
        <f t="shared" si="207"/>
        <v>0</v>
      </c>
      <c r="FA95" s="6">
        <f t="shared" si="150"/>
        <v>0</v>
      </c>
      <c r="FB95" s="6">
        <f t="shared" ref="FB95:FE95" si="208">SUM(FB96:FB100)</f>
        <v>0</v>
      </c>
      <c r="FC95" s="6">
        <f t="shared" si="208"/>
        <v>0</v>
      </c>
      <c r="FD95" s="6">
        <f t="shared" si="208"/>
        <v>0</v>
      </c>
      <c r="FE95" s="6">
        <f t="shared" si="208"/>
        <v>0</v>
      </c>
      <c r="FF95" s="6">
        <f t="shared" si="152"/>
        <v>0</v>
      </c>
      <c r="FG95" s="6">
        <f t="shared" ref="FG95:FS95" si="209">SUM(FG96:FG100)</f>
        <v>0</v>
      </c>
      <c r="FH95" s="6">
        <f t="shared" si="209"/>
        <v>0</v>
      </c>
      <c r="FI95" s="6">
        <f t="shared" si="209"/>
        <v>0</v>
      </c>
      <c r="FJ95" s="6">
        <f t="shared" si="209"/>
        <v>0</v>
      </c>
      <c r="FK95" s="6">
        <f t="shared" si="209"/>
        <v>0</v>
      </c>
      <c r="FL95" s="6">
        <f t="shared" si="209"/>
        <v>0</v>
      </c>
      <c r="FM95" s="6">
        <f t="shared" si="209"/>
        <v>0</v>
      </c>
      <c r="FN95" s="6">
        <f t="shared" si="209"/>
        <v>0</v>
      </c>
      <c r="FO95" s="6">
        <f t="shared" si="209"/>
        <v>0</v>
      </c>
      <c r="FP95" s="6">
        <f t="shared" si="209"/>
        <v>0</v>
      </c>
      <c r="FQ95" s="6">
        <f t="shared" si="209"/>
        <v>0</v>
      </c>
      <c r="FR95" s="6">
        <f t="shared" si="209"/>
        <v>0</v>
      </c>
      <c r="FS95" s="6">
        <f t="shared" si="209"/>
        <v>14827.003212619813</v>
      </c>
      <c r="FT95" s="4">
        <v>0</v>
      </c>
    </row>
    <row r="96" spans="2:176" x14ac:dyDescent="0.2">
      <c r="B96" s="157" t="s">
        <v>434</v>
      </c>
      <c r="C96" s="67" t="s">
        <v>267</v>
      </c>
      <c r="D96" s="150">
        <f t="shared" si="118"/>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150">
        <f t="shared" si="120"/>
        <v>0</v>
      </c>
      <c r="AI96" s="60">
        <v>0</v>
      </c>
      <c r="AJ96" s="60">
        <v>0</v>
      </c>
      <c r="AK96" s="60">
        <v>0</v>
      </c>
      <c r="AL96" s="150">
        <f t="shared" si="122"/>
        <v>11069.771366196979</v>
      </c>
      <c r="AM96" s="60">
        <v>0</v>
      </c>
      <c r="AN96" s="60">
        <v>0</v>
      </c>
      <c r="AO96" s="60">
        <v>0</v>
      </c>
      <c r="AP96" s="60">
        <v>0</v>
      </c>
      <c r="AQ96" s="60">
        <v>0</v>
      </c>
      <c r="AR96" s="60">
        <v>0</v>
      </c>
      <c r="AS96" s="60">
        <v>0</v>
      </c>
      <c r="AT96" s="60">
        <v>0</v>
      </c>
      <c r="AU96" s="60">
        <v>11069.771366196979</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150">
        <v>0</v>
      </c>
      <c r="CC96" s="150">
        <f t="shared" si="124"/>
        <v>0</v>
      </c>
      <c r="CD96" s="60">
        <v>0</v>
      </c>
      <c r="CE96" s="60">
        <v>0</v>
      </c>
      <c r="CF96" s="60">
        <v>0</v>
      </c>
      <c r="CG96" s="150">
        <f t="shared" si="126"/>
        <v>0</v>
      </c>
      <c r="CH96" s="60">
        <v>0</v>
      </c>
      <c r="CI96" s="60">
        <v>0</v>
      </c>
      <c r="CJ96" s="60">
        <v>0</v>
      </c>
      <c r="CK96" s="60">
        <v>0</v>
      </c>
      <c r="CL96" s="60">
        <v>0</v>
      </c>
      <c r="CM96" s="60">
        <v>0</v>
      </c>
      <c r="CN96" s="60">
        <v>0</v>
      </c>
      <c r="CO96" s="60">
        <v>0</v>
      </c>
      <c r="CP96" s="60">
        <v>0</v>
      </c>
      <c r="CQ96" s="60">
        <v>0</v>
      </c>
      <c r="CR96" s="60">
        <v>0</v>
      </c>
      <c r="CS96" s="150">
        <f t="shared" si="128"/>
        <v>0</v>
      </c>
      <c r="CT96" s="60">
        <v>0</v>
      </c>
      <c r="CU96" s="60">
        <v>0</v>
      </c>
      <c r="CV96" s="150">
        <f t="shared" si="130"/>
        <v>0</v>
      </c>
      <c r="CW96" s="60">
        <v>0</v>
      </c>
      <c r="CX96" s="60">
        <v>0</v>
      </c>
      <c r="CY96" s="60">
        <v>0</v>
      </c>
      <c r="CZ96" s="60">
        <v>0</v>
      </c>
      <c r="DA96" s="60">
        <v>0</v>
      </c>
      <c r="DB96" s="60">
        <v>0</v>
      </c>
      <c r="DC96" s="60">
        <v>0</v>
      </c>
      <c r="DD96" s="60">
        <v>0</v>
      </c>
      <c r="DE96" s="60">
        <v>0</v>
      </c>
      <c r="DF96" s="150">
        <f t="shared" si="132"/>
        <v>0</v>
      </c>
      <c r="DG96" s="60">
        <v>0</v>
      </c>
      <c r="DH96" s="60">
        <v>0</v>
      </c>
      <c r="DI96" s="60">
        <v>0</v>
      </c>
      <c r="DJ96" s="150">
        <f t="shared" si="134"/>
        <v>0</v>
      </c>
      <c r="DK96" s="60">
        <v>0</v>
      </c>
      <c r="DL96" s="60">
        <v>0</v>
      </c>
      <c r="DM96" s="150">
        <f t="shared" si="136"/>
        <v>0</v>
      </c>
      <c r="DN96" s="60">
        <v>0</v>
      </c>
      <c r="DO96" s="60">
        <v>0</v>
      </c>
      <c r="DP96" s="60">
        <v>0</v>
      </c>
      <c r="DQ96" s="60">
        <v>0</v>
      </c>
      <c r="DR96" s="60">
        <v>0</v>
      </c>
      <c r="DS96" s="150">
        <f t="shared" si="138"/>
        <v>0</v>
      </c>
      <c r="DT96" s="60">
        <v>0</v>
      </c>
      <c r="DU96" s="60">
        <v>0</v>
      </c>
      <c r="DV96" s="150">
        <f t="shared" si="140"/>
        <v>0</v>
      </c>
      <c r="DW96" s="60">
        <v>0</v>
      </c>
      <c r="DX96" s="60">
        <v>0</v>
      </c>
      <c r="DY96" s="60">
        <v>0</v>
      </c>
      <c r="DZ96" s="60">
        <v>0</v>
      </c>
      <c r="EA96" s="60">
        <v>0</v>
      </c>
      <c r="EB96" s="60">
        <v>0</v>
      </c>
      <c r="EC96" s="60">
        <v>0</v>
      </c>
      <c r="ED96" s="60">
        <v>0</v>
      </c>
      <c r="EE96" s="60">
        <v>0</v>
      </c>
      <c r="EF96" s="60">
        <v>0</v>
      </c>
      <c r="EG96" s="150">
        <f t="shared" si="142"/>
        <v>0</v>
      </c>
      <c r="EH96" s="60">
        <v>0</v>
      </c>
      <c r="EI96" s="60">
        <v>0</v>
      </c>
      <c r="EJ96" s="60">
        <v>0</v>
      </c>
      <c r="EK96" s="60">
        <v>0</v>
      </c>
      <c r="EL96" s="60">
        <v>0</v>
      </c>
      <c r="EM96" s="60">
        <v>0</v>
      </c>
      <c r="EN96" s="60">
        <v>0</v>
      </c>
      <c r="EO96" s="60">
        <v>0</v>
      </c>
      <c r="EP96" s="60">
        <v>0</v>
      </c>
      <c r="EQ96" s="150">
        <f t="shared" si="144"/>
        <v>0</v>
      </c>
      <c r="ER96" s="60">
        <v>0</v>
      </c>
      <c r="ES96" s="60">
        <v>0</v>
      </c>
      <c r="ET96" s="60">
        <v>0</v>
      </c>
      <c r="EU96" s="150">
        <f t="shared" si="146"/>
        <v>0</v>
      </c>
      <c r="EV96" s="60">
        <v>0</v>
      </c>
      <c r="EW96" s="60">
        <v>0</v>
      </c>
      <c r="EX96" s="150">
        <f t="shared" si="148"/>
        <v>0</v>
      </c>
      <c r="EY96" s="60">
        <v>0</v>
      </c>
      <c r="EZ96" s="60">
        <v>0</v>
      </c>
      <c r="FA96" s="150">
        <f t="shared" si="150"/>
        <v>0</v>
      </c>
      <c r="FB96" s="60">
        <v>0</v>
      </c>
      <c r="FC96" s="60">
        <v>0</v>
      </c>
      <c r="FD96" s="60">
        <v>0</v>
      </c>
      <c r="FE96" s="60">
        <v>0</v>
      </c>
      <c r="FF96" s="150">
        <f t="shared" si="152"/>
        <v>0</v>
      </c>
      <c r="FG96" s="60">
        <v>0</v>
      </c>
      <c r="FH96" s="60">
        <v>0</v>
      </c>
      <c r="FI96" s="60">
        <v>0</v>
      </c>
      <c r="FJ96" s="60">
        <v>0</v>
      </c>
      <c r="FK96" s="60">
        <v>0</v>
      </c>
      <c r="FL96" s="60">
        <v>0</v>
      </c>
      <c r="FM96" s="60">
        <v>0</v>
      </c>
      <c r="FN96" s="150">
        <v>0</v>
      </c>
      <c r="FO96" s="58"/>
      <c r="FP96" s="58"/>
      <c r="FQ96" s="58"/>
      <c r="FR96" s="58"/>
      <c r="FS96" s="59">
        <f t="shared" si="172"/>
        <v>11069.771366196979</v>
      </c>
      <c r="FT96" s="4">
        <v>0</v>
      </c>
    </row>
    <row r="97" spans="2:176" x14ac:dyDescent="0.2">
      <c r="B97" s="157" t="s">
        <v>435</v>
      </c>
      <c r="C97" s="67" t="s">
        <v>268</v>
      </c>
      <c r="D97" s="150">
        <f t="shared" si="118"/>
        <v>0</v>
      </c>
      <c r="E97" s="60">
        <v>0</v>
      </c>
      <c r="F97" s="60">
        <v>0</v>
      </c>
      <c r="G97" s="60">
        <v>0</v>
      </c>
      <c r="H97" s="60">
        <v>0</v>
      </c>
      <c r="I97" s="60">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150">
        <f t="shared" si="120"/>
        <v>0</v>
      </c>
      <c r="AI97" s="60">
        <v>0</v>
      </c>
      <c r="AJ97" s="60">
        <v>0</v>
      </c>
      <c r="AK97" s="60">
        <v>0</v>
      </c>
      <c r="AL97" s="150">
        <f t="shared" si="122"/>
        <v>400.60890348389972</v>
      </c>
      <c r="AM97" s="60">
        <v>0</v>
      </c>
      <c r="AN97" s="60">
        <v>0</v>
      </c>
      <c r="AO97" s="60">
        <v>0</v>
      </c>
      <c r="AP97" s="60">
        <v>0</v>
      </c>
      <c r="AQ97" s="60">
        <v>0</v>
      </c>
      <c r="AR97" s="60">
        <v>0</v>
      </c>
      <c r="AS97" s="60">
        <v>0</v>
      </c>
      <c r="AT97" s="60">
        <v>0</v>
      </c>
      <c r="AU97" s="60">
        <v>0</v>
      </c>
      <c r="AV97" s="60">
        <v>0</v>
      </c>
      <c r="AW97" s="60">
        <v>400.60890348389972</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150">
        <v>0</v>
      </c>
      <c r="CC97" s="150">
        <f t="shared" si="124"/>
        <v>0</v>
      </c>
      <c r="CD97" s="60">
        <v>0</v>
      </c>
      <c r="CE97" s="60">
        <v>0</v>
      </c>
      <c r="CF97" s="60">
        <v>0</v>
      </c>
      <c r="CG97" s="150">
        <f t="shared" si="126"/>
        <v>0</v>
      </c>
      <c r="CH97" s="60">
        <v>0</v>
      </c>
      <c r="CI97" s="60">
        <v>0</v>
      </c>
      <c r="CJ97" s="60">
        <v>0</v>
      </c>
      <c r="CK97" s="60">
        <v>0</v>
      </c>
      <c r="CL97" s="60">
        <v>0</v>
      </c>
      <c r="CM97" s="60">
        <v>0</v>
      </c>
      <c r="CN97" s="60">
        <v>0</v>
      </c>
      <c r="CO97" s="60">
        <v>0</v>
      </c>
      <c r="CP97" s="60">
        <v>0</v>
      </c>
      <c r="CQ97" s="60">
        <v>0</v>
      </c>
      <c r="CR97" s="60">
        <v>0</v>
      </c>
      <c r="CS97" s="150">
        <f t="shared" si="128"/>
        <v>0</v>
      </c>
      <c r="CT97" s="60">
        <v>0</v>
      </c>
      <c r="CU97" s="60">
        <v>0</v>
      </c>
      <c r="CV97" s="150">
        <f t="shared" si="130"/>
        <v>0</v>
      </c>
      <c r="CW97" s="60">
        <v>0</v>
      </c>
      <c r="CX97" s="60">
        <v>0</v>
      </c>
      <c r="CY97" s="60">
        <v>0</v>
      </c>
      <c r="CZ97" s="60">
        <v>0</v>
      </c>
      <c r="DA97" s="60">
        <v>0</v>
      </c>
      <c r="DB97" s="60">
        <v>0</v>
      </c>
      <c r="DC97" s="60">
        <v>0</v>
      </c>
      <c r="DD97" s="60">
        <v>0</v>
      </c>
      <c r="DE97" s="60">
        <v>0</v>
      </c>
      <c r="DF97" s="150">
        <f t="shared" si="132"/>
        <v>0</v>
      </c>
      <c r="DG97" s="60">
        <v>0</v>
      </c>
      <c r="DH97" s="60">
        <v>0</v>
      </c>
      <c r="DI97" s="60">
        <v>0</v>
      </c>
      <c r="DJ97" s="150">
        <f t="shared" si="134"/>
        <v>0</v>
      </c>
      <c r="DK97" s="60">
        <v>0</v>
      </c>
      <c r="DL97" s="60">
        <v>0</v>
      </c>
      <c r="DM97" s="150">
        <f t="shared" si="136"/>
        <v>0</v>
      </c>
      <c r="DN97" s="60">
        <v>0</v>
      </c>
      <c r="DO97" s="60">
        <v>0</v>
      </c>
      <c r="DP97" s="60">
        <v>0</v>
      </c>
      <c r="DQ97" s="60">
        <v>0</v>
      </c>
      <c r="DR97" s="60">
        <v>0</v>
      </c>
      <c r="DS97" s="150">
        <f t="shared" si="138"/>
        <v>0</v>
      </c>
      <c r="DT97" s="60">
        <v>0</v>
      </c>
      <c r="DU97" s="60">
        <v>0</v>
      </c>
      <c r="DV97" s="150">
        <f t="shared" si="140"/>
        <v>0</v>
      </c>
      <c r="DW97" s="60">
        <v>0</v>
      </c>
      <c r="DX97" s="60">
        <v>0</v>
      </c>
      <c r="DY97" s="60">
        <v>0</v>
      </c>
      <c r="DZ97" s="60">
        <v>0</v>
      </c>
      <c r="EA97" s="60">
        <v>0</v>
      </c>
      <c r="EB97" s="60">
        <v>0</v>
      </c>
      <c r="EC97" s="60">
        <v>0</v>
      </c>
      <c r="ED97" s="60">
        <v>0</v>
      </c>
      <c r="EE97" s="60">
        <v>0</v>
      </c>
      <c r="EF97" s="60">
        <v>0</v>
      </c>
      <c r="EG97" s="150">
        <f t="shared" si="142"/>
        <v>0</v>
      </c>
      <c r="EH97" s="60">
        <v>0</v>
      </c>
      <c r="EI97" s="60">
        <v>0</v>
      </c>
      <c r="EJ97" s="60">
        <v>0</v>
      </c>
      <c r="EK97" s="60">
        <v>0</v>
      </c>
      <c r="EL97" s="60">
        <v>0</v>
      </c>
      <c r="EM97" s="60">
        <v>0</v>
      </c>
      <c r="EN97" s="60">
        <v>0</v>
      </c>
      <c r="EO97" s="60">
        <v>0</v>
      </c>
      <c r="EP97" s="60">
        <v>0</v>
      </c>
      <c r="EQ97" s="150">
        <f t="shared" si="144"/>
        <v>0</v>
      </c>
      <c r="ER97" s="60">
        <v>0</v>
      </c>
      <c r="ES97" s="60">
        <v>0</v>
      </c>
      <c r="ET97" s="60">
        <v>0</v>
      </c>
      <c r="EU97" s="150">
        <f t="shared" si="146"/>
        <v>0</v>
      </c>
      <c r="EV97" s="60">
        <v>0</v>
      </c>
      <c r="EW97" s="60">
        <v>0</v>
      </c>
      <c r="EX97" s="150">
        <f t="shared" si="148"/>
        <v>0</v>
      </c>
      <c r="EY97" s="60">
        <v>0</v>
      </c>
      <c r="EZ97" s="60">
        <v>0</v>
      </c>
      <c r="FA97" s="150">
        <f t="shared" si="150"/>
        <v>0</v>
      </c>
      <c r="FB97" s="60">
        <v>0</v>
      </c>
      <c r="FC97" s="60">
        <v>0</v>
      </c>
      <c r="FD97" s="60">
        <v>0</v>
      </c>
      <c r="FE97" s="60">
        <v>0</v>
      </c>
      <c r="FF97" s="150">
        <f t="shared" si="152"/>
        <v>0</v>
      </c>
      <c r="FG97" s="60">
        <v>0</v>
      </c>
      <c r="FH97" s="60">
        <v>0</v>
      </c>
      <c r="FI97" s="60">
        <v>0</v>
      </c>
      <c r="FJ97" s="60">
        <v>0</v>
      </c>
      <c r="FK97" s="60">
        <v>0</v>
      </c>
      <c r="FL97" s="60">
        <v>0</v>
      </c>
      <c r="FM97" s="60">
        <v>0</v>
      </c>
      <c r="FN97" s="150">
        <v>0</v>
      </c>
      <c r="FO97" s="58"/>
      <c r="FP97" s="58"/>
      <c r="FQ97" s="58"/>
      <c r="FR97" s="58"/>
      <c r="FS97" s="59">
        <f t="shared" si="172"/>
        <v>400.60890348389972</v>
      </c>
      <c r="FT97" s="4">
        <v>0</v>
      </c>
    </row>
    <row r="98" spans="2:176" x14ac:dyDescent="0.2">
      <c r="B98" s="157" t="s">
        <v>435</v>
      </c>
      <c r="C98" s="67" t="s">
        <v>269</v>
      </c>
      <c r="D98" s="150">
        <f t="shared" si="118"/>
        <v>0</v>
      </c>
      <c r="E98" s="60">
        <v>0</v>
      </c>
      <c r="F98" s="60">
        <v>0</v>
      </c>
      <c r="G98" s="60">
        <v>0</v>
      </c>
      <c r="H98" s="60">
        <v>0</v>
      </c>
      <c r="I98" s="60">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150">
        <f t="shared" si="120"/>
        <v>0</v>
      </c>
      <c r="AI98" s="60">
        <v>0</v>
      </c>
      <c r="AJ98" s="60">
        <v>0</v>
      </c>
      <c r="AK98" s="60">
        <v>0</v>
      </c>
      <c r="AL98" s="150">
        <f t="shared" si="122"/>
        <v>2636.2794123991607</v>
      </c>
      <c r="AM98" s="60">
        <v>0</v>
      </c>
      <c r="AN98" s="60">
        <v>0</v>
      </c>
      <c r="AO98" s="60">
        <v>0</v>
      </c>
      <c r="AP98" s="60">
        <v>0</v>
      </c>
      <c r="AQ98" s="60">
        <v>0</v>
      </c>
      <c r="AR98" s="60">
        <v>2636.2794123991607</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150">
        <v>0</v>
      </c>
      <c r="CC98" s="150">
        <f t="shared" si="124"/>
        <v>0</v>
      </c>
      <c r="CD98" s="60">
        <v>0</v>
      </c>
      <c r="CE98" s="60">
        <v>0</v>
      </c>
      <c r="CF98" s="60">
        <v>0</v>
      </c>
      <c r="CG98" s="150">
        <f t="shared" si="126"/>
        <v>0</v>
      </c>
      <c r="CH98" s="60">
        <v>0</v>
      </c>
      <c r="CI98" s="60">
        <v>0</v>
      </c>
      <c r="CJ98" s="60">
        <v>0</v>
      </c>
      <c r="CK98" s="60">
        <v>0</v>
      </c>
      <c r="CL98" s="60">
        <v>0</v>
      </c>
      <c r="CM98" s="60">
        <v>0</v>
      </c>
      <c r="CN98" s="60">
        <v>0</v>
      </c>
      <c r="CO98" s="60">
        <v>0</v>
      </c>
      <c r="CP98" s="60">
        <v>0</v>
      </c>
      <c r="CQ98" s="60">
        <v>0</v>
      </c>
      <c r="CR98" s="60">
        <v>0</v>
      </c>
      <c r="CS98" s="150">
        <f t="shared" si="128"/>
        <v>0</v>
      </c>
      <c r="CT98" s="60">
        <v>0</v>
      </c>
      <c r="CU98" s="60">
        <v>0</v>
      </c>
      <c r="CV98" s="150">
        <f t="shared" si="130"/>
        <v>0</v>
      </c>
      <c r="CW98" s="60">
        <v>0</v>
      </c>
      <c r="CX98" s="60">
        <v>0</v>
      </c>
      <c r="CY98" s="60">
        <v>0</v>
      </c>
      <c r="CZ98" s="60">
        <v>0</v>
      </c>
      <c r="DA98" s="60">
        <v>0</v>
      </c>
      <c r="DB98" s="60">
        <v>0</v>
      </c>
      <c r="DC98" s="60">
        <v>0</v>
      </c>
      <c r="DD98" s="60">
        <v>0</v>
      </c>
      <c r="DE98" s="60">
        <v>0</v>
      </c>
      <c r="DF98" s="150">
        <f t="shared" si="132"/>
        <v>0</v>
      </c>
      <c r="DG98" s="60">
        <v>0</v>
      </c>
      <c r="DH98" s="60">
        <v>0</v>
      </c>
      <c r="DI98" s="60">
        <v>0</v>
      </c>
      <c r="DJ98" s="150">
        <f t="shared" si="134"/>
        <v>0</v>
      </c>
      <c r="DK98" s="60">
        <v>0</v>
      </c>
      <c r="DL98" s="60">
        <v>0</v>
      </c>
      <c r="DM98" s="150">
        <f t="shared" si="136"/>
        <v>0</v>
      </c>
      <c r="DN98" s="60">
        <v>0</v>
      </c>
      <c r="DO98" s="60">
        <v>0</v>
      </c>
      <c r="DP98" s="60">
        <v>0</v>
      </c>
      <c r="DQ98" s="60">
        <v>0</v>
      </c>
      <c r="DR98" s="60">
        <v>0</v>
      </c>
      <c r="DS98" s="150">
        <f t="shared" si="138"/>
        <v>0</v>
      </c>
      <c r="DT98" s="60">
        <v>0</v>
      </c>
      <c r="DU98" s="60">
        <v>0</v>
      </c>
      <c r="DV98" s="150">
        <f t="shared" si="140"/>
        <v>0</v>
      </c>
      <c r="DW98" s="60">
        <v>0</v>
      </c>
      <c r="DX98" s="60">
        <v>0</v>
      </c>
      <c r="DY98" s="60">
        <v>0</v>
      </c>
      <c r="DZ98" s="60">
        <v>0</v>
      </c>
      <c r="EA98" s="60">
        <v>0</v>
      </c>
      <c r="EB98" s="60">
        <v>0</v>
      </c>
      <c r="EC98" s="60">
        <v>0</v>
      </c>
      <c r="ED98" s="60">
        <v>0</v>
      </c>
      <c r="EE98" s="60">
        <v>0</v>
      </c>
      <c r="EF98" s="60">
        <v>0</v>
      </c>
      <c r="EG98" s="150">
        <f t="shared" si="142"/>
        <v>0</v>
      </c>
      <c r="EH98" s="60">
        <v>0</v>
      </c>
      <c r="EI98" s="60">
        <v>0</v>
      </c>
      <c r="EJ98" s="60">
        <v>0</v>
      </c>
      <c r="EK98" s="60">
        <v>0</v>
      </c>
      <c r="EL98" s="60">
        <v>0</v>
      </c>
      <c r="EM98" s="60">
        <v>0</v>
      </c>
      <c r="EN98" s="60">
        <v>0</v>
      </c>
      <c r="EO98" s="60">
        <v>0</v>
      </c>
      <c r="EP98" s="60">
        <v>0</v>
      </c>
      <c r="EQ98" s="150">
        <f t="shared" si="144"/>
        <v>0</v>
      </c>
      <c r="ER98" s="60">
        <v>0</v>
      </c>
      <c r="ES98" s="60">
        <v>0</v>
      </c>
      <c r="ET98" s="60">
        <v>0</v>
      </c>
      <c r="EU98" s="150">
        <f t="shared" si="146"/>
        <v>0</v>
      </c>
      <c r="EV98" s="60">
        <v>0</v>
      </c>
      <c r="EW98" s="60">
        <v>0</v>
      </c>
      <c r="EX98" s="150">
        <f t="shared" si="148"/>
        <v>0</v>
      </c>
      <c r="EY98" s="60">
        <v>0</v>
      </c>
      <c r="EZ98" s="60">
        <v>0</v>
      </c>
      <c r="FA98" s="150">
        <f t="shared" si="150"/>
        <v>0</v>
      </c>
      <c r="FB98" s="60">
        <v>0</v>
      </c>
      <c r="FC98" s="60">
        <v>0</v>
      </c>
      <c r="FD98" s="60">
        <v>0</v>
      </c>
      <c r="FE98" s="60">
        <v>0</v>
      </c>
      <c r="FF98" s="150">
        <f t="shared" si="152"/>
        <v>0</v>
      </c>
      <c r="FG98" s="60">
        <v>0</v>
      </c>
      <c r="FH98" s="60">
        <v>0</v>
      </c>
      <c r="FI98" s="60">
        <v>0</v>
      </c>
      <c r="FJ98" s="60">
        <v>0</v>
      </c>
      <c r="FK98" s="60">
        <v>0</v>
      </c>
      <c r="FL98" s="60">
        <v>0</v>
      </c>
      <c r="FM98" s="60">
        <v>0</v>
      </c>
      <c r="FN98" s="150">
        <v>0</v>
      </c>
      <c r="FO98" s="58"/>
      <c r="FP98" s="58"/>
      <c r="FQ98" s="58"/>
      <c r="FR98" s="58"/>
      <c r="FS98" s="59">
        <f t="shared" si="172"/>
        <v>2636.2794123991607</v>
      </c>
      <c r="FT98" s="4">
        <v>0</v>
      </c>
    </row>
    <row r="99" spans="2:176" x14ac:dyDescent="0.2">
      <c r="B99" s="157" t="s">
        <v>436</v>
      </c>
      <c r="C99" s="67" t="s">
        <v>270</v>
      </c>
      <c r="D99" s="150">
        <f t="shared" si="118"/>
        <v>21.500166835365519</v>
      </c>
      <c r="E99" s="60">
        <v>0</v>
      </c>
      <c r="F99" s="60">
        <v>0</v>
      </c>
      <c r="G99" s="60">
        <v>0</v>
      </c>
      <c r="H99" s="60">
        <v>0</v>
      </c>
      <c r="I99" s="60">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13.408706198399999</v>
      </c>
      <c r="AA99" s="60">
        <v>6.0107993303172416</v>
      </c>
      <c r="AB99" s="60">
        <v>2.0806613066482758</v>
      </c>
      <c r="AC99" s="60">
        <v>0</v>
      </c>
      <c r="AD99" s="60">
        <v>0</v>
      </c>
      <c r="AE99" s="60">
        <v>0</v>
      </c>
      <c r="AF99" s="60">
        <v>0</v>
      </c>
      <c r="AG99" s="60">
        <v>0</v>
      </c>
      <c r="AH99" s="150">
        <f t="shared" si="120"/>
        <v>0</v>
      </c>
      <c r="AI99" s="60">
        <v>0</v>
      </c>
      <c r="AJ99" s="60">
        <v>0</v>
      </c>
      <c r="AK99" s="60">
        <v>0</v>
      </c>
      <c r="AL99" s="150">
        <f t="shared" si="122"/>
        <v>1.6182921273931035</v>
      </c>
      <c r="AM99" s="60">
        <v>1.6182921273931035</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150">
        <v>0</v>
      </c>
      <c r="CC99" s="150">
        <f t="shared" si="124"/>
        <v>0</v>
      </c>
      <c r="CD99" s="60">
        <v>0</v>
      </c>
      <c r="CE99" s="60">
        <v>0</v>
      </c>
      <c r="CF99" s="60">
        <v>0</v>
      </c>
      <c r="CG99" s="150">
        <f t="shared" si="126"/>
        <v>0</v>
      </c>
      <c r="CH99" s="60">
        <v>0</v>
      </c>
      <c r="CI99" s="60">
        <v>0</v>
      </c>
      <c r="CJ99" s="60">
        <v>0</v>
      </c>
      <c r="CK99" s="60">
        <v>0</v>
      </c>
      <c r="CL99" s="60">
        <v>0</v>
      </c>
      <c r="CM99" s="60">
        <v>0</v>
      </c>
      <c r="CN99" s="60">
        <v>0</v>
      </c>
      <c r="CO99" s="60">
        <v>0</v>
      </c>
      <c r="CP99" s="60">
        <v>0</v>
      </c>
      <c r="CQ99" s="60">
        <v>0</v>
      </c>
      <c r="CR99" s="60">
        <v>0</v>
      </c>
      <c r="CS99" s="150">
        <f t="shared" si="128"/>
        <v>0</v>
      </c>
      <c r="CT99" s="60">
        <v>0</v>
      </c>
      <c r="CU99" s="60">
        <v>0</v>
      </c>
      <c r="CV99" s="150">
        <f t="shared" si="130"/>
        <v>0</v>
      </c>
      <c r="CW99" s="60">
        <v>0</v>
      </c>
      <c r="CX99" s="60">
        <v>0</v>
      </c>
      <c r="CY99" s="60">
        <v>0</v>
      </c>
      <c r="CZ99" s="60">
        <v>0</v>
      </c>
      <c r="DA99" s="60">
        <v>0</v>
      </c>
      <c r="DB99" s="60">
        <v>0</v>
      </c>
      <c r="DC99" s="60">
        <v>0</v>
      </c>
      <c r="DD99" s="60">
        <v>0</v>
      </c>
      <c r="DE99" s="60">
        <v>0</v>
      </c>
      <c r="DF99" s="150">
        <f t="shared" si="132"/>
        <v>0</v>
      </c>
      <c r="DG99" s="60">
        <v>0</v>
      </c>
      <c r="DH99" s="60">
        <v>0</v>
      </c>
      <c r="DI99" s="60">
        <v>0</v>
      </c>
      <c r="DJ99" s="150">
        <f t="shared" si="134"/>
        <v>0</v>
      </c>
      <c r="DK99" s="60">
        <v>0</v>
      </c>
      <c r="DL99" s="60">
        <v>0</v>
      </c>
      <c r="DM99" s="150">
        <f t="shared" si="136"/>
        <v>0</v>
      </c>
      <c r="DN99" s="60">
        <v>0</v>
      </c>
      <c r="DO99" s="60">
        <v>0</v>
      </c>
      <c r="DP99" s="60">
        <v>0</v>
      </c>
      <c r="DQ99" s="60">
        <v>0</v>
      </c>
      <c r="DR99" s="60">
        <v>0</v>
      </c>
      <c r="DS99" s="150">
        <f t="shared" si="138"/>
        <v>0</v>
      </c>
      <c r="DT99" s="60">
        <v>0</v>
      </c>
      <c r="DU99" s="60">
        <v>0</v>
      </c>
      <c r="DV99" s="150">
        <f t="shared" si="140"/>
        <v>0</v>
      </c>
      <c r="DW99" s="60">
        <v>0</v>
      </c>
      <c r="DX99" s="60">
        <v>0</v>
      </c>
      <c r="DY99" s="60">
        <v>0</v>
      </c>
      <c r="DZ99" s="60">
        <v>0</v>
      </c>
      <c r="EA99" s="60">
        <v>0</v>
      </c>
      <c r="EB99" s="60">
        <v>0</v>
      </c>
      <c r="EC99" s="60">
        <v>0</v>
      </c>
      <c r="ED99" s="60">
        <v>0</v>
      </c>
      <c r="EE99" s="60">
        <v>0</v>
      </c>
      <c r="EF99" s="60">
        <v>0</v>
      </c>
      <c r="EG99" s="150">
        <f t="shared" si="142"/>
        <v>0</v>
      </c>
      <c r="EH99" s="60">
        <v>0</v>
      </c>
      <c r="EI99" s="60">
        <v>0</v>
      </c>
      <c r="EJ99" s="60">
        <v>0</v>
      </c>
      <c r="EK99" s="60">
        <v>0</v>
      </c>
      <c r="EL99" s="60">
        <v>0</v>
      </c>
      <c r="EM99" s="60">
        <v>0</v>
      </c>
      <c r="EN99" s="60">
        <v>0</v>
      </c>
      <c r="EO99" s="60">
        <v>0</v>
      </c>
      <c r="EP99" s="60">
        <v>0</v>
      </c>
      <c r="EQ99" s="150">
        <f t="shared" si="144"/>
        <v>0</v>
      </c>
      <c r="ER99" s="60">
        <v>0</v>
      </c>
      <c r="ES99" s="60">
        <v>0</v>
      </c>
      <c r="ET99" s="60">
        <v>0</v>
      </c>
      <c r="EU99" s="150">
        <f t="shared" si="146"/>
        <v>0</v>
      </c>
      <c r="EV99" s="60">
        <v>0</v>
      </c>
      <c r="EW99" s="60">
        <v>0</v>
      </c>
      <c r="EX99" s="150">
        <f t="shared" si="148"/>
        <v>0</v>
      </c>
      <c r="EY99" s="60">
        <v>0</v>
      </c>
      <c r="EZ99" s="60">
        <v>0</v>
      </c>
      <c r="FA99" s="150">
        <f t="shared" si="150"/>
        <v>0</v>
      </c>
      <c r="FB99" s="60">
        <v>0</v>
      </c>
      <c r="FC99" s="60">
        <v>0</v>
      </c>
      <c r="FD99" s="60">
        <v>0</v>
      </c>
      <c r="FE99" s="60">
        <v>0</v>
      </c>
      <c r="FF99" s="150">
        <f t="shared" si="152"/>
        <v>0</v>
      </c>
      <c r="FG99" s="60">
        <v>0</v>
      </c>
      <c r="FH99" s="60">
        <v>0</v>
      </c>
      <c r="FI99" s="60">
        <v>0</v>
      </c>
      <c r="FJ99" s="60">
        <v>0</v>
      </c>
      <c r="FK99" s="60">
        <v>0</v>
      </c>
      <c r="FL99" s="60">
        <v>0</v>
      </c>
      <c r="FM99" s="60">
        <v>0</v>
      </c>
      <c r="FN99" s="150">
        <v>0</v>
      </c>
      <c r="FO99" s="58"/>
      <c r="FP99" s="58"/>
      <c r="FQ99" s="58"/>
      <c r="FR99" s="58"/>
      <c r="FS99" s="59">
        <f t="shared" si="172"/>
        <v>23.118458962758623</v>
      </c>
      <c r="FT99" s="4">
        <v>0</v>
      </c>
    </row>
    <row r="100" spans="2:176" x14ac:dyDescent="0.2">
      <c r="B100" s="161"/>
      <c r="C100" s="68" t="s">
        <v>459</v>
      </c>
      <c r="D100" s="150">
        <f t="shared" si="118"/>
        <v>0</v>
      </c>
      <c r="E100" s="60">
        <v>0</v>
      </c>
      <c r="F100" s="60">
        <v>0</v>
      </c>
      <c r="G100" s="60">
        <v>0</v>
      </c>
      <c r="H100" s="60">
        <v>0</v>
      </c>
      <c r="I100" s="60">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150">
        <f t="shared" si="120"/>
        <v>0</v>
      </c>
      <c r="AI100" s="60">
        <v>0</v>
      </c>
      <c r="AJ100" s="60">
        <v>0</v>
      </c>
      <c r="AK100" s="60">
        <v>0</v>
      </c>
      <c r="AL100" s="150">
        <f t="shared" si="122"/>
        <v>697.22507157701341</v>
      </c>
      <c r="AM100" s="60">
        <v>0</v>
      </c>
      <c r="AN100" s="60">
        <v>0</v>
      </c>
      <c r="AO100" s="60">
        <v>0</v>
      </c>
      <c r="AP100" s="60">
        <v>0</v>
      </c>
      <c r="AQ100" s="60">
        <v>0</v>
      </c>
      <c r="AR100" s="60">
        <v>0</v>
      </c>
      <c r="AS100" s="60">
        <v>0</v>
      </c>
      <c r="AT100" s="60">
        <v>0</v>
      </c>
      <c r="AU100" s="60">
        <v>697.22507157701341</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150">
        <v>0</v>
      </c>
      <c r="CC100" s="150">
        <f t="shared" si="124"/>
        <v>0</v>
      </c>
      <c r="CD100" s="60">
        <v>0</v>
      </c>
      <c r="CE100" s="60">
        <v>0</v>
      </c>
      <c r="CF100" s="60">
        <v>0</v>
      </c>
      <c r="CG100" s="150">
        <f t="shared" si="126"/>
        <v>0</v>
      </c>
      <c r="CH100" s="60">
        <v>0</v>
      </c>
      <c r="CI100" s="60">
        <v>0</v>
      </c>
      <c r="CJ100" s="60">
        <v>0</v>
      </c>
      <c r="CK100" s="60">
        <v>0</v>
      </c>
      <c r="CL100" s="60">
        <v>0</v>
      </c>
      <c r="CM100" s="60">
        <v>0</v>
      </c>
      <c r="CN100" s="60">
        <v>0</v>
      </c>
      <c r="CO100" s="60">
        <v>0</v>
      </c>
      <c r="CP100" s="60">
        <v>0</v>
      </c>
      <c r="CQ100" s="60">
        <v>0</v>
      </c>
      <c r="CR100" s="60">
        <v>0</v>
      </c>
      <c r="CS100" s="150">
        <f t="shared" si="128"/>
        <v>0</v>
      </c>
      <c r="CT100" s="60">
        <v>0</v>
      </c>
      <c r="CU100" s="60">
        <v>0</v>
      </c>
      <c r="CV100" s="150">
        <f t="shared" si="130"/>
        <v>0</v>
      </c>
      <c r="CW100" s="60">
        <v>0</v>
      </c>
      <c r="CX100" s="60">
        <v>0</v>
      </c>
      <c r="CY100" s="60">
        <v>0</v>
      </c>
      <c r="CZ100" s="60">
        <v>0</v>
      </c>
      <c r="DA100" s="60">
        <v>0</v>
      </c>
      <c r="DB100" s="60">
        <v>0</v>
      </c>
      <c r="DC100" s="60">
        <v>0</v>
      </c>
      <c r="DD100" s="60">
        <v>0</v>
      </c>
      <c r="DE100" s="60">
        <v>0</v>
      </c>
      <c r="DF100" s="150">
        <f t="shared" si="132"/>
        <v>0</v>
      </c>
      <c r="DG100" s="60">
        <v>0</v>
      </c>
      <c r="DH100" s="60">
        <v>0</v>
      </c>
      <c r="DI100" s="60">
        <v>0</v>
      </c>
      <c r="DJ100" s="150">
        <f t="shared" si="134"/>
        <v>0</v>
      </c>
      <c r="DK100" s="60">
        <v>0</v>
      </c>
      <c r="DL100" s="60">
        <v>0</v>
      </c>
      <c r="DM100" s="150">
        <f t="shared" si="136"/>
        <v>0</v>
      </c>
      <c r="DN100" s="60">
        <v>0</v>
      </c>
      <c r="DO100" s="60">
        <v>0</v>
      </c>
      <c r="DP100" s="60">
        <v>0</v>
      </c>
      <c r="DQ100" s="60">
        <v>0</v>
      </c>
      <c r="DR100" s="60">
        <v>0</v>
      </c>
      <c r="DS100" s="150">
        <f t="shared" si="138"/>
        <v>0</v>
      </c>
      <c r="DT100" s="60">
        <v>0</v>
      </c>
      <c r="DU100" s="60">
        <v>0</v>
      </c>
      <c r="DV100" s="150">
        <f t="shared" si="140"/>
        <v>0</v>
      </c>
      <c r="DW100" s="60">
        <v>0</v>
      </c>
      <c r="DX100" s="60">
        <v>0</v>
      </c>
      <c r="DY100" s="60">
        <v>0</v>
      </c>
      <c r="DZ100" s="60">
        <v>0</v>
      </c>
      <c r="EA100" s="60">
        <v>0</v>
      </c>
      <c r="EB100" s="60">
        <v>0</v>
      </c>
      <c r="EC100" s="60">
        <v>0</v>
      </c>
      <c r="ED100" s="60">
        <v>0</v>
      </c>
      <c r="EE100" s="60">
        <v>0</v>
      </c>
      <c r="EF100" s="60">
        <v>0</v>
      </c>
      <c r="EG100" s="150">
        <f t="shared" si="142"/>
        <v>0</v>
      </c>
      <c r="EH100" s="60">
        <v>0</v>
      </c>
      <c r="EI100" s="60">
        <v>0</v>
      </c>
      <c r="EJ100" s="60">
        <v>0</v>
      </c>
      <c r="EK100" s="60">
        <v>0</v>
      </c>
      <c r="EL100" s="60">
        <v>0</v>
      </c>
      <c r="EM100" s="60">
        <v>0</v>
      </c>
      <c r="EN100" s="60">
        <v>0</v>
      </c>
      <c r="EO100" s="60">
        <v>0</v>
      </c>
      <c r="EP100" s="60">
        <v>0</v>
      </c>
      <c r="EQ100" s="150">
        <f t="shared" si="144"/>
        <v>0</v>
      </c>
      <c r="ER100" s="60">
        <v>0</v>
      </c>
      <c r="ES100" s="60">
        <v>0</v>
      </c>
      <c r="ET100" s="60">
        <v>0</v>
      </c>
      <c r="EU100" s="150">
        <f t="shared" si="146"/>
        <v>0</v>
      </c>
      <c r="EV100" s="60">
        <v>0</v>
      </c>
      <c r="EW100" s="60">
        <v>0</v>
      </c>
      <c r="EX100" s="150">
        <f t="shared" si="148"/>
        <v>0</v>
      </c>
      <c r="EY100" s="60">
        <v>0</v>
      </c>
      <c r="EZ100" s="60">
        <v>0</v>
      </c>
      <c r="FA100" s="150">
        <f t="shared" si="150"/>
        <v>0</v>
      </c>
      <c r="FB100" s="60">
        <v>0</v>
      </c>
      <c r="FC100" s="60">
        <v>0</v>
      </c>
      <c r="FD100" s="60">
        <v>0</v>
      </c>
      <c r="FE100" s="60">
        <v>0</v>
      </c>
      <c r="FF100" s="150">
        <f t="shared" si="152"/>
        <v>0</v>
      </c>
      <c r="FG100" s="60">
        <v>0</v>
      </c>
      <c r="FH100" s="60">
        <v>0</v>
      </c>
      <c r="FI100" s="60">
        <v>0</v>
      </c>
      <c r="FJ100" s="60">
        <v>0</v>
      </c>
      <c r="FK100" s="60">
        <v>0</v>
      </c>
      <c r="FL100" s="60">
        <v>0</v>
      </c>
      <c r="FM100" s="60">
        <v>0</v>
      </c>
      <c r="FN100" s="150">
        <v>0</v>
      </c>
      <c r="FO100" s="58"/>
      <c r="FP100" s="58"/>
      <c r="FQ100" s="58"/>
      <c r="FR100" s="58"/>
      <c r="FS100" s="59">
        <f t="shared" si="172"/>
        <v>697.22507157701341</v>
      </c>
      <c r="FT100" s="4">
        <v>0</v>
      </c>
    </row>
    <row r="101" spans="2:176" ht="14.25" customHeight="1" x14ac:dyDescent="0.2">
      <c r="B101" s="92" t="s">
        <v>271</v>
      </c>
      <c r="C101" s="95"/>
      <c r="D101" s="2">
        <f t="shared" si="118"/>
        <v>11012.362278942708</v>
      </c>
      <c r="E101" s="2">
        <f>E102+E130+E154</f>
        <v>25.987440601774715</v>
      </c>
      <c r="F101" s="2">
        <f t="shared" ref="F101:AG101" si="210">F102+F130+F154</f>
        <v>3.1321889064762209</v>
      </c>
      <c r="G101" s="2">
        <f t="shared" si="210"/>
        <v>10.558829090938444</v>
      </c>
      <c r="H101" s="2">
        <f t="shared" si="210"/>
        <v>36.060810420984836</v>
      </c>
      <c r="I101" s="2">
        <f t="shared" si="210"/>
        <v>85.463789853252322</v>
      </c>
      <c r="J101" s="2">
        <f t="shared" si="210"/>
        <v>56.175413288579954</v>
      </c>
      <c r="K101" s="2">
        <f t="shared" si="210"/>
        <v>15.330725103571991</v>
      </c>
      <c r="L101" s="2">
        <f t="shared" si="210"/>
        <v>152.04131165311307</v>
      </c>
      <c r="M101" s="2">
        <f t="shared" si="210"/>
        <v>451.16686858231003</v>
      </c>
      <c r="N101" s="2">
        <f t="shared" si="210"/>
        <v>49.784612131738683</v>
      </c>
      <c r="O101" s="2">
        <f t="shared" si="210"/>
        <v>834.17556109131897</v>
      </c>
      <c r="P101" s="2">
        <f t="shared" si="210"/>
        <v>41.446647958671413</v>
      </c>
      <c r="Q101" s="2">
        <f t="shared" si="210"/>
        <v>231.46873877820209</v>
      </c>
      <c r="R101" s="2">
        <f t="shared" si="210"/>
        <v>489.08868508984563</v>
      </c>
      <c r="S101" s="2">
        <f t="shared" si="210"/>
        <v>7.956315476859233</v>
      </c>
      <c r="T101" s="2">
        <f t="shared" si="210"/>
        <v>2278.1366137573341</v>
      </c>
      <c r="U101" s="2">
        <f t="shared" si="210"/>
        <v>425.50471899610562</v>
      </c>
      <c r="V101" s="2">
        <f t="shared" si="210"/>
        <v>430.58394430079488</v>
      </c>
      <c r="W101" s="2">
        <f t="shared" si="210"/>
        <v>320.10994687412995</v>
      </c>
      <c r="X101" s="2">
        <f t="shared" si="210"/>
        <v>16.540271706217283</v>
      </c>
      <c r="Y101" s="2">
        <f t="shared" si="210"/>
        <v>207.75082071935478</v>
      </c>
      <c r="Z101" s="2">
        <f t="shared" si="210"/>
        <v>1020.6930054799461</v>
      </c>
      <c r="AA101" s="2">
        <f t="shared" si="210"/>
        <v>162.48159770117488</v>
      </c>
      <c r="AB101" s="2">
        <f t="shared" si="210"/>
        <v>172.62889029910946</v>
      </c>
      <c r="AC101" s="2">
        <f t="shared" si="210"/>
        <v>26.814794151776727</v>
      </c>
      <c r="AD101" s="2">
        <f t="shared" si="210"/>
        <v>1554.1004794172413</v>
      </c>
      <c r="AE101" s="2">
        <f t="shared" si="210"/>
        <v>90.889731324898037</v>
      </c>
      <c r="AF101" s="2">
        <f t="shared" si="210"/>
        <v>1572.61819937362</v>
      </c>
      <c r="AG101" s="2">
        <f t="shared" si="210"/>
        <v>243.67132681336602</v>
      </c>
      <c r="AH101" s="2">
        <f t="shared" si="120"/>
        <v>1564.0689698251438</v>
      </c>
      <c r="AI101" s="2">
        <f t="shared" ref="AI101:AK101" si="211">AI102+AI130+AI154</f>
        <v>1535.596952943758</v>
      </c>
      <c r="AJ101" s="2">
        <f t="shared" si="211"/>
        <v>0.18328891345218118</v>
      </c>
      <c r="AK101" s="2">
        <f t="shared" si="211"/>
        <v>28.288727967933731</v>
      </c>
      <c r="AL101" s="2">
        <f t="shared" si="122"/>
        <v>40390.109893997629</v>
      </c>
      <c r="AM101" s="2">
        <f t="shared" ref="AM101:CB101" si="212">AM102+AM130+AM154</f>
        <v>1426.8774600588138</v>
      </c>
      <c r="AN101" s="2">
        <f t="shared" si="212"/>
        <v>148.3151700132259</v>
      </c>
      <c r="AO101" s="2">
        <f t="shared" si="212"/>
        <v>1366.7441397152807</v>
      </c>
      <c r="AP101" s="2">
        <f t="shared" si="212"/>
        <v>2156.4862743637059</v>
      </c>
      <c r="AQ101" s="2">
        <f t="shared" si="212"/>
        <v>1622.7046432735046</v>
      </c>
      <c r="AR101" s="2">
        <f t="shared" si="212"/>
        <v>165.08399320789277</v>
      </c>
      <c r="AS101" s="2">
        <f t="shared" si="212"/>
        <v>441.50632391040972</v>
      </c>
      <c r="AT101" s="2">
        <f t="shared" si="212"/>
        <v>1493.2080717873152</v>
      </c>
      <c r="AU101" s="2">
        <f t="shared" si="212"/>
        <v>11923.193702552584</v>
      </c>
      <c r="AV101" s="2">
        <f t="shared" si="212"/>
        <v>51.996879281580661</v>
      </c>
      <c r="AW101" s="2">
        <f t="shared" si="212"/>
        <v>526.8371256213793</v>
      </c>
      <c r="AX101" s="2">
        <f t="shared" si="212"/>
        <v>78.931185951616555</v>
      </c>
      <c r="AY101" s="2">
        <f t="shared" si="212"/>
        <v>361.67150132205325</v>
      </c>
      <c r="AZ101" s="2">
        <f t="shared" si="212"/>
        <v>270.21590326001967</v>
      </c>
      <c r="BA101" s="2">
        <f t="shared" si="212"/>
        <v>745.09046041309921</v>
      </c>
      <c r="BB101" s="2">
        <f t="shared" si="212"/>
        <v>302.55414421347513</v>
      </c>
      <c r="BC101" s="2">
        <f t="shared" si="212"/>
        <v>244.86304105252754</v>
      </c>
      <c r="BD101" s="2">
        <f t="shared" si="212"/>
        <v>27.085415074599617</v>
      </c>
      <c r="BE101" s="2">
        <f t="shared" si="212"/>
        <v>2.6840080481290021</v>
      </c>
      <c r="BF101" s="2">
        <f t="shared" si="212"/>
        <v>180.01917692086533</v>
      </c>
      <c r="BG101" s="2">
        <f t="shared" si="212"/>
        <v>633.86165976053928</v>
      </c>
      <c r="BH101" s="2">
        <f t="shared" si="212"/>
        <v>416.36725588986081</v>
      </c>
      <c r="BI101" s="2">
        <f t="shared" si="212"/>
        <v>1805.5424810715303</v>
      </c>
      <c r="BJ101" s="2">
        <f t="shared" si="212"/>
        <v>751.44933659035951</v>
      </c>
      <c r="BK101" s="2">
        <f t="shared" si="212"/>
        <v>81.361398899908053</v>
      </c>
      <c r="BL101" s="2">
        <f t="shared" si="212"/>
        <v>133.82312652112228</v>
      </c>
      <c r="BM101" s="2">
        <f t="shared" si="212"/>
        <v>64.521201887387448</v>
      </c>
      <c r="BN101" s="2">
        <f t="shared" si="212"/>
        <v>440.65309828455287</v>
      </c>
      <c r="BO101" s="2">
        <f t="shared" si="212"/>
        <v>886.59481629090305</v>
      </c>
      <c r="BP101" s="2">
        <f t="shared" si="212"/>
        <v>116.20642930890416</v>
      </c>
      <c r="BQ101" s="2">
        <f t="shared" si="212"/>
        <v>6488.6471155208037</v>
      </c>
      <c r="BR101" s="2">
        <f t="shared" si="212"/>
        <v>1011.6062943603754</v>
      </c>
      <c r="BS101" s="2">
        <f t="shared" si="212"/>
        <v>429.80938816328188</v>
      </c>
      <c r="BT101" s="2">
        <f t="shared" si="212"/>
        <v>6.0074624759209216</v>
      </c>
      <c r="BU101" s="2">
        <f t="shared" si="212"/>
        <v>57.951291143219606</v>
      </c>
      <c r="BV101" s="2">
        <f t="shared" si="212"/>
        <v>278.37054870425459</v>
      </c>
      <c r="BW101" s="2">
        <f t="shared" si="212"/>
        <v>66.159098582338785</v>
      </c>
      <c r="BX101" s="2">
        <f t="shared" si="212"/>
        <v>515.52539768685574</v>
      </c>
      <c r="BY101" s="2">
        <f t="shared" si="212"/>
        <v>566.41340037980058</v>
      </c>
      <c r="BZ101" s="2">
        <f t="shared" si="212"/>
        <v>1679.6861655035016</v>
      </c>
      <c r="CA101" s="2">
        <f t="shared" si="212"/>
        <v>423.48430693011824</v>
      </c>
      <c r="CB101" s="2">
        <f t="shared" si="212"/>
        <v>39117.226433824435</v>
      </c>
      <c r="CC101" s="2">
        <f t="shared" si="124"/>
        <v>968.86935732112568</v>
      </c>
      <c r="CD101" s="2">
        <f t="shared" ref="CD101:CF101" si="213">CD102+CD130+CD154</f>
        <v>480.535595115494</v>
      </c>
      <c r="CE101" s="2">
        <f t="shared" si="213"/>
        <v>358.7701753751403</v>
      </c>
      <c r="CF101" s="2">
        <f t="shared" si="213"/>
        <v>129.56358683049135</v>
      </c>
      <c r="CG101" s="2">
        <f t="shared" si="126"/>
        <v>8281.994222689762</v>
      </c>
      <c r="CH101" s="2">
        <f t="shared" ref="CH101:CR101" si="214">CH102+CH130+CH154</f>
        <v>93.655377457576122</v>
      </c>
      <c r="CI101" s="2">
        <f t="shared" si="214"/>
        <v>1.8722216991576208</v>
      </c>
      <c r="CJ101" s="2">
        <f t="shared" si="214"/>
        <v>0.82949666745779016</v>
      </c>
      <c r="CK101" s="2">
        <f t="shared" si="214"/>
        <v>106.72299196071192</v>
      </c>
      <c r="CL101" s="2">
        <f t="shared" si="214"/>
        <v>0</v>
      </c>
      <c r="CM101" s="2">
        <f t="shared" si="214"/>
        <v>0.15286437306795417</v>
      </c>
      <c r="CN101" s="2">
        <f t="shared" si="214"/>
        <v>1078.1079389344147</v>
      </c>
      <c r="CO101" s="2">
        <f t="shared" si="214"/>
        <v>4342.9696963252827</v>
      </c>
      <c r="CP101" s="2">
        <f t="shared" si="214"/>
        <v>323.16774095360574</v>
      </c>
      <c r="CQ101" s="2">
        <f t="shared" si="214"/>
        <v>96.445767913963351</v>
      </c>
      <c r="CR101" s="2">
        <f t="shared" si="214"/>
        <v>2238.0701264045229</v>
      </c>
      <c r="CS101" s="2">
        <f t="shared" si="128"/>
        <v>5683.5804836636407</v>
      </c>
      <c r="CT101" s="2">
        <f t="shared" ref="CT101:CU101" si="215">CT102+CT130+CT154</f>
        <v>5296.5775080694893</v>
      </c>
      <c r="CU101" s="2">
        <f t="shared" si="215"/>
        <v>387.00297559415145</v>
      </c>
      <c r="CV101" s="2">
        <f t="shared" si="130"/>
        <v>18710.823083112882</v>
      </c>
      <c r="CW101" s="2">
        <f t="shared" ref="CW101:DE101" si="216">CW102+CW130+CW154</f>
        <v>64.729470360000008</v>
      </c>
      <c r="CX101" s="2">
        <f t="shared" si="216"/>
        <v>0</v>
      </c>
      <c r="CY101" s="2">
        <f t="shared" si="216"/>
        <v>4767.0675520529267</v>
      </c>
      <c r="CZ101" s="2">
        <f t="shared" si="216"/>
        <v>4801.0327357566548</v>
      </c>
      <c r="DA101" s="2">
        <f t="shared" si="216"/>
        <v>6843.4301178150818</v>
      </c>
      <c r="DB101" s="2">
        <f t="shared" si="216"/>
        <v>1174.0318839868939</v>
      </c>
      <c r="DC101" s="2">
        <f t="shared" si="216"/>
        <v>117.31684533396799</v>
      </c>
      <c r="DD101" s="2">
        <f t="shared" si="216"/>
        <v>692.48063112814691</v>
      </c>
      <c r="DE101" s="2">
        <f t="shared" si="216"/>
        <v>250.73384667921485</v>
      </c>
      <c r="DF101" s="2">
        <f t="shared" si="132"/>
        <v>4440.9432291830062</v>
      </c>
      <c r="DG101" s="2">
        <f t="shared" ref="DG101:DI101" si="217">DG102+DG130+DG154</f>
        <v>1461.4166075762885</v>
      </c>
      <c r="DH101" s="2">
        <f t="shared" si="217"/>
        <v>2886.3908615292544</v>
      </c>
      <c r="DI101" s="2">
        <f t="shared" si="217"/>
        <v>93.135760077463516</v>
      </c>
      <c r="DJ101" s="2">
        <f t="shared" si="134"/>
        <v>1009.4121267036783</v>
      </c>
      <c r="DK101" s="2">
        <f t="shared" ref="DK101:DL101" si="218">DK102+DK130+DK154</f>
        <v>676.85718813206779</v>
      </c>
      <c r="DL101" s="2">
        <f t="shared" si="218"/>
        <v>332.55493857161053</v>
      </c>
      <c r="DM101" s="2">
        <f t="shared" si="136"/>
        <v>680.773432847187</v>
      </c>
      <c r="DN101" s="2">
        <f t="shared" ref="DN101:DR101" si="219">DN102+DN130+DN154</f>
        <v>12.403021911387869</v>
      </c>
      <c r="DO101" s="2">
        <f t="shared" si="219"/>
        <v>421.28356196013726</v>
      </c>
      <c r="DP101" s="2">
        <f t="shared" si="219"/>
        <v>62.32664180961212</v>
      </c>
      <c r="DQ101" s="2">
        <f t="shared" si="219"/>
        <v>57.856883191756111</v>
      </c>
      <c r="DR101" s="2">
        <f t="shared" si="219"/>
        <v>126.90332397429364</v>
      </c>
      <c r="DS101" s="2">
        <f t="shared" si="138"/>
        <v>532.04683528092971</v>
      </c>
      <c r="DT101" s="2">
        <f t="shared" ref="DT101:DU101" si="220">DT102+DT130+DT154</f>
        <v>532.04683528092971</v>
      </c>
      <c r="DU101" s="2">
        <f t="shared" si="220"/>
        <v>0</v>
      </c>
      <c r="DV101" s="2">
        <f t="shared" si="140"/>
        <v>1449.3920929052497</v>
      </c>
      <c r="DW101" s="2">
        <f t="shared" ref="DW101:EF101" si="221">DW102+DW130+DW154</f>
        <v>220.8391773236508</v>
      </c>
      <c r="DX101" s="2">
        <f t="shared" si="221"/>
        <v>141.95153130311047</v>
      </c>
      <c r="DY101" s="2">
        <f t="shared" si="221"/>
        <v>204.68327447919563</v>
      </c>
      <c r="DZ101" s="2">
        <f t="shared" si="221"/>
        <v>345.0671671674487</v>
      </c>
      <c r="EA101" s="2">
        <f t="shared" si="221"/>
        <v>119.02679836187816</v>
      </c>
      <c r="EB101" s="2">
        <f t="shared" si="221"/>
        <v>0.84265633619074287</v>
      </c>
      <c r="EC101" s="2">
        <f t="shared" si="221"/>
        <v>11.34663612355542</v>
      </c>
      <c r="ED101" s="2">
        <f t="shared" si="221"/>
        <v>224.72374545438748</v>
      </c>
      <c r="EE101" s="2">
        <f t="shared" si="221"/>
        <v>152.27429970030539</v>
      </c>
      <c r="EF101" s="2">
        <f t="shared" si="221"/>
        <v>28.63680665552689</v>
      </c>
      <c r="EG101" s="2">
        <f t="shared" si="142"/>
        <v>2310.4702410097611</v>
      </c>
      <c r="EH101" s="2">
        <f t="shared" ref="EH101:EP101" si="222">EH102+EH130+EH154</f>
        <v>496.68364522909695</v>
      </c>
      <c r="EI101" s="2">
        <f t="shared" si="222"/>
        <v>47.65954218472173</v>
      </c>
      <c r="EJ101" s="2">
        <f t="shared" si="222"/>
        <v>768.02722452966634</v>
      </c>
      <c r="EK101" s="2">
        <f t="shared" si="222"/>
        <v>0.54339118250958607</v>
      </c>
      <c r="EL101" s="2">
        <f t="shared" si="222"/>
        <v>4.6316010654215667</v>
      </c>
      <c r="EM101" s="2">
        <f t="shared" si="222"/>
        <v>271.60605581544939</v>
      </c>
      <c r="EN101" s="2">
        <f t="shared" si="222"/>
        <v>133.50705495147943</v>
      </c>
      <c r="EO101" s="2">
        <f t="shared" si="222"/>
        <v>151.53649239374147</v>
      </c>
      <c r="EP101" s="2">
        <f t="shared" si="222"/>
        <v>436.27523365767456</v>
      </c>
      <c r="EQ101" s="2">
        <f t="shared" si="144"/>
        <v>3495.9238923689186</v>
      </c>
      <c r="ER101" s="2">
        <f t="shared" ref="ER101:ET101" si="223">ER102+ER130+ER154</f>
        <v>1745.7828532511671</v>
      </c>
      <c r="ES101" s="2">
        <f t="shared" si="223"/>
        <v>1739.3229166322405</v>
      </c>
      <c r="ET101" s="2">
        <f t="shared" si="223"/>
        <v>10.81812248551131</v>
      </c>
      <c r="EU101" s="2">
        <f t="shared" si="146"/>
        <v>1122.9687702030105</v>
      </c>
      <c r="EV101" s="2">
        <f t="shared" ref="EV101:EW101" si="224">EV102+EV130+EV154</f>
        <v>384.8915704768944</v>
      </c>
      <c r="EW101" s="2">
        <f t="shared" si="224"/>
        <v>738.07719972611608</v>
      </c>
      <c r="EX101" s="2">
        <f t="shared" si="148"/>
        <v>2036.078488676229</v>
      </c>
      <c r="EY101" s="2">
        <f t="shared" ref="EY101:EZ101" si="225">EY102+EY130+EY154</f>
        <v>564.06110057255262</v>
      </c>
      <c r="EZ101" s="2">
        <f t="shared" si="225"/>
        <v>1472.0173881036765</v>
      </c>
      <c r="FA101" s="2">
        <f t="shared" si="150"/>
        <v>736.50632815622293</v>
      </c>
      <c r="FB101" s="2">
        <f t="shared" ref="FB101:FE101" si="226">FB102+FB130+FB154</f>
        <v>315.29977104472891</v>
      </c>
      <c r="FC101" s="2">
        <f t="shared" si="226"/>
        <v>52.741192806505524</v>
      </c>
      <c r="FD101" s="2">
        <f t="shared" si="226"/>
        <v>73.252617587088508</v>
      </c>
      <c r="FE101" s="2">
        <f t="shared" si="226"/>
        <v>295.21274671789996</v>
      </c>
      <c r="FF101" s="2">
        <f t="shared" si="152"/>
        <v>882.91684073497709</v>
      </c>
      <c r="FG101" s="2">
        <f t="shared" ref="FG101:FN101" si="227">FG102+FG130+FG154</f>
        <v>19.685694901714044</v>
      </c>
      <c r="FH101" s="2">
        <f t="shared" si="227"/>
        <v>385.89322506910258</v>
      </c>
      <c r="FI101" s="2">
        <f t="shared" si="227"/>
        <v>211.70102019886446</v>
      </c>
      <c r="FJ101" s="2">
        <f t="shared" si="227"/>
        <v>37.735605628333722</v>
      </c>
      <c r="FK101" s="2">
        <f t="shared" si="227"/>
        <v>149.82106536880659</v>
      </c>
      <c r="FL101" s="2">
        <f t="shared" si="227"/>
        <v>6.3694670622660237</v>
      </c>
      <c r="FM101" s="2">
        <f t="shared" si="227"/>
        <v>71.710762505889704</v>
      </c>
      <c r="FN101" s="2">
        <f t="shared" si="227"/>
        <v>0</v>
      </c>
      <c r="FO101" s="2">
        <f>FO102+FO130+FO154</f>
        <v>58758.753482396998</v>
      </c>
      <c r="FP101" s="2">
        <f>FP102+FP130+FP154</f>
        <v>3456.2933273144586</v>
      </c>
      <c r="FQ101" s="2">
        <f>FQ102+FQ130+FQ154</f>
        <v>11443.450660587836</v>
      </c>
      <c r="FR101" s="2">
        <f>FR102+FR130+FR154</f>
        <v>0</v>
      </c>
      <c r="FS101" s="2">
        <f>FS102+FS130+FS154</f>
        <v>218084.96447174574</v>
      </c>
      <c r="FT101" s="4">
        <v>0</v>
      </c>
    </row>
    <row r="102" spans="2:176" ht="14.25" customHeight="1" x14ac:dyDescent="0.2">
      <c r="B102" s="94" t="s">
        <v>311</v>
      </c>
      <c r="C102" s="94"/>
      <c r="D102" s="97">
        <f t="shared" si="118"/>
        <v>386.93839320220263</v>
      </c>
      <c r="E102" s="97">
        <f t="shared" ref="E102" si="228">SUM(E103:E129)</f>
        <v>0</v>
      </c>
      <c r="F102" s="97">
        <f t="shared" ref="F102:AG102" si="229">SUM(F103:F129)</f>
        <v>0</v>
      </c>
      <c r="G102" s="97">
        <f t="shared" si="229"/>
        <v>0</v>
      </c>
      <c r="H102" s="97">
        <f t="shared" si="229"/>
        <v>0</v>
      </c>
      <c r="I102" s="97">
        <f t="shared" si="229"/>
        <v>0</v>
      </c>
      <c r="J102" s="97">
        <f t="shared" si="229"/>
        <v>0</v>
      </c>
      <c r="K102" s="97">
        <f t="shared" si="229"/>
        <v>0</v>
      </c>
      <c r="L102" s="97">
        <f t="shared" si="229"/>
        <v>0</v>
      </c>
      <c r="M102" s="97">
        <f t="shared" si="229"/>
        <v>0</v>
      </c>
      <c r="N102" s="97">
        <f t="shared" si="229"/>
        <v>0</v>
      </c>
      <c r="O102" s="97">
        <f t="shared" si="229"/>
        <v>0</v>
      </c>
      <c r="P102" s="97">
        <f t="shared" si="229"/>
        <v>0</v>
      </c>
      <c r="Q102" s="97">
        <f t="shared" si="229"/>
        <v>0</v>
      </c>
      <c r="R102" s="97">
        <f t="shared" si="229"/>
        <v>0</v>
      </c>
      <c r="S102" s="97">
        <f t="shared" si="229"/>
        <v>0</v>
      </c>
      <c r="T102" s="97">
        <f t="shared" si="229"/>
        <v>0</v>
      </c>
      <c r="U102" s="97">
        <f t="shared" si="229"/>
        <v>305.18329058240579</v>
      </c>
      <c r="V102" s="97">
        <f t="shared" si="229"/>
        <v>0</v>
      </c>
      <c r="W102" s="97">
        <f t="shared" si="229"/>
        <v>0</v>
      </c>
      <c r="X102" s="97">
        <f t="shared" si="229"/>
        <v>0</v>
      </c>
      <c r="Y102" s="97">
        <f t="shared" si="229"/>
        <v>0</v>
      </c>
      <c r="Z102" s="97">
        <f t="shared" si="229"/>
        <v>14.72695448275862</v>
      </c>
      <c r="AA102" s="97">
        <f t="shared" si="229"/>
        <v>0</v>
      </c>
      <c r="AB102" s="97">
        <f t="shared" si="229"/>
        <v>0</v>
      </c>
      <c r="AC102" s="97">
        <f t="shared" si="229"/>
        <v>0</v>
      </c>
      <c r="AD102" s="97">
        <f t="shared" si="229"/>
        <v>0</v>
      </c>
      <c r="AE102" s="97">
        <f t="shared" si="229"/>
        <v>67.028148137038201</v>
      </c>
      <c r="AF102" s="97">
        <f t="shared" si="229"/>
        <v>0</v>
      </c>
      <c r="AG102" s="97">
        <f t="shared" si="229"/>
        <v>0</v>
      </c>
      <c r="AH102" s="97">
        <f t="shared" si="120"/>
        <v>0</v>
      </c>
      <c r="AI102" s="97">
        <f t="shared" ref="AI102:AK102" si="230">SUM(AI103:AI129)</f>
        <v>0</v>
      </c>
      <c r="AJ102" s="97">
        <f t="shared" si="230"/>
        <v>0</v>
      </c>
      <c r="AK102" s="97">
        <f t="shared" si="230"/>
        <v>0</v>
      </c>
      <c r="AL102" s="97">
        <f t="shared" si="122"/>
        <v>3245.2361624863133</v>
      </c>
      <c r="AM102" s="97">
        <f t="shared" ref="AM102:CB102" si="231">SUM(AM103:AM129)</f>
        <v>0</v>
      </c>
      <c r="AN102" s="97">
        <f t="shared" si="231"/>
        <v>0</v>
      </c>
      <c r="AO102" s="97">
        <f t="shared" si="231"/>
        <v>0</v>
      </c>
      <c r="AP102" s="97">
        <f t="shared" si="231"/>
        <v>0</v>
      </c>
      <c r="AQ102" s="97">
        <f t="shared" si="231"/>
        <v>0</v>
      </c>
      <c r="AR102" s="97">
        <f t="shared" si="231"/>
        <v>0</v>
      </c>
      <c r="AS102" s="97">
        <f t="shared" si="231"/>
        <v>0</v>
      </c>
      <c r="AT102" s="97">
        <f t="shared" si="231"/>
        <v>0</v>
      </c>
      <c r="AU102" s="97">
        <f t="shared" si="231"/>
        <v>1974.9575959200001</v>
      </c>
      <c r="AV102" s="97">
        <f t="shared" si="231"/>
        <v>0</v>
      </c>
      <c r="AW102" s="97">
        <f t="shared" si="231"/>
        <v>0</v>
      </c>
      <c r="AX102" s="97">
        <f t="shared" si="231"/>
        <v>0</v>
      </c>
      <c r="AY102" s="97">
        <f t="shared" si="231"/>
        <v>0</v>
      </c>
      <c r="AZ102" s="97">
        <f t="shared" si="231"/>
        <v>0</v>
      </c>
      <c r="BA102" s="97">
        <f t="shared" si="231"/>
        <v>0</v>
      </c>
      <c r="BB102" s="97">
        <f t="shared" si="231"/>
        <v>0</v>
      </c>
      <c r="BC102" s="97">
        <f t="shared" si="231"/>
        <v>0</v>
      </c>
      <c r="BD102" s="97">
        <f t="shared" si="231"/>
        <v>0</v>
      </c>
      <c r="BE102" s="97">
        <f t="shared" si="231"/>
        <v>0</v>
      </c>
      <c r="BF102" s="97">
        <f t="shared" si="231"/>
        <v>0</v>
      </c>
      <c r="BG102" s="97">
        <f t="shared" si="231"/>
        <v>0</v>
      </c>
      <c r="BH102" s="97">
        <f t="shared" si="231"/>
        <v>0</v>
      </c>
      <c r="BI102" s="97">
        <f t="shared" si="231"/>
        <v>1270.2785665663134</v>
      </c>
      <c r="BJ102" s="97">
        <f t="shared" si="231"/>
        <v>0</v>
      </c>
      <c r="BK102" s="97">
        <f t="shared" si="231"/>
        <v>0</v>
      </c>
      <c r="BL102" s="97">
        <f t="shared" si="231"/>
        <v>0</v>
      </c>
      <c r="BM102" s="97">
        <f t="shared" si="231"/>
        <v>0</v>
      </c>
      <c r="BN102" s="97">
        <f t="shared" si="231"/>
        <v>0</v>
      </c>
      <c r="BO102" s="97">
        <f t="shared" si="231"/>
        <v>0</v>
      </c>
      <c r="BP102" s="97">
        <f t="shared" si="231"/>
        <v>0</v>
      </c>
      <c r="BQ102" s="97">
        <f t="shared" si="231"/>
        <v>0</v>
      </c>
      <c r="BR102" s="97">
        <f t="shared" si="231"/>
        <v>0</v>
      </c>
      <c r="BS102" s="97">
        <f t="shared" si="231"/>
        <v>0</v>
      </c>
      <c r="BT102" s="97">
        <f t="shared" si="231"/>
        <v>0</v>
      </c>
      <c r="BU102" s="97">
        <f t="shared" si="231"/>
        <v>0</v>
      </c>
      <c r="BV102" s="97">
        <f t="shared" si="231"/>
        <v>0</v>
      </c>
      <c r="BW102" s="97">
        <f t="shared" si="231"/>
        <v>0</v>
      </c>
      <c r="BX102" s="97">
        <f t="shared" si="231"/>
        <v>0</v>
      </c>
      <c r="BY102" s="97">
        <f t="shared" si="231"/>
        <v>0</v>
      </c>
      <c r="BZ102" s="97">
        <f t="shared" si="231"/>
        <v>0</v>
      </c>
      <c r="CA102" s="97">
        <f t="shared" si="231"/>
        <v>0</v>
      </c>
      <c r="CB102" s="97">
        <f t="shared" si="231"/>
        <v>35970.19584079882</v>
      </c>
      <c r="CC102" s="97">
        <f t="shared" si="124"/>
        <v>0</v>
      </c>
      <c r="CD102" s="97">
        <f t="shared" ref="CD102:CF102" si="232">SUM(CD103:CD129)</f>
        <v>0</v>
      </c>
      <c r="CE102" s="97">
        <f t="shared" si="232"/>
        <v>0</v>
      </c>
      <c r="CF102" s="97">
        <f t="shared" si="232"/>
        <v>0</v>
      </c>
      <c r="CG102" s="97">
        <f t="shared" si="126"/>
        <v>0</v>
      </c>
      <c r="CH102" s="97">
        <f t="shared" ref="CH102:CR102" si="233">SUM(CH103:CH129)</f>
        <v>0</v>
      </c>
      <c r="CI102" s="97">
        <f t="shared" si="233"/>
        <v>0</v>
      </c>
      <c r="CJ102" s="97">
        <f t="shared" si="233"/>
        <v>0</v>
      </c>
      <c r="CK102" s="97">
        <f t="shared" si="233"/>
        <v>0</v>
      </c>
      <c r="CL102" s="97">
        <f t="shared" si="233"/>
        <v>0</v>
      </c>
      <c r="CM102" s="97">
        <f t="shared" si="233"/>
        <v>0</v>
      </c>
      <c r="CN102" s="97">
        <f t="shared" si="233"/>
        <v>0</v>
      </c>
      <c r="CO102" s="97">
        <f t="shared" si="233"/>
        <v>0</v>
      </c>
      <c r="CP102" s="97">
        <f t="shared" si="233"/>
        <v>0</v>
      </c>
      <c r="CQ102" s="97">
        <f t="shared" si="233"/>
        <v>0</v>
      </c>
      <c r="CR102" s="97">
        <f t="shared" si="233"/>
        <v>0</v>
      </c>
      <c r="CS102" s="97">
        <f t="shared" si="128"/>
        <v>0</v>
      </c>
      <c r="CT102" s="97">
        <f t="shared" ref="CT102:CU102" si="234">SUM(CT103:CT129)</f>
        <v>0</v>
      </c>
      <c r="CU102" s="97">
        <f t="shared" si="234"/>
        <v>0</v>
      </c>
      <c r="CV102" s="97">
        <f t="shared" si="130"/>
        <v>0</v>
      </c>
      <c r="CW102" s="97">
        <f t="shared" ref="CW102:DE102" si="235">SUM(CW103:CW129)</f>
        <v>0</v>
      </c>
      <c r="CX102" s="97">
        <f t="shared" si="235"/>
        <v>0</v>
      </c>
      <c r="CY102" s="97">
        <f t="shared" si="235"/>
        <v>0</v>
      </c>
      <c r="CZ102" s="97">
        <f t="shared" si="235"/>
        <v>0</v>
      </c>
      <c r="DA102" s="97">
        <f t="shared" si="235"/>
        <v>0</v>
      </c>
      <c r="DB102" s="97">
        <f t="shared" si="235"/>
        <v>0</v>
      </c>
      <c r="DC102" s="97">
        <f t="shared" si="235"/>
        <v>0</v>
      </c>
      <c r="DD102" s="97">
        <f t="shared" si="235"/>
        <v>0</v>
      </c>
      <c r="DE102" s="97">
        <f t="shared" si="235"/>
        <v>0</v>
      </c>
      <c r="DF102" s="97">
        <f t="shared" si="132"/>
        <v>0</v>
      </c>
      <c r="DG102" s="97">
        <f t="shared" ref="DG102:DI102" si="236">SUM(DG103:DG129)</f>
        <v>0</v>
      </c>
      <c r="DH102" s="97">
        <f t="shared" si="236"/>
        <v>0</v>
      </c>
      <c r="DI102" s="97">
        <f t="shared" si="236"/>
        <v>0</v>
      </c>
      <c r="DJ102" s="97">
        <f t="shared" si="134"/>
        <v>0</v>
      </c>
      <c r="DK102" s="97">
        <f t="shared" ref="DK102:DL102" si="237">SUM(DK103:DK129)</f>
        <v>0</v>
      </c>
      <c r="DL102" s="97">
        <f t="shared" si="237"/>
        <v>0</v>
      </c>
      <c r="DM102" s="97">
        <f t="shared" si="136"/>
        <v>0</v>
      </c>
      <c r="DN102" s="97">
        <f t="shared" ref="DN102:DR102" si="238">SUM(DN103:DN129)</f>
        <v>0</v>
      </c>
      <c r="DO102" s="97">
        <f t="shared" si="238"/>
        <v>0</v>
      </c>
      <c r="DP102" s="97">
        <f t="shared" si="238"/>
        <v>0</v>
      </c>
      <c r="DQ102" s="97">
        <f t="shared" si="238"/>
        <v>0</v>
      </c>
      <c r="DR102" s="97">
        <f t="shared" si="238"/>
        <v>0</v>
      </c>
      <c r="DS102" s="97">
        <f t="shared" si="138"/>
        <v>0</v>
      </c>
      <c r="DT102" s="97">
        <f t="shared" ref="DT102:DU102" si="239">SUM(DT103:DT129)</f>
        <v>0</v>
      </c>
      <c r="DU102" s="97">
        <f t="shared" si="239"/>
        <v>0</v>
      </c>
      <c r="DV102" s="97">
        <f t="shared" si="140"/>
        <v>0</v>
      </c>
      <c r="DW102" s="97">
        <f t="shared" ref="DW102:EF102" si="240">SUM(DW103:DW129)</f>
        <v>0</v>
      </c>
      <c r="DX102" s="97">
        <f t="shared" si="240"/>
        <v>0</v>
      </c>
      <c r="DY102" s="97">
        <f t="shared" si="240"/>
        <v>0</v>
      </c>
      <c r="DZ102" s="97">
        <f t="shared" si="240"/>
        <v>0</v>
      </c>
      <c r="EA102" s="97">
        <f t="shared" si="240"/>
        <v>0</v>
      </c>
      <c r="EB102" s="97">
        <f t="shared" si="240"/>
        <v>0</v>
      </c>
      <c r="EC102" s="97">
        <f t="shared" si="240"/>
        <v>0</v>
      </c>
      <c r="ED102" s="97">
        <f t="shared" si="240"/>
        <v>0</v>
      </c>
      <c r="EE102" s="97">
        <f t="shared" si="240"/>
        <v>0</v>
      </c>
      <c r="EF102" s="97">
        <f t="shared" si="240"/>
        <v>0</v>
      </c>
      <c r="EG102" s="97">
        <f t="shared" si="142"/>
        <v>0</v>
      </c>
      <c r="EH102" s="97">
        <f t="shared" ref="EH102:EP102" si="241">SUM(EH103:EH129)</f>
        <v>0</v>
      </c>
      <c r="EI102" s="97">
        <f t="shared" si="241"/>
        <v>0</v>
      </c>
      <c r="EJ102" s="97">
        <f t="shared" si="241"/>
        <v>0</v>
      </c>
      <c r="EK102" s="97">
        <f t="shared" si="241"/>
        <v>0</v>
      </c>
      <c r="EL102" s="97">
        <f t="shared" si="241"/>
        <v>0</v>
      </c>
      <c r="EM102" s="97">
        <f t="shared" si="241"/>
        <v>0</v>
      </c>
      <c r="EN102" s="97">
        <f t="shared" si="241"/>
        <v>0</v>
      </c>
      <c r="EO102" s="97">
        <f t="shared" si="241"/>
        <v>0</v>
      </c>
      <c r="EP102" s="97">
        <f t="shared" si="241"/>
        <v>0</v>
      </c>
      <c r="EQ102" s="97">
        <f t="shared" si="144"/>
        <v>0</v>
      </c>
      <c r="ER102" s="97">
        <f t="shared" ref="ER102:ET102" si="242">SUM(ER103:ER129)</f>
        <v>0</v>
      </c>
      <c r="ES102" s="97">
        <f t="shared" si="242"/>
        <v>0</v>
      </c>
      <c r="ET102" s="97">
        <f t="shared" si="242"/>
        <v>0</v>
      </c>
      <c r="EU102" s="97">
        <f t="shared" si="146"/>
        <v>0</v>
      </c>
      <c r="EV102" s="97">
        <f t="shared" ref="EV102:EW102" si="243">SUM(EV103:EV129)</f>
        <v>0</v>
      </c>
      <c r="EW102" s="97">
        <f t="shared" si="243"/>
        <v>0</v>
      </c>
      <c r="EX102" s="97">
        <f t="shared" si="148"/>
        <v>0</v>
      </c>
      <c r="EY102" s="97">
        <f t="shared" ref="EY102:EZ102" si="244">SUM(EY103:EY129)</f>
        <v>0</v>
      </c>
      <c r="EZ102" s="97">
        <f t="shared" si="244"/>
        <v>0</v>
      </c>
      <c r="FA102" s="97">
        <f t="shared" si="150"/>
        <v>0</v>
      </c>
      <c r="FB102" s="97">
        <f t="shared" ref="FB102:FE102" si="245">SUM(FB103:FB129)</f>
        <v>0</v>
      </c>
      <c r="FC102" s="97">
        <f t="shared" si="245"/>
        <v>0</v>
      </c>
      <c r="FD102" s="97">
        <f t="shared" si="245"/>
        <v>0</v>
      </c>
      <c r="FE102" s="97">
        <f t="shared" si="245"/>
        <v>0</v>
      </c>
      <c r="FF102" s="97">
        <f t="shared" si="152"/>
        <v>0</v>
      </c>
      <c r="FG102" s="97">
        <f t="shared" ref="FG102:FS102" si="246">SUM(FG103:FG129)</f>
        <v>0</v>
      </c>
      <c r="FH102" s="97">
        <f t="shared" si="246"/>
        <v>0</v>
      </c>
      <c r="FI102" s="97">
        <f t="shared" si="246"/>
        <v>0</v>
      </c>
      <c r="FJ102" s="97">
        <f t="shared" si="246"/>
        <v>0</v>
      </c>
      <c r="FK102" s="97">
        <f t="shared" si="246"/>
        <v>0</v>
      </c>
      <c r="FL102" s="97">
        <f t="shared" si="246"/>
        <v>0</v>
      </c>
      <c r="FM102" s="97">
        <f t="shared" si="246"/>
        <v>0</v>
      </c>
      <c r="FN102" s="97">
        <f t="shared" si="246"/>
        <v>0</v>
      </c>
      <c r="FO102" s="97">
        <f t="shared" si="246"/>
        <v>0</v>
      </c>
      <c r="FP102" s="97">
        <f t="shared" si="246"/>
        <v>0</v>
      </c>
      <c r="FQ102" s="97">
        <f t="shared" si="246"/>
        <v>0</v>
      </c>
      <c r="FR102" s="97">
        <f t="shared" si="246"/>
        <v>0</v>
      </c>
      <c r="FS102" s="97">
        <f t="shared" si="246"/>
        <v>39602.370396487342</v>
      </c>
      <c r="FT102" s="4">
        <v>0</v>
      </c>
    </row>
    <row r="103" spans="2:176" x14ac:dyDescent="0.2">
      <c r="B103" s="157" t="s">
        <v>430</v>
      </c>
      <c r="C103" s="157" t="s">
        <v>258</v>
      </c>
      <c r="D103" s="150">
        <f t="shared" si="118"/>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150">
        <f t="shared" si="120"/>
        <v>0</v>
      </c>
      <c r="AI103" s="60">
        <v>0</v>
      </c>
      <c r="AJ103" s="60">
        <v>0</v>
      </c>
      <c r="AK103" s="60">
        <v>0</v>
      </c>
      <c r="AL103" s="150">
        <f t="shared" si="122"/>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150">
        <v>0</v>
      </c>
      <c r="CC103" s="150">
        <f t="shared" si="124"/>
        <v>0</v>
      </c>
      <c r="CD103" s="60">
        <v>0</v>
      </c>
      <c r="CE103" s="60">
        <v>0</v>
      </c>
      <c r="CF103" s="60">
        <v>0</v>
      </c>
      <c r="CG103" s="150">
        <f t="shared" si="126"/>
        <v>0</v>
      </c>
      <c r="CH103" s="60">
        <v>0</v>
      </c>
      <c r="CI103" s="60">
        <v>0</v>
      </c>
      <c r="CJ103" s="60">
        <v>0</v>
      </c>
      <c r="CK103" s="60">
        <v>0</v>
      </c>
      <c r="CL103" s="60">
        <v>0</v>
      </c>
      <c r="CM103" s="60">
        <v>0</v>
      </c>
      <c r="CN103" s="60">
        <v>0</v>
      </c>
      <c r="CO103" s="60">
        <v>0</v>
      </c>
      <c r="CP103" s="60">
        <v>0</v>
      </c>
      <c r="CQ103" s="60">
        <v>0</v>
      </c>
      <c r="CR103" s="60">
        <v>0</v>
      </c>
      <c r="CS103" s="150">
        <f t="shared" si="128"/>
        <v>0</v>
      </c>
      <c r="CT103" s="60">
        <v>0</v>
      </c>
      <c r="CU103" s="60">
        <v>0</v>
      </c>
      <c r="CV103" s="150">
        <f t="shared" si="130"/>
        <v>0</v>
      </c>
      <c r="CW103" s="60">
        <v>0</v>
      </c>
      <c r="CX103" s="60">
        <v>0</v>
      </c>
      <c r="CY103" s="60">
        <v>0</v>
      </c>
      <c r="CZ103" s="60">
        <v>0</v>
      </c>
      <c r="DA103" s="60">
        <v>0</v>
      </c>
      <c r="DB103" s="60">
        <v>0</v>
      </c>
      <c r="DC103" s="60">
        <v>0</v>
      </c>
      <c r="DD103" s="60">
        <v>0</v>
      </c>
      <c r="DE103" s="60">
        <v>0</v>
      </c>
      <c r="DF103" s="150">
        <f t="shared" si="132"/>
        <v>0</v>
      </c>
      <c r="DG103" s="60">
        <v>0</v>
      </c>
      <c r="DH103" s="60">
        <v>0</v>
      </c>
      <c r="DI103" s="60">
        <v>0</v>
      </c>
      <c r="DJ103" s="150">
        <f t="shared" si="134"/>
        <v>0</v>
      </c>
      <c r="DK103" s="60">
        <v>0</v>
      </c>
      <c r="DL103" s="60">
        <v>0</v>
      </c>
      <c r="DM103" s="150">
        <f t="shared" si="136"/>
        <v>0</v>
      </c>
      <c r="DN103" s="60">
        <v>0</v>
      </c>
      <c r="DO103" s="60">
        <v>0</v>
      </c>
      <c r="DP103" s="60">
        <v>0</v>
      </c>
      <c r="DQ103" s="60">
        <v>0</v>
      </c>
      <c r="DR103" s="60">
        <v>0</v>
      </c>
      <c r="DS103" s="150">
        <f t="shared" si="138"/>
        <v>0</v>
      </c>
      <c r="DT103" s="60">
        <v>0</v>
      </c>
      <c r="DU103" s="60">
        <v>0</v>
      </c>
      <c r="DV103" s="150">
        <f t="shared" si="140"/>
        <v>0</v>
      </c>
      <c r="DW103" s="60">
        <v>0</v>
      </c>
      <c r="DX103" s="60">
        <v>0</v>
      </c>
      <c r="DY103" s="60">
        <v>0</v>
      </c>
      <c r="DZ103" s="60">
        <v>0</v>
      </c>
      <c r="EA103" s="60">
        <v>0</v>
      </c>
      <c r="EB103" s="60">
        <v>0</v>
      </c>
      <c r="EC103" s="60">
        <v>0</v>
      </c>
      <c r="ED103" s="60">
        <v>0</v>
      </c>
      <c r="EE103" s="60">
        <v>0</v>
      </c>
      <c r="EF103" s="60">
        <v>0</v>
      </c>
      <c r="EG103" s="150">
        <f t="shared" si="142"/>
        <v>0</v>
      </c>
      <c r="EH103" s="60">
        <v>0</v>
      </c>
      <c r="EI103" s="60">
        <v>0</v>
      </c>
      <c r="EJ103" s="60">
        <v>0</v>
      </c>
      <c r="EK103" s="60">
        <v>0</v>
      </c>
      <c r="EL103" s="60">
        <v>0</v>
      </c>
      <c r="EM103" s="60">
        <v>0</v>
      </c>
      <c r="EN103" s="60">
        <v>0</v>
      </c>
      <c r="EO103" s="60">
        <v>0</v>
      </c>
      <c r="EP103" s="60">
        <v>0</v>
      </c>
      <c r="EQ103" s="150">
        <f t="shared" si="144"/>
        <v>0</v>
      </c>
      <c r="ER103" s="60">
        <v>0</v>
      </c>
      <c r="ES103" s="60">
        <v>0</v>
      </c>
      <c r="ET103" s="60">
        <v>0</v>
      </c>
      <c r="EU103" s="150">
        <f t="shared" si="146"/>
        <v>0</v>
      </c>
      <c r="EV103" s="60">
        <v>0</v>
      </c>
      <c r="EW103" s="60">
        <v>0</v>
      </c>
      <c r="EX103" s="150">
        <f t="shared" si="148"/>
        <v>0</v>
      </c>
      <c r="EY103" s="60">
        <v>0</v>
      </c>
      <c r="EZ103" s="60">
        <v>0</v>
      </c>
      <c r="FA103" s="150">
        <f t="shared" si="150"/>
        <v>0</v>
      </c>
      <c r="FB103" s="60">
        <v>0</v>
      </c>
      <c r="FC103" s="60">
        <v>0</v>
      </c>
      <c r="FD103" s="60">
        <v>0</v>
      </c>
      <c r="FE103" s="60">
        <v>0</v>
      </c>
      <c r="FF103" s="150">
        <f t="shared" si="152"/>
        <v>0</v>
      </c>
      <c r="FG103" s="60">
        <v>0</v>
      </c>
      <c r="FH103" s="60">
        <v>0</v>
      </c>
      <c r="FI103" s="60">
        <v>0</v>
      </c>
      <c r="FJ103" s="60">
        <v>0</v>
      </c>
      <c r="FK103" s="60">
        <v>0</v>
      </c>
      <c r="FL103" s="60">
        <v>0</v>
      </c>
      <c r="FM103" s="60">
        <v>0</v>
      </c>
      <c r="FN103" s="150">
        <v>0</v>
      </c>
      <c r="FO103" s="60">
        <v>0</v>
      </c>
      <c r="FP103" s="58"/>
      <c r="FQ103" s="58"/>
      <c r="FR103" s="58"/>
      <c r="FS103" s="59">
        <f>D103+AH103+AL103+CB103+CC103+CG103+CS103+CV103+DF103+DJ103+DM103+DS103+DV103+EG103+EQ103+EU103+EX103+FA103+FF103+FN103+FO103</f>
        <v>0</v>
      </c>
      <c r="FT103" s="4">
        <v>0</v>
      </c>
    </row>
    <row r="104" spans="2:176" x14ac:dyDescent="0.2">
      <c r="B104" s="157" t="s">
        <v>431</v>
      </c>
      <c r="C104" s="157" t="s">
        <v>260</v>
      </c>
      <c r="D104" s="150">
        <f t="shared" si="118"/>
        <v>0</v>
      </c>
      <c r="E104" s="60">
        <v>0</v>
      </c>
      <c r="F104" s="60">
        <v>0</v>
      </c>
      <c r="G104" s="60">
        <v>0</v>
      </c>
      <c r="H104" s="60">
        <v>0</v>
      </c>
      <c r="I104" s="60">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150">
        <f t="shared" si="120"/>
        <v>0</v>
      </c>
      <c r="AI104" s="60">
        <v>0</v>
      </c>
      <c r="AJ104" s="60">
        <v>0</v>
      </c>
      <c r="AK104" s="60">
        <v>0</v>
      </c>
      <c r="AL104" s="150">
        <f t="shared" si="122"/>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150">
        <v>0</v>
      </c>
      <c r="CC104" s="150">
        <f t="shared" si="124"/>
        <v>0</v>
      </c>
      <c r="CD104" s="60">
        <v>0</v>
      </c>
      <c r="CE104" s="60">
        <v>0</v>
      </c>
      <c r="CF104" s="60">
        <v>0</v>
      </c>
      <c r="CG104" s="150">
        <f t="shared" si="126"/>
        <v>0</v>
      </c>
      <c r="CH104" s="60">
        <v>0</v>
      </c>
      <c r="CI104" s="60">
        <v>0</v>
      </c>
      <c r="CJ104" s="60">
        <v>0</v>
      </c>
      <c r="CK104" s="60">
        <v>0</v>
      </c>
      <c r="CL104" s="60">
        <v>0</v>
      </c>
      <c r="CM104" s="60">
        <v>0</v>
      </c>
      <c r="CN104" s="60">
        <v>0</v>
      </c>
      <c r="CO104" s="60">
        <v>0</v>
      </c>
      <c r="CP104" s="60">
        <v>0</v>
      </c>
      <c r="CQ104" s="60">
        <v>0</v>
      </c>
      <c r="CR104" s="60">
        <v>0</v>
      </c>
      <c r="CS104" s="150">
        <f t="shared" si="128"/>
        <v>0</v>
      </c>
      <c r="CT104" s="60">
        <v>0</v>
      </c>
      <c r="CU104" s="60">
        <v>0</v>
      </c>
      <c r="CV104" s="150">
        <f t="shared" si="130"/>
        <v>0</v>
      </c>
      <c r="CW104" s="60">
        <v>0</v>
      </c>
      <c r="CX104" s="60">
        <v>0</v>
      </c>
      <c r="CY104" s="60">
        <v>0</v>
      </c>
      <c r="CZ104" s="60">
        <v>0</v>
      </c>
      <c r="DA104" s="60">
        <v>0</v>
      </c>
      <c r="DB104" s="60">
        <v>0</v>
      </c>
      <c r="DC104" s="60">
        <v>0</v>
      </c>
      <c r="DD104" s="60">
        <v>0</v>
      </c>
      <c r="DE104" s="60">
        <v>0</v>
      </c>
      <c r="DF104" s="150">
        <f t="shared" si="132"/>
        <v>0</v>
      </c>
      <c r="DG104" s="60">
        <v>0</v>
      </c>
      <c r="DH104" s="60">
        <v>0</v>
      </c>
      <c r="DI104" s="60">
        <v>0</v>
      </c>
      <c r="DJ104" s="150">
        <f t="shared" si="134"/>
        <v>0</v>
      </c>
      <c r="DK104" s="60">
        <v>0</v>
      </c>
      <c r="DL104" s="60">
        <v>0</v>
      </c>
      <c r="DM104" s="150">
        <f t="shared" si="136"/>
        <v>0</v>
      </c>
      <c r="DN104" s="60">
        <v>0</v>
      </c>
      <c r="DO104" s="60">
        <v>0</v>
      </c>
      <c r="DP104" s="60">
        <v>0</v>
      </c>
      <c r="DQ104" s="60">
        <v>0</v>
      </c>
      <c r="DR104" s="60">
        <v>0</v>
      </c>
      <c r="DS104" s="150">
        <f t="shared" si="138"/>
        <v>0</v>
      </c>
      <c r="DT104" s="60">
        <v>0</v>
      </c>
      <c r="DU104" s="60">
        <v>0</v>
      </c>
      <c r="DV104" s="150">
        <f t="shared" si="140"/>
        <v>0</v>
      </c>
      <c r="DW104" s="60">
        <v>0</v>
      </c>
      <c r="DX104" s="60">
        <v>0</v>
      </c>
      <c r="DY104" s="60">
        <v>0</v>
      </c>
      <c r="DZ104" s="60">
        <v>0</v>
      </c>
      <c r="EA104" s="60">
        <v>0</v>
      </c>
      <c r="EB104" s="60">
        <v>0</v>
      </c>
      <c r="EC104" s="60">
        <v>0</v>
      </c>
      <c r="ED104" s="60">
        <v>0</v>
      </c>
      <c r="EE104" s="60">
        <v>0</v>
      </c>
      <c r="EF104" s="60">
        <v>0</v>
      </c>
      <c r="EG104" s="150">
        <f t="shared" si="142"/>
        <v>0</v>
      </c>
      <c r="EH104" s="60">
        <v>0</v>
      </c>
      <c r="EI104" s="60">
        <v>0</v>
      </c>
      <c r="EJ104" s="60">
        <v>0</v>
      </c>
      <c r="EK104" s="60">
        <v>0</v>
      </c>
      <c r="EL104" s="60">
        <v>0</v>
      </c>
      <c r="EM104" s="60">
        <v>0</v>
      </c>
      <c r="EN104" s="60">
        <v>0</v>
      </c>
      <c r="EO104" s="60">
        <v>0</v>
      </c>
      <c r="EP104" s="60">
        <v>0</v>
      </c>
      <c r="EQ104" s="150">
        <f t="shared" si="144"/>
        <v>0</v>
      </c>
      <c r="ER104" s="60">
        <v>0</v>
      </c>
      <c r="ES104" s="60">
        <v>0</v>
      </c>
      <c r="ET104" s="60">
        <v>0</v>
      </c>
      <c r="EU104" s="150">
        <f t="shared" si="146"/>
        <v>0</v>
      </c>
      <c r="EV104" s="60">
        <v>0</v>
      </c>
      <c r="EW104" s="60">
        <v>0</v>
      </c>
      <c r="EX104" s="150">
        <f t="shared" si="148"/>
        <v>0</v>
      </c>
      <c r="EY104" s="60">
        <v>0</v>
      </c>
      <c r="EZ104" s="60">
        <v>0</v>
      </c>
      <c r="FA104" s="150">
        <f t="shared" si="150"/>
        <v>0</v>
      </c>
      <c r="FB104" s="60">
        <v>0</v>
      </c>
      <c r="FC104" s="60">
        <v>0</v>
      </c>
      <c r="FD104" s="60">
        <v>0</v>
      </c>
      <c r="FE104" s="60">
        <v>0</v>
      </c>
      <c r="FF104" s="150">
        <f t="shared" si="152"/>
        <v>0</v>
      </c>
      <c r="FG104" s="60">
        <v>0</v>
      </c>
      <c r="FH104" s="60">
        <v>0</v>
      </c>
      <c r="FI104" s="60">
        <v>0</v>
      </c>
      <c r="FJ104" s="60">
        <v>0</v>
      </c>
      <c r="FK104" s="60">
        <v>0</v>
      </c>
      <c r="FL104" s="60">
        <v>0</v>
      </c>
      <c r="FM104" s="60">
        <v>0</v>
      </c>
      <c r="FN104" s="150">
        <v>0</v>
      </c>
      <c r="FO104" s="60">
        <v>0</v>
      </c>
      <c r="FP104" s="58"/>
      <c r="FQ104" s="58"/>
      <c r="FR104" s="58"/>
      <c r="FS104" s="59">
        <f t="shared" ref="FS104:FS129" si="247">D104+AH104+AL104+CB104+CC104+CG104+CS104+CV104+DF104+DJ104+DM104+DS104+DV104+EG104+EQ104+EU104+EX104+FA104+FF104+FN104+FO104</f>
        <v>0</v>
      </c>
      <c r="FT104" s="4">
        <v>0</v>
      </c>
    </row>
    <row r="105" spans="2:176" x14ac:dyDescent="0.2">
      <c r="B105" s="157" t="s">
        <v>432</v>
      </c>
      <c r="C105" s="157" t="s">
        <v>261</v>
      </c>
      <c r="D105" s="150">
        <f t="shared" si="118"/>
        <v>67.028148137038201</v>
      </c>
      <c r="E105" s="60">
        <v>0</v>
      </c>
      <c r="F105" s="60">
        <v>0</v>
      </c>
      <c r="G105" s="60">
        <v>0</v>
      </c>
      <c r="H105" s="60">
        <v>0</v>
      </c>
      <c r="I105" s="60">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67.028148137038201</v>
      </c>
      <c r="AF105" s="60">
        <v>0</v>
      </c>
      <c r="AG105" s="60">
        <v>0</v>
      </c>
      <c r="AH105" s="150">
        <f t="shared" si="120"/>
        <v>0</v>
      </c>
      <c r="AI105" s="60">
        <v>0</v>
      </c>
      <c r="AJ105" s="60">
        <v>0</v>
      </c>
      <c r="AK105" s="60">
        <v>0</v>
      </c>
      <c r="AL105" s="150">
        <f t="shared" si="122"/>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150">
        <v>0</v>
      </c>
      <c r="CC105" s="150">
        <f t="shared" si="124"/>
        <v>0</v>
      </c>
      <c r="CD105" s="60">
        <v>0</v>
      </c>
      <c r="CE105" s="60">
        <v>0</v>
      </c>
      <c r="CF105" s="60">
        <v>0</v>
      </c>
      <c r="CG105" s="150">
        <f t="shared" si="126"/>
        <v>0</v>
      </c>
      <c r="CH105" s="60">
        <v>0</v>
      </c>
      <c r="CI105" s="60">
        <v>0</v>
      </c>
      <c r="CJ105" s="60">
        <v>0</v>
      </c>
      <c r="CK105" s="60">
        <v>0</v>
      </c>
      <c r="CL105" s="60">
        <v>0</v>
      </c>
      <c r="CM105" s="60">
        <v>0</v>
      </c>
      <c r="CN105" s="60">
        <v>0</v>
      </c>
      <c r="CO105" s="60">
        <v>0</v>
      </c>
      <c r="CP105" s="60">
        <v>0</v>
      </c>
      <c r="CQ105" s="60">
        <v>0</v>
      </c>
      <c r="CR105" s="60">
        <v>0</v>
      </c>
      <c r="CS105" s="150">
        <f t="shared" si="128"/>
        <v>0</v>
      </c>
      <c r="CT105" s="60">
        <v>0</v>
      </c>
      <c r="CU105" s="60">
        <v>0</v>
      </c>
      <c r="CV105" s="150">
        <f t="shared" si="130"/>
        <v>0</v>
      </c>
      <c r="CW105" s="60">
        <v>0</v>
      </c>
      <c r="CX105" s="60">
        <v>0</v>
      </c>
      <c r="CY105" s="60">
        <v>0</v>
      </c>
      <c r="CZ105" s="60">
        <v>0</v>
      </c>
      <c r="DA105" s="60">
        <v>0</v>
      </c>
      <c r="DB105" s="60">
        <v>0</v>
      </c>
      <c r="DC105" s="60">
        <v>0</v>
      </c>
      <c r="DD105" s="60">
        <v>0</v>
      </c>
      <c r="DE105" s="60">
        <v>0</v>
      </c>
      <c r="DF105" s="150">
        <f t="shared" si="132"/>
        <v>0</v>
      </c>
      <c r="DG105" s="60">
        <v>0</v>
      </c>
      <c r="DH105" s="60">
        <v>0</v>
      </c>
      <c r="DI105" s="60">
        <v>0</v>
      </c>
      <c r="DJ105" s="150">
        <f t="shared" si="134"/>
        <v>0</v>
      </c>
      <c r="DK105" s="60">
        <v>0</v>
      </c>
      <c r="DL105" s="60">
        <v>0</v>
      </c>
      <c r="DM105" s="150">
        <f t="shared" si="136"/>
        <v>0</v>
      </c>
      <c r="DN105" s="60">
        <v>0</v>
      </c>
      <c r="DO105" s="60">
        <v>0</v>
      </c>
      <c r="DP105" s="60">
        <v>0</v>
      </c>
      <c r="DQ105" s="60">
        <v>0</v>
      </c>
      <c r="DR105" s="60">
        <v>0</v>
      </c>
      <c r="DS105" s="150">
        <f t="shared" si="138"/>
        <v>0</v>
      </c>
      <c r="DT105" s="60">
        <v>0</v>
      </c>
      <c r="DU105" s="60">
        <v>0</v>
      </c>
      <c r="DV105" s="150">
        <f t="shared" si="140"/>
        <v>0</v>
      </c>
      <c r="DW105" s="60">
        <v>0</v>
      </c>
      <c r="DX105" s="60">
        <v>0</v>
      </c>
      <c r="DY105" s="60">
        <v>0</v>
      </c>
      <c r="DZ105" s="60">
        <v>0</v>
      </c>
      <c r="EA105" s="60">
        <v>0</v>
      </c>
      <c r="EB105" s="60">
        <v>0</v>
      </c>
      <c r="EC105" s="60">
        <v>0</v>
      </c>
      <c r="ED105" s="60">
        <v>0</v>
      </c>
      <c r="EE105" s="60">
        <v>0</v>
      </c>
      <c r="EF105" s="60">
        <v>0</v>
      </c>
      <c r="EG105" s="150">
        <f t="shared" si="142"/>
        <v>0</v>
      </c>
      <c r="EH105" s="60">
        <v>0</v>
      </c>
      <c r="EI105" s="60">
        <v>0</v>
      </c>
      <c r="EJ105" s="60">
        <v>0</v>
      </c>
      <c r="EK105" s="60">
        <v>0</v>
      </c>
      <c r="EL105" s="60">
        <v>0</v>
      </c>
      <c r="EM105" s="60">
        <v>0</v>
      </c>
      <c r="EN105" s="60">
        <v>0</v>
      </c>
      <c r="EO105" s="60">
        <v>0</v>
      </c>
      <c r="EP105" s="60">
        <v>0</v>
      </c>
      <c r="EQ105" s="150">
        <f t="shared" si="144"/>
        <v>0</v>
      </c>
      <c r="ER105" s="60">
        <v>0</v>
      </c>
      <c r="ES105" s="60">
        <v>0</v>
      </c>
      <c r="ET105" s="60">
        <v>0</v>
      </c>
      <c r="EU105" s="150">
        <f t="shared" si="146"/>
        <v>0</v>
      </c>
      <c r="EV105" s="60">
        <v>0</v>
      </c>
      <c r="EW105" s="60">
        <v>0</v>
      </c>
      <c r="EX105" s="150">
        <f t="shared" si="148"/>
        <v>0</v>
      </c>
      <c r="EY105" s="60">
        <v>0</v>
      </c>
      <c r="EZ105" s="60">
        <v>0</v>
      </c>
      <c r="FA105" s="150">
        <f t="shared" si="150"/>
        <v>0</v>
      </c>
      <c r="FB105" s="60">
        <v>0</v>
      </c>
      <c r="FC105" s="60">
        <v>0</v>
      </c>
      <c r="FD105" s="60">
        <v>0</v>
      </c>
      <c r="FE105" s="60">
        <v>0</v>
      </c>
      <c r="FF105" s="150">
        <f t="shared" si="152"/>
        <v>0</v>
      </c>
      <c r="FG105" s="60">
        <v>0</v>
      </c>
      <c r="FH105" s="60">
        <v>0</v>
      </c>
      <c r="FI105" s="60">
        <v>0</v>
      </c>
      <c r="FJ105" s="60">
        <v>0</v>
      </c>
      <c r="FK105" s="60">
        <v>0</v>
      </c>
      <c r="FL105" s="60">
        <v>0</v>
      </c>
      <c r="FM105" s="60">
        <v>0</v>
      </c>
      <c r="FN105" s="150">
        <v>0</v>
      </c>
      <c r="FO105" s="60">
        <v>0</v>
      </c>
      <c r="FP105" s="58"/>
      <c r="FQ105" s="58"/>
      <c r="FR105" s="58"/>
      <c r="FS105" s="59">
        <f>D105+AH105+AL105+CB105+CC105+CG105+CS105+CV105+DF105+DJ105+DM105+DS105+DV105+EG105+EQ105+EU105+EX105+FA105+FF105+FN105+FO105</f>
        <v>67.028148137038201</v>
      </c>
      <c r="FT105" s="4">
        <v>0</v>
      </c>
    </row>
    <row r="106" spans="2:176" x14ac:dyDescent="0.2">
      <c r="B106" s="157" t="s">
        <v>434</v>
      </c>
      <c r="C106" s="157" t="s">
        <v>267</v>
      </c>
      <c r="D106" s="150">
        <f t="shared" si="118"/>
        <v>0</v>
      </c>
      <c r="E106" s="60">
        <v>0</v>
      </c>
      <c r="F106" s="60">
        <v>0</v>
      </c>
      <c r="G106" s="60">
        <v>0</v>
      </c>
      <c r="H106" s="60">
        <v>0</v>
      </c>
      <c r="I106" s="60">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150">
        <f t="shared" si="120"/>
        <v>0</v>
      </c>
      <c r="AI106" s="60">
        <v>0</v>
      </c>
      <c r="AJ106" s="60">
        <v>0</v>
      </c>
      <c r="AK106" s="60">
        <v>0</v>
      </c>
      <c r="AL106" s="150">
        <f t="shared" si="122"/>
        <v>1974.9575959200001</v>
      </c>
      <c r="AM106" s="60">
        <v>0</v>
      </c>
      <c r="AN106" s="60">
        <v>0</v>
      </c>
      <c r="AO106" s="60">
        <v>0</v>
      </c>
      <c r="AP106" s="60">
        <v>0</v>
      </c>
      <c r="AQ106" s="60">
        <v>0</v>
      </c>
      <c r="AR106" s="60">
        <v>0</v>
      </c>
      <c r="AS106" s="60">
        <v>0</v>
      </c>
      <c r="AT106" s="60">
        <v>0</v>
      </c>
      <c r="AU106" s="60">
        <v>1974.9575959200001</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150">
        <v>0</v>
      </c>
      <c r="CC106" s="150">
        <f t="shared" si="124"/>
        <v>0</v>
      </c>
      <c r="CD106" s="60">
        <v>0</v>
      </c>
      <c r="CE106" s="60">
        <v>0</v>
      </c>
      <c r="CF106" s="60">
        <v>0</v>
      </c>
      <c r="CG106" s="150">
        <f t="shared" si="126"/>
        <v>0</v>
      </c>
      <c r="CH106" s="60">
        <v>0</v>
      </c>
      <c r="CI106" s="60">
        <v>0</v>
      </c>
      <c r="CJ106" s="60">
        <v>0</v>
      </c>
      <c r="CK106" s="60">
        <v>0</v>
      </c>
      <c r="CL106" s="60">
        <v>0</v>
      </c>
      <c r="CM106" s="60">
        <v>0</v>
      </c>
      <c r="CN106" s="60">
        <v>0</v>
      </c>
      <c r="CO106" s="60">
        <v>0</v>
      </c>
      <c r="CP106" s="60">
        <v>0</v>
      </c>
      <c r="CQ106" s="60">
        <v>0</v>
      </c>
      <c r="CR106" s="60">
        <v>0</v>
      </c>
      <c r="CS106" s="150">
        <f t="shared" si="128"/>
        <v>0</v>
      </c>
      <c r="CT106" s="60">
        <v>0</v>
      </c>
      <c r="CU106" s="60">
        <v>0</v>
      </c>
      <c r="CV106" s="150">
        <f t="shared" si="130"/>
        <v>0</v>
      </c>
      <c r="CW106" s="60">
        <v>0</v>
      </c>
      <c r="CX106" s="60">
        <v>0</v>
      </c>
      <c r="CY106" s="60">
        <v>0</v>
      </c>
      <c r="CZ106" s="60">
        <v>0</v>
      </c>
      <c r="DA106" s="60">
        <v>0</v>
      </c>
      <c r="DB106" s="60">
        <v>0</v>
      </c>
      <c r="DC106" s="60">
        <v>0</v>
      </c>
      <c r="DD106" s="60">
        <v>0</v>
      </c>
      <c r="DE106" s="60">
        <v>0</v>
      </c>
      <c r="DF106" s="150">
        <f t="shared" si="132"/>
        <v>0</v>
      </c>
      <c r="DG106" s="60">
        <v>0</v>
      </c>
      <c r="DH106" s="60">
        <v>0</v>
      </c>
      <c r="DI106" s="60">
        <v>0</v>
      </c>
      <c r="DJ106" s="150">
        <f t="shared" si="134"/>
        <v>0</v>
      </c>
      <c r="DK106" s="60">
        <v>0</v>
      </c>
      <c r="DL106" s="60">
        <v>0</v>
      </c>
      <c r="DM106" s="150">
        <f t="shared" si="136"/>
        <v>0</v>
      </c>
      <c r="DN106" s="60">
        <v>0</v>
      </c>
      <c r="DO106" s="60">
        <v>0</v>
      </c>
      <c r="DP106" s="60">
        <v>0</v>
      </c>
      <c r="DQ106" s="60">
        <v>0</v>
      </c>
      <c r="DR106" s="60">
        <v>0</v>
      </c>
      <c r="DS106" s="150">
        <f t="shared" si="138"/>
        <v>0</v>
      </c>
      <c r="DT106" s="60">
        <v>0</v>
      </c>
      <c r="DU106" s="60">
        <v>0</v>
      </c>
      <c r="DV106" s="150">
        <f t="shared" si="140"/>
        <v>0</v>
      </c>
      <c r="DW106" s="60">
        <v>0</v>
      </c>
      <c r="DX106" s="60">
        <v>0</v>
      </c>
      <c r="DY106" s="60">
        <v>0</v>
      </c>
      <c r="DZ106" s="60">
        <v>0</v>
      </c>
      <c r="EA106" s="60">
        <v>0</v>
      </c>
      <c r="EB106" s="60">
        <v>0</v>
      </c>
      <c r="EC106" s="60">
        <v>0</v>
      </c>
      <c r="ED106" s="60">
        <v>0</v>
      </c>
      <c r="EE106" s="60">
        <v>0</v>
      </c>
      <c r="EF106" s="60">
        <v>0</v>
      </c>
      <c r="EG106" s="150">
        <f t="shared" si="142"/>
        <v>0</v>
      </c>
      <c r="EH106" s="60">
        <v>0</v>
      </c>
      <c r="EI106" s="60">
        <v>0</v>
      </c>
      <c r="EJ106" s="60">
        <v>0</v>
      </c>
      <c r="EK106" s="60">
        <v>0</v>
      </c>
      <c r="EL106" s="60">
        <v>0</v>
      </c>
      <c r="EM106" s="60">
        <v>0</v>
      </c>
      <c r="EN106" s="60">
        <v>0</v>
      </c>
      <c r="EO106" s="60">
        <v>0</v>
      </c>
      <c r="EP106" s="60">
        <v>0</v>
      </c>
      <c r="EQ106" s="150">
        <f t="shared" si="144"/>
        <v>0</v>
      </c>
      <c r="ER106" s="60">
        <v>0</v>
      </c>
      <c r="ES106" s="60">
        <v>0</v>
      </c>
      <c r="ET106" s="60">
        <v>0</v>
      </c>
      <c r="EU106" s="150">
        <f t="shared" si="146"/>
        <v>0</v>
      </c>
      <c r="EV106" s="60">
        <v>0</v>
      </c>
      <c r="EW106" s="60">
        <v>0</v>
      </c>
      <c r="EX106" s="150">
        <f t="shared" si="148"/>
        <v>0</v>
      </c>
      <c r="EY106" s="60">
        <v>0</v>
      </c>
      <c r="EZ106" s="60">
        <v>0</v>
      </c>
      <c r="FA106" s="150">
        <f t="shared" si="150"/>
        <v>0</v>
      </c>
      <c r="FB106" s="60">
        <v>0</v>
      </c>
      <c r="FC106" s="60">
        <v>0</v>
      </c>
      <c r="FD106" s="60">
        <v>0</v>
      </c>
      <c r="FE106" s="60">
        <v>0</v>
      </c>
      <c r="FF106" s="150">
        <f t="shared" si="152"/>
        <v>0</v>
      </c>
      <c r="FG106" s="60">
        <v>0</v>
      </c>
      <c r="FH106" s="60">
        <v>0</v>
      </c>
      <c r="FI106" s="60">
        <v>0</v>
      </c>
      <c r="FJ106" s="60">
        <v>0</v>
      </c>
      <c r="FK106" s="60">
        <v>0</v>
      </c>
      <c r="FL106" s="60">
        <v>0</v>
      </c>
      <c r="FM106" s="60">
        <v>0</v>
      </c>
      <c r="FN106" s="150">
        <v>0</v>
      </c>
      <c r="FO106" s="60">
        <v>0</v>
      </c>
      <c r="FP106" s="58"/>
      <c r="FQ106" s="58"/>
      <c r="FR106" s="58"/>
      <c r="FS106" s="59">
        <f t="shared" si="247"/>
        <v>1974.9575959200001</v>
      </c>
      <c r="FT106" s="4">
        <v>0</v>
      </c>
    </row>
    <row r="107" spans="2:176" x14ac:dyDescent="0.2">
      <c r="B107" s="157" t="s">
        <v>435</v>
      </c>
      <c r="C107" s="157" t="s">
        <v>268</v>
      </c>
      <c r="D107" s="150">
        <f t="shared" si="118"/>
        <v>0</v>
      </c>
      <c r="E107" s="60">
        <v>0</v>
      </c>
      <c r="F107" s="60">
        <v>0</v>
      </c>
      <c r="G107" s="60">
        <v>0</v>
      </c>
      <c r="H107" s="60">
        <v>0</v>
      </c>
      <c r="I107" s="60">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150">
        <f t="shared" si="120"/>
        <v>0</v>
      </c>
      <c r="AI107" s="60">
        <v>0</v>
      </c>
      <c r="AJ107" s="60">
        <v>0</v>
      </c>
      <c r="AK107" s="60">
        <v>0</v>
      </c>
      <c r="AL107" s="150">
        <f t="shared" si="122"/>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150">
        <v>0</v>
      </c>
      <c r="CC107" s="150">
        <f t="shared" si="124"/>
        <v>0</v>
      </c>
      <c r="CD107" s="60">
        <v>0</v>
      </c>
      <c r="CE107" s="60">
        <v>0</v>
      </c>
      <c r="CF107" s="60">
        <v>0</v>
      </c>
      <c r="CG107" s="150">
        <f t="shared" si="126"/>
        <v>0</v>
      </c>
      <c r="CH107" s="60">
        <v>0</v>
      </c>
      <c r="CI107" s="60">
        <v>0</v>
      </c>
      <c r="CJ107" s="60">
        <v>0</v>
      </c>
      <c r="CK107" s="60">
        <v>0</v>
      </c>
      <c r="CL107" s="60">
        <v>0</v>
      </c>
      <c r="CM107" s="60">
        <v>0</v>
      </c>
      <c r="CN107" s="60">
        <v>0</v>
      </c>
      <c r="CO107" s="60">
        <v>0</v>
      </c>
      <c r="CP107" s="60">
        <v>0</v>
      </c>
      <c r="CQ107" s="60">
        <v>0</v>
      </c>
      <c r="CR107" s="60">
        <v>0</v>
      </c>
      <c r="CS107" s="150">
        <f t="shared" si="128"/>
        <v>0</v>
      </c>
      <c r="CT107" s="60">
        <v>0</v>
      </c>
      <c r="CU107" s="60">
        <v>0</v>
      </c>
      <c r="CV107" s="150">
        <f t="shared" si="130"/>
        <v>0</v>
      </c>
      <c r="CW107" s="60">
        <v>0</v>
      </c>
      <c r="CX107" s="60">
        <v>0</v>
      </c>
      <c r="CY107" s="60">
        <v>0</v>
      </c>
      <c r="CZ107" s="60">
        <v>0</v>
      </c>
      <c r="DA107" s="60">
        <v>0</v>
      </c>
      <c r="DB107" s="60">
        <v>0</v>
      </c>
      <c r="DC107" s="60">
        <v>0</v>
      </c>
      <c r="DD107" s="60">
        <v>0</v>
      </c>
      <c r="DE107" s="60">
        <v>0</v>
      </c>
      <c r="DF107" s="150">
        <f t="shared" si="132"/>
        <v>0</v>
      </c>
      <c r="DG107" s="60">
        <v>0</v>
      </c>
      <c r="DH107" s="60">
        <v>0</v>
      </c>
      <c r="DI107" s="60">
        <v>0</v>
      </c>
      <c r="DJ107" s="150">
        <f t="shared" si="134"/>
        <v>0</v>
      </c>
      <c r="DK107" s="60">
        <v>0</v>
      </c>
      <c r="DL107" s="60">
        <v>0</v>
      </c>
      <c r="DM107" s="150">
        <f t="shared" si="136"/>
        <v>0</v>
      </c>
      <c r="DN107" s="60">
        <v>0</v>
      </c>
      <c r="DO107" s="60">
        <v>0</v>
      </c>
      <c r="DP107" s="60">
        <v>0</v>
      </c>
      <c r="DQ107" s="60">
        <v>0</v>
      </c>
      <c r="DR107" s="60">
        <v>0</v>
      </c>
      <c r="DS107" s="150">
        <f t="shared" si="138"/>
        <v>0</v>
      </c>
      <c r="DT107" s="60">
        <v>0</v>
      </c>
      <c r="DU107" s="60">
        <v>0</v>
      </c>
      <c r="DV107" s="150">
        <f t="shared" si="140"/>
        <v>0</v>
      </c>
      <c r="DW107" s="60">
        <v>0</v>
      </c>
      <c r="DX107" s="60">
        <v>0</v>
      </c>
      <c r="DY107" s="60">
        <v>0</v>
      </c>
      <c r="DZ107" s="60">
        <v>0</v>
      </c>
      <c r="EA107" s="60">
        <v>0</v>
      </c>
      <c r="EB107" s="60">
        <v>0</v>
      </c>
      <c r="EC107" s="60">
        <v>0</v>
      </c>
      <c r="ED107" s="60">
        <v>0</v>
      </c>
      <c r="EE107" s="60">
        <v>0</v>
      </c>
      <c r="EF107" s="60">
        <v>0</v>
      </c>
      <c r="EG107" s="150">
        <f t="shared" si="142"/>
        <v>0</v>
      </c>
      <c r="EH107" s="60">
        <v>0</v>
      </c>
      <c r="EI107" s="60">
        <v>0</v>
      </c>
      <c r="EJ107" s="60">
        <v>0</v>
      </c>
      <c r="EK107" s="60">
        <v>0</v>
      </c>
      <c r="EL107" s="60">
        <v>0</v>
      </c>
      <c r="EM107" s="60">
        <v>0</v>
      </c>
      <c r="EN107" s="60">
        <v>0</v>
      </c>
      <c r="EO107" s="60">
        <v>0</v>
      </c>
      <c r="EP107" s="60">
        <v>0</v>
      </c>
      <c r="EQ107" s="150">
        <f t="shared" si="144"/>
        <v>0</v>
      </c>
      <c r="ER107" s="60">
        <v>0</v>
      </c>
      <c r="ES107" s="60">
        <v>0</v>
      </c>
      <c r="ET107" s="60">
        <v>0</v>
      </c>
      <c r="EU107" s="150">
        <f t="shared" si="146"/>
        <v>0</v>
      </c>
      <c r="EV107" s="60">
        <v>0</v>
      </c>
      <c r="EW107" s="60">
        <v>0</v>
      </c>
      <c r="EX107" s="150">
        <f t="shared" si="148"/>
        <v>0</v>
      </c>
      <c r="EY107" s="60">
        <v>0</v>
      </c>
      <c r="EZ107" s="60">
        <v>0</v>
      </c>
      <c r="FA107" s="150">
        <f t="shared" si="150"/>
        <v>0</v>
      </c>
      <c r="FB107" s="60">
        <v>0</v>
      </c>
      <c r="FC107" s="60">
        <v>0</v>
      </c>
      <c r="FD107" s="60">
        <v>0</v>
      </c>
      <c r="FE107" s="60">
        <v>0</v>
      </c>
      <c r="FF107" s="150">
        <f t="shared" si="152"/>
        <v>0</v>
      </c>
      <c r="FG107" s="60">
        <v>0</v>
      </c>
      <c r="FH107" s="60">
        <v>0</v>
      </c>
      <c r="FI107" s="60">
        <v>0</v>
      </c>
      <c r="FJ107" s="60">
        <v>0</v>
      </c>
      <c r="FK107" s="60">
        <v>0</v>
      </c>
      <c r="FL107" s="60">
        <v>0</v>
      </c>
      <c r="FM107" s="60">
        <v>0</v>
      </c>
      <c r="FN107" s="150">
        <v>0</v>
      </c>
      <c r="FO107" s="60">
        <v>0</v>
      </c>
      <c r="FP107" s="58"/>
      <c r="FQ107" s="58"/>
      <c r="FR107" s="58"/>
      <c r="FS107" s="59">
        <f t="shared" si="247"/>
        <v>0</v>
      </c>
      <c r="FT107" s="4">
        <v>0</v>
      </c>
    </row>
    <row r="108" spans="2:176" x14ac:dyDescent="0.2">
      <c r="B108" s="157" t="s">
        <v>435</v>
      </c>
      <c r="C108" s="157" t="s">
        <v>269</v>
      </c>
      <c r="D108" s="150">
        <f t="shared" si="118"/>
        <v>305.18329058240579</v>
      </c>
      <c r="E108" s="60">
        <v>0</v>
      </c>
      <c r="F108" s="60">
        <v>0</v>
      </c>
      <c r="G108" s="60">
        <v>0</v>
      </c>
      <c r="H108" s="60">
        <v>0</v>
      </c>
      <c r="I108" s="60">
        <v>0</v>
      </c>
      <c r="J108" s="60">
        <v>0</v>
      </c>
      <c r="K108" s="60">
        <v>0</v>
      </c>
      <c r="L108" s="60">
        <v>0</v>
      </c>
      <c r="M108" s="60">
        <v>0</v>
      </c>
      <c r="N108" s="60">
        <v>0</v>
      </c>
      <c r="O108" s="60">
        <v>0</v>
      </c>
      <c r="P108" s="60">
        <v>0</v>
      </c>
      <c r="Q108" s="60">
        <v>0</v>
      </c>
      <c r="R108" s="60">
        <v>0</v>
      </c>
      <c r="S108" s="60">
        <v>0</v>
      </c>
      <c r="T108" s="60">
        <v>0</v>
      </c>
      <c r="U108" s="60">
        <v>305.18329058240579</v>
      </c>
      <c r="V108" s="60">
        <v>0</v>
      </c>
      <c r="W108" s="60">
        <v>0</v>
      </c>
      <c r="X108" s="60">
        <v>0</v>
      </c>
      <c r="Y108" s="60">
        <v>0</v>
      </c>
      <c r="Z108" s="60">
        <v>0</v>
      </c>
      <c r="AA108" s="60">
        <v>0</v>
      </c>
      <c r="AB108" s="60">
        <v>0</v>
      </c>
      <c r="AC108" s="60">
        <v>0</v>
      </c>
      <c r="AD108" s="60">
        <v>0</v>
      </c>
      <c r="AE108" s="60">
        <v>0</v>
      </c>
      <c r="AF108" s="60">
        <v>0</v>
      </c>
      <c r="AG108" s="60">
        <v>0</v>
      </c>
      <c r="AH108" s="150">
        <f t="shared" si="120"/>
        <v>0</v>
      </c>
      <c r="AI108" s="60">
        <v>0</v>
      </c>
      <c r="AJ108" s="60">
        <v>0</v>
      </c>
      <c r="AK108" s="60">
        <v>0</v>
      </c>
      <c r="AL108" s="150">
        <f t="shared" si="122"/>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150">
        <v>0</v>
      </c>
      <c r="CC108" s="150">
        <f t="shared" si="124"/>
        <v>0</v>
      </c>
      <c r="CD108" s="60">
        <v>0</v>
      </c>
      <c r="CE108" s="60">
        <v>0</v>
      </c>
      <c r="CF108" s="60">
        <v>0</v>
      </c>
      <c r="CG108" s="150">
        <f t="shared" si="126"/>
        <v>0</v>
      </c>
      <c r="CH108" s="60">
        <v>0</v>
      </c>
      <c r="CI108" s="60">
        <v>0</v>
      </c>
      <c r="CJ108" s="60">
        <v>0</v>
      </c>
      <c r="CK108" s="60">
        <v>0</v>
      </c>
      <c r="CL108" s="60">
        <v>0</v>
      </c>
      <c r="CM108" s="60">
        <v>0</v>
      </c>
      <c r="CN108" s="60">
        <v>0</v>
      </c>
      <c r="CO108" s="60">
        <v>0</v>
      </c>
      <c r="CP108" s="60">
        <v>0</v>
      </c>
      <c r="CQ108" s="60">
        <v>0</v>
      </c>
      <c r="CR108" s="60">
        <v>0</v>
      </c>
      <c r="CS108" s="150">
        <f t="shared" si="128"/>
        <v>0</v>
      </c>
      <c r="CT108" s="60">
        <v>0</v>
      </c>
      <c r="CU108" s="60">
        <v>0</v>
      </c>
      <c r="CV108" s="150">
        <f t="shared" si="130"/>
        <v>0</v>
      </c>
      <c r="CW108" s="60">
        <v>0</v>
      </c>
      <c r="CX108" s="60">
        <v>0</v>
      </c>
      <c r="CY108" s="60">
        <v>0</v>
      </c>
      <c r="CZ108" s="60">
        <v>0</v>
      </c>
      <c r="DA108" s="60">
        <v>0</v>
      </c>
      <c r="DB108" s="60">
        <v>0</v>
      </c>
      <c r="DC108" s="60">
        <v>0</v>
      </c>
      <c r="DD108" s="60">
        <v>0</v>
      </c>
      <c r="DE108" s="60">
        <v>0</v>
      </c>
      <c r="DF108" s="150">
        <f t="shared" si="132"/>
        <v>0</v>
      </c>
      <c r="DG108" s="60">
        <v>0</v>
      </c>
      <c r="DH108" s="60">
        <v>0</v>
      </c>
      <c r="DI108" s="60">
        <v>0</v>
      </c>
      <c r="DJ108" s="150">
        <f t="shared" si="134"/>
        <v>0</v>
      </c>
      <c r="DK108" s="60">
        <v>0</v>
      </c>
      <c r="DL108" s="60">
        <v>0</v>
      </c>
      <c r="DM108" s="150">
        <f t="shared" si="136"/>
        <v>0</v>
      </c>
      <c r="DN108" s="60">
        <v>0</v>
      </c>
      <c r="DO108" s="60">
        <v>0</v>
      </c>
      <c r="DP108" s="60">
        <v>0</v>
      </c>
      <c r="DQ108" s="60">
        <v>0</v>
      </c>
      <c r="DR108" s="60">
        <v>0</v>
      </c>
      <c r="DS108" s="150">
        <f t="shared" si="138"/>
        <v>0</v>
      </c>
      <c r="DT108" s="60">
        <v>0</v>
      </c>
      <c r="DU108" s="60">
        <v>0</v>
      </c>
      <c r="DV108" s="150">
        <f t="shared" si="140"/>
        <v>0</v>
      </c>
      <c r="DW108" s="60">
        <v>0</v>
      </c>
      <c r="DX108" s="60">
        <v>0</v>
      </c>
      <c r="DY108" s="60">
        <v>0</v>
      </c>
      <c r="DZ108" s="60">
        <v>0</v>
      </c>
      <c r="EA108" s="60">
        <v>0</v>
      </c>
      <c r="EB108" s="60">
        <v>0</v>
      </c>
      <c r="EC108" s="60">
        <v>0</v>
      </c>
      <c r="ED108" s="60">
        <v>0</v>
      </c>
      <c r="EE108" s="60">
        <v>0</v>
      </c>
      <c r="EF108" s="60">
        <v>0</v>
      </c>
      <c r="EG108" s="150">
        <f t="shared" si="142"/>
        <v>0</v>
      </c>
      <c r="EH108" s="60">
        <v>0</v>
      </c>
      <c r="EI108" s="60">
        <v>0</v>
      </c>
      <c r="EJ108" s="60">
        <v>0</v>
      </c>
      <c r="EK108" s="60">
        <v>0</v>
      </c>
      <c r="EL108" s="60">
        <v>0</v>
      </c>
      <c r="EM108" s="60">
        <v>0</v>
      </c>
      <c r="EN108" s="60">
        <v>0</v>
      </c>
      <c r="EO108" s="60">
        <v>0</v>
      </c>
      <c r="EP108" s="60">
        <v>0</v>
      </c>
      <c r="EQ108" s="150">
        <f t="shared" si="144"/>
        <v>0</v>
      </c>
      <c r="ER108" s="60">
        <v>0</v>
      </c>
      <c r="ES108" s="60">
        <v>0</v>
      </c>
      <c r="ET108" s="60">
        <v>0</v>
      </c>
      <c r="EU108" s="150">
        <f t="shared" si="146"/>
        <v>0</v>
      </c>
      <c r="EV108" s="60">
        <v>0</v>
      </c>
      <c r="EW108" s="60">
        <v>0</v>
      </c>
      <c r="EX108" s="150">
        <f t="shared" si="148"/>
        <v>0</v>
      </c>
      <c r="EY108" s="60">
        <v>0</v>
      </c>
      <c r="EZ108" s="60">
        <v>0</v>
      </c>
      <c r="FA108" s="150">
        <f t="shared" si="150"/>
        <v>0</v>
      </c>
      <c r="FB108" s="60">
        <v>0</v>
      </c>
      <c r="FC108" s="60">
        <v>0</v>
      </c>
      <c r="FD108" s="60">
        <v>0</v>
      </c>
      <c r="FE108" s="60">
        <v>0</v>
      </c>
      <c r="FF108" s="150">
        <f t="shared" si="152"/>
        <v>0</v>
      </c>
      <c r="FG108" s="60">
        <v>0</v>
      </c>
      <c r="FH108" s="60">
        <v>0</v>
      </c>
      <c r="FI108" s="60">
        <v>0</v>
      </c>
      <c r="FJ108" s="60">
        <v>0</v>
      </c>
      <c r="FK108" s="60">
        <v>0</v>
      </c>
      <c r="FL108" s="60">
        <v>0</v>
      </c>
      <c r="FM108" s="60">
        <v>0</v>
      </c>
      <c r="FN108" s="150">
        <v>0</v>
      </c>
      <c r="FO108" s="60">
        <v>0</v>
      </c>
      <c r="FP108" s="58"/>
      <c r="FQ108" s="58"/>
      <c r="FR108" s="58"/>
      <c r="FS108" s="59">
        <f t="shared" si="247"/>
        <v>305.18329058240579</v>
      </c>
      <c r="FT108" s="4">
        <v>0</v>
      </c>
    </row>
    <row r="109" spans="2:176" x14ac:dyDescent="0.2">
      <c r="B109" s="157" t="s">
        <v>436</v>
      </c>
      <c r="C109" s="157" t="s">
        <v>270</v>
      </c>
      <c r="D109" s="150">
        <f t="shared" si="118"/>
        <v>14.72695448275862</v>
      </c>
      <c r="E109" s="60">
        <v>0</v>
      </c>
      <c r="F109" s="60">
        <v>0</v>
      </c>
      <c r="G109" s="60">
        <v>0</v>
      </c>
      <c r="H109" s="60">
        <v>0</v>
      </c>
      <c r="I109" s="60">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14.72695448275862</v>
      </c>
      <c r="AA109" s="60">
        <v>0</v>
      </c>
      <c r="AB109" s="60">
        <v>0</v>
      </c>
      <c r="AC109" s="60">
        <v>0</v>
      </c>
      <c r="AD109" s="60">
        <v>0</v>
      </c>
      <c r="AE109" s="60">
        <v>0</v>
      </c>
      <c r="AF109" s="60">
        <v>0</v>
      </c>
      <c r="AG109" s="60">
        <v>0</v>
      </c>
      <c r="AH109" s="150">
        <f t="shared" si="120"/>
        <v>0</v>
      </c>
      <c r="AI109" s="60">
        <v>0</v>
      </c>
      <c r="AJ109" s="60">
        <v>0</v>
      </c>
      <c r="AK109" s="60">
        <v>0</v>
      </c>
      <c r="AL109" s="150">
        <f t="shared" si="122"/>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150">
        <v>0</v>
      </c>
      <c r="CC109" s="150">
        <f t="shared" si="124"/>
        <v>0</v>
      </c>
      <c r="CD109" s="60">
        <v>0</v>
      </c>
      <c r="CE109" s="60">
        <v>0</v>
      </c>
      <c r="CF109" s="60">
        <v>0</v>
      </c>
      <c r="CG109" s="150">
        <f t="shared" si="126"/>
        <v>0</v>
      </c>
      <c r="CH109" s="60">
        <v>0</v>
      </c>
      <c r="CI109" s="60">
        <v>0</v>
      </c>
      <c r="CJ109" s="60">
        <v>0</v>
      </c>
      <c r="CK109" s="60">
        <v>0</v>
      </c>
      <c r="CL109" s="60">
        <v>0</v>
      </c>
      <c r="CM109" s="60">
        <v>0</v>
      </c>
      <c r="CN109" s="60">
        <v>0</v>
      </c>
      <c r="CO109" s="60">
        <v>0</v>
      </c>
      <c r="CP109" s="60">
        <v>0</v>
      </c>
      <c r="CQ109" s="60">
        <v>0</v>
      </c>
      <c r="CR109" s="60">
        <v>0</v>
      </c>
      <c r="CS109" s="150">
        <f t="shared" si="128"/>
        <v>0</v>
      </c>
      <c r="CT109" s="60">
        <v>0</v>
      </c>
      <c r="CU109" s="60">
        <v>0</v>
      </c>
      <c r="CV109" s="150">
        <f t="shared" si="130"/>
        <v>0</v>
      </c>
      <c r="CW109" s="60">
        <v>0</v>
      </c>
      <c r="CX109" s="60">
        <v>0</v>
      </c>
      <c r="CY109" s="60">
        <v>0</v>
      </c>
      <c r="CZ109" s="60">
        <v>0</v>
      </c>
      <c r="DA109" s="60">
        <v>0</v>
      </c>
      <c r="DB109" s="60">
        <v>0</v>
      </c>
      <c r="DC109" s="60">
        <v>0</v>
      </c>
      <c r="DD109" s="60">
        <v>0</v>
      </c>
      <c r="DE109" s="60">
        <v>0</v>
      </c>
      <c r="DF109" s="150">
        <f t="shared" si="132"/>
        <v>0</v>
      </c>
      <c r="DG109" s="60">
        <v>0</v>
      </c>
      <c r="DH109" s="60">
        <v>0</v>
      </c>
      <c r="DI109" s="60">
        <v>0</v>
      </c>
      <c r="DJ109" s="150">
        <f t="shared" si="134"/>
        <v>0</v>
      </c>
      <c r="DK109" s="60">
        <v>0</v>
      </c>
      <c r="DL109" s="60">
        <v>0</v>
      </c>
      <c r="DM109" s="150">
        <f t="shared" si="136"/>
        <v>0</v>
      </c>
      <c r="DN109" s="60">
        <v>0</v>
      </c>
      <c r="DO109" s="60">
        <v>0</v>
      </c>
      <c r="DP109" s="60">
        <v>0</v>
      </c>
      <c r="DQ109" s="60">
        <v>0</v>
      </c>
      <c r="DR109" s="60">
        <v>0</v>
      </c>
      <c r="DS109" s="150">
        <f t="shared" si="138"/>
        <v>0</v>
      </c>
      <c r="DT109" s="60">
        <v>0</v>
      </c>
      <c r="DU109" s="60">
        <v>0</v>
      </c>
      <c r="DV109" s="150">
        <f t="shared" si="140"/>
        <v>0</v>
      </c>
      <c r="DW109" s="60">
        <v>0</v>
      </c>
      <c r="DX109" s="60">
        <v>0</v>
      </c>
      <c r="DY109" s="60">
        <v>0</v>
      </c>
      <c r="DZ109" s="60">
        <v>0</v>
      </c>
      <c r="EA109" s="60">
        <v>0</v>
      </c>
      <c r="EB109" s="60">
        <v>0</v>
      </c>
      <c r="EC109" s="60">
        <v>0</v>
      </c>
      <c r="ED109" s="60">
        <v>0</v>
      </c>
      <c r="EE109" s="60">
        <v>0</v>
      </c>
      <c r="EF109" s="60">
        <v>0</v>
      </c>
      <c r="EG109" s="150">
        <f t="shared" si="142"/>
        <v>0</v>
      </c>
      <c r="EH109" s="60">
        <v>0</v>
      </c>
      <c r="EI109" s="60">
        <v>0</v>
      </c>
      <c r="EJ109" s="60">
        <v>0</v>
      </c>
      <c r="EK109" s="60">
        <v>0</v>
      </c>
      <c r="EL109" s="60">
        <v>0</v>
      </c>
      <c r="EM109" s="60">
        <v>0</v>
      </c>
      <c r="EN109" s="60">
        <v>0</v>
      </c>
      <c r="EO109" s="60">
        <v>0</v>
      </c>
      <c r="EP109" s="60">
        <v>0</v>
      </c>
      <c r="EQ109" s="150">
        <f t="shared" si="144"/>
        <v>0</v>
      </c>
      <c r="ER109" s="60">
        <v>0</v>
      </c>
      <c r="ES109" s="60">
        <v>0</v>
      </c>
      <c r="ET109" s="60">
        <v>0</v>
      </c>
      <c r="EU109" s="150">
        <f t="shared" si="146"/>
        <v>0</v>
      </c>
      <c r="EV109" s="60">
        <v>0</v>
      </c>
      <c r="EW109" s="60">
        <v>0</v>
      </c>
      <c r="EX109" s="150">
        <f t="shared" si="148"/>
        <v>0</v>
      </c>
      <c r="EY109" s="60">
        <v>0</v>
      </c>
      <c r="EZ109" s="60">
        <v>0</v>
      </c>
      <c r="FA109" s="150">
        <f t="shared" si="150"/>
        <v>0</v>
      </c>
      <c r="FB109" s="60">
        <v>0</v>
      </c>
      <c r="FC109" s="60">
        <v>0</v>
      </c>
      <c r="FD109" s="60">
        <v>0</v>
      </c>
      <c r="FE109" s="60">
        <v>0</v>
      </c>
      <c r="FF109" s="150">
        <f t="shared" si="152"/>
        <v>0</v>
      </c>
      <c r="FG109" s="60">
        <v>0</v>
      </c>
      <c r="FH109" s="60">
        <v>0</v>
      </c>
      <c r="FI109" s="60">
        <v>0</v>
      </c>
      <c r="FJ109" s="60">
        <v>0</v>
      </c>
      <c r="FK109" s="60">
        <v>0</v>
      </c>
      <c r="FL109" s="60">
        <v>0</v>
      </c>
      <c r="FM109" s="60">
        <v>0</v>
      </c>
      <c r="FN109" s="150">
        <v>0</v>
      </c>
      <c r="FO109" s="60">
        <v>0</v>
      </c>
      <c r="FP109" s="58"/>
      <c r="FQ109" s="58"/>
      <c r="FR109" s="58"/>
      <c r="FS109" s="59">
        <f t="shared" si="247"/>
        <v>14.72695448275862</v>
      </c>
      <c r="FT109" s="4">
        <v>0</v>
      </c>
    </row>
    <row r="110" spans="2:176" x14ac:dyDescent="0.2">
      <c r="B110" s="157" t="s">
        <v>437</v>
      </c>
      <c r="C110" s="157" t="s">
        <v>312</v>
      </c>
      <c r="D110" s="150">
        <f t="shared" si="118"/>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150">
        <f t="shared" si="120"/>
        <v>0</v>
      </c>
      <c r="AI110" s="60">
        <v>0</v>
      </c>
      <c r="AJ110" s="60">
        <v>0</v>
      </c>
      <c r="AK110" s="60">
        <v>0</v>
      </c>
      <c r="AL110" s="150">
        <f t="shared" si="122"/>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150">
        <v>0</v>
      </c>
      <c r="CC110" s="150">
        <f t="shared" si="124"/>
        <v>0</v>
      </c>
      <c r="CD110" s="60">
        <v>0</v>
      </c>
      <c r="CE110" s="60">
        <v>0</v>
      </c>
      <c r="CF110" s="60">
        <v>0</v>
      </c>
      <c r="CG110" s="150">
        <f t="shared" si="126"/>
        <v>0</v>
      </c>
      <c r="CH110" s="60">
        <v>0</v>
      </c>
      <c r="CI110" s="60">
        <v>0</v>
      </c>
      <c r="CJ110" s="60">
        <v>0</v>
      </c>
      <c r="CK110" s="60">
        <v>0</v>
      </c>
      <c r="CL110" s="60">
        <v>0</v>
      </c>
      <c r="CM110" s="60">
        <v>0</v>
      </c>
      <c r="CN110" s="60">
        <v>0</v>
      </c>
      <c r="CO110" s="60">
        <v>0</v>
      </c>
      <c r="CP110" s="60">
        <v>0</v>
      </c>
      <c r="CQ110" s="60">
        <v>0</v>
      </c>
      <c r="CR110" s="60">
        <v>0</v>
      </c>
      <c r="CS110" s="150">
        <f t="shared" si="128"/>
        <v>0</v>
      </c>
      <c r="CT110" s="60">
        <v>0</v>
      </c>
      <c r="CU110" s="60">
        <v>0</v>
      </c>
      <c r="CV110" s="150">
        <f t="shared" si="130"/>
        <v>0</v>
      </c>
      <c r="CW110" s="60">
        <v>0</v>
      </c>
      <c r="CX110" s="60">
        <v>0</v>
      </c>
      <c r="CY110" s="60">
        <v>0</v>
      </c>
      <c r="CZ110" s="60">
        <v>0</v>
      </c>
      <c r="DA110" s="60">
        <v>0</v>
      </c>
      <c r="DB110" s="60">
        <v>0</v>
      </c>
      <c r="DC110" s="60">
        <v>0</v>
      </c>
      <c r="DD110" s="60">
        <v>0</v>
      </c>
      <c r="DE110" s="60">
        <v>0</v>
      </c>
      <c r="DF110" s="150">
        <f t="shared" si="132"/>
        <v>0</v>
      </c>
      <c r="DG110" s="60">
        <v>0</v>
      </c>
      <c r="DH110" s="60">
        <v>0</v>
      </c>
      <c r="DI110" s="60">
        <v>0</v>
      </c>
      <c r="DJ110" s="150">
        <f t="shared" si="134"/>
        <v>0</v>
      </c>
      <c r="DK110" s="60">
        <v>0</v>
      </c>
      <c r="DL110" s="60">
        <v>0</v>
      </c>
      <c r="DM110" s="150">
        <f t="shared" si="136"/>
        <v>0</v>
      </c>
      <c r="DN110" s="60">
        <v>0</v>
      </c>
      <c r="DO110" s="60">
        <v>0</v>
      </c>
      <c r="DP110" s="60">
        <v>0</v>
      </c>
      <c r="DQ110" s="60">
        <v>0</v>
      </c>
      <c r="DR110" s="60">
        <v>0</v>
      </c>
      <c r="DS110" s="150">
        <f t="shared" si="138"/>
        <v>0</v>
      </c>
      <c r="DT110" s="60">
        <v>0</v>
      </c>
      <c r="DU110" s="60">
        <v>0</v>
      </c>
      <c r="DV110" s="150">
        <f t="shared" si="140"/>
        <v>0</v>
      </c>
      <c r="DW110" s="60">
        <v>0</v>
      </c>
      <c r="DX110" s="60">
        <v>0</v>
      </c>
      <c r="DY110" s="60">
        <v>0</v>
      </c>
      <c r="DZ110" s="60">
        <v>0</v>
      </c>
      <c r="EA110" s="60">
        <v>0</v>
      </c>
      <c r="EB110" s="60">
        <v>0</v>
      </c>
      <c r="EC110" s="60">
        <v>0</v>
      </c>
      <c r="ED110" s="60">
        <v>0</v>
      </c>
      <c r="EE110" s="60">
        <v>0</v>
      </c>
      <c r="EF110" s="60">
        <v>0</v>
      </c>
      <c r="EG110" s="150">
        <f t="shared" si="142"/>
        <v>0</v>
      </c>
      <c r="EH110" s="60">
        <v>0</v>
      </c>
      <c r="EI110" s="60">
        <v>0</v>
      </c>
      <c r="EJ110" s="60">
        <v>0</v>
      </c>
      <c r="EK110" s="60">
        <v>0</v>
      </c>
      <c r="EL110" s="60">
        <v>0</v>
      </c>
      <c r="EM110" s="60">
        <v>0</v>
      </c>
      <c r="EN110" s="60">
        <v>0</v>
      </c>
      <c r="EO110" s="60">
        <v>0</v>
      </c>
      <c r="EP110" s="60">
        <v>0</v>
      </c>
      <c r="EQ110" s="150">
        <f t="shared" si="144"/>
        <v>0</v>
      </c>
      <c r="ER110" s="60">
        <v>0</v>
      </c>
      <c r="ES110" s="60">
        <v>0</v>
      </c>
      <c r="ET110" s="60">
        <v>0</v>
      </c>
      <c r="EU110" s="150">
        <f t="shared" si="146"/>
        <v>0</v>
      </c>
      <c r="EV110" s="60">
        <v>0</v>
      </c>
      <c r="EW110" s="60">
        <v>0</v>
      </c>
      <c r="EX110" s="150">
        <f t="shared" si="148"/>
        <v>0</v>
      </c>
      <c r="EY110" s="60">
        <v>0</v>
      </c>
      <c r="EZ110" s="60">
        <v>0</v>
      </c>
      <c r="FA110" s="150">
        <f t="shared" si="150"/>
        <v>0</v>
      </c>
      <c r="FB110" s="60">
        <v>0</v>
      </c>
      <c r="FC110" s="60">
        <v>0</v>
      </c>
      <c r="FD110" s="60">
        <v>0</v>
      </c>
      <c r="FE110" s="60">
        <v>0</v>
      </c>
      <c r="FF110" s="150">
        <f t="shared" si="152"/>
        <v>0</v>
      </c>
      <c r="FG110" s="60">
        <v>0</v>
      </c>
      <c r="FH110" s="60">
        <v>0</v>
      </c>
      <c r="FI110" s="60">
        <v>0</v>
      </c>
      <c r="FJ110" s="60">
        <v>0</v>
      </c>
      <c r="FK110" s="60">
        <v>0</v>
      </c>
      <c r="FL110" s="60">
        <v>0</v>
      </c>
      <c r="FM110" s="60">
        <v>0</v>
      </c>
      <c r="FN110" s="150">
        <v>0</v>
      </c>
      <c r="FO110" s="60">
        <v>0</v>
      </c>
      <c r="FP110" s="58"/>
      <c r="FQ110" s="58"/>
      <c r="FR110" s="58"/>
      <c r="FS110" s="59">
        <f t="shared" si="247"/>
        <v>0</v>
      </c>
      <c r="FT110" s="4">
        <v>0</v>
      </c>
    </row>
    <row r="111" spans="2:176" x14ac:dyDescent="0.2">
      <c r="B111" s="157" t="s">
        <v>438</v>
      </c>
      <c r="C111" s="157" t="s">
        <v>275</v>
      </c>
      <c r="D111" s="150">
        <f t="shared" si="118"/>
        <v>0</v>
      </c>
      <c r="E111" s="60">
        <v>0</v>
      </c>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150">
        <f t="shared" si="120"/>
        <v>0</v>
      </c>
      <c r="AI111" s="60">
        <v>0</v>
      </c>
      <c r="AJ111" s="60">
        <v>0</v>
      </c>
      <c r="AK111" s="60">
        <v>0</v>
      </c>
      <c r="AL111" s="150">
        <f t="shared" si="122"/>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150">
        <v>0</v>
      </c>
      <c r="CC111" s="150">
        <f t="shared" si="124"/>
        <v>0</v>
      </c>
      <c r="CD111" s="60">
        <v>0</v>
      </c>
      <c r="CE111" s="60">
        <v>0</v>
      </c>
      <c r="CF111" s="60">
        <v>0</v>
      </c>
      <c r="CG111" s="150">
        <f t="shared" si="126"/>
        <v>0</v>
      </c>
      <c r="CH111" s="60">
        <v>0</v>
      </c>
      <c r="CI111" s="60">
        <v>0</v>
      </c>
      <c r="CJ111" s="60">
        <v>0</v>
      </c>
      <c r="CK111" s="60">
        <v>0</v>
      </c>
      <c r="CL111" s="60">
        <v>0</v>
      </c>
      <c r="CM111" s="60">
        <v>0</v>
      </c>
      <c r="CN111" s="60">
        <v>0</v>
      </c>
      <c r="CO111" s="60">
        <v>0</v>
      </c>
      <c r="CP111" s="60">
        <v>0</v>
      </c>
      <c r="CQ111" s="60">
        <v>0</v>
      </c>
      <c r="CR111" s="60">
        <v>0</v>
      </c>
      <c r="CS111" s="150">
        <f t="shared" si="128"/>
        <v>0</v>
      </c>
      <c r="CT111" s="60">
        <v>0</v>
      </c>
      <c r="CU111" s="60">
        <v>0</v>
      </c>
      <c r="CV111" s="150">
        <f t="shared" si="130"/>
        <v>0</v>
      </c>
      <c r="CW111" s="60">
        <v>0</v>
      </c>
      <c r="CX111" s="60">
        <v>0</v>
      </c>
      <c r="CY111" s="60">
        <v>0</v>
      </c>
      <c r="CZ111" s="60">
        <v>0</v>
      </c>
      <c r="DA111" s="60">
        <v>0</v>
      </c>
      <c r="DB111" s="60">
        <v>0</v>
      </c>
      <c r="DC111" s="60">
        <v>0</v>
      </c>
      <c r="DD111" s="60">
        <v>0</v>
      </c>
      <c r="DE111" s="60">
        <v>0</v>
      </c>
      <c r="DF111" s="150">
        <f t="shared" si="132"/>
        <v>0</v>
      </c>
      <c r="DG111" s="60">
        <v>0</v>
      </c>
      <c r="DH111" s="60">
        <v>0</v>
      </c>
      <c r="DI111" s="60">
        <v>0</v>
      </c>
      <c r="DJ111" s="150">
        <f t="shared" si="134"/>
        <v>0</v>
      </c>
      <c r="DK111" s="60">
        <v>0</v>
      </c>
      <c r="DL111" s="60">
        <v>0</v>
      </c>
      <c r="DM111" s="150">
        <f t="shared" si="136"/>
        <v>0</v>
      </c>
      <c r="DN111" s="60">
        <v>0</v>
      </c>
      <c r="DO111" s="60">
        <v>0</v>
      </c>
      <c r="DP111" s="60">
        <v>0</v>
      </c>
      <c r="DQ111" s="60">
        <v>0</v>
      </c>
      <c r="DR111" s="60">
        <v>0</v>
      </c>
      <c r="DS111" s="150">
        <f t="shared" si="138"/>
        <v>0</v>
      </c>
      <c r="DT111" s="60">
        <v>0</v>
      </c>
      <c r="DU111" s="60">
        <v>0</v>
      </c>
      <c r="DV111" s="150">
        <f t="shared" si="140"/>
        <v>0</v>
      </c>
      <c r="DW111" s="60">
        <v>0</v>
      </c>
      <c r="DX111" s="60">
        <v>0</v>
      </c>
      <c r="DY111" s="60">
        <v>0</v>
      </c>
      <c r="DZ111" s="60">
        <v>0</v>
      </c>
      <c r="EA111" s="60">
        <v>0</v>
      </c>
      <c r="EB111" s="60">
        <v>0</v>
      </c>
      <c r="EC111" s="60">
        <v>0</v>
      </c>
      <c r="ED111" s="60">
        <v>0</v>
      </c>
      <c r="EE111" s="60">
        <v>0</v>
      </c>
      <c r="EF111" s="60">
        <v>0</v>
      </c>
      <c r="EG111" s="150">
        <f t="shared" si="142"/>
        <v>0</v>
      </c>
      <c r="EH111" s="60">
        <v>0</v>
      </c>
      <c r="EI111" s="60">
        <v>0</v>
      </c>
      <c r="EJ111" s="60">
        <v>0</v>
      </c>
      <c r="EK111" s="60">
        <v>0</v>
      </c>
      <c r="EL111" s="60">
        <v>0</v>
      </c>
      <c r="EM111" s="60">
        <v>0</v>
      </c>
      <c r="EN111" s="60">
        <v>0</v>
      </c>
      <c r="EO111" s="60">
        <v>0</v>
      </c>
      <c r="EP111" s="60">
        <v>0</v>
      </c>
      <c r="EQ111" s="150">
        <f t="shared" si="144"/>
        <v>0</v>
      </c>
      <c r="ER111" s="60">
        <v>0</v>
      </c>
      <c r="ES111" s="60">
        <v>0</v>
      </c>
      <c r="ET111" s="60">
        <v>0</v>
      </c>
      <c r="EU111" s="150">
        <f t="shared" si="146"/>
        <v>0</v>
      </c>
      <c r="EV111" s="60">
        <v>0</v>
      </c>
      <c r="EW111" s="60">
        <v>0</v>
      </c>
      <c r="EX111" s="150">
        <f t="shared" si="148"/>
        <v>0</v>
      </c>
      <c r="EY111" s="60">
        <v>0</v>
      </c>
      <c r="EZ111" s="60">
        <v>0</v>
      </c>
      <c r="FA111" s="150">
        <f t="shared" si="150"/>
        <v>0</v>
      </c>
      <c r="FB111" s="60">
        <v>0</v>
      </c>
      <c r="FC111" s="60">
        <v>0</v>
      </c>
      <c r="FD111" s="60">
        <v>0</v>
      </c>
      <c r="FE111" s="60">
        <v>0</v>
      </c>
      <c r="FF111" s="150">
        <f t="shared" si="152"/>
        <v>0</v>
      </c>
      <c r="FG111" s="60">
        <v>0</v>
      </c>
      <c r="FH111" s="60">
        <v>0</v>
      </c>
      <c r="FI111" s="60">
        <v>0</v>
      </c>
      <c r="FJ111" s="60">
        <v>0</v>
      </c>
      <c r="FK111" s="60">
        <v>0</v>
      </c>
      <c r="FL111" s="60">
        <v>0</v>
      </c>
      <c r="FM111" s="60">
        <v>0</v>
      </c>
      <c r="FN111" s="150">
        <v>0</v>
      </c>
      <c r="FO111" s="60">
        <v>0</v>
      </c>
      <c r="FP111" s="58"/>
      <c r="FQ111" s="58"/>
      <c r="FR111" s="58"/>
      <c r="FS111" s="59">
        <f t="shared" si="247"/>
        <v>0</v>
      </c>
      <c r="FT111" s="4">
        <v>0</v>
      </c>
    </row>
    <row r="112" spans="2:176" x14ac:dyDescent="0.2">
      <c r="B112" s="157" t="s">
        <v>439</v>
      </c>
      <c r="C112" s="157" t="s">
        <v>276</v>
      </c>
      <c r="D112" s="150">
        <f t="shared" si="118"/>
        <v>0</v>
      </c>
      <c r="E112" s="60">
        <v>0</v>
      </c>
      <c r="F112" s="60">
        <v>0</v>
      </c>
      <c r="G112" s="60">
        <v>0</v>
      </c>
      <c r="H112" s="60">
        <v>0</v>
      </c>
      <c r="I112" s="60">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150">
        <f t="shared" si="120"/>
        <v>0</v>
      </c>
      <c r="AI112" s="60">
        <v>0</v>
      </c>
      <c r="AJ112" s="60">
        <v>0</v>
      </c>
      <c r="AK112" s="60">
        <v>0</v>
      </c>
      <c r="AL112" s="150">
        <f t="shared" si="122"/>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150">
        <v>0</v>
      </c>
      <c r="CC112" s="150">
        <f t="shared" si="124"/>
        <v>0</v>
      </c>
      <c r="CD112" s="60">
        <v>0</v>
      </c>
      <c r="CE112" s="60">
        <v>0</v>
      </c>
      <c r="CF112" s="60">
        <v>0</v>
      </c>
      <c r="CG112" s="150">
        <f t="shared" si="126"/>
        <v>0</v>
      </c>
      <c r="CH112" s="60">
        <v>0</v>
      </c>
      <c r="CI112" s="60">
        <v>0</v>
      </c>
      <c r="CJ112" s="60">
        <v>0</v>
      </c>
      <c r="CK112" s="60">
        <v>0</v>
      </c>
      <c r="CL112" s="60">
        <v>0</v>
      </c>
      <c r="CM112" s="60">
        <v>0</v>
      </c>
      <c r="CN112" s="60">
        <v>0</v>
      </c>
      <c r="CO112" s="60">
        <v>0</v>
      </c>
      <c r="CP112" s="60">
        <v>0</v>
      </c>
      <c r="CQ112" s="60">
        <v>0</v>
      </c>
      <c r="CR112" s="60">
        <v>0</v>
      </c>
      <c r="CS112" s="150">
        <f t="shared" si="128"/>
        <v>0</v>
      </c>
      <c r="CT112" s="60">
        <v>0</v>
      </c>
      <c r="CU112" s="60">
        <v>0</v>
      </c>
      <c r="CV112" s="150">
        <f t="shared" si="130"/>
        <v>0</v>
      </c>
      <c r="CW112" s="60">
        <v>0</v>
      </c>
      <c r="CX112" s="60">
        <v>0</v>
      </c>
      <c r="CY112" s="60">
        <v>0</v>
      </c>
      <c r="CZ112" s="60">
        <v>0</v>
      </c>
      <c r="DA112" s="60">
        <v>0</v>
      </c>
      <c r="DB112" s="60">
        <v>0</v>
      </c>
      <c r="DC112" s="60">
        <v>0</v>
      </c>
      <c r="DD112" s="60">
        <v>0</v>
      </c>
      <c r="DE112" s="60">
        <v>0</v>
      </c>
      <c r="DF112" s="150">
        <f t="shared" si="132"/>
        <v>0</v>
      </c>
      <c r="DG112" s="60">
        <v>0</v>
      </c>
      <c r="DH112" s="60">
        <v>0</v>
      </c>
      <c r="DI112" s="60">
        <v>0</v>
      </c>
      <c r="DJ112" s="150">
        <f t="shared" si="134"/>
        <v>0</v>
      </c>
      <c r="DK112" s="60">
        <v>0</v>
      </c>
      <c r="DL112" s="60">
        <v>0</v>
      </c>
      <c r="DM112" s="150">
        <f t="shared" si="136"/>
        <v>0</v>
      </c>
      <c r="DN112" s="60">
        <v>0</v>
      </c>
      <c r="DO112" s="60">
        <v>0</v>
      </c>
      <c r="DP112" s="60">
        <v>0</v>
      </c>
      <c r="DQ112" s="60">
        <v>0</v>
      </c>
      <c r="DR112" s="60">
        <v>0</v>
      </c>
      <c r="DS112" s="150">
        <f t="shared" si="138"/>
        <v>0</v>
      </c>
      <c r="DT112" s="60">
        <v>0</v>
      </c>
      <c r="DU112" s="60">
        <v>0</v>
      </c>
      <c r="DV112" s="150">
        <f t="shared" si="140"/>
        <v>0</v>
      </c>
      <c r="DW112" s="60">
        <v>0</v>
      </c>
      <c r="DX112" s="60">
        <v>0</v>
      </c>
      <c r="DY112" s="60">
        <v>0</v>
      </c>
      <c r="DZ112" s="60">
        <v>0</v>
      </c>
      <c r="EA112" s="60">
        <v>0</v>
      </c>
      <c r="EB112" s="60">
        <v>0</v>
      </c>
      <c r="EC112" s="60">
        <v>0</v>
      </c>
      <c r="ED112" s="60">
        <v>0</v>
      </c>
      <c r="EE112" s="60">
        <v>0</v>
      </c>
      <c r="EF112" s="60">
        <v>0</v>
      </c>
      <c r="EG112" s="150">
        <f t="shared" si="142"/>
        <v>0</v>
      </c>
      <c r="EH112" s="60">
        <v>0</v>
      </c>
      <c r="EI112" s="60">
        <v>0</v>
      </c>
      <c r="EJ112" s="60">
        <v>0</v>
      </c>
      <c r="EK112" s="60">
        <v>0</v>
      </c>
      <c r="EL112" s="60">
        <v>0</v>
      </c>
      <c r="EM112" s="60">
        <v>0</v>
      </c>
      <c r="EN112" s="60">
        <v>0</v>
      </c>
      <c r="EO112" s="60">
        <v>0</v>
      </c>
      <c r="EP112" s="60">
        <v>0</v>
      </c>
      <c r="EQ112" s="150">
        <f t="shared" si="144"/>
        <v>0</v>
      </c>
      <c r="ER112" s="60">
        <v>0</v>
      </c>
      <c r="ES112" s="60">
        <v>0</v>
      </c>
      <c r="ET112" s="60">
        <v>0</v>
      </c>
      <c r="EU112" s="150">
        <f t="shared" si="146"/>
        <v>0</v>
      </c>
      <c r="EV112" s="60">
        <v>0</v>
      </c>
      <c r="EW112" s="60">
        <v>0</v>
      </c>
      <c r="EX112" s="150">
        <f t="shared" si="148"/>
        <v>0</v>
      </c>
      <c r="EY112" s="60">
        <v>0</v>
      </c>
      <c r="EZ112" s="60">
        <v>0</v>
      </c>
      <c r="FA112" s="150">
        <f t="shared" si="150"/>
        <v>0</v>
      </c>
      <c r="FB112" s="60">
        <v>0</v>
      </c>
      <c r="FC112" s="60">
        <v>0</v>
      </c>
      <c r="FD112" s="60">
        <v>0</v>
      </c>
      <c r="FE112" s="60">
        <v>0</v>
      </c>
      <c r="FF112" s="150">
        <f t="shared" si="152"/>
        <v>0</v>
      </c>
      <c r="FG112" s="60">
        <v>0</v>
      </c>
      <c r="FH112" s="60">
        <v>0</v>
      </c>
      <c r="FI112" s="60">
        <v>0</v>
      </c>
      <c r="FJ112" s="60">
        <v>0</v>
      </c>
      <c r="FK112" s="60">
        <v>0</v>
      </c>
      <c r="FL112" s="60">
        <v>0</v>
      </c>
      <c r="FM112" s="60">
        <v>0</v>
      </c>
      <c r="FN112" s="150">
        <v>0</v>
      </c>
      <c r="FO112" s="60">
        <v>0</v>
      </c>
      <c r="FP112" s="58"/>
      <c r="FQ112" s="58"/>
      <c r="FR112" s="58"/>
      <c r="FS112" s="59">
        <f t="shared" si="247"/>
        <v>0</v>
      </c>
      <c r="FT112" s="4">
        <v>0</v>
      </c>
    </row>
    <row r="113" spans="2:176" x14ac:dyDescent="0.2">
      <c r="B113" s="157" t="s">
        <v>440</v>
      </c>
      <c r="C113" s="157" t="s">
        <v>277</v>
      </c>
      <c r="D113" s="150">
        <f t="shared" si="118"/>
        <v>0</v>
      </c>
      <c r="E113" s="60">
        <v>0</v>
      </c>
      <c r="F113" s="60">
        <v>0</v>
      </c>
      <c r="G113" s="60">
        <v>0</v>
      </c>
      <c r="H113" s="60">
        <v>0</v>
      </c>
      <c r="I113" s="60">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150">
        <f t="shared" si="120"/>
        <v>0</v>
      </c>
      <c r="AI113" s="60">
        <v>0</v>
      </c>
      <c r="AJ113" s="60">
        <v>0</v>
      </c>
      <c r="AK113" s="60">
        <v>0</v>
      </c>
      <c r="AL113" s="150">
        <f t="shared" si="122"/>
        <v>0</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150">
        <v>0</v>
      </c>
      <c r="CC113" s="150">
        <f t="shared" si="124"/>
        <v>0</v>
      </c>
      <c r="CD113" s="60">
        <v>0</v>
      </c>
      <c r="CE113" s="60">
        <v>0</v>
      </c>
      <c r="CF113" s="60">
        <v>0</v>
      </c>
      <c r="CG113" s="150">
        <f t="shared" si="126"/>
        <v>0</v>
      </c>
      <c r="CH113" s="60">
        <v>0</v>
      </c>
      <c r="CI113" s="60">
        <v>0</v>
      </c>
      <c r="CJ113" s="60">
        <v>0</v>
      </c>
      <c r="CK113" s="60">
        <v>0</v>
      </c>
      <c r="CL113" s="60">
        <v>0</v>
      </c>
      <c r="CM113" s="60">
        <v>0</v>
      </c>
      <c r="CN113" s="60">
        <v>0</v>
      </c>
      <c r="CO113" s="60">
        <v>0</v>
      </c>
      <c r="CP113" s="60">
        <v>0</v>
      </c>
      <c r="CQ113" s="60">
        <v>0</v>
      </c>
      <c r="CR113" s="60">
        <v>0</v>
      </c>
      <c r="CS113" s="150">
        <f t="shared" si="128"/>
        <v>0</v>
      </c>
      <c r="CT113" s="60">
        <v>0</v>
      </c>
      <c r="CU113" s="60">
        <v>0</v>
      </c>
      <c r="CV113" s="150">
        <f t="shared" si="130"/>
        <v>0</v>
      </c>
      <c r="CW113" s="60">
        <v>0</v>
      </c>
      <c r="CX113" s="60">
        <v>0</v>
      </c>
      <c r="CY113" s="60">
        <v>0</v>
      </c>
      <c r="CZ113" s="60">
        <v>0</v>
      </c>
      <c r="DA113" s="60">
        <v>0</v>
      </c>
      <c r="DB113" s="60">
        <v>0</v>
      </c>
      <c r="DC113" s="60">
        <v>0</v>
      </c>
      <c r="DD113" s="60">
        <v>0</v>
      </c>
      <c r="DE113" s="60">
        <v>0</v>
      </c>
      <c r="DF113" s="150">
        <f t="shared" si="132"/>
        <v>0</v>
      </c>
      <c r="DG113" s="60">
        <v>0</v>
      </c>
      <c r="DH113" s="60">
        <v>0</v>
      </c>
      <c r="DI113" s="60">
        <v>0</v>
      </c>
      <c r="DJ113" s="150">
        <f t="shared" si="134"/>
        <v>0</v>
      </c>
      <c r="DK113" s="60">
        <v>0</v>
      </c>
      <c r="DL113" s="60">
        <v>0</v>
      </c>
      <c r="DM113" s="150">
        <f t="shared" si="136"/>
        <v>0</v>
      </c>
      <c r="DN113" s="60">
        <v>0</v>
      </c>
      <c r="DO113" s="60">
        <v>0</v>
      </c>
      <c r="DP113" s="60">
        <v>0</v>
      </c>
      <c r="DQ113" s="60">
        <v>0</v>
      </c>
      <c r="DR113" s="60">
        <v>0</v>
      </c>
      <c r="DS113" s="150">
        <f t="shared" si="138"/>
        <v>0</v>
      </c>
      <c r="DT113" s="60">
        <v>0</v>
      </c>
      <c r="DU113" s="60">
        <v>0</v>
      </c>
      <c r="DV113" s="150">
        <f t="shared" si="140"/>
        <v>0</v>
      </c>
      <c r="DW113" s="60">
        <v>0</v>
      </c>
      <c r="DX113" s="60">
        <v>0</v>
      </c>
      <c r="DY113" s="60">
        <v>0</v>
      </c>
      <c r="DZ113" s="60">
        <v>0</v>
      </c>
      <c r="EA113" s="60">
        <v>0</v>
      </c>
      <c r="EB113" s="60">
        <v>0</v>
      </c>
      <c r="EC113" s="60">
        <v>0</v>
      </c>
      <c r="ED113" s="60">
        <v>0</v>
      </c>
      <c r="EE113" s="60">
        <v>0</v>
      </c>
      <c r="EF113" s="60">
        <v>0</v>
      </c>
      <c r="EG113" s="150">
        <f t="shared" si="142"/>
        <v>0</v>
      </c>
      <c r="EH113" s="60">
        <v>0</v>
      </c>
      <c r="EI113" s="60">
        <v>0</v>
      </c>
      <c r="EJ113" s="60">
        <v>0</v>
      </c>
      <c r="EK113" s="60">
        <v>0</v>
      </c>
      <c r="EL113" s="60">
        <v>0</v>
      </c>
      <c r="EM113" s="60">
        <v>0</v>
      </c>
      <c r="EN113" s="60">
        <v>0</v>
      </c>
      <c r="EO113" s="60">
        <v>0</v>
      </c>
      <c r="EP113" s="60">
        <v>0</v>
      </c>
      <c r="EQ113" s="150">
        <f t="shared" si="144"/>
        <v>0</v>
      </c>
      <c r="ER113" s="60">
        <v>0</v>
      </c>
      <c r="ES113" s="60">
        <v>0</v>
      </c>
      <c r="ET113" s="60">
        <v>0</v>
      </c>
      <c r="EU113" s="150">
        <f t="shared" si="146"/>
        <v>0</v>
      </c>
      <c r="EV113" s="60">
        <v>0</v>
      </c>
      <c r="EW113" s="60">
        <v>0</v>
      </c>
      <c r="EX113" s="150">
        <f t="shared" si="148"/>
        <v>0</v>
      </c>
      <c r="EY113" s="60">
        <v>0</v>
      </c>
      <c r="EZ113" s="60">
        <v>0</v>
      </c>
      <c r="FA113" s="150">
        <f t="shared" si="150"/>
        <v>0</v>
      </c>
      <c r="FB113" s="60">
        <v>0</v>
      </c>
      <c r="FC113" s="60">
        <v>0</v>
      </c>
      <c r="FD113" s="60">
        <v>0</v>
      </c>
      <c r="FE113" s="60">
        <v>0</v>
      </c>
      <c r="FF113" s="150">
        <f t="shared" si="152"/>
        <v>0</v>
      </c>
      <c r="FG113" s="60">
        <v>0</v>
      </c>
      <c r="FH113" s="60">
        <v>0</v>
      </c>
      <c r="FI113" s="60">
        <v>0</v>
      </c>
      <c r="FJ113" s="60">
        <v>0</v>
      </c>
      <c r="FK113" s="60">
        <v>0</v>
      </c>
      <c r="FL113" s="60">
        <v>0</v>
      </c>
      <c r="FM113" s="60">
        <v>0</v>
      </c>
      <c r="FN113" s="150">
        <v>0</v>
      </c>
      <c r="FO113" s="60">
        <v>0</v>
      </c>
      <c r="FP113" s="58"/>
      <c r="FQ113" s="58"/>
      <c r="FR113" s="58"/>
      <c r="FS113" s="59">
        <f t="shared" si="247"/>
        <v>0</v>
      </c>
      <c r="FT113" s="4">
        <v>0</v>
      </c>
    </row>
    <row r="114" spans="2:176" x14ac:dyDescent="0.2">
      <c r="B114" s="157" t="s">
        <v>440</v>
      </c>
      <c r="C114" s="157" t="s">
        <v>278</v>
      </c>
      <c r="D114" s="150">
        <f t="shared" si="118"/>
        <v>0</v>
      </c>
      <c r="E114" s="60">
        <v>0</v>
      </c>
      <c r="F114" s="60">
        <v>0</v>
      </c>
      <c r="G114" s="60">
        <v>0</v>
      </c>
      <c r="H114" s="60">
        <v>0</v>
      </c>
      <c r="I114" s="60">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150">
        <f t="shared" si="120"/>
        <v>0</v>
      </c>
      <c r="AI114" s="60">
        <v>0</v>
      </c>
      <c r="AJ114" s="60">
        <v>0</v>
      </c>
      <c r="AK114" s="60">
        <v>0</v>
      </c>
      <c r="AL114" s="150">
        <f t="shared" si="122"/>
        <v>1.4339078399995746</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1.4339078399995746</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150">
        <v>0</v>
      </c>
      <c r="CC114" s="150">
        <f t="shared" si="124"/>
        <v>0</v>
      </c>
      <c r="CD114" s="60">
        <v>0</v>
      </c>
      <c r="CE114" s="60">
        <v>0</v>
      </c>
      <c r="CF114" s="60">
        <v>0</v>
      </c>
      <c r="CG114" s="150">
        <f t="shared" si="126"/>
        <v>0</v>
      </c>
      <c r="CH114" s="60">
        <v>0</v>
      </c>
      <c r="CI114" s="60">
        <v>0</v>
      </c>
      <c r="CJ114" s="60">
        <v>0</v>
      </c>
      <c r="CK114" s="60">
        <v>0</v>
      </c>
      <c r="CL114" s="60">
        <v>0</v>
      </c>
      <c r="CM114" s="60">
        <v>0</v>
      </c>
      <c r="CN114" s="60">
        <v>0</v>
      </c>
      <c r="CO114" s="60">
        <v>0</v>
      </c>
      <c r="CP114" s="60">
        <v>0</v>
      </c>
      <c r="CQ114" s="60">
        <v>0</v>
      </c>
      <c r="CR114" s="60">
        <v>0</v>
      </c>
      <c r="CS114" s="150">
        <f t="shared" si="128"/>
        <v>0</v>
      </c>
      <c r="CT114" s="60">
        <v>0</v>
      </c>
      <c r="CU114" s="60">
        <v>0</v>
      </c>
      <c r="CV114" s="150">
        <f t="shared" si="130"/>
        <v>0</v>
      </c>
      <c r="CW114" s="60">
        <v>0</v>
      </c>
      <c r="CX114" s="60">
        <v>0</v>
      </c>
      <c r="CY114" s="60">
        <v>0</v>
      </c>
      <c r="CZ114" s="60">
        <v>0</v>
      </c>
      <c r="DA114" s="60">
        <v>0</v>
      </c>
      <c r="DB114" s="60">
        <v>0</v>
      </c>
      <c r="DC114" s="60">
        <v>0</v>
      </c>
      <c r="DD114" s="60">
        <v>0</v>
      </c>
      <c r="DE114" s="60">
        <v>0</v>
      </c>
      <c r="DF114" s="150">
        <f t="shared" si="132"/>
        <v>0</v>
      </c>
      <c r="DG114" s="60">
        <v>0</v>
      </c>
      <c r="DH114" s="60">
        <v>0</v>
      </c>
      <c r="DI114" s="60">
        <v>0</v>
      </c>
      <c r="DJ114" s="150">
        <f t="shared" si="134"/>
        <v>0</v>
      </c>
      <c r="DK114" s="60">
        <v>0</v>
      </c>
      <c r="DL114" s="60">
        <v>0</v>
      </c>
      <c r="DM114" s="150">
        <f t="shared" si="136"/>
        <v>0</v>
      </c>
      <c r="DN114" s="60">
        <v>0</v>
      </c>
      <c r="DO114" s="60">
        <v>0</v>
      </c>
      <c r="DP114" s="60">
        <v>0</v>
      </c>
      <c r="DQ114" s="60">
        <v>0</v>
      </c>
      <c r="DR114" s="60">
        <v>0</v>
      </c>
      <c r="DS114" s="150">
        <f t="shared" si="138"/>
        <v>0</v>
      </c>
      <c r="DT114" s="60">
        <v>0</v>
      </c>
      <c r="DU114" s="60">
        <v>0</v>
      </c>
      <c r="DV114" s="150">
        <f t="shared" si="140"/>
        <v>0</v>
      </c>
      <c r="DW114" s="60">
        <v>0</v>
      </c>
      <c r="DX114" s="60">
        <v>0</v>
      </c>
      <c r="DY114" s="60">
        <v>0</v>
      </c>
      <c r="DZ114" s="60">
        <v>0</v>
      </c>
      <c r="EA114" s="60">
        <v>0</v>
      </c>
      <c r="EB114" s="60">
        <v>0</v>
      </c>
      <c r="EC114" s="60">
        <v>0</v>
      </c>
      <c r="ED114" s="60">
        <v>0</v>
      </c>
      <c r="EE114" s="60">
        <v>0</v>
      </c>
      <c r="EF114" s="60">
        <v>0</v>
      </c>
      <c r="EG114" s="150">
        <f t="shared" si="142"/>
        <v>0</v>
      </c>
      <c r="EH114" s="60">
        <v>0</v>
      </c>
      <c r="EI114" s="60">
        <v>0</v>
      </c>
      <c r="EJ114" s="60">
        <v>0</v>
      </c>
      <c r="EK114" s="60">
        <v>0</v>
      </c>
      <c r="EL114" s="60">
        <v>0</v>
      </c>
      <c r="EM114" s="60">
        <v>0</v>
      </c>
      <c r="EN114" s="60">
        <v>0</v>
      </c>
      <c r="EO114" s="60">
        <v>0</v>
      </c>
      <c r="EP114" s="60">
        <v>0</v>
      </c>
      <c r="EQ114" s="150">
        <f t="shared" si="144"/>
        <v>0</v>
      </c>
      <c r="ER114" s="60">
        <v>0</v>
      </c>
      <c r="ES114" s="60">
        <v>0</v>
      </c>
      <c r="ET114" s="60">
        <v>0</v>
      </c>
      <c r="EU114" s="150">
        <f t="shared" si="146"/>
        <v>0</v>
      </c>
      <c r="EV114" s="60">
        <v>0</v>
      </c>
      <c r="EW114" s="60">
        <v>0</v>
      </c>
      <c r="EX114" s="150">
        <f t="shared" si="148"/>
        <v>0</v>
      </c>
      <c r="EY114" s="60">
        <v>0</v>
      </c>
      <c r="EZ114" s="60">
        <v>0</v>
      </c>
      <c r="FA114" s="150">
        <f t="shared" si="150"/>
        <v>0</v>
      </c>
      <c r="FB114" s="60">
        <v>0</v>
      </c>
      <c r="FC114" s="60">
        <v>0</v>
      </c>
      <c r="FD114" s="60">
        <v>0</v>
      </c>
      <c r="FE114" s="60">
        <v>0</v>
      </c>
      <c r="FF114" s="150">
        <f t="shared" si="152"/>
        <v>0</v>
      </c>
      <c r="FG114" s="60">
        <v>0</v>
      </c>
      <c r="FH114" s="60">
        <v>0</v>
      </c>
      <c r="FI114" s="60">
        <v>0</v>
      </c>
      <c r="FJ114" s="60">
        <v>0</v>
      </c>
      <c r="FK114" s="60">
        <v>0</v>
      </c>
      <c r="FL114" s="60">
        <v>0</v>
      </c>
      <c r="FM114" s="60">
        <v>0</v>
      </c>
      <c r="FN114" s="150">
        <v>0</v>
      </c>
      <c r="FO114" s="60">
        <v>0</v>
      </c>
      <c r="FP114" s="58"/>
      <c r="FQ114" s="58"/>
      <c r="FR114" s="58"/>
      <c r="FS114" s="59">
        <f t="shared" si="247"/>
        <v>1.4339078399995746</v>
      </c>
      <c r="FT114" s="4">
        <v>0</v>
      </c>
    </row>
    <row r="115" spans="2:176" x14ac:dyDescent="0.2">
      <c r="B115" s="157">
        <v>4400</v>
      </c>
      <c r="C115" s="157" t="s">
        <v>686</v>
      </c>
      <c r="D115" s="150">
        <f t="shared" si="118"/>
        <v>0</v>
      </c>
      <c r="E115" s="60">
        <v>0</v>
      </c>
      <c r="F115" s="60">
        <v>0</v>
      </c>
      <c r="G115" s="60">
        <v>0</v>
      </c>
      <c r="H115" s="60">
        <v>0</v>
      </c>
      <c r="I115" s="60">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150">
        <f t="shared" si="120"/>
        <v>0</v>
      </c>
      <c r="AI115" s="60">
        <v>0</v>
      </c>
      <c r="AJ115" s="60">
        <v>0</v>
      </c>
      <c r="AK115" s="60">
        <v>0</v>
      </c>
      <c r="AL115" s="150">
        <f t="shared" si="122"/>
        <v>251.80342946587453</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251.80342946587453</v>
      </c>
      <c r="BJ115" s="60">
        <v>0</v>
      </c>
      <c r="BK115" s="60">
        <v>0</v>
      </c>
      <c r="BL115" s="60">
        <v>0</v>
      </c>
      <c r="BM115" s="60">
        <v>0</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150">
        <v>0</v>
      </c>
      <c r="CC115" s="150">
        <f t="shared" si="124"/>
        <v>0</v>
      </c>
      <c r="CD115" s="60">
        <v>0</v>
      </c>
      <c r="CE115" s="60">
        <v>0</v>
      </c>
      <c r="CF115" s="60">
        <v>0</v>
      </c>
      <c r="CG115" s="150">
        <f t="shared" si="126"/>
        <v>0</v>
      </c>
      <c r="CH115" s="60">
        <v>0</v>
      </c>
      <c r="CI115" s="60">
        <v>0</v>
      </c>
      <c r="CJ115" s="60">
        <v>0</v>
      </c>
      <c r="CK115" s="60">
        <v>0</v>
      </c>
      <c r="CL115" s="60">
        <v>0</v>
      </c>
      <c r="CM115" s="60">
        <v>0</v>
      </c>
      <c r="CN115" s="60">
        <v>0</v>
      </c>
      <c r="CO115" s="60">
        <v>0</v>
      </c>
      <c r="CP115" s="60">
        <v>0</v>
      </c>
      <c r="CQ115" s="60">
        <v>0</v>
      </c>
      <c r="CR115" s="60">
        <v>0</v>
      </c>
      <c r="CS115" s="150">
        <f t="shared" si="128"/>
        <v>0</v>
      </c>
      <c r="CT115" s="60">
        <v>0</v>
      </c>
      <c r="CU115" s="60">
        <v>0</v>
      </c>
      <c r="CV115" s="150">
        <f t="shared" si="130"/>
        <v>0</v>
      </c>
      <c r="CW115" s="60">
        <v>0</v>
      </c>
      <c r="CX115" s="60">
        <v>0</v>
      </c>
      <c r="CY115" s="60">
        <v>0</v>
      </c>
      <c r="CZ115" s="60">
        <v>0</v>
      </c>
      <c r="DA115" s="60">
        <v>0</v>
      </c>
      <c r="DB115" s="60">
        <v>0</v>
      </c>
      <c r="DC115" s="60">
        <v>0</v>
      </c>
      <c r="DD115" s="60">
        <v>0</v>
      </c>
      <c r="DE115" s="60">
        <v>0</v>
      </c>
      <c r="DF115" s="150">
        <f t="shared" si="132"/>
        <v>0</v>
      </c>
      <c r="DG115" s="60">
        <v>0</v>
      </c>
      <c r="DH115" s="60">
        <v>0</v>
      </c>
      <c r="DI115" s="60">
        <v>0</v>
      </c>
      <c r="DJ115" s="150">
        <f t="shared" si="134"/>
        <v>0</v>
      </c>
      <c r="DK115" s="60">
        <v>0</v>
      </c>
      <c r="DL115" s="60">
        <v>0</v>
      </c>
      <c r="DM115" s="150">
        <f t="shared" si="136"/>
        <v>0</v>
      </c>
      <c r="DN115" s="60">
        <v>0</v>
      </c>
      <c r="DO115" s="60">
        <v>0</v>
      </c>
      <c r="DP115" s="60">
        <v>0</v>
      </c>
      <c r="DQ115" s="60">
        <v>0</v>
      </c>
      <c r="DR115" s="60">
        <v>0</v>
      </c>
      <c r="DS115" s="150">
        <f t="shared" si="138"/>
        <v>0</v>
      </c>
      <c r="DT115" s="60">
        <v>0</v>
      </c>
      <c r="DU115" s="60">
        <v>0</v>
      </c>
      <c r="DV115" s="150">
        <f t="shared" si="140"/>
        <v>0</v>
      </c>
      <c r="DW115" s="60">
        <v>0</v>
      </c>
      <c r="DX115" s="60">
        <v>0</v>
      </c>
      <c r="DY115" s="60">
        <v>0</v>
      </c>
      <c r="DZ115" s="60">
        <v>0</v>
      </c>
      <c r="EA115" s="60">
        <v>0</v>
      </c>
      <c r="EB115" s="60">
        <v>0</v>
      </c>
      <c r="EC115" s="60">
        <v>0</v>
      </c>
      <c r="ED115" s="60">
        <v>0</v>
      </c>
      <c r="EE115" s="60">
        <v>0</v>
      </c>
      <c r="EF115" s="60">
        <v>0</v>
      </c>
      <c r="EG115" s="150">
        <f t="shared" si="142"/>
        <v>0</v>
      </c>
      <c r="EH115" s="60">
        <v>0</v>
      </c>
      <c r="EI115" s="60">
        <v>0</v>
      </c>
      <c r="EJ115" s="60">
        <v>0</v>
      </c>
      <c r="EK115" s="60">
        <v>0</v>
      </c>
      <c r="EL115" s="60">
        <v>0</v>
      </c>
      <c r="EM115" s="60">
        <v>0</v>
      </c>
      <c r="EN115" s="60">
        <v>0</v>
      </c>
      <c r="EO115" s="60">
        <v>0</v>
      </c>
      <c r="EP115" s="60">
        <v>0</v>
      </c>
      <c r="EQ115" s="150">
        <f t="shared" si="144"/>
        <v>0</v>
      </c>
      <c r="ER115" s="60">
        <v>0</v>
      </c>
      <c r="ES115" s="60">
        <v>0</v>
      </c>
      <c r="ET115" s="60">
        <v>0</v>
      </c>
      <c r="EU115" s="150">
        <f t="shared" si="146"/>
        <v>0</v>
      </c>
      <c r="EV115" s="60">
        <v>0</v>
      </c>
      <c r="EW115" s="60">
        <v>0</v>
      </c>
      <c r="EX115" s="150">
        <f t="shared" si="148"/>
        <v>0</v>
      </c>
      <c r="EY115" s="60">
        <v>0</v>
      </c>
      <c r="EZ115" s="60">
        <v>0</v>
      </c>
      <c r="FA115" s="150">
        <f t="shared" si="150"/>
        <v>0</v>
      </c>
      <c r="FB115" s="60">
        <v>0</v>
      </c>
      <c r="FC115" s="60">
        <v>0</v>
      </c>
      <c r="FD115" s="60">
        <v>0</v>
      </c>
      <c r="FE115" s="60">
        <v>0</v>
      </c>
      <c r="FF115" s="150">
        <f t="shared" si="152"/>
        <v>0</v>
      </c>
      <c r="FG115" s="60">
        <v>0</v>
      </c>
      <c r="FH115" s="60">
        <v>0</v>
      </c>
      <c r="FI115" s="60">
        <v>0</v>
      </c>
      <c r="FJ115" s="60">
        <v>0</v>
      </c>
      <c r="FK115" s="60">
        <v>0</v>
      </c>
      <c r="FL115" s="60">
        <v>0</v>
      </c>
      <c r="FM115" s="60">
        <v>0</v>
      </c>
      <c r="FN115" s="150">
        <v>0</v>
      </c>
      <c r="FO115" s="60">
        <v>0</v>
      </c>
      <c r="FP115" s="58"/>
      <c r="FQ115" s="58"/>
      <c r="FR115" s="58"/>
      <c r="FS115" s="59">
        <f t="shared" si="247"/>
        <v>251.80342946587453</v>
      </c>
      <c r="FT115" s="4">
        <v>0</v>
      </c>
    </row>
    <row r="116" spans="2:176" x14ac:dyDescent="0.2">
      <c r="B116" s="157" t="s">
        <v>441</v>
      </c>
      <c r="C116" s="157" t="s">
        <v>279</v>
      </c>
      <c r="D116" s="150">
        <f t="shared" si="118"/>
        <v>0</v>
      </c>
      <c r="E116" s="60">
        <v>0</v>
      </c>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150">
        <f t="shared" si="120"/>
        <v>0</v>
      </c>
      <c r="AI116" s="60">
        <v>0</v>
      </c>
      <c r="AJ116" s="60">
        <v>0</v>
      </c>
      <c r="AK116" s="60">
        <v>0</v>
      </c>
      <c r="AL116" s="150">
        <f t="shared" si="122"/>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150">
        <v>0</v>
      </c>
      <c r="CC116" s="150">
        <f t="shared" si="124"/>
        <v>0</v>
      </c>
      <c r="CD116" s="60">
        <v>0</v>
      </c>
      <c r="CE116" s="60">
        <v>0</v>
      </c>
      <c r="CF116" s="60">
        <v>0</v>
      </c>
      <c r="CG116" s="150">
        <f t="shared" si="126"/>
        <v>0</v>
      </c>
      <c r="CH116" s="60">
        <v>0</v>
      </c>
      <c r="CI116" s="60">
        <v>0</v>
      </c>
      <c r="CJ116" s="60">
        <v>0</v>
      </c>
      <c r="CK116" s="60">
        <v>0</v>
      </c>
      <c r="CL116" s="60">
        <v>0</v>
      </c>
      <c r="CM116" s="60">
        <v>0</v>
      </c>
      <c r="CN116" s="60">
        <v>0</v>
      </c>
      <c r="CO116" s="60">
        <v>0</v>
      </c>
      <c r="CP116" s="60">
        <v>0</v>
      </c>
      <c r="CQ116" s="60">
        <v>0</v>
      </c>
      <c r="CR116" s="60">
        <v>0</v>
      </c>
      <c r="CS116" s="150">
        <f t="shared" si="128"/>
        <v>0</v>
      </c>
      <c r="CT116" s="60">
        <v>0</v>
      </c>
      <c r="CU116" s="60">
        <v>0</v>
      </c>
      <c r="CV116" s="150">
        <f t="shared" si="130"/>
        <v>0</v>
      </c>
      <c r="CW116" s="60">
        <v>0</v>
      </c>
      <c r="CX116" s="60">
        <v>0</v>
      </c>
      <c r="CY116" s="60">
        <v>0</v>
      </c>
      <c r="CZ116" s="60">
        <v>0</v>
      </c>
      <c r="DA116" s="60">
        <v>0</v>
      </c>
      <c r="DB116" s="60">
        <v>0</v>
      </c>
      <c r="DC116" s="60">
        <v>0</v>
      </c>
      <c r="DD116" s="60">
        <v>0</v>
      </c>
      <c r="DE116" s="60">
        <v>0</v>
      </c>
      <c r="DF116" s="150">
        <f t="shared" si="132"/>
        <v>0</v>
      </c>
      <c r="DG116" s="60">
        <v>0</v>
      </c>
      <c r="DH116" s="60">
        <v>0</v>
      </c>
      <c r="DI116" s="60">
        <v>0</v>
      </c>
      <c r="DJ116" s="150">
        <f t="shared" si="134"/>
        <v>0</v>
      </c>
      <c r="DK116" s="60">
        <v>0</v>
      </c>
      <c r="DL116" s="60">
        <v>0</v>
      </c>
      <c r="DM116" s="150">
        <f t="shared" si="136"/>
        <v>0</v>
      </c>
      <c r="DN116" s="60">
        <v>0</v>
      </c>
      <c r="DO116" s="60">
        <v>0</v>
      </c>
      <c r="DP116" s="60">
        <v>0</v>
      </c>
      <c r="DQ116" s="60">
        <v>0</v>
      </c>
      <c r="DR116" s="60">
        <v>0</v>
      </c>
      <c r="DS116" s="150">
        <f t="shared" si="138"/>
        <v>0</v>
      </c>
      <c r="DT116" s="60">
        <v>0</v>
      </c>
      <c r="DU116" s="60">
        <v>0</v>
      </c>
      <c r="DV116" s="150">
        <f t="shared" si="140"/>
        <v>0</v>
      </c>
      <c r="DW116" s="60">
        <v>0</v>
      </c>
      <c r="DX116" s="60">
        <v>0</v>
      </c>
      <c r="DY116" s="60">
        <v>0</v>
      </c>
      <c r="DZ116" s="60">
        <v>0</v>
      </c>
      <c r="EA116" s="60">
        <v>0</v>
      </c>
      <c r="EB116" s="60">
        <v>0</v>
      </c>
      <c r="EC116" s="60">
        <v>0</v>
      </c>
      <c r="ED116" s="60">
        <v>0</v>
      </c>
      <c r="EE116" s="60">
        <v>0</v>
      </c>
      <c r="EF116" s="60">
        <v>0</v>
      </c>
      <c r="EG116" s="150">
        <f t="shared" si="142"/>
        <v>0</v>
      </c>
      <c r="EH116" s="60">
        <v>0</v>
      </c>
      <c r="EI116" s="60">
        <v>0</v>
      </c>
      <c r="EJ116" s="60">
        <v>0</v>
      </c>
      <c r="EK116" s="60">
        <v>0</v>
      </c>
      <c r="EL116" s="60">
        <v>0</v>
      </c>
      <c r="EM116" s="60">
        <v>0</v>
      </c>
      <c r="EN116" s="60">
        <v>0</v>
      </c>
      <c r="EO116" s="60">
        <v>0</v>
      </c>
      <c r="EP116" s="60">
        <v>0</v>
      </c>
      <c r="EQ116" s="150">
        <f t="shared" si="144"/>
        <v>0</v>
      </c>
      <c r="ER116" s="60">
        <v>0</v>
      </c>
      <c r="ES116" s="60">
        <v>0</v>
      </c>
      <c r="ET116" s="60">
        <v>0</v>
      </c>
      <c r="EU116" s="150">
        <f t="shared" si="146"/>
        <v>0</v>
      </c>
      <c r="EV116" s="60">
        <v>0</v>
      </c>
      <c r="EW116" s="60">
        <v>0</v>
      </c>
      <c r="EX116" s="150">
        <f t="shared" si="148"/>
        <v>0</v>
      </c>
      <c r="EY116" s="60">
        <v>0</v>
      </c>
      <c r="EZ116" s="60">
        <v>0</v>
      </c>
      <c r="FA116" s="150">
        <f t="shared" si="150"/>
        <v>0</v>
      </c>
      <c r="FB116" s="60">
        <v>0</v>
      </c>
      <c r="FC116" s="60">
        <v>0</v>
      </c>
      <c r="FD116" s="60">
        <v>0</v>
      </c>
      <c r="FE116" s="60">
        <v>0</v>
      </c>
      <c r="FF116" s="150">
        <f t="shared" si="152"/>
        <v>0</v>
      </c>
      <c r="FG116" s="60">
        <v>0</v>
      </c>
      <c r="FH116" s="60">
        <v>0</v>
      </c>
      <c r="FI116" s="60">
        <v>0</v>
      </c>
      <c r="FJ116" s="60">
        <v>0</v>
      </c>
      <c r="FK116" s="60">
        <v>0</v>
      </c>
      <c r="FL116" s="60">
        <v>0</v>
      </c>
      <c r="FM116" s="60">
        <v>0</v>
      </c>
      <c r="FN116" s="150">
        <v>0</v>
      </c>
      <c r="FO116" s="60">
        <v>0</v>
      </c>
      <c r="FP116" s="58"/>
      <c r="FQ116" s="58"/>
      <c r="FR116" s="58"/>
      <c r="FS116" s="59">
        <f t="shared" si="247"/>
        <v>0</v>
      </c>
      <c r="FT116" s="4">
        <v>0</v>
      </c>
    </row>
    <row r="117" spans="2:176" x14ac:dyDescent="0.2">
      <c r="B117" s="157" t="s">
        <v>442</v>
      </c>
      <c r="C117" s="157" t="s">
        <v>280</v>
      </c>
      <c r="D117" s="150">
        <f t="shared" si="118"/>
        <v>0</v>
      </c>
      <c r="E117" s="60">
        <v>0</v>
      </c>
      <c r="F117" s="60">
        <v>0</v>
      </c>
      <c r="G117" s="60">
        <v>0</v>
      </c>
      <c r="H117" s="60">
        <v>0</v>
      </c>
      <c r="I117" s="60">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150">
        <f t="shared" si="120"/>
        <v>0</v>
      </c>
      <c r="AI117" s="60">
        <v>0</v>
      </c>
      <c r="AJ117" s="60">
        <v>0</v>
      </c>
      <c r="AK117" s="60">
        <v>0</v>
      </c>
      <c r="AL117" s="150">
        <f t="shared" si="122"/>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150">
        <v>0</v>
      </c>
      <c r="CC117" s="150">
        <f t="shared" si="124"/>
        <v>0</v>
      </c>
      <c r="CD117" s="60">
        <v>0</v>
      </c>
      <c r="CE117" s="60">
        <v>0</v>
      </c>
      <c r="CF117" s="60">
        <v>0</v>
      </c>
      <c r="CG117" s="150">
        <f t="shared" si="126"/>
        <v>0</v>
      </c>
      <c r="CH117" s="60">
        <v>0</v>
      </c>
      <c r="CI117" s="60">
        <v>0</v>
      </c>
      <c r="CJ117" s="60">
        <v>0</v>
      </c>
      <c r="CK117" s="60">
        <v>0</v>
      </c>
      <c r="CL117" s="60">
        <v>0</v>
      </c>
      <c r="CM117" s="60">
        <v>0</v>
      </c>
      <c r="CN117" s="60">
        <v>0</v>
      </c>
      <c r="CO117" s="60">
        <v>0</v>
      </c>
      <c r="CP117" s="60">
        <v>0</v>
      </c>
      <c r="CQ117" s="60">
        <v>0</v>
      </c>
      <c r="CR117" s="60">
        <v>0</v>
      </c>
      <c r="CS117" s="150">
        <f t="shared" si="128"/>
        <v>0</v>
      </c>
      <c r="CT117" s="60">
        <v>0</v>
      </c>
      <c r="CU117" s="60">
        <v>0</v>
      </c>
      <c r="CV117" s="150">
        <f t="shared" si="130"/>
        <v>0</v>
      </c>
      <c r="CW117" s="60">
        <v>0</v>
      </c>
      <c r="CX117" s="60">
        <v>0</v>
      </c>
      <c r="CY117" s="60">
        <v>0</v>
      </c>
      <c r="CZ117" s="60">
        <v>0</v>
      </c>
      <c r="DA117" s="60">
        <v>0</v>
      </c>
      <c r="DB117" s="60">
        <v>0</v>
      </c>
      <c r="DC117" s="60">
        <v>0</v>
      </c>
      <c r="DD117" s="60">
        <v>0</v>
      </c>
      <c r="DE117" s="60">
        <v>0</v>
      </c>
      <c r="DF117" s="150">
        <f t="shared" si="132"/>
        <v>0</v>
      </c>
      <c r="DG117" s="60">
        <v>0</v>
      </c>
      <c r="DH117" s="60">
        <v>0</v>
      </c>
      <c r="DI117" s="60">
        <v>0</v>
      </c>
      <c r="DJ117" s="150">
        <f t="shared" si="134"/>
        <v>0</v>
      </c>
      <c r="DK117" s="60">
        <v>0</v>
      </c>
      <c r="DL117" s="60">
        <v>0</v>
      </c>
      <c r="DM117" s="150">
        <f t="shared" si="136"/>
        <v>0</v>
      </c>
      <c r="DN117" s="60">
        <v>0</v>
      </c>
      <c r="DO117" s="60">
        <v>0</v>
      </c>
      <c r="DP117" s="60">
        <v>0</v>
      </c>
      <c r="DQ117" s="60">
        <v>0</v>
      </c>
      <c r="DR117" s="60">
        <v>0</v>
      </c>
      <c r="DS117" s="150">
        <f t="shared" si="138"/>
        <v>0</v>
      </c>
      <c r="DT117" s="60">
        <v>0</v>
      </c>
      <c r="DU117" s="60">
        <v>0</v>
      </c>
      <c r="DV117" s="150">
        <f t="shared" si="140"/>
        <v>0</v>
      </c>
      <c r="DW117" s="60">
        <v>0</v>
      </c>
      <c r="DX117" s="60">
        <v>0</v>
      </c>
      <c r="DY117" s="60">
        <v>0</v>
      </c>
      <c r="DZ117" s="60">
        <v>0</v>
      </c>
      <c r="EA117" s="60">
        <v>0</v>
      </c>
      <c r="EB117" s="60">
        <v>0</v>
      </c>
      <c r="EC117" s="60">
        <v>0</v>
      </c>
      <c r="ED117" s="60">
        <v>0</v>
      </c>
      <c r="EE117" s="60">
        <v>0</v>
      </c>
      <c r="EF117" s="60">
        <v>0</v>
      </c>
      <c r="EG117" s="150">
        <f t="shared" si="142"/>
        <v>0</v>
      </c>
      <c r="EH117" s="60">
        <v>0</v>
      </c>
      <c r="EI117" s="60">
        <v>0</v>
      </c>
      <c r="EJ117" s="60">
        <v>0</v>
      </c>
      <c r="EK117" s="60">
        <v>0</v>
      </c>
      <c r="EL117" s="60">
        <v>0</v>
      </c>
      <c r="EM117" s="60">
        <v>0</v>
      </c>
      <c r="EN117" s="60">
        <v>0</v>
      </c>
      <c r="EO117" s="60">
        <v>0</v>
      </c>
      <c r="EP117" s="60">
        <v>0</v>
      </c>
      <c r="EQ117" s="150">
        <f t="shared" si="144"/>
        <v>0</v>
      </c>
      <c r="ER117" s="60">
        <v>0</v>
      </c>
      <c r="ES117" s="60">
        <v>0</v>
      </c>
      <c r="ET117" s="60">
        <v>0</v>
      </c>
      <c r="EU117" s="150">
        <f t="shared" si="146"/>
        <v>0</v>
      </c>
      <c r="EV117" s="60">
        <v>0</v>
      </c>
      <c r="EW117" s="60">
        <v>0</v>
      </c>
      <c r="EX117" s="150">
        <f t="shared" si="148"/>
        <v>0</v>
      </c>
      <c r="EY117" s="60">
        <v>0</v>
      </c>
      <c r="EZ117" s="60">
        <v>0</v>
      </c>
      <c r="FA117" s="150">
        <f t="shared" si="150"/>
        <v>0</v>
      </c>
      <c r="FB117" s="60">
        <v>0</v>
      </c>
      <c r="FC117" s="60">
        <v>0</v>
      </c>
      <c r="FD117" s="60">
        <v>0</v>
      </c>
      <c r="FE117" s="60">
        <v>0</v>
      </c>
      <c r="FF117" s="150">
        <f t="shared" si="152"/>
        <v>0</v>
      </c>
      <c r="FG117" s="60">
        <v>0</v>
      </c>
      <c r="FH117" s="60">
        <v>0</v>
      </c>
      <c r="FI117" s="60">
        <v>0</v>
      </c>
      <c r="FJ117" s="60">
        <v>0</v>
      </c>
      <c r="FK117" s="60">
        <v>0</v>
      </c>
      <c r="FL117" s="60">
        <v>0</v>
      </c>
      <c r="FM117" s="60">
        <v>0</v>
      </c>
      <c r="FN117" s="150">
        <v>0</v>
      </c>
      <c r="FO117" s="60">
        <v>0</v>
      </c>
      <c r="FP117" s="58"/>
      <c r="FQ117" s="58"/>
      <c r="FR117" s="58"/>
      <c r="FS117" s="59">
        <f t="shared" si="247"/>
        <v>0</v>
      </c>
      <c r="FT117" s="4">
        <v>0</v>
      </c>
    </row>
    <row r="118" spans="2:176" x14ac:dyDescent="0.2">
      <c r="B118" s="157">
        <v>4661</v>
      </c>
      <c r="C118" s="157" t="s">
        <v>281</v>
      </c>
      <c r="D118" s="150">
        <f t="shared" si="118"/>
        <v>0</v>
      </c>
      <c r="E118" s="60">
        <v>0</v>
      </c>
      <c r="F118" s="60">
        <v>0</v>
      </c>
      <c r="G118" s="60">
        <v>0</v>
      </c>
      <c r="H118" s="60">
        <v>0</v>
      </c>
      <c r="I118" s="60">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150">
        <f t="shared" si="120"/>
        <v>0</v>
      </c>
      <c r="AI118" s="60">
        <v>0</v>
      </c>
      <c r="AJ118" s="60">
        <v>0</v>
      </c>
      <c r="AK118" s="60">
        <v>0</v>
      </c>
      <c r="AL118" s="150">
        <f t="shared" si="122"/>
        <v>296.38290802000006</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296.38290802000006</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150">
        <v>0</v>
      </c>
      <c r="CC118" s="150">
        <f t="shared" si="124"/>
        <v>0</v>
      </c>
      <c r="CD118" s="60">
        <v>0</v>
      </c>
      <c r="CE118" s="60">
        <v>0</v>
      </c>
      <c r="CF118" s="60">
        <v>0</v>
      </c>
      <c r="CG118" s="150">
        <f t="shared" si="126"/>
        <v>0</v>
      </c>
      <c r="CH118" s="60">
        <v>0</v>
      </c>
      <c r="CI118" s="60">
        <v>0</v>
      </c>
      <c r="CJ118" s="60">
        <v>0</v>
      </c>
      <c r="CK118" s="60">
        <v>0</v>
      </c>
      <c r="CL118" s="60">
        <v>0</v>
      </c>
      <c r="CM118" s="60">
        <v>0</v>
      </c>
      <c r="CN118" s="60">
        <v>0</v>
      </c>
      <c r="CO118" s="60">
        <v>0</v>
      </c>
      <c r="CP118" s="60">
        <v>0</v>
      </c>
      <c r="CQ118" s="60">
        <v>0</v>
      </c>
      <c r="CR118" s="60">
        <v>0</v>
      </c>
      <c r="CS118" s="150">
        <f t="shared" si="128"/>
        <v>0</v>
      </c>
      <c r="CT118" s="60">
        <v>0</v>
      </c>
      <c r="CU118" s="60">
        <v>0</v>
      </c>
      <c r="CV118" s="150">
        <f t="shared" si="130"/>
        <v>0</v>
      </c>
      <c r="CW118" s="60">
        <v>0</v>
      </c>
      <c r="CX118" s="60">
        <v>0</v>
      </c>
      <c r="CY118" s="60">
        <v>0</v>
      </c>
      <c r="CZ118" s="60">
        <v>0</v>
      </c>
      <c r="DA118" s="60">
        <v>0</v>
      </c>
      <c r="DB118" s="60">
        <v>0</v>
      </c>
      <c r="DC118" s="60">
        <v>0</v>
      </c>
      <c r="DD118" s="60">
        <v>0</v>
      </c>
      <c r="DE118" s="60">
        <v>0</v>
      </c>
      <c r="DF118" s="150">
        <f t="shared" si="132"/>
        <v>0</v>
      </c>
      <c r="DG118" s="60">
        <v>0</v>
      </c>
      <c r="DH118" s="60">
        <v>0</v>
      </c>
      <c r="DI118" s="60">
        <v>0</v>
      </c>
      <c r="DJ118" s="150">
        <f t="shared" si="134"/>
        <v>0</v>
      </c>
      <c r="DK118" s="60">
        <v>0</v>
      </c>
      <c r="DL118" s="60">
        <v>0</v>
      </c>
      <c r="DM118" s="150">
        <f t="shared" si="136"/>
        <v>0</v>
      </c>
      <c r="DN118" s="60">
        <v>0</v>
      </c>
      <c r="DO118" s="60">
        <v>0</v>
      </c>
      <c r="DP118" s="60">
        <v>0</v>
      </c>
      <c r="DQ118" s="60">
        <v>0</v>
      </c>
      <c r="DR118" s="60">
        <v>0</v>
      </c>
      <c r="DS118" s="150">
        <f t="shared" si="138"/>
        <v>0</v>
      </c>
      <c r="DT118" s="60">
        <v>0</v>
      </c>
      <c r="DU118" s="60">
        <v>0</v>
      </c>
      <c r="DV118" s="150">
        <f t="shared" si="140"/>
        <v>0</v>
      </c>
      <c r="DW118" s="60">
        <v>0</v>
      </c>
      <c r="DX118" s="60">
        <v>0</v>
      </c>
      <c r="DY118" s="60">
        <v>0</v>
      </c>
      <c r="DZ118" s="60">
        <v>0</v>
      </c>
      <c r="EA118" s="60">
        <v>0</v>
      </c>
      <c r="EB118" s="60">
        <v>0</v>
      </c>
      <c r="EC118" s="60">
        <v>0</v>
      </c>
      <c r="ED118" s="60">
        <v>0</v>
      </c>
      <c r="EE118" s="60">
        <v>0</v>
      </c>
      <c r="EF118" s="60">
        <v>0</v>
      </c>
      <c r="EG118" s="150">
        <f t="shared" si="142"/>
        <v>0</v>
      </c>
      <c r="EH118" s="60">
        <v>0</v>
      </c>
      <c r="EI118" s="60">
        <v>0</v>
      </c>
      <c r="EJ118" s="60">
        <v>0</v>
      </c>
      <c r="EK118" s="60">
        <v>0</v>
      </c>
      <c r="EL118" s="60">
        <v>0</v>
      </c>
      <c r="EM118" s="60">
        <v>0</v>
      </c>
      <c r="EN118" s="60">
        <v>0</v>
      </c>
      <c r="EO118" s="60">
        <v>0</v>
      </c>
      <c r="EP118" s="60">
        <v>0</v>
      </c>
      <c r="EQ118" s="150">
        <f t="shared" si="144"/>
        <v>0</v>
      </c>
      <c r="ER118" s="60">
        <v>0</v>
      </c>
      <c r="ES118" s="60">
        <v>0</v>
      </c>
      <c r="ET118" s="60">
        <v>0</v>
      </c>
      <c r="EU118" s="150">
        <f t="shared" si="146"/>
        <v>0</v>
      </c>
      <c r="EV118" s="60">
        <v>0</v>
      </c>
      <c r="EW118" s="60">
        <v>0</v>
      </c>
      <c r="EX118" s="150">
        <f t="shared" si="148"/>
        <v>0</v>
      </c>
      <c r="EY118" s="60">
        <v>0</v>
      </c>
      <c r="EZ118" s="60">
        <v>0</v>
      </c>
      <c r="FA118" s="150">
        <f t="shared" si="150"/>
        <v>0</v>
      </c>
      <c r="FB118" s="60">
        <v>0</v>
      </c>
      <c r="FC118" s="60">
        <v>0</v>
      </c>
      <c r="FD118" s="60">
        <v>0</v>
      </c>
      <c r="FE118" s="60">
        <v>0</v>
      </c>
      <c r="FF118" s="150">
        <f t="shared" si="152"/>
        <v>0</v>
      </c>
      <c r="FG118" s="60">
        <v>0</v>
      </c>
      <c r="FH118" s="60">
        <v>0</v>
      </c>
      <c r="FI118" s="60">
        <v>0</v>
      </c>
      <c r="FJ118" s="60">
        <v>0</v>
      </c>
      <c r="FK118" s="60">
        <v>0</v>
      </c>
      <c r="FL118" s="60">
        <v>0</v>
      </c>
      <c r="FM118" s="60">
        <v>0</v>
      </c>
      <c r="FN118" s="150">
        <v>0</v>
      </c>
      <c r="FO118" s="60">
        <v>0</v>
      </c>
      <c r="FP118" s="58"/>
      <c r="FQ118" s="58"/>
      <c r="FR118" s="58"/>
      <c r="FS118" s="59">
        <f t="shared" si="247"/>
        <v>296.38290802000006</v>
      </c>
      <c r="FT118" s="4">
        <v>0</v>
      </c>
    </row>
    <row r="119" spans="2:176" x14ac:dyDescent="0.2">
      <c r="B119" s="157" t="s">
        <v>443</v>
      </c>
      <c r="C119" s="157" t="s">
        <v>282</v>
      </c>
      <c r="D119" s="150">
        <f t="shared" si="118"/>
        <v>0</v>
      </c>
      <c r="E119" s="60">
        <v>0</v>
      </c>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150">
        <f t="shared" si="120"/>
        <v>0</v>
      </c>
      <c r="AI119" s="60">
        <v>0</v>
      </c>
      <c r="AJ119" s="60">
        <v>0</v>
      </c>
      <c r="AK119" s="60">
        <v>0</v>
      </c>
      <c r="AL119" s="150">
        <f t="shared" si="122"/>
        <v>300.72696311999988</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300.72696311999988</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150">
        <v>29.548724172</v>
      </c>
      <c r="CC119" s="150">
        <f t="shared" si="124"/>
        <v>0</v>
      </c>
      <c r="CD119" s="60">
        <v>0</v>
      </c>
      <c r="CE119" s="60">
        <v>0</v>
      </c>
      <c r="CF119" s="60">
        <v>0</v>
      </c>
      <c r="CG119" s="150">
        <f t="shared" si="126"/>
        <v>0</v>
      </c>
      <c r="CH119" s="60">
        <v>0</v>
      </c>
      <c r="CI119" s="60">
        <v>0</v>
      </c>
      <c r="CJ119" s="60">
        <v>0</v>
      </c>
      <c r="CK119" s="60">
        <v>0</v>
      </c>
      <c r="CL119" s="60">
        <v>0</v>
      </c>
      <c r="CM119" s="60">
        <v>0</v>
      </c>
      <c r="CN119" s="60">
        <v>0</v>
      </c>
      <c r="CO119" s="60">
        <v>0</v>
      </c>
      <c r="CP119" s="60">
        <v>0</v>
      </c>
      <c r="CQ119" s="60">
        <v>0</v>
      </c>
      <c r="CR119" s="60">
        <v>0</v>
      </c>
      <c r="CS119" s="150">
        <f t="shared" si="128"/>
        <v>0</v>
      </c>
      <c r="CT119" s="60">
        <v>0</v>
      </c>
      <c r="CU119" s="60">
        <v>0</v>
      </c>
      <c r="CV119" s="150">
        <f t="shared" si="130"/>
        <v>0</v>
      </c>
      <c r="CW119" s="60">
        <v>0</v>
      </c>
      <c r="CX119" s="60">
        <v>0</v>
      </c>
      <c r="CY119" s="60">
        <v>0</v>
      </c>
      <c r="CZ119" s="60">
        <v>0</v>
      </c>
      <c r="DA119" s="60">
        <v>0</v>
      </c>
      <c r="DB119" s="60">
        <v>0</v>
      </c>
      <c r="DC119" s="60">
        <v>0</v>
      </c>
      <c r="DD119" s="60">
        <v>0</v>
      </c>
      <c r="DE119" s="60">
        <v>0</v>
      </c>
      <c r="DF119" s="150">
        <f t="shared" si="132"/>
        <v>0</v>
      </c>
      <c r="DG119" s="60">
        <v>0</v>
      </c>
      <c r="DH119" s="60">
        <v>0</v>
      </c>
      <c r="DI119" s="60">
        <v>0</v>
      </c>
      <c r="DJ119" s="150">
        <f t="shared" si="134"/>
        <v>0</v>
      </c>
      <c r="DK119" s="60">
        <v>0</v>
      </c>
      <c r="DL119" s="60">
        <v>0</v>
      </c>
      <c r="DM119" s="150">
        <f t="shared" si="136"/>
        <v>0</v>
      </c>
      <c r="DN119" s="60">
        <v>0</v>
      </c>
      <c r="DO119" s="60">
        <v>0</v>
      </c>
      <c r="DP119" s="60">
        <v>0</v>
      </c>
      <c r="DQ119" s="60">
        <v>0</v>
      </c>
      <c r="DR119" s="60">
        <v>0</v>
      </c>
      <c r="DS119" s="150">
        <f t="shared" si="138"/>
        <v>0</v>
      </c>
      <c r="DT119" s="60">
        <v>0</v>
      </c>
      <c r="DU119" s="60">
        <v>0</v>
      </c>
      <c r="DV119" s="150">
        <f t="shared" si="140"/>
        <v>0</v>
      </c>
      <c r="DW119" s="60">
        <v>0</v>
      </c>
      <c r="DX119" s="60">
        <v>0</v>
      </c>
      <c r="DY119" s="60">
        <v>0</v>
      </c>
      <c r="DZ119" s="60">
        <v>0</v>
      </c>
      <c r="EA119" s="60">
        <v>0</v>
      </c>
      <c r="EB119" s="60">
        <v>0</v>
      </c>
      <c r="EC119" s="60">
        <v>0</v>
      </c>
      <c r="ED119" s="60">
        <v>0</v>
      </c>
      <c r="EE119" s="60">
        <v>0</v>
      </c>
      <c r="EF119" s="60">
        <v>0</v>
      </c>
      <c r="EG119" s="150">
        <f t="shared" si="142"/>
        <v>0</v>
      </c>
      <c r="EH119" s="60">
        <v>0</v>
      </c>
      <c r="EI119" s="60">
        <v>0</v>
      </c>
      <c r="EJ119" s="60">
        <v>0</v>
      </c>
      <c r="EK119" s="60">
        <v>0</v>
      </c>
      <c r="EL119" s="60">
        <v>0</v>
      </c>
      <c r="EM119" s="60">
        <v>0</v>
      </c>
      <c r="EN119" s="60">
        <v>0</v>
      </c>
      <c r="EO119" s="60">
        <v>0</v>
      </c>
      <c r="EP119" s="60">
        <v>0</v>
      </c>
      <c r="EQ119" s="150">
        <f t="shared" si="144"/>
        <v>0</v>
      </c>
      <c r="ER119" s="60">
        <v>0</v>
      </c>
      <c r="ES119" s="60">
        <v>0</v>
      </c>
      <c r="ET119" s="60">
        <v>0</v>
      </c>
      <c r="EU119" s="150">
        <f t="shared" si="146"/>
        <v>0</v>
      </c>
      <c r="EV119" s="60">
        <v>0</v>
      </c>
      <c r="EW119" s="60">
        <v>0</v>
      </c>
      <c r="EX119" s="150">
        <f t="shared" si="148"/>
        <v>0</v>
      </c>
      <c r="EY119" s="60">
        <v>0</v>
      </c>
      <c r="EZ119" s="60">
        <v>0</v>
      </c>
      <c r="FA119" s="150">
        <f t="shared" si="150"/>
        <v>0</v>
      </c>
      <c r="FB119" s="60">
        <v>0</v>
      </c>
      <c r="FC119" s="60">
        <v>0</v>
      </c>
      <c r="FD119" s="60">
        <v>0</v>
      </c>
      <c r="FE119" s="60">
        <v>0</v>
      </c>
      <c r="FF119" s="150">
        <f t="shared" si="152"/>
        <v>0</v>
      </c>
      <c r="FG119" s="60">
        <v>0</v>
      </c>
      <c r="FH119" s="60">
        <v>0</v>
      </c>
      <c r="FI119" s="60">
        <v>0</v>
      </c>
      <c r="FJ119" s="60">
        <v>0</v>
      </c>
      <c r="FK119" s="60">
        <v>0</v>
      </c>
      <c r="FL119" s="60">
        <v>0</v>
      </c>
      <c r="FM119" s="60">
        <v>0</v>
      </c>
      <c r="FN119" s="150">
        <v>0</v>
      </c>
      <c r="FO119" s="60">
        <v>0</v>
      </c>
      <c r="FP119" s="58"/>
      <c r="FQ119" s="58"/>
      <c r="FR119" s="58"/>
      <c r="FS119" s="59">
        <f t="shared" si="247"/>
        <v>330.27568729199987</v>
      </c>
      <c r="FT119" s="4">
        <v>0</v>
      </c>
    </row>
    <row r="120" spans="2:176" x14ac:dyDescent="0.2">
      <c r="B120" s="157" t="s">
        <v>444</v>
      </c>
      <c r="C120" s="157" t="s">
        <v>283</v>
      </c>
      <c r="D120" s="150">
        <f t="shared" si="118"/>
        <v>0</v>
      </c>
      <c r="E120" s="60">
        <v>0</v>
      </c>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150">
        <f t="shared" si="120"/>
        <v>0</v>
      </c>
      <c r="AI120" s="60">
        <v>0</v>
      </c>
      <c r="AJ120" s="60">
        <v>0</v>
      </c>
      <c r="AK120" s="60">
        <v>0</v>
      </c>
      <c r="AL120" s="150">
        <f t="shared" si="122"/>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150">
        <v>0</v>
      </c>
      <c r="CC120" s="150">
        <f t="shared" si="124"/>
        <v>0</v>
      </c>
      <c r="CD120" s="60">
        <v>0</v>
      </c>
      <c r="CE120" s="60">
        <v>0</v>
      </c>
      <c r="CF120" s="60">
        <v>0</v>
      </c>
      <c r="CG120" s="150">
        <f t="shared" si="126"/>
        <v>0</v>
      </c>
      <c r="CH120" s="60">
        <v>0</v>
      </c>
      <c r="CI120" s="60">
        <v>0</v>
      </c>
      <c r="CJ120" s="60">
        <v>0</v>
      </c>
      <c r="CK120" s="60">
        <v>0</v>
      </c>
      <c r="CL120" s="60">
        <v>0</v>
      </c>
      <c r="CM120" s="60">
        <v>0</v>
      </c>
      <c r="CN120" s="60">
        <v>0</v>
      </c>
      <c r="CO120" s="60">
        <v>0</v>
      </c>
      <c r="CP120" s="60">
        <v>0</v>
      </c>
      <c r="CQ120" s="60">
        <v>0</v>
      </c>
      <c r="CR120" s="60">
        <v>0</v>
      </c>
      <c r="CS120" s="150">
        <f t="shared" si="128"/>
        <v>0</v>
      </c>
      <c r="CT120" s="60">
        <v>0</v>
      </c>
      <c r="CU120" s="60">
        <v>0</v>
      </c>
      <c r="CV120" s="150">
        <f t="shared" si="130"/>
        <v>0</v>
      </c>
      <c r="CW120" s="60">
        <v>0</v>
      </c>
      <c r="CX120" s="60">
        <v>0</v>
      </c>
      <c r="CY120" s="60">
        <v>0</v>
      </c>
      <c r="CZ120" s="60">
        <v>0</v>
      </c>
      <c r="DA120" s="60">
        <v>0</v>
      </c>
      <c r="DB120" s="60">
        <v>0</v>
      </c>
      <c r="DC120" s="60">
        <v>0</v>
      </c>
      <c r="DD120" s="60">
        <v>0</v>
      </c>
      <c r="DE120" s="60">
        <v>0</v>
      </c>
      <c r="DF120" s="150">
        <f t="shared" si="132"/>
        <v>0</v>
      </c>
      <c r="DG120" s="60">
        <v>0</v>
      </c>
      <c r="DH120" s="60">
        <v>0</v>
      </c>
      <c r="DI120" s="60">
        <v>0</v>
      </c>
      <c r="DJ120" s="150">
        <f t="shared" si="134"/>
        <v>0</v>
      </c>
      <c r="DK120" s="60">
        <v>0</v>
      </c>
      <c r="DL120" s="60">
        <v>0</v>
      </c>
      <c r="DM120" s="150">
        <f t="shared" si="136"/>
        <v>0</v>
      </c>
      <c r="DN120" s="60">
        <v>0</v>
      </c>
      <c r="DO120" s="60">
        <v>0</v>
      </c>
      <c r="DP120" s="60">
        <v>0</v>
      </c>
      <c r="DQ120" s="60">
        <v>0</v>
      </c>
      <c r="DR120" s="60">
        <v>0</v>
      </c>
      <c r="DS120" s="150">
        <f t="shared" si="138"/>
        <v>0</v>
      </c>
      <c r="DT120" s="60">
        <v>0</v>
      </c>
      <c r="DU120" s="60">
        <v>0</v>
      </c>
      <c r="DV120" s="150">
        <f t="shared" si="140"/>
        <v>0</v>
      </c>
      <c r="DW120" s="60">
        <v>0</v>
      </c>
      <c r="DX120" s="60">
        <v>0</v>
      </c>
      <c r="DY120" s="60">
        <v>0</v>
      </c>
      <c r="DZ120" s="60">
        <v>0</v>
      </c>
      <c r="EA120" s="60">
        <v>0</v>
      </c>
      <c r="EB120" s="60">
        <v>0</v>
      </c>
      <c r="EC120" s="60">
        <v>0</v>
      </c>
      <c r="ED120" s="60">
        <v>0</v>
      </c>
      <c r="EE120" s="60">
        <v>0</v>
      </c>
      <c r="EF120" s="60">
        <v>0</v>
      </c>
      <c r="EG120" s="150">
        <f t="shared" si="142"/>
        <v>0</v>
      </c>
      <c r="EH120" s="60">
        <v>0</v>
      </c>
      <c r="EI120" s="60">
        <v>0</v>
      </c>
      <c r="EJ120" s="60">
        <v>0</v>
      </c>
      <c r="EK120" s="60">
        <v>0</v>
      </c>
      <c r="EL120" s="60">
        <v>0</v>
      </c>
      <c r="EM120" s="60">
        <v>0</v>
      </c>
      <c r="EN120" s="60">
        <v>0</v>
      </c>
      <c r="EO120" s="60">
        <v>0</v>
      </c>
      <c r="EP120" s="60">
        <v>0</v>
      </c>
      <c r="EQ120" s="150">
        <f t="shared" si="144"/>
        <v>0</v>
      </c>
      <c r="ER120" s="60">
        <v>0</v>
      </c>
      <c r="ES120" s="60">
        <v>0</v>
      </c>
      <c r="ET120" s="60">
        <v>0</v>
      </c>
      <c r="EU120" s="150">
        <f t="shared" si="146"/>
        <v>0</v>
      </c>
      <c r="EV120" s="60">
        <v>0</v>
      </c>
      <c r="EW120" s="60">
        <v>0</v>
      </c>
      <c r="EX120" s="150">
        <f t="shared" si="148"/>
        <v>0</v>
      </c>
      <c r="EY120" s="60">
        <v>0</v>
      </c>
      <c r="EZ120" s="60">
        <v>0</v>
      </c>
      <c r="FA120" s="150">
        <f t="shared" si="150"/>
        <v>0</v>
      </c>
      <c r="FB120" s="60">
        <v>0</v>
      </c>
      <c r="FC120" s="60">
        <v>0</v>
      </c>
      <c r="FD120" s="60">
        <v>0</v>
      </c>
      <c r="FE120" s="60">
        <v>0</v>
      </c>
      <c r="FF120" s="150">
        <f t="shared" si="152"/>
        <v>0</v>
      </c>
      <c r="FG120" s="60">
        <v>0</v>
      </c>
      <c r="FH120" s="60">
        <v>0</v>
      </c>
      <c r="FI120" s="60">
        <v>0</v>
      </c>
      <c r="FJ120" s="60">
        <v>0</v>
      </c>
      <c r="FK120" s="60">
        <v>0</v>
      </c>
      <c r="FL120" s="60">
        <v>0</v>
      </c>
      <c r="FM120" s="60">
        <v>0</v>
      </c>
      <c r="FN120" s="150">
        <v>0</v>
      </c>
      <c r="FO120" s="60">
        <v>0</v>
      </c>
      <c r="FP120" s="58"/>
      <c r="FQ120" s="58"/>
      <c r="FR120" s="58"/>
      <c r="FS120" s="59">
        <f t="shared" si="247"/>
        <v>0</v>
      </c>
      <c r="FT120" s="4">
        <v>0</v>
      </c>
    </row>
    <row r="121" spans="2:176" x14ac:dyDescent="0.2">
      <c r="B121" s="157" t="s">
        <v>445</v>
      </c>
      <c r="C121" s="157" t="s">
        <v>284</v>
      </c>
      <c r="D121" s="150">
        <f t="shared" si="118"/>
        <v>0</v>
      </c>
      <c r="E121" s="60">
        <v>0</v>
      </c>
      <c r="F121" s="60">
        <v>0</v>
      </c>
      <c r="G121" s="60">
        <v>0</v>
      </c>
      <c r="H121" s="60">
        <v>0</v>
      </c>
      <c r="I121" s="60">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150">
        <f t="shared" si="120"/>
        <v>0</v>
      </c>
      <c r="AI121" s="60">
        <v>0</v>
      </c>
      <c r="AJ121" s="60">
        <v>0</v>
      </c>
      <c r="AK121" s="60">
        <v>0</v>
      </c>
      <c r="AL121" s="150">
        <f t="shared" si="122"/>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150">
        <v>0</v>
      </c>
      <c r="CC121" s="150">
        <f t="shared" si="124"/>
        <v>0</v>
      </c>
      <c r="CD121" s="60">
        <v>0</v>
      </c>
      <c r="CE121" s="60">
        <v>0</v>
      </c>
      <c r="CF121" s="60">
        <v>0</v>
      </c>
      <c r="CG121" s="150">
        <f t="shared" si="126"/>
        <v>0</v>
      </c>
      <c r="CH121" s="60">
        <v>0</v>
      </c>
      <c r="CI121" s="60">
        <v>0</v>
      </c>
      <c r="CJ121" s="60">
        <v>0</v>
      </c>
      <c r="CK121" s="60">
        <v>0</v>
      </c>
      <c r="CL121" s="60">
        <v>0</v>
      </c>
      <c r="CM121" s="60">
        <v>0</v>
      </c>
      <c r="CN121" s="60">
        <v>0</v>
      </c>
      <c r="CO121" s="60">
        <v>0</v>
      </c>
      <c r="CP121" s="60">
        <v>0</v>
      </c>
      <c r="CQ121" s="60">
        <v>0</v>
      </c>
      <c r="CR121" s="60">
        <v>0</v>
      </c>
      <c r="CS121" s="150">
        <f t="shared" si="128"/>
        <v>0</v>
      </c>
      <c r="CT121" s="60">
        <v>0</v>
      </c>
      <c r="CU121" s="60">
        <v>0</v>
      </c>
      <c r="CV121" s="150">
        <f t="shared" si="130"/>
        <v>0</v>
      </c>
      <c r="CW121" s="60">
        <v>0</v>
      </c>
      <c r="CX121" s="60">
        <v>0</v>
      </c>
      <c r="CY121" s="60">
        <v>0</v>
      </c>
      <c r="CZ121" s="60">
        <v>0</v>
      </c>
      <c r="DA121" s="60">
        <v>0</v>
      </c>
      <c r="DB121" s="60">
        <v>0</v>
      </c>
      <c r="DC121" s="60">
        <v>0</v>
      </c>
      <c r="DD121" s="60">
        <v>0</v>
      </c>
      <c r="DE121" s="60">
        <v>0</v>
      </c>
      <c r="DF121" s="150">
        <f t="shared" si="132"/>
        <v>0</v>
      </c>
      <c r="DG121" s="60">
        <v>0</v>
      </c>
      <c r="DH121" s="60">
        <v>0</v>
      </c>
      <c r="DI121" s="60">
        <v>0</v>
      </c>
      <c r="DJ121" s="150">
        <f t="shared" si="134"/>
        <v>0</v>
      </c>
      <c r="DK121" s="60">
        <v>0</v>
      </c>
      <c r="DL121" s="60">
        <v>0</v>
      </c>
      <c r="DM121" s="150">
        <f t="shared" si="136"/>
        <v>0</v>
      </c>
      <c r="DN121" s="60">
        <v>0</v>
      </c>
      <c r="DO121" s="60">
        <v>0</v>
      </c>
      <c r="DP121" s="60">
        <v>0</v>
      </c>
      <c r="DQ121" s="60">
        <v>0</v>
      </c>
      <c r="DR121" s="60">
        <v>0</v>
      </c>
      <c r="DS121" s="150">
        <f t="shared" si="138"/>
        <v>0</v>
      </c>
      <c r="DT121" s="60">
        <v>0</v>
      </c>
      <c r="DU121" s="60">
        <v>0</v>
      </c>
      <c r="DV121" s="150">
        <f t="shared" si="140"/>
        <v>0</v>
      </c>
      <c r="DW121" s="60">
        <v>0</v>
      </c>
      <c r="DX121" s="60">
        <v>0</v>
      </c>
      <c r="DY121" s="60">
        <v>0</v>
      </c>
      <c r="DZ121" s="60">
        <v>0</v>
      </c>
      <c r="EA121" s="60">
        <v>0</v>
      </c>
      <c r="EB121" s="60">
        <v>0</v>
      </c>
      <c r="EC121" s="60">
        <v>0</v>
      </c>
      <c r="ED121" s="60">
        <v>0</v>
      </c>
      <c r="EE121" s="60">
        <v>0</v>
      </c>
      <c r="EF121" s="60">
        <v>0</v>
      </c>
      <c r="EG121" s="150">
        <f t="shared" si="142"/>
        <v>0</v>
      </c>
      <c r="EH121" s="60">
        <v>0</v>
      </c>
      <c r="EI121" s="60">
        <v>0</v>
      </c>
      <c r="EJ121" s="60">
        <v>0</v>
      </c>
      <c r="EK121" s="60">
        <v>0</v>
      </c>
      <c r="EL121" s="60">
        <v>0</v>
      </c>
      <c r="EM121" s="60">
        <v>0</v>
      </c>
      <c r="EN121" s="60">
        <v>0</v>
      </c>
      <c r="EO121" s="60">
        <v>0</v>
      </c>
      <c r="EP121" s="60">
        <v>0</v>
      </c>
      <c r="EQ121" s="150">
        <f t="shared" si="144"/>
        <v>0</v>
      </c>
      <c r="ER121" s="60">
        <v>0</v>
      </c>
      <c r="ES121" s="60">
        <v>0</v>
      </c>
      <c r="ET121" s="60">
        <v>0</v>
      </c>
      <c r="EU121" s="150">
        <f t="shared" si="146"/>
        <v>0</v>
      </c>
      <c r="EV121" s="60">
        <v>0</v>
      </c>
      <c r="EW121" s="60">
        <v>0</v>
      </c>
      <c r="EX121" s="150">
        <f t="shared" si="148"/>
        <v>0</v>
      </c>
      <c r="EY121" s="60">
        <v>0</v>
      </c>
      <c r="EZ121" s="60">
        <v>0</v>
      </c>
      <c r="FA121" s="150">
        <f t="shared" si="150"/>
        <v>0</v>
      </c>
      <c r="FB121" s="60">
        <v>0</v>
      </c>
      <c r="FC121" s="60">
        <v>0</v>
      </c>
      <c r="FD121" s="60">
        <v>0</v>
      </c>
      <c r="FE121" s="60">
        <v>0</v>
      </c>
      <c r="FF121" s="150">
        <f t="shared" si="152"/>
        <v>0</v>
      </c>
      <c r="FG121" s="60">
        <v>0</v>
      </c>
      <c r="FH121" s="60">
        <v>0</v>
      </c>
      <c r="FI121" s="60">
        <v>0</v>
      </c>
      <c r="FJ121" s="60">
        <v>0</v>
      </c>
      <c r="FK121" s="60">
        <v>0</v>
      </c>
      <c r="FL121" s="60">
        <v>0</v>
      </c>
      <c r="FM121" s="60">
        <v>0</v>
      </c>
      <c r="FN121" s="150">
        <v>0</v>
      </c>
      <c r="FO121" s="60">
        <v>0</v>
      </c>
      <c r="FP121" s="58"/>
      <c r="FQ121" s="58"/>
      <c r="FR121" s="58"/>
      <c r="FS121" s="59">
        <f t="shared" si="247"/>
        <v>0</v>
      </c>
      <c r="FT121" s="4">
        <v>0</v>
      </c>
    </row>
    <row r="122" spans="2:176" x14ac:dyDescent="0.2">
      <c r="B122" s="157" t="s">
        <v>445</v>
      </c>
      <c r="C122" s="157" t="s">
        <v>285</v>
      </c>
      <c r="D122" s="150">
        <f t="shared" si="118"/>
        <v>0</v>
      </c>
      <c r="E122" s="60">
        <v>0</v>
      </c>
      <c r="F122" s="60">
        <v>0</v>
      </c>
      <c r="G122" s="60">
        <v>0</v>
      </c>
      <c r="H122" s="60">
        <v>0</v>
      </c>
      <c r="I122" s="60">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150">
        <f t="shared" si="120"/>
        <v>0</v>
      </c>
      <c r="AI122" s="60">
        <v>0</v>
      </c>
      <c r="AJ122" s="60">
        <v>0</v>
      </c>
      <c r="AK122" s="60">
        <v>0</v>
      </c>
      <c r="AL122" s="150">
        <f t="shared" si="122"/>
        <v>88.647087550452198</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88.647087550452198</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150">
        <v>350.21136315191768</v>
      </c>
      <c r="CC122" s="150">
        <f t="shared" si="124"/>
        <v>0</v>
      </c>
      <c r="CD122" s="60">
        <v>0</v>
      </c>
      <c r="CE122" s="60">
        <v>0</v>
      </c>
      <c r="CF122" s="60">
        <v>0</v>
      </c>
      <c r="CG122" s="150">
        <f t="shared" si="126"/>
        <v>0</v>
      </c>
      <c r="CH122" s="60">
        <v>0</v>
      </c>
      <c r="CI122" s="60">
        <v>0</v>
      </c>
      <c r="CJ122" s="60">
        <v>0</v>
      </c>
      <c r="CK122" s="60">
        <v>0</v>
      </c>
      <c r="CL122" s="60">
        <v>0</v>
      </c>
      <c r="CM122" s="60">
        <v>0</v>
      </c>
      <c r="CN122" s="60">
        <v>0</v>
      </c>
      <c r="CO122" s="60">
        <v>0</v>
      </c>
      <c r="CP122" s="60">
        <v>0</v>
      </c>
      <c r="CQ122" s="60">
        <v>0</v>
      </c>
      <c r="CR122" s="60">
        <v>0</v>
      </c>
      <c r="CS122" s="150">
        <f t="shared" si="128"/>
        <v>0</v>
      </c>
      <c r="CT122" s="60">
        <v>0</v>
      </c>
      <c r="CU122" s="60">
        <v>0</v>
      </c>
      <c r="CV122" s="150">
        <f t="shared" si="130"/>
        <v>0</v>
      </c>
      <c r="CW122" s="60">
        <v>0</v>
      </c>
      <c r="CX122" s="60">
        <v>0</v>
      </c>
      <c r="CY122" s="60">
        <v>0</v>
      </c>
      <c r="CZ122" s="60">
        <v>0</v>
      </c>
      <c r="DA122" s="60">
        <v>0</v>
      </c>
      <c r="DB122" s="60">
        <v>0</v>
      </c>
      <c r="DC122" s="60">
        <v>0</v>
      </c>
      <c r="DD122" s="60">
        <v>0</v>
      </c>
      <c r="DE122" s="60">
        <v>0</v>
      </c>
      <c r="DF122" s="150">
        <f t="shared" si="132"/>
        <v>0</v>
      </c>
      <c r="DG122" s="60">
        <v>0</v>
      </c>
      <c r="DH122" s="60">
        <v>0</v>
      </c>
      <c r="DI122" s="60">
        <v>0</v>
      </c>
      <c r="DJ122" s="150">
        <f t="shared" si="134"/>
        <v>0</v>
      </c>
      <c r="DK122" s="60">
        <v>0</v>
      </c>
      <c r="DL122" s="60">
        <v>0</v>
      </c>
      <c r="DM122" s="150">
        <f t="shared" si="136"/>
        <v>0</v>
      </c>
      <c r="DN122" s="60">
        <v>0</v>
      </c>
      <c r="DO122" s="60">
        <v>0</v>
      </c>
      <c r="DP122" s="60">
        <v>0</v>
      </c>
      <c r="DQ122" s="60">
        <v>0</v>
      </c>
      <c r="DR122" s="60">
        <v>0</v>
      </c>
      <c r="DS122" s="150">
        <f t="shared" si="138"/>
        <v>0</v>
      </c>
      <c r="DT122" s="60">
        <v>0</v>
      </c>
      <c r="DU122" s="60">
        <v>0</v>
      </c>
      <c r="DV122" s="150">
        <f t="shared" si="140"/>
        <v>0</v>
      </c>
      <c r="DW122" s="60">
        <v>0</v>
      </c>
      <c r="DX122" s="60">
        <v>0</v>
      </c>
      <c r="DY122" s="60">
        <v>0</v>
      </c>
      <c r="DZ122" s="60">
        <v>0</v>
      </c>
      <c r="EA122" s="60">
        <v>0</v>
      </c>
      <c r="EB122" s="60">
        <v>0</v>
      </c>
      <c r="EC122" s="60">
        <v>0</v>
      </c>
      <c r="ED122" s="60">
        <v>0</v>
      </c>
      <c r="EE122" s="60">
        <v>0</v>
      </c>
      <c r="EF122" s="60">
        <v>0</v>
      </c>
      <c r="EG122" s="150">
        <f t="shared" si="142"/>
        <v>0</v>
      </c>
      <c r="EH122" s="60">
        <v>0</v>
      </c>
      <c r="EI122" s="60">
        <v>0</v>
      </c>
      <c r="EJ122" s="60">
        <v>0</v>
      </c>
      <c r="EK122" s="60">
        <v>0</v>
      </c>
      <c r="EL122" s="60">
        <v>0</v>
      </c>
      <c r="EM122" s="60">
        <v>0</v>
      </c>
      <c r="EN122" s="60">
        <v>0</v>
      </c>
      <c r="EO122" s="60">
        <v>0</v>
      </c>
      <c r="EP122" s="60">
        <v>0</v>
      </c>
      <c r="EQ122" s="150">
        <f t="shared" si="144"/>
        <v>0</v>
      </c>
      <c r="ER122" s="60">
        <v>0</v>
      </c>
      <c r="ES122" s="60">
        <v>0</v>
      </c>
      <c r="ET122" s="60">
        <v>0</v>
      </c>
      <c r="EU122" s="150">
        <f t="shared" si="146"/>
        <v>0</v>
      </c>
      <c r="EV122" s="60">
        <v>0</v>
      </c>
      <c r="EW122" s="60">
        <v>0</v>
      </c>
      <c r="EX122" s="150">
        <f t="shared" si="148"/>
        <v>0</v>
      </c>
      <c r="EY122" s="60">
        <v>0</v>
      </c>
      <c r="EZ122" s="60">
        <v>0</v>
      </c>
      <c r="FA122" s="150">
        <f t="shared" si="150"/>
        <v>0</v>
      </c>
      <c r="FB122" s="60">
        <v>0</v>
      </c>
      <c r="FC122" s="60">
        <v>0</v>
      </c>
      <c r="FD122" s="60">
        <v>0</v>
      </c>
      <c r="FE122" s="60">
        <v>0</v>
      </c>
      <c r="FF122" s="150">
        <f t="shared" si="152"/>
        <v>0</v>
      </c>
      <c r="FG122" s="60">
        <v>0</v>
      </c>
      <c r="FH122" s="60">
        <v>0</v>
      </c>
      <c r="FI122" s="60">
        <v>0</v>
      </c>
      <c r="FJ122" s="60">
        <v>0</v>
      </c>
      <c r="FK122" s="60">
        <v>0</v>
      </c>
      <c r="FL122" s="60">
        <v>0</v>
      </c>
      <c r="FM122" s="60">
        <v>0</v>
      </c>
      <c r="FN122" s="150">
        <v>0</v>
      </c>
      <c r="FO122" s="60">
        <v>0</v>
      </c>
      <c r="FP122" s="58"/>
      <c r="FQ122" s="58"/>
      <c r="FR122" s="58"/>
      <c r="FS122" s="59">
        <f t="shared" si="247"/>
        <v>438.85845070236985</v>
      </c>
      <c r="FT122" s="4">
        <v>0</v>
      </c>
    </row>
    <row r="123" spans="2:176" x14ac:dyDescent="0.2">
      <c r="B123" s="157" t="s">
        <v>687</v>
      </c>
      <c r="C123" s="157" t="s">
        <v>688</v>
      </c>
      <c r="D123" s="150">
        <f t="shared" si="118"/>
        <v>0</v>
      </c>
      <c r="E123" s="60">
        <v>0</v>
      </c>
      <c r="F123" s="60">
        <v>0</v>
      </c>
      <c r="G123" s="60">
        <v>0</v>
      </c>
      <c r="H123" s="60">
        <v>0</v>
      </c>
      <c r="I123" s="60">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150">
        <f t="shared" si="120"/>
        <v>0</v>
      </c>
      <c r="AI123" s="60">
        <v>0</v>
      </c>
      <c r="AJ123" s="60">
        <v>0</v>
      </c>
      <c r="AK123" s="60">
        <v>0</v>
      </c>
      <c r="AL123" s="150">
        <f t="shared" si="122"/>
        <v>13.731108300000002</v>
      </c>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13.731108300000002</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150">
        <v>0</v>
      </c>
      <c r="CC123" s="150">
        <f t="shared" si="124"/>
        <v>0</v>
      </c>
      <c r="CD123" s="60">
        <v>0</v>
      </c>
      <c r="CE123" s="60">
        <v>0</v>
      </c>
      <c r="CF123" s="60">
        <v>0</v>
      </c>
      <c r="CG123" s="150">
        <f t="shared" si="126"/>
        <v>0</v>
      </c>
      <c r="CH123" s="60">
        <v>0</v>
      </c>
      <c r="CI123" s="60">
        <v>0</v>
      </c>
      <c r="CJ123" s="60">
        <v>0</v>
      </c>
      <c r="CK123" s="60">
        <v>0</v>
      </c>
      <c r="CL123" s="60">
        <v>0</v>
      </c>
      <c r="CM123" s="60">
        <v>0</v>
      </c>
      <c r="CN123" s="60">
        <v>0</v>
      </c>
      <c r="CO123" s="60">
        <v>0</v>
      </c>
      <c r="CP123" s="60">
        <v>0</v>
      </c>
      <c r="CQ123" s="60">
        <v>0</v>
      </c>
      <c r="CR123" s="60">
        <v>0</v>
      </c>
      <c r="CS123" s="150">
        <f t="shared" si="128"/>
        <v>0</v>
      </c>
      <c r="CT123" s="60">
        <v>0</v>
      </c>
      <c r="CU123" s="60">
        <v>0</v>
      </c>
      <c r="CV123" s="150">
        <f t="shared" si="130"/>
        <v>0</v>
      </c>
      <c r="CW123" s="60">
        <v>0</v>
      </c>
      <c r="CX123" s="60">
        <v>0</v>
      </c>
      <c r="CY123" s="60">
        <v>0</v>
      </c>
      <c r="CZ123" s="60">
        <v>0</v>
      </c>
      <c r="DA123" s="60">
        <v>0</v>
      </c>
      <c r="DB123" s="60">
        <v>0</v>
      </c>
      <c r="DC123" s="60">
        <v>0</v>
      </c>
      <c r="DD123" s="60">
        <v>0</v>
      </c>
      <c r="DE123" s="60">
        <v>0</v>
      </c>
      <c r="DF123" s="150">
        <f t="shared" si="132"/>
        <v>0</v>
      </c>
      <c r="DG123" s="60">
        <v>0</v>
      </c>
      <c r="DH123" s="60">
        <v>0</v>
      </c>
      <c r="DI123" s="60">
        <v>0</v>
      </c>
      <c r="DJ123" s="150">
        <f t="shared" si="134"/>
        <v>0</v>
      </c>
      <c r="DK123" s="60">
        <v>0</v>
      </c>
      <c r="DL123" s="60">
        <v>0</v>
      </c>
      <c r="DM123" s="150">
        <f t="shared" si="136"/>
        <v>0</v>
      </c>
      <c r="DN123" s="60">
        <v>0</v>
      </c>
      <c r="DO123" s="60">
        <v>0</v>
      </c>
      <c r="DP123" s="60">
        <v>0</v>
      </c>
      <c r="DQ123" s="60">
        <v>0</v>
      </c>
      <c r="DR123" s="60">
        <v>0</v>
      </c>
      <c r="DS123" s="150">
        <f t="shared" si="138"/>
        <v>0</v>
      </c>
      <c r="DT123" s="60">
        <v>0</v>
      </c>
      <c r="DU123" s="60">
        <v>0</v>
      </c>
      <c r="DV123" s="150">
        <f t="shared" si="140"/>
        <v>0</v>
      </c>
      <c r="DW123" s="60">
        <v>0</v>
      </c>
      <c r="DX123" s="60">
        <v>0</v>
      </c>
      <c r="DY123" s="60">
        <v>0</v>
      </c>
      <c r="DZ123" s="60">
        <v>0</v>
      </c>
      <c r="EA123" s="60">
        <v>0</v>
      </c>
      <c r="EB123" s="60">
        <v>0</v>
      </c>
      <c r="EC123" s="60">
        <v>0</v>
      </c>
      <c r="ED123" s="60">
        <v>0</v>
      </c>
      <c r="EE123" s="60">
        <v>0</v>
      </c>
      <c r="EF123" s="60">
        <v>0</v>
      </c>
      <c r="EG123" s="150">
        <f t="shared" si="142"/>
        <v>0</v>
      </c>
      <c r="EH123" s="60">
        <v>0</v>
      </c>
      <c r="EI123" s="60">
        <v>0</v>
      </c>
      <c r="EJ123" s="60">
        <v>0</v>
      </c>
      <c r="EK123" s="60">
        <v>0</v>
      </c>
      <c r="EL123" s="60">
        <v>0</v>
      </c>
      <c r="EM123" s="60">
        <v>0</v>
      </c>
      <c r="EN123" s="60">
        <v>0</v>
      </c>
      <c r="EO123" s="60">
        <v>0</v>
      </c>
      <c r="EP123" s="60">
        <v>0</v>
      </c>
      <c r="EQ123" s="150">
        <f t="shared" si="144"/>
        <v>0</v>
      </c>
      <c r="ER123" s="60">
        <v>0</v>
      </c>
      <c r="ES123" s="60">
        <v>0</v>
      </c>
      <c r="ET123" s="60">
        <v>0</v>
      </c>
      <c r="EU123" s="150">
        <f t="shared" si="146"/>
        <v>0</v>
      </c>
      <c r="EV123" s="60">
        <v>0</v>
      </c>
      <c r="EW123" s="60">
        <v>0</v>
      </c>
      <c r="EX123" s="150">
        <f t="shared" si="148"/>
        <v>0</v>
      </c>
      <c r="EY123" s="60">
        <v>0</v>
      </c>
      <c r="EZ123" s="60">
        <v>0</v>
      </c>
      <c r="FA123" s="150">
        <f t="shared" si="150"/>
        <v>0</v>
      </c>
      <c r="FB123" s="60">
        <v>0</v>
      </c>
      <c r="FC123" s="60">
        <v>0</v>
      </c>
      <c r="FD123" s="60">
        <v>0</v>
      </c>
      <c r="FE123" s="60">
        <v>0</v>
      </c>
      <c r="FF123" s="150">
        <f t="shared" si="152"/>
        <v>0</v>
      </c>
      <c r="FG123" s="60">
        <v>0</v>
      </c>
      <c r="FH123" s="60">
        <v>0</v>
      </c>
      <c r="FI123" s="60">
        <v>0</v>
      </c>
      <c r="FJ123" s="60">
        <v>0</v>
      </c>
      <c r="FK123" s="60">
        <v>0</v>
      </c>
      <c r="FL123" s="60">
        <v>0</v>
      </c>
      <c r="FM123" s="60">
        <v>0</v>
      </c>
      <c r="FN123" s="150">
        <v>0</v>
      </c>
      <c r="FO123" s="60">
        <v>0</v>
      </c>
      <c r="FP123" s="58"/>
      <c r="FQ123" s="58"/>
      <c r="FR123" s="58"/>
      <c r="FS123" s="59">
        <f t="shared" si="247"/>
        <v>13.731108300000002</v>
      </c>
      <c r="FT123" s="4">
        <v>0</v>
      </c>
    </row>
    <row r="124" spans="2:176" x14ac:dyDescent="0.2">
      <c r="B124" s="157" t="s">
        <v>446</v>
      </c>
      <c r="C124" s="157" t="s">
        <v>287</v>
      </c>
      <c r="D124" s="150">
        <f t="shared" si="118"/>
        <v>0</v>
      </c>
      <c r="E124" s="60">
        <v>0</v>
      </c>
      <c r="F124" s="60">
        <v>0</v>
      </c>
      <c r="G124" s="60">
        <v>0</v>
      </c>
      <c r="H124" s="60">
        <v>0</v>
      </c>
      <c r="I124" s="60">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150">
        <f t="shared" si="120"/>
        <v>0</v>
      </c>
      <c r="AI124" s="60">
        <v>0</v>
      </c>
      <c r="AJ124" s="60">
        <v>0</v>
      </c>
      <c r="AK124" s="60">
        <v>0</v>
      </c>
      <c r="AL124" s="150">
        <f t="shared" si="122"/>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150">
        <v>0</v>
      </c>
      <c r="CC124" s="150">
        <f t="shared" si="124"/>
        <v>0</v>
      </c>
      <c r="CD124" s="60">
        <v>0</v>
      </c>
      <c r="CE124" s="60">
        <v>0</v>
      </c>
      <c r="CF124" s="60">
        <v>0</v>
      </c>
      <c r="CG124" s="150">
        <f t="shared" si="126"/>
        <v>0</v>
      </c>
      <c r="CH124" s="60">
        <v>0</v>
      </c>
      <c r="CI124" s="60">
        <v>0</v>
      </c>
      <c r="CJ124" s="60">
        <v>0</v>
      </c>
      <c r="CK124" s="60">
        <v>0</v>
      </c>
      <c r="CL124" s="60">
        <v>0</v>
      </c>
      <c r="CM124" s="60">
        <v>0</v>
      </c>
      <c r="CN124" s="60">
        <v>0</v>
      </c>
      <c r="CO124" s="60">
        <v>0</v>
      </c>
      <c r="CP124" s="60">
        <v>0</v>
      </c>
      <c r="CQ124" s="60">
        <v>0</v>
      </c>
      <c r="CR124" s="60">
        <v>0</v>
      </c>
      <c r="CS124" s="150">
        <f t="shared" si="128"/>
        <v>0</v>
      </c>
      <c r="CT124" s="60">
        <v>0</v>
      </c>
      <c r="CU124" s="60">
        <v>0</v>
      </c>
      <c r="CV124" s="150">
        <f t="shared" si="130"/>
        <v>0</v>
      </c>
      <c r="CW124" s="60">
        <v>0</v>
      </c>
      <c r="CX124" s="60">
        <v>0</v>
      </c>
      <c r="CY124" s="60">
        <v>0</v>
      </c>
      <c r="CZ124" s="60">
        <v>0</v>
      </c>
      <c r="DA124" s="60">
        <v>0</v>
      </c>
      <c r="DB124" s="60">
        <v>0</v>
      </c>
      <c r="DC124" s="60">
        <v>0</v>
      </c>
      <c r="DD124" s="60">
        <v>0</v>
      </c>
      <c r="DE124" s="60">
        <v>0</v>
      </c>
      <c r="DF124" s="150">
        <f t="shared" si="132"/>
        <v>0</v>
      </c>
      <c r="DG124" s="60">
        <v>0</v>
      </c>
      <c r="DH124" s="60">
        <v>0</v>
      </c>
      <c r="DI124" s="60">
        <v>0</v>
      </c>
      <c r="DJ124" s="150">
        <f t="shared" si="134"/>
        <v>0</v>
      </c>
      <c r="DK124" s="60">
        <v>0</v>
      </c>
      <c r="DL124" s="60">
        <v>0</v>
      </c>
      <c r="DM124" s="150">
        <f t="shared" si="136"/>
        <v>0</v>
      </c>
      <c r="DN124" s="60">
        <v>0</v>
      </c>
      <c r="DO124" s="60">
        <v>0</v>
      </c>
      <c r="DP124" s="60">
        <v>0</v>
      </c>
      <c r="DQ124" s="60">
        <v>0</v>
      </c>
      <c r="DR124" s="60">
        <v>0</v>
      </c>
      <c r="DS124" s="150">
        <f t="shared" si="138"/>
        <v>0</v>
      </c>
      <c r="DT124" s="60">
        <v>0</v>
      </c>
      <c r="DU124" s="60">
        <v>0</v>
      </c>
      <c r="DV124" s="150">
        <f t="shared" si="140"/>
        <v>0</v>
      </c>
      <c r="DW124" s="60">
        <v>0</v>
      </c>
      <c r="DX124" s="60">
        <v>0</v>
      </c>
      <c r="DY124" s="60">
        <v>0</v>
      </c>
      <c r="DZ124" s="60">
        <v>0</v>
      </c>
      <c r="EA124" s="60">
        <v>0</v>
      </c>
      <c r="EB124" s="60">
        <v>0</v>
      </c>
      <c r="EC124" s="60">
        <v>0</v>
      </c>
      <c r="ED124" s="60">
        <v>0</v>
      </c>
      <c r="EE124" s="60">
        <v>0</v>
      </c>
      <c r="EF124" s="60">
        <v>0</v>
      </c>
      <c r="EG124" s="150">
        <f t="shared" si="142"/>
        <v>0</v>
      </c>
      <c r="EH124" s="60">
        <v>0</v>
      </c>
      <c r="EI124" s="60">
        <v>0</v>
      </c>
      <c r="EJ124" s="60">
        <v>0</v>
      </c>
      <c r="EK124" s="60">
        <v>0</v>
      </c>
      <c r="EL124" s="60">
        <v>0</v>
      </c>
      <c r="EM124" s="60">
        <v>0</v>
      </c>
      <c r="EN124" s="60">
        <v>0</v>
      </c>
      <c r="EO124" s="60">
        <v>0</v>
      </c>
      <c r="EP124" s="60">
        <v>0</v>
      </c>
      <c r="EQ124" s="150">
        <f t="shared" si="144"/>
        <v>0</v>
      </c>
      <c r="ER124" s="60">
        <v>0</v>
      </c>
      <c r="ES124" s="60">
        <v>0</v>
      </c>
      <c r="ET124" s="60">
        <v>0</v>
      </c>
      <c r="EU124" s="150">
        <f t="shared" si="146"/>
        <v>0</v>
      </c>
      <c r="EV124" s="60">
        <v>0</v>
      </c>
      <c r="EW124" s="60">
        <v>0</v>
      </c>
      <c r="EX124" s="150">
        <f t="shared" si="148"/>
        <v>0</v>
      </c>
      <c r="EY124" s="60">
        <v>0</v>
      </c>
      <c r="EZ124" s="60">
        <v>0</v>
      </c>
      <c r="FA124" s="150">
        <f t="shared" si="150"/>
        <v>0</v>
      </c>
      <c r="FB124" s="60">
        <v>0</v>
      </c>
      <c r="FC124" s="60">
        <v>0</v>
      </c>
      <c r="FD124" s="60">
        <v>0</v>
      </c>
      <c r="FE124" s="60">
        <v>0</v>
      </c>
      <c r="FF124" s="150">
        <f t="shared" si="152"/>
        <v>0</v>
      </c>
      <c r="FG124" s="60">
        <v>0</v>
      </c>
      <c r="FH124" s="60">
        <v>0</v>
      </c>
      <c r="FI124" s="60">
        <v>0</v>
      </c>
      <c r="FJ124" s="60">
        <v>0</v>
      </c>
      <c r="FK124" s="60">
        <v>0</v>
      </c>
      <c r="FL124" s="60">
        <v>0</v>
      </c>
      <c r="FM124" s="60">
        <v>0</v>
      </c>
      <c r="FN124" s="150">
        <v>0</v>
      </c>
      <c r="FO124" s="60">
        <v>0</v>
      </c>
      <c r="FP124" s="58"/>
      <c r="FQ124" s="58"/>
      <c r="FR124" s="58"/>
      <c r="FS124" s="59">
        <f t="shared" si="247"/>
        <v>0</v>
      </c>
      <c r="FT124" s="4">
        <v>0</v>
      </c>
    </row>
    <row r="125" spans="2:176" x14ac:dyDescent="0.2">
      <c r="B125" s="157">
        <v>8000</v>
      </c>
      <c r="C125" s="157" t="s">
        <v>458</v>
      </c>
      <c r="D125" s="150">
        <f t="shared" si="118"/>
        <v>0</v>
      </c>
      <c r="E125" s="60">
        <v>0</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150">
        <f t="shared" si="120"/>
        <v>0</v>
      </c>
      <c r="AI125" s="60">
        <v>0</v>
      </c>
      <c r="AJ125" s="60">
        <v>0</v>
      </c>
      <c r="AK125" s="60">
        <v>0</v>
      </c>
      <c r="AL125" s="150">
        <f t="shared" si="122"/>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150">
        <v>35590.4357534749</v>
      </c>
      <c r="CC125" s="150">
        <f t="shared" si="124"/>
        <v>0</v>
      </c>
      <c r="CD125" s="60">
        <v>0</v>
      </c>
      <c r="CE125" s="60">
        <v>0</v>
      </c>
      <c r="CF125" s="60">
        <v>0</v>
      </c>
      <c r="CG125" s="150">
        <f t="shared" si="126"/>
        <v>0</v>
      </c>
      <c r="CH125" s="60">
        <v>0</v>
      </c>
      <c r="CI125" s="60">
        <v>0</v>
      </c>
      <c r="CJ125" s="60">
        <v>0</v>
      </c>
      <c r="CK125" s="60">
        <v>0</v>
      </c>
      <c r="CL125" s="60">
        <v>0</v>
      </c>
      <c r="CM125" s="60">
        <v>0</v>
      </c>
      <c r="CN125" s="60">
        <v>0</v>
      </c>
      <c r="CO125" s="60">
        <v>0</v>
      </c>
      <c r="CP125" s="60">
        <v>0</v>
      </c>
      <c r="CQ125" s="60">
        <v>0</v>
      </c>
      <c r="CR125" s="60">
        <v>0</v>
      </c>
      <c r="CS125" s="150">
        <f t="shared" si="128"/>
        <v>0</v>
      </c>
      <c r="CT125" s="60">
        <v>0</v>
      </c>
      <c r="CU125" s="60">
        <v>0</v>
      </c>
      <c r="CV125" s="150">
        <f t="shared" si="130"/>
        <v>0</v>
      </c>
      <c r="CW125" s="60">
        <v>0</v>
      </c>
      <c r="CX125" s="60">
        <v>0</v>
      </c>
      <c r="CY125" s="60">
        <v>0</v>
      </c>
      <c r="CZ125" s="60">
        <v>0</v>
      </c>
      <c r="DA125" s="60">
        <v>0</v>
      </c>
      <c r="DB125" s="60">
        <v>0</v>
      </c>
      <c r="DC125" s="60">
        <v>0</v>
      </c>
      <c r="DD125" s="60">
        <v>0</v>
      </c>
      <c r="DE125" s="60">
        <v>0</v>
      </c>
      <c r="DF125" s="150">
        <f t="shared" si="132"/>
        <v>0</v>
      </c>
      <c r="DG125" s="60">
        <v>0</v>
      </c>
      <c r="DH125" s="60">
        <v>0</v>
      </c>
      <c r="DI125" s="60">
        <v>0</v>
      </c>
      <c r="DJ125" s="150">
        <f t="shared" si="134"/>
        <v>0</v>
      </c>
      <c r="DK125" s="60">
        <v>0</v>
      </c>
      <c r="DL125" s="60">
        <v>0</v>
      </c>
      <c r="DM125" s="150">
        <f t="shared" si="136"/>
        <v>0</v>
      </c>
      <c r="DN125" s="60">
        <v>0</v>
      </c>
      <c r="DO125" s="60">
        <v>0</v>
      </c>
      <c r="DP125" s="60">
        <v>0</v>
      </c>
      <c r="DQ125" s="60">
        <v>0</v>
      </c>
      <c r="DR125" s="60">
        <v>0</v>
      </c>
      <c r="DS125" s="150">
        <f t="shared" si="138"/>
        <v>0</v>
      </c>
      <c r="DT125" s="60">
        <v>0</v>
      </c>
      <c r="DU125" s="60">
        <v>0</v>
      </c>
      <c r="DV125" s="150">
        <f t="shared" si="140"/>
        <v>0</v>
      </c>
      <c r="DW125" s="60">
        <v>0</v>
      </c>
      <c r="DX125" s="60">
        <v>0</v>
      </c>
      <c r="DY125" s="60">
        <v>0</v>
      </c>
      <c r="DZ125" s="60">
        <v>0</v>
      </c>
      <c r="EA125" s="60">
        <v>0</v>
      </c>
      <c r="EB125" s="60">
        <v>0</v>
      </c>
      <c r="EC125" s="60">
        <v>0</v>
      </c>
      <c r="ED125" s="60">
        <v>0</v>
      </c>
      <c r="EE125" s="60">
        <v>0</v>
      </c>
      <c r="EF125" s="60">
        <v>0</v>
      </c>
      <c r="EG125" s="150">
        <f t="shared" si="142"/>
        <v>0</v>
      </c>
      <c r="EH125" s="60">
        <v>0</v>
      </c>
      <c r="EI125" s="60">
        <v>0</v>
      </c>
      <c r="EJ125" s="60">
        <v>0</v>
      </c>
      <c r="EK125" s="60">
        <v>0</v>
      </c>
      <c r="EL125" s="60">
        <v>0</v>
      </c>
      <c r="EM125" s="60">
        <v>0</v>
      </c>
      <c r="EN125" s="60">
        <v>0</v>
      </c>
      <c r="EO125" s="60">
        <v>0</v>
      </c>
      <c r="EP125" s="60">
        <v>0</v>
      </c>
      <c r="EQ125" s="150">
        <f t="shared" si="144"/>
        <v>0</v>
      </c>
      <c r="ER125" s="60">
        <v>0</v>
      </c>
      <c r="ES125" s="60">
        <v>0</v>
      </c>
      <c r="ET125" s="60">
        <v>0</v>
      </c>
      <c r="EU125" s="150">
        <f t="shared" si="146"/>
        <v>0</v>
      </c>
      <c r="EV125" s="60">
        <v>0</v>
      </c>
      <c r="EW125" s="60">
        <v>0</v>
      </c>
      <c r="EX125" s="150">
        <f t="shared" si="148"/>
        <v>0</v>
      </c>
      <c r="EY125" s="60">
        <v>0</v>
      </c>
      <c r="EZ125" s="60">
        <v>0</v>
      </c>
      <c r="FA125" s="150">
        <f t="shared" si="150"/>
        <v>0</v>
      </c>
      <c r="FB125" s="60">
        <v>0</v>
      </c>
      <c r="FC125" s="60">
        <v>0</v>
      </c>
      <c r="FD125" s="60">
        <v>0</v>
      </c>
      <c r="FE125" s="60">
        <v>0</v>
      </c>
      <c r="FF125" s="150">
        <f t="shared" si="152"/>
        <v>0</v>
      </c>
      <c r="FG125" s="60">
        <v>0</v>
      </c>
      <c r="FH125" s="60">
        <v>0</v>
      </c>
      <c r="FI125" s="60">
        <v>0</v>
      </c>
      <c r="FJ125" s="60">
        <v>0</v>
      </c>
      <c r="FK125" s="60">
        <v>0</v>
      </c>
      <c r="FL125" s="60">
        <v>0</v>
      </c>
      <c r="FM125" s="60">
        <v>0</v>
      </c>
      <c r="FN125" s="150">
        <v>0</v>
      </c>
      <c r="FO125" s="60">
        <v>0</v>
      </c>
      <c r="FP125" s="58"/>
      <c r="FQ125" s="58"/>
      <c r="FR125" s="58"/>
      <c r="FS125" s="59">
        <f t="shared" si="247"/>
        <v>35590.4357534749</v>
      </c>
      <c r="FT125" s="4">
        <v>0</v>
      </c>
    </row>
    <row r="126" spans="2:176" x14ac:dyDescent="0.2">
      <c r="B126" s="157" t="s">
        <v>447</v>
      </c>
      <c r="C126" s="157" t="s">
        <v>288</v>
      </c>
      <c r="D126" s="150">
        <f t="shared" si="118"/>
        <v>0</v>
      </c>
      <c r="E126" s="60">
        <v>0</v>
      </c>
      <c r="F126" s="60">
        <v>0</v>
      </c>
      <c r="G126" s="60">
        <v>0</v>
      </c>
      <c r="H126" s="60">
        <v>0</v>
      </c>
      <c r="I126" s="60">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150">
        <f t="shared" si="120"/>
        <v>0</v>
      </c>
      <c r="AI126" s="60">
        <v>0</v>
      </c>
      <c r="AJ126" s="60">
        <v>0</v>
      </c>
      <c r="AK126" s="60">
        <v>0</v>
      </c>
      <c r="AL126" s="150">
        <f t="shared" si="122"/>
        <v>0.83745093999999964</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0.83745093999999964</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150">
        <v>0</v>
      </c>
      <c r="CC126" s="150">
        <f t="shared" si="124"/>
        <v>0</v>
      </c>
      <c r="CD126" s="60">
        <v>0</v>
      </c>
      <c r="CE126" s="60">
        <v>0</v>
      </c>
      <c r="CF126" s="60">
        <v>0</v>
      </c>
      <c r="CG126" s="150">
        <f t="shared" si="126"/>
        <v>0</v>
      </c>
      <c r="CH126" s="60">
        <v>0</v>
      </c>
      <c r="CI126" s="60">
        <v>0</v>
      </c>
      <c r="CJ126" s="60">
        <v>0</v>
      </c>
      <c r="CK126" s="60">
        <v>0</v>
      </c>
      <c r="CL126" s="60">
        <v>0</v>
      </c>
      <c r="CM126" s="60">
        <v>0</v>
      </c>
      <c r="CN126" s="60">
        <v>0</v>
      </c>
      <c r="CO126" s="60">
        <v>0</v>
      </c>
      <c r="CP126" s="60">
        <v>0</v>
      </c>
      <c r="CQ126" s="60">
        <v>0</v>
      </c>
      <c r="CR126" s="60">
        <v>0</v>
      </c>
      <c r="CS126" s="150">
        <f t="shared" si="128"/>
        <v>0</v>
      </c>
      <c r="CT126" s="60">
        <v>0</v>
      </c>
      <c r="CU126" s="60">
        <v>0</v>
      </c>
      <c r="CV126" s="150">
        <f t="shared" si="130"/>
        <v>0</v>
      </c>
      <c r="CW126" s="60">
        <v>0</v>
      </c>
      <c r="CX126" s="60">
        <v>0</v>
      </c>
      <c r="CY126" s="60">
        <v>0</v>
      </c>
      <c r="CZ126" s="60">
        <v>0</v>
      </c>
      <c r="DA126" s="60">
        <v>0</v>
      </c>
      <c r="DB126" s="60">
        <v>0</v>
      </c>
      <c r="DC126" s="60">
        <v>0</v>
      </c>
      <c r="DD126" s="60">
        <v>0</v>
      </c>
      <c r="DE126" s="60">
        <v>0</v>
      </c>
      <c r="DF126" s="150">
        <f t="shared" si="132"/>
        <v>0</v>
      </c>
      <c r="DG126" s="60">
        <v>0</v>
      </c>
      <c r="DH126" s="60">
        <v>0</v>
      </c>
      <c r="DI126" s="60">
        <v>0</v>
      </c>
      <c r="DJ126" s="150">
        <f t="shared" si="134"/>
        <v>0</v>
      </c>
      <c r="DK126" s="60">
        <v>0</v>
      </c>
      <c r="DL126" s="60">
        <v>0</v>
      </c>
      <c r="DM126" s="150">
        <f t="shared" si="136"/>
        <v>0</v>
      </c>
      <c r="DN126" s="60">
        <v>0</v>
      </c>
      <c r="DO126" s="60">
        <v>0</v>
      </c>
      <c r="DP126" s="60">
        <v>0</v>
      </c>
      <c r="DQ126" s="60">
        <v>0</v>
      </c>
      <c r="DR126" s="60">
        <v>0</v>
      </c>
      <c r="DS126" s="150">
        <f t="shared" si="138"/>
        <v>0</v>
      </c>
      <c r="DT126" s="60">
        <v>0</v>
      </c>
      <c r="DU126" s="60">
        <v>0</v>
      </c>
      <c r="DV126" s="150">
        <f t="shared" si="140"/>
        <v>0</v>
      </c>
      <c r="DW126" s="60">
        <v>0</v>
      </c>
      <c r="DX126" s="60">
        <v>0</v>
      </c>
      <c r="DY126" s="60">
        <v>0</v>
      </c>
      <c r="DZ126" s="60">
        <v>0</v>
      </c>
      <c r="EA126" s="60">
        <v>0</v>
      </c>
      <c r="EB126" s="60">
        <v>0</v>
      </c>
      <c r="EC126" s="60">
        <v>0</v>
      </c>
      <c r="ED126" s="60">
        <v>0</v>
      </c>
      <c r="EE126" s="60">
        <v>0</v>
      </c>
      <c r="EF126" s="60">
        <v>0</v>
      </c>
      <c r="EG126" s="150">
        <f t="shared" si="142"/>
        <v>0</v>
      </c>
      <c r="EH126" s="60">
        <v>0</v>
      </c>
      <c r="EI126" s="60">
        <v>0</v>
      </c>
      <c r="EJ126" s="60">
        <v>0</v>
      </c>
      <c r="EK126" s="60">
        <v>0</v>
      </c>
      <c r="EL126" s="60">
        <v>0</v>
      </c>
      <c r="EM126" s="60">
        <v>0</v>
      </c>
      <c r="EN126" s="60">
        <v>0</v>
      </c>
      <c r="EO126" s="60">
        <v>0</v>
      </c>
      <c r="EP126" s="60">
        <v>0</v>
      </c>
      <c r="EQ126" s="150">
        <f t="shared" si="144"/>
        <v>0</v>
      </c>
      <c r="ER126" s="60">
        <v>0</v>
      </c>
      <c r="ES126" s="60">
        <v>0</v>
      </c>
      <c r="ET126" s="60">
        <v>0</v>
      </c>
      <c r="EU126" s="150">
        <f t="shared" si="146"/>
        <v>0</v>
      </c>
      <c r="EV126" s="60">
        <v>0</v>
      </c>
      <c r="EW126" s="60">
        <v>0</v>
      </c>
      <c r="EX126" s="150">
        <f t="shared" si="148"/>
        <v>0</v>
      </c>
      <c r="EY126" s="60">
        <v>0</v>
      </c>
      <c r="EZ126" s="60">
        <v>0</v>
      </c>
      <c r="FA126" s="150">
        <f t="shared" si="150"/>
        <v>0</v>
      </c>
      <c r="FB126" s="60">
        <v>0</v>
      </c>
      <c r="FC126" s="60">
        <v>0</v>
      </c>
      <c r="FD126" s="60">
        <v>0</v>
      </c>
      <c r="FE126" s="60">
        <v>0</v>
      </c>
      <c r="FF126" s="150">
        <f t="shared" si="152"/>
        <v>0</v>
      </c>
      <c r="FG126" s="60">
        <v>0</v>
      </c>
      <c r="FH126" s="60">
        <v>0</v>
      </c>
      <c r="FI126" s="60">
        <v>0</v>
      </c>
      <c r="FJ126" s="60">
        <v>0</v>
      </c>
      <c r="FK126" s="60">
        <v>0</v>
      </c>
      <c r="FL126" s="60">
        <v>0</v>
      </c>
      <c r="FM126" s="60">
        <v>0</v>
      </c>
      <c r="FN126" s="150">
        <v>0</v>
      </c>
      <c r="FO126" s="60">
        <v>0</v>
      </c>
      <c r="FP126" s="58"/>
      <c r="FQ126" s="58"/>
      <c r="FR126" s="58"/>
      <c r="FS126" s="59">
        <f t="shared" si="247"/>
        <v>0.83745093999999964</v>
      </c>
      <c r="FT126" s="4">
        <v>0</v>
      </c>
    </row>
    <row r="127" spans="2:176" x14ac:dyDescent="0.2">
      <c r="B127" s="157" t="s">
        <v>448</v>
      </c>
      <c r="C127" s="157" t="s">
        <v>289</v>
      </c>
      <c r="D127" s="150">
        <f t="shared" si="118"/>
        <v>0</v>
      </c>
      <c r="E127" s="60">
        <v>0</v>
      </c>
      <c r="F127" s="60">
        <v>0</v>
      </c>
      <c r="G127" s="60">
        <v>0</v>
      </c>
      <c r="H127" s="60">
        <v>0</v>
      </c>
      <c r="I127" s="60">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150">
        <f t="shared" si="120"/>
        <v>0</v>
      </c>
      <c r="AI127" s="60">
        <v>0</v>
      </c>
      <c r="AJ127" s="60">
        <v>0</v>
      </c>
      <c r="AK127" s="60">
        <v>0</v>
      </c>
      <c r="AL127" s="150">
        <f t="shared" si="122"/>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150">
        <v>0</v>
      </c>
      <c r="CC127" s="150">
        <f t="shared" si="124"/>
        <v>0</v>
      </c>
      <c r="CD127" s="60">
        <v>0</v>
      </c>
      <c r="CE127" s="60">
        <v>0</v>
      </c>
      <c r="CF127" s="60">
        <v>0</v>
      </c>
      <c r="CG127" s="150">
        <f t="shared" si="126"/>
        <v>0</v>
      </c>
      <c r="CH127" s="60">
        <v>0</v>
      </c>
      <c r="CI127" s="60">
        <v>0</v>
      </c>
      <c r="CJ127" s="60">
        <v>0</v>
      </c>
      <c r="CK127" s="60">
        <v>0</v>
      </c>
      <c r="CL127" s="60">
        <v>0</v>
      </c>
      <c r="CM127" s="60">
        <v>0</v>
      </c>
      <c r="CN127" s="60">
        <v>0</v>
      </c>
      <c r="CO127" s="60">
        <v>0</v>
      </c>
      <c r="CP127" s="60">
        <v>0</v>
      </c>
      <c r="CQ127" s="60">
        <v>0</v>
      </c>
      <c r="CR127" s="60">
        <v>0</v>
      </c>
      <c r="CS127" s="150">
        <f t="shared" si="128"/>
        <v>0</v>
      </c>
      <c r="CT127" s="60">
        <v>0</v>
      </c>
      <c r="CU127" s="60">
        <v>0</v>
      </c>
      <c r="CV127" s="150">
        <f t="shared" si="130"/>
        <v>0</v>
      </c>
      <c r="CW127" s="60">
        <v>0</v>
      </c>
      <c r="CX127" s="60">
        <v>0</v>
      </c>
      <c r="CY127" s="60">
        <v>0</v>
      </c>
      <c r="CZ127" s="60">
        <v>0</v>
      </c>
      <c r="DA127" s="60">
        <v>0</v>
      </c>
      <c r="DB127" s="60">
        <v>0</v>
      </c>
      <c r="DC127" s="60">
        <v>0</v>
      </c>
      <c r="DD127" s="60">
        <v>0</v>
      </c>
      <c r="DE127" s="60">
        <v>0</v>
      </c>
      <c r="DF127" s="150">
        <f t="shared" si="132"/>
        <v>0</v>
      </c>
      <c r="DG127" s="60">
        <v>0</v>
      </c>
      <c r="DH127" s="60">
        <v>0</v>
      </c>
      <c r="DI127" s="60">
        <v>0</v>
      </c>
      <c r="DJ127" s="150">
        <f t="shared" si="134"/>
        <v>0</v>
      </c>
      <c r="DK127" s="60">
        <v>0</v>
      </c>
      <c r="DL127" s="60">
        <v>0</v>
      </c>
      <c r="DM127" s="150">
        <f t="shared" si="136"/>
        <v>0</v>
      </c>
      <c r="DN127" s="60">
        <v>0</v>
      </c>
      <c r="DO127" s="60">
        <v>0</v>
      </c>
      <c r="DP127" s="60">
        <v>0</v>
      </c>
      <c r="DQ127" s="60">
        <v>0</v>
      </c>
      <c r="DR127" s="60">
        <v>0</v>
      </c>
      <c r="DS127" s="150">
        <f t="shared" si="138"/>
        <v>0</v>
      </c>
      <c r="DT127" s="60">
        <v>0</v>
      </c>
      <c r="DU127" s="60">
        <v>0</v>
      </c>
      <c r="DV127" s="150">
        <f t="shared" si="140"/>
        <v>0</v>
      </c>
      <c r="DW127" s="60">
        <v>0</v>
      </c>
      <c r="DX127" s="60">
        <v>0</v>
      </c>
      <c r="DY127" s="60">
        <v>0</v>
      </c>
      <c r="DZ127" s="60">
        <v>0</v>
      </c>
      <c r="EA127" s="60">
        <v>0</v>
      </c>
      <c r="EB127" s="60">
        <v>0</v>
      </c>
      <c r="EC127" s="60">
        <v>0</v>
      </c>
      <c r="ED127" s="60">
        <v>0</v>
      </c>
      <c r="EE127" s="60">
        <v>0</v>
      </c>
      <c r="EF127" s="60">
        <v>0</v>
      </c>
      <c r="EG127" s="150">
        <f t="shared" si="142"/>
        <v>0</v>
      </c>
      <c r="EH127" s="60">
        <v>0</v>
      </c>
      <c r="EI127" s="60">
        <v>0</v>
      </c>
      <c r="EJ127" s="60">
        <v>0</v>
      </c>
      <c r="EK127" s="60">
        <v>0</v>
      </c>
      <c r="EL127" s="60">
        <v>0</v>
      </c>
      <c r="EM127" s="60">
        <v>0</v>
      </c>
      <c r="EN127" s="60">
        <v>0</v>
      </c>
      <c r="EO127" s="60">
        <v>0</v>
      </c>
      <c r="EP127" s="60">
        <v>0</v>
      </c>
      <c r="EQ127" s="150">
        <f t="shared" si="144"/>
        <v>0</v>
      </c>
      <c r="ER127" s="60">
        <v>0</v>
      </c>
      <c r="ES127" s="60">
        <v>0</v>
      </c>
      <c r="ET127" s="60">
        <v>0</v>
      </c>
      <c r="EU127" s="150">
        <f t="shared" si="146"/>
        <v>0</v>
      </c>
      <c r="EV127" s="60">
        <v>0</v>
      </c>
      <c r="EW127" s="60">
        <v>0</v>
      </c>
      <c r="EX127" s="150">
        <f t="shared" si="148"/>
        <v>0</v>
      </c>
      <c r="EY127" s="60">
        <v>0</v>
      </c>
      <c r="EZ127" s="60">
        <v>0</v>
      </c>
      <c r="FA127" s="150">
        <f t="shared" si="150"/>
        <v>0</v>
      </c>
      <c r="FB127" s="60">
        <v>0</v>
      </c>
      <c r="FC127" s="60">
        <v>0</v>
      </c>
      <c r="FD127" s="60">
        <v>0</v>
      </c>
      <c r="FE127" s="60">
        <v>0</v>
      </c>
      <c r="FF127" s="150">
        <f t="shared" si="152"/>
        <v>0</v>
      </c>
      <c r="FG127" s="60">
        <v>0</v>
      </c>
      <c r="FH127" s="60">
        <v>0</v>
      </c>
      <c r="FI127" s="60">
        <v>0</v>
      </c>
      <c r="FJ127" s="60">
        <v>0</v>
      </c>
      <c r="FK127" s="60">
        <v>0</v>
      </c>
      <c r="FL127" s="60">
        <v>0</v>
      </c>
      <c r="FM127" s="60">
        <v>0</v>
      </c>
      <c r="FN127" s="150">
        <v>0</v>
      </c>
      <c r="FO127" s="60">
        <v>0</v>
      </c>
      <c r="FP127" s="58"/>
      <c r="FQ127" s="58"/>
      <c r="FR127" s="58"/>
      <c r="FS127" s="59">
        <f t="shared" si="247"/>
        <v>0</v>
      </c>
      <c r="FT127" s="4">
        <v>0</v>
      </c>
    </row>
    <row r="128" spans="2:176" x14ac:dyDescent="0.2">
      <c r="B128" s="157" t="s">
        <v>448</v>
      </c>
      <c r="C128" s="157" t="s">
        <v>290</v>
      </c>
      <c r="D128" s="150">
        <f t="shared" si="118"/>
        <v>0</v>
      </c>
      <c r="E128" s="60">
        <v>0</v>
      </c>
      <c r="F128" s="60">
        <v>0</v>
      </c>
      <c r="G128" s="60">
        <v>0</v>
      </c>
      <c r="H128" s="60">
        <v>0</v>
      </c>
      <c r="I128" s="60">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150">
        <f t="shared" si="120"/>
        <v>0</v>
      </c>
      <c r="AI128" s="60">
        <v>0</v>
      </c>
      <c r="AJ128" s="60">
        <v>0</v>
      </c>
      <c r="AK128" s="60">
        <v>0</v>
      </c>
      <c r="AL128" s="150">
        <f t="shared" si="122"/>
        <v>316.71571132998724</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316.71571132998724</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150">
        <v>0</v>
      </c>
      <c r="CC128" s="150">
        <f t="shared" si="124"/>
        <v>0</v>
      </c>
      <c r="CD128" s="60">
        <v>0</v>
      </c>
      <c r="CE128" s="60">
        <v>0</v>
      </c>
      <c r="CF128" s="60">
        <v>0</v>
      </c>
      <c r="CG128" s="150">
        <f t="shared" si="126"/>
        <v>0</v>
      </c>
      <c r="CH128" s="60">
        <v>0</v>
      </c>
      <c r="CI128" s="60">
        <v>0</v>
      </c>
      <c r="CJ128" s="60">
        <v>0</v>
      </c>
      <c r="CK128" s="60">
        <v>0</v>
      </c>
      <c r="CL128" s="60">
        <v>0</v>
      </c>
      <c r="CM128" s="60">
        <v>0</v>
      </c>
      <c r="CN128" s="60">
        <v>0</v>
      </c>
      <c r="CO128" s="60">
        <v>0</v>
      </c>
      <c r="CP128" s="60">
        <v>0</v>
      </c>
      <c r="CQ128" s="60">
        <v>0</v>
      </c>
      <c r="CR128" s="60">
        <v>0</v>
      </c>
      <c r="CS128" s="150">
        <f t="shared" si="128"/>
        <v>0</v>
      </c>
      <c r="CT128" s="60">
        <v>0</v>
      </c>
      <c r="CU128" s="60">
        <v>0</v>
      </c>
      <c r="CV128" s="150">
        <f t="shared" si="130"/>
        <v>0</v>
      </c>
      <c r="CW128" s="60">
        <v>0</v>
      </c>
      <c r="CX128" s="60">
        <v>0</v>
      </c>
      <c r="CY128" s="60">
        <v>0</v>
      </c>
      <c r="CZ128" s="60">
        <v>0</v>
      </c>
      <c r="DA128" s="60">
        <v>0</v>
      </c>
      <c r="DB128" s="60">
        <v>0</v>
      </c>
      <c r="DC128" s="60">
        <v>0</v>
      </c>
      <c r="DD128" s="60">
        <v>0</v>
      </c>
      <c r="DE128" s="60">
        <v>0</v>
      </c>
      <c r="DF128" s="150">
        <f t="shared" si="132"/>
        <v>0</v>
      </c>
      <c r="DG128" s="60">
        <v>0</v>
      </c>
      <c r="DH128" s="60">
        <v>0</v>
      </c>
      <c r="DI128" s="60">
        <v>0</v>
      </c>
      <c r="DJ128" s="150">
        <f t="shared" si="134"/>
        <v>0</v>
      </c>
      <c r="DK128" s="60">
        <v>0</v>
      </c>
      <c r="DL128" s="60">
        <v>0</v>
      </c>
      <c r="DM128" s="150">
        <f t="shared" si="136"/>
        <v>0</v>
      </c>
      <c r="DN128" s="60">
        <v>0</v>
      </c>
      <c r="DO128" s="60">
        <v>0</v>
      </c>
      <c r="DP128" s="60">
        <v>0</v>
      </c>
      <c r="DQ128" s="60">
        <v>0</v>
      </c>
      <c r="DR128" s="60">
        <v>0</v>
      </c>
      <c r="DS128" s="150">
        <f t="shared" si="138"/>
        <v>0</v>
      </c>
      <c r="DT128" s="60">
        <v>0</v>
      </c>
      <c r="DU128" s="60">
        <v>0</v>
      </c>
      <c r="DV128" s="150">
        <f t="shared" si="140"/>
        <v>0</v>
      </c>
      <c r="DW128" s="60">
        <v>0</v>
      </c>
      <c r="DX128" s="60">
        <v>0</v>
      </c>
      <c r="DY128" s="60">
        <v>0</v>
      </c>
      <c r="DZ128" s="60">
        <v>0</v>
      </c>
      <c r="EA128" s="60">
        <v>0</v>
      </c>
      <c r="EB128" s="60">
        <v>0</v>
      </c>
      <c r="EC128" s="60">
        <v>0</v>
      </c>
      <c r="ED128" s="60">
        <v>0</v>
      </c>
      <c r="EE128" s="60">
        <v>0</v>
      </c>
      <c r="EF128" s="60">
        <v>0</v>
      </c>
      <c r="EG128" s="150">
        <f t="shared" si="142"/>
        <v>0</v>
      </c>
      <c r="EH128" s="60">
        <v>0</v>
      </c>
      <c r="EI128" s="60">
        <v>0</v>
      </c>
      <c r="EJ128" s="60">
        <v>0</v>
      </c>
      <c r="EK128" s="60">
        <v>0</v>
      </c>
      <c r="EL128" s="60">
        <v>0</v>
      </c>
      <c r="EM128" s="60">
        <v>0</v>
      </c>
      <c r="EN128" s="60">
        <v>0</v>
      </c>
      <c r="EO128" s="60">
        <v>0</v>
      </c>
      <c r="EP128" s="60">
        <v>0</v>
      </c>
      <c r="EQ128" s="150">
        <f t="shared" si="144"/>
        <v>0</v>
      </c>
      <c r="ER128" s="60">
        <v>0</v>
      </c>
      <c r="ES128" s="60">
        <v>0</v>
      </c>
      <c r="ET128" s="60">
        <v>0</v>
      </c>
      <c r="EU128" s="150">
        <f t="shared" si="146"/>
        <v>0</v>
      </c>
      <c r="EV128" s="60">
        <v>0</v>
      </c>
      <c r="EW128" s="60">
        <v>0</v>
      </c>
      <c r="EX128" s="150">
        <f t="shared" si="148"/>
        <v>0</v>
      </c>
      <c r="EY128" s="60">
        <v>0</v>
      </c>
      <c r="EZ128" s="60">
        <v>0</v>
      </c>
      <c r="FA128" s="150">
        <f t="shared" si="150"/>
        <v>0</v>
      </c>
      <c r="FB128" s="60">
        <v>0</v>
      </c>
      <c r="FC128" s="60">
        <v>0</v>
      </c>
      <c r="FD128" s="60">
        <v>0</v>
      </c>
      <c r="FE128" s="60">
        <v>0</v>
      </c>
      <c r="FF128" s="150">
        <f t="shared" si="152"/>
        <v>0</v>
      </c>
      <c r="FG128" s="60">
        <v>0</v>
      </c>
      <c r="FH128" s="60">
        <v>0</v>
      </c>
      <c r="FI128" s="60">
        <v>0</v>
      </c>
      <c r="FJ128" s="60">
        <v>0</v>
      </c>
      <c r="FK128" s="60">
        <v>0</v>
      </c>
      <c r="FL128" s="60">
        <v>0</v>
      </c>
      <c r="FM128" s="60">
        <v>0</v>
      </c>
      <c r="FN128" s="150">
        <v>0</v>
      </c>
      <c r="FO128" s="60">
        <v>0</v>
      </c>
      <c r="FP128" s="58"/>
      <c r="FQ128" s="58"/>
      <c r="FR128" s="58"/>
      <c r="FS128" s="59">
        <f t="shared" si="247"/>
        <v>316.71571132998724</v>
      </c>
      <c r="FT128" s="4">
        <v>0</v>
      </c>
    </row>
    <row r="129" spans="2:176" x14ac:dyDescent="0.2">
      <c r="B129" s="157">
        <v>5210</v>
      </c>
      <c r="C129" s="157" t="s">
        <v>291</v>
      </c>
      <c r="D129" s="150">
        <f t="shared" si="118"/>
        <v>0</v>
      </c>
      <c r="E129" s="60">
        <v>0</v>
      </c>
      <c r="F129" s="60">
        <v>0</v>
      </c>
      <c r="G129" s="60">
        <v>0</v>
      </c>
      <c r="H129" s="60">
        <v>0</v>
      </c>
      <c r="I129" s="60">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150">
        <f t="shared" si="120"/>
        <v>0</v>
      </c>
      <c r="AI129" s="60">
        <v>0</v>
      </c>
      <c r="AJ129" s="60">
        <v>0</v>
      </c>
      <c r="AK129" s="60">
        <v>0</v>
      </c>
      <c r="AL129" s="150">
        <f t="shared" si="122"/>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150">
        <v>0</v>
      </c>
      <c r="CC129" s="150">
        <f t="shared" si="124"/>
        <v>0</v>
      </c>
      <c r="CD129" s="60">
        <v>0</v>
      </c>
      <c r="CE129" s="60">
        <v>0</v>
      </c>
      <c r="CF129" s="60">
        <v>0</v>
      </c>
      <c r="CG129" s="150">
        <f t="shared" si="126"/>
        <v>0</v>
      </c>
      <c r="CH129" s="60">
        <v>0</v>
      </c>
      <c r="CI129" s="60">
        <v>0</v>
      </c>
      <c r="CJ129" s="60">
        <v>0</v>
      </c>
      <c r="CK129" s="60">
        <v>0</v>
      </c>
      <c r="CL129" s="60">
        <v>0</v>
      </c>
      <c r="CM129" s="60">
        <v>0</v>
      </c>
      <c r="CN129" s="60">
        <v>0</v>
      </c>
      <c r="CO129" s="60">
        <v>0</v>
      </c>
      <c r="CP129" s="60">
        <v>0</v>
      </c>
      <c r="CQ129" s="60">
        <v>0</v>
      </c>
      <c r="CR129" s="60">
        <v>0</v>
      </c>
      <c r="CS129" s="150">
        <f t="shared" si="128"/>
        <v>0</v>
      </c>
      <c r="CT129" s="60">
        <v>0</v>
      </c>
      <c r="CU129" s="60">
        <v>0</v>
      </c>
      <c r="CV129" s="150">
        <f t="shared" si="130"/>
        <v>0</v>
      </c>
      <c r="CW129" s="60">
        <v>0</v>
      </c>
      <c r="CX129" s="60">
        <v>0</v>
      </c>
      <c r="CY129" s="60">
        <v>0</v>
      </c>
      <c r="CZ129" s="60">
        <v>0</v>
      </c>
      <c r="DA129" s="60">
        <v>0</v>
      </c>
      <c r="DB129" s="60">
        <v>0</v>
      </c>
      <c r="DC129" s="60">
        <v>0</v>
      </c>
      <c r="DD129" s="60">
        <v>0</v>
      </c>
      <c r="DE129" s="60">
        <v>0</v>
      </c>
      <c r="DF129" s="150">
        <f t="shared" si="132"/>
        <v>0</v>
      </c>
      <c r="DG129" s="60">
        <v>0</v>
      </c>
      <c r="DH129" s="60">
        <v>0</v>
      </c>
      <c r="DI129" s="60">
        <v>0</v>
      </c>
      <c r="DJ129" s="150">
        <f t="shared" si="134"/>
        <v>0</v>
      </c>
      <c r="DK129" s="60">
        <v>0</v>
      </c>
      <c r="DL129" s="60">
        <v>0</v>
      </c>
      <c r="DM129" s="150">
        <f t="shared" si="136"/>
        <v>0</v>
      </c>
      <c r="DN129" s="60">
        <v>0</v>
      </c>
      <c r="DO129" s="60">
        <v>0</v>
      </c>
      <c r="DP129" s="60">
        <v>0</v>
      </c>
      <c r="DQ129" s="60">
        <v>0</v>
      </c>
      <c r="DR129" s="60">
        <v>0</v>
      </c>
      <c r="DS129" s="150">
        <f t="shared" si="138"/>
        <v>0</v>
      </c>
      <c r="DT129" s="60">
        <v>0</v>
      </c>
      <c r="DU129" s="60">
        <v>0</v>
      </c>
      <c r="DV129" s="150">
        <f t="shared" si="140"/>
        <v>0</v>
      </c>
      <c r="DW129" s="60">
        <v>0</v>
      </c>
      <c r="DX129" s="60">
        <v>0</v>
      </c>
      <c r="DY129" s="60">
        <v>0</v>
      </c>
      <c r="DZ129" s="60">
        <v>0</v>
      </c>
      <c r="EA129" s="60">
        <v>0</v>
      </c>
      <c r="EB129" s="60">
        <v>0</v>
      </c>
      <c r="EC129" s="60">
        <v>0</v>
      </c>
      <c r="ED129" s="60">
        <v>0</v>
      </c>
      <c r="EE129" s="60">
        <v>0</v>
      </c>
      <c r="EF129" s="60">
        <v>0</v>
      </c>
      <c r="EG129" s="150">
        <f t="shared" si="142"/>
        <v>0</v>
      </c>
      <c r="EH129" s="60">
        <v>0</v>
      </c>
      <c r="EI129" s="60">
        <v>0</v>
      </c>
      <c r="EJ129" s="60">
        <v>0</v>
      </c>
      <c r="EK129" s="60">
        <v>0</v>
      </c>
      <c r="EL129" s="60">
        <v>0</v>
      </c>
      <c r="EM129" s="60">
        <v>0</v>
      </c>
      <c r="EN129" s="60">
        <v>0</v>
      </c>
      <c r="EO129" s="60">
        <v>0</v>
      </c>
      <c r="EP129" s="60">
        <v>0</v>
      </c>
      <c r="EQ129" s="150">
        <f t="shared" si="144"/>
        <v>0</v>
      </c>
      <c r="ER129" s="60">
        <v>0</v>
      </c>
      <c r="ES129" s="60">
        <v>0</v>
      </c>
      <c r="ET129" s="60">
        <v>0</v>
      </c>
      <c r="EU129" s="150">
        <f t="shared" si="146"/>
        <v>0</v>
      </c>
      <c r="EV129" s="60">
        <v>0</v>
      </c>
      <c r="EW129" s="60">
        <v>0</v>
      </c>
      <c r="EX129" s="150">
        <f t="shared" si="148"/>
        <v>0</v>
      </c>
      <c r="EY129" s="60">
        <v>0</v>
      </c>
      <c r="EZ129" s="60">
        <v>0</v>
      </c>
      <c r="FA129" s="150">
        <f t="shared" si="150"/>
        <v>0</v>
      </c>
      <c r="FB129" s="60">
        <v>0</v>
      </c>
      <c r="FC129" s="60">
        <v>0</v>
      </c>
      <c r="FD129" s="60">
        <v>0</v>
      </c>
      <c r="FE129" s="60">
        <v>0</v>
      </c>
      <c r="FF129" s="150">
        <f t="shared" si="152"/>
        <v>0</v>
      </c>
      <c r="FG129" s="60">
        <v>0</v>
      </c>
      <c r="FH129" s="60">
        <v>0</v>
      </c>
      <c r="FI129" s="60">
        <v>0</v>
      </c>
      <c r="FJ129" s="60">
        <v>0</v>
      </c>
      <c r="FK129" s="60">
        <v>0</v>
      </c>
      <c r="FL129" s="60">
        <v>0</v>
      </c>
      <c r="FM129" s="60">
        <v>0</v>
      </c>
      <c r="FN129" s="150">
        <v>0</v>
      </c>
      <c r="FO129" s="60">
        <v>0</v>
      </c>
      <c r="FP129" s="58"/>
      <c r="FQ129" s="58"/>
      <c r="FR129" s="58"/>
      <c r="FS129" s="59">
        <f t="shared" si="247"/>
        <v>0</v>
      </c>
      <c r="FT129" s="4">
        <v>0</v>
      </c>
    </row>
    <row r="130" spans="2:176" x14ac:dyDescent="0.2">
      <c r="B130" s="215" t="s">
        <v>313</v>
      </c>
      <c r="C130" s="215"/>
      <c r="D130" s="97">
        <f t="shared" si="118"/>
        <v>10625.423885740505</v>
      </c>
      <c r="E130" s="97">
        <f t="shared" ref="E130:AG130" si="248">SUM(E131:E152)</f>
        <v>25.987440601774715</v>
      </c>
      <c r="F130" s="97">
        <f t="shared" si="248"/>
        <v>3.1321889064762209</v>
      </c>
      <c r="G130" s="97">
        <f t="shared" si="248"/>
        <v>10.558829090938444</v>
      </c>
      <c r="H130" s="97">
        <f t="shared" si="248"/>
        <v>36.060810420984836</v>
      </c>
      <c r="I130" s="97">
        <f t="shared" si="248"/>
        <v>85.463789853252322</v>
      </c>
      <c r="J130" s="97">
        <f t="shared" si="248"/>
        <v>56.175413288579954</v>
      </c>
      <c r="K130" s="97">
        <f t="shared" si="248"/>
        <v>15.330725103571991</v>
      </c>
      <c r="L130" s="97">
        <f t="shared" si="248"/>
        <v>152.04131165311307</v>
      </c>
      <c r="M130" s="97">
        <f t="shared" si="248"/>
        <v>451.16686858231003</v>
      </c>
      <c r="N130" s="97">
        <f t="shared" si="248"/>
        <v>49.784612131738683</v>
      </c>
      <c r="O130" s="97">
        <f t="shared" si="248"/>
        <v>834.17556109131897</v>
      </c>
      <c r="P130" s="97">
        <f t="shared" si="248"/>
        <v>41.446647958671413</v>
      </c>
      <c r="Q130" s="97">
        <f t="shared" si="248"/>
        <v>231.46873877820209</v>
      </c>
      <c r="R130" s="97">
        <f t="shared" si="248"/>
        <v>489.08868508984563</v>
      </c>
      <c r="S130" s="97">
        <f t="shared" si="248"/>
        <v>7.956315476859233</v>
      </c>
      <c r="T130" s="97">
        <f t="shared" si="248"/>
        <v>2278.1366137573341</v>
      </c>
      <c r="U130" s="97">
        <f t="shared" si="248"/>
        <v>120.32142841369982</v>
      </c>
      <c r="V130" s="97">
        <f t="shared" si="248"/>
        <v>430.58394430079488</v>
      </c>
      <c r="W130" s="97">
        <f t="shared" si="248"/>
        <v>320.10994687412995</v>
      </c>
      <c r="X130" s="97">
        <f t="shared" si="248"/>
        <v>16.540271706217283</v>
      </c>
      <c r="Y130" s="97">
        <f t="shared" si="248"/>
        <v>207.75082071935478</v>
      </c>
      <c r="Z130" s="97">
        <f t="shared" si="248"/>
        <v>1005.9660509971875</v>
      </c>
      <c r="AA130" s="97">
        <f t="shared" si="248"/>
        <v>162.48159770117488</v>
      </c>
      <c r="AB130" s="97">
        <f t="shared" si="248"/>
        <v>172.62889029910946</v>
      </c>
      <c r="AC130" s="97">
        <f t="shared" si="248"/>
        <v>26.814794151776727</v>
      </c>
      <c r="AD130" s="97">
        <f t="shared" si="248"/>
        <v>1554.1004794172413</v>
      </c>
      <c r="AE130" s="97">
        <f t="shared" si="248"/>
        <v>23.861583187859843</v>
      </c>
      <c r="AF130" s="97">
        <f t="shared" si="248"/>
        <v>1572.61819937362</v>
      </c>
      <c r="AG130" s="97">
        <f t="shared" si="248"/>
        <v>243.67132681336602</v>
      </c>
      <c r="AH130" s="97">
        <f t="shared" si="120"/>
        <v>1564.0689698251438</v>
      </c>
      <c r="AI130" s="97">
        <f t="shared" ref="AI130:AK130" si="249">SUM(AI131:AI152)</f>
        <v>1535.596952943758</v>
      </c>
      <c r="AJ130" s="97">
        <f t="shared" si="249"/>
        <v>0.18328891345218118</v>
      </c>
      <c r="AK130" s="97">
        <f t="shared" si="249"/>
        <v>28.288727967933731</v>
      </c>
      <c r="AL130" s="97">
        <f t="shared" si="122"/>
        <v>37064.223053506845</v>
      </c>
      <c r="AM130" s="97">
        <f>SUM(AM131:AM153)</f>
        <v>1426.8774600588138</v>
      </c>
      <c r="AN130" s="97">
        <f t="shared" ref="AN130:CA130" si="250">SUM(AN131:AN153)</f>
        <v>148.3151700132259</v>
      </c>
      <c r="AO130" s="97">
        <f t="shared" si="250"/>
        <v>1366.7441397152807</v>
      </c>
      <c r="AP130" s="97">
        <f t="shared" si="250"/>
        <v>2156.4862743637059</v>
      </c>
      <c r="AQ130" s="97">
        <f t="shared" si="250"/>
        <v>1622.7046432735046</v>
      </c>
      <c r="AR130" s="97">
        <f t="shared" si="250"/>
        <v>165.08399320789277</v>
      </c>
      <c r="AS130" s="97">
        <f t="shared" si="250"/>
        <v>441.50632391040972</v>
      </c>
      <c r="AT130" s="97">
        <f t="shared" si="250"/>
        <v>1493.2080717873152</v>
      </c>
      <c r="AU130" s="97">
        <f t="shared" si="250"/>
        <v>9874.6513223181191</v>
      </c>
      <c r="AV130" s="97">
        <f t="shared" si="250"/>
        <v>51.996879281580661</v>
      </c>
      <c r="AW130" s="97">
        <f t="shared" si="250"/>
        <v>526.8371256213793</v>
      </c>
      <c r="AX130" s="97">
        <f t="shared" si="250"/>
        <v>78.931185951616555</v>
      </c>
      <c r="AY130" s="97">
        <f t="shared" si="250"/>
        <v>361.67150132205325</v>
      </c>
      <c r="AZ130" s="97">
        <f t="shared" si="250"/>
        <v>270.21590326001967</v>
      </c>
      <c r="BA130" s="97">
        <f t="shared" si="250"/>
        <v>745.09046041309921</v>
      </c>
      <c r="BB130" s="97">
        <f t="shared" si="250"/>
        <v>302.55414421347513</v>
      </c>
      <c r="BC130" s="97">
        <f t="shared" si="250"/>
        <v>244.86304105252754</v>
      </c>
      <c r="BD130" s="97">
        <f t="shared" si="250"/>
        <v>27.085415074599617</v>
      </c>
      <c r="BE130" s="97">
        <f t="shared" si="250"/>
        <v>2.6840080481290021</v>
      </c>
      <c r="BF130" s="97">
        <f t="shared" si="250"/>
        <v>180.01917692086533</v>
      </c>
      <c r="BG130" s="97">
        <f t="shared" si="250"/>
        <v>633.86165976053928</v>
      </c>
      <c r="BH130" s="97">
        <f t="shared" si="250"/>
        <v>416.36725588986081</v>
      </c>
      <c r="BI130" s="97">
        <f t="shared" si="250"/>
        <v>535.2639145052168</v>
      </c>
      <c r="BJ130" s="97">
        <f t="shared" si="250"/>
        <v>751.44933659035951</v>
      </c>
      <c r="BK130" s="97">
        <f t="shared" si="250"/>
        <v>74.295505209908058</v>
      </c>
      <c r="BL130" s="97">
        <f t="shared" si="250"/>
        <v>133.82312652112228</v>
      </c>
      <c r="BM130" s="97">
        <f t="shared" si="250"/>
        <v>64.521201887387448</v>
      </c>
      <c r="BN130" s="97">
        <f t="shared" si="250"/>
        <v>440.65309828455287</v>
      </c>
      <c r="BO130" s="97">
        <f t="shared" si="250"/>
        <v>886.59481629090305</v>
      </c>
      <c r="BP130" s="97">
        <f t="shared" si="250"/>
        <v>116.20642930890416</v>
      </c>
      <c r="BQ130" s="97">
        <f t="shared" si="250"/>
        <v>6488.6471155208037</v>
      </c>
      <c r="BR130" s="97">
        <f t="shared" si="250"/>
        <v>1011.6062943603754</v>
      </c>
      <c r="BS130" s="97">
        <f t="shared" si="250"/>
        <v>429.80938816328188</v>
      </c>
      <c r="BT130" s="97">
        <f t="shared" si="250"/>
        <v>6.0074624759209216</v>
      </c>
      <c r="BU130" s="97">
        <f t="shared" si="250"/>
        <v>57.951291143219606</v>
      </c>
      <c r="BV130" s="97">
        <f t="shared" si="250"/>
        <v>278.37054870425459</v>
      </c>
      <c r="BW130" s="97">
        <f t="shared" si="250"/>
        <v>66.159098582338785</v>
      </c>
      <c r="BX130" s="97">
        <f t="shared" si="250"/>
        <v>515.52539768685574</v>
      </c>
      <c r="BY130" s="97">
        <f t="shared" si="250"/>
        <v>566.41340037980058</v>
      </c>
      <c r="BZ130" s="97">
        <f t="shared" si="250"/>
        <v>1679.6861655035016</v>
      </c>
      <c r="CA130" s="97">
        <f t="shared" si="250"/>
        <v>423.48430693011824</v>
      </c>
      <c r="CB130" s="97">
        <f t="shared" ref="CB130" si="251">SUM(CB131:CB152)</f>
        <v>3147.0305930256136</v>
      </c>
      <c r="CC130" s="97">
        <f t="shared" si="124"/>
        <v>968.86935732112568</v>
      </c>
      <c r="CD130" s="97">
        <f t="shared" ref="CD130:CF130" si="252">SUM(CD131:CD152)</f>
        <v>480.535595115494</v>
      </c>
      <c r="CE130" s="97">
        <f t="shared" si="252"/>
        <v>358.7701753751403</v>
      </c>
      <c r="CF130" s="97">
        <f t="shared" si="252"/>
        <v>129.56358683049135</v>
      </c>
      <c r="CG130" s="97">
        <f t="shared" si="126"/>
        <v>4175.6573791287728</v>
      </c>
      <c r="CH130" s="97">
        <f t="shared" ref="CH130:CR130" si="253">SUM(CH131:CH152)</f>
        <v>93.655377457576122</v>
      </c>
      <c r="CI130" s="97">
        <f t="shared" si="253"/>
        <v>1.8722216991576208</v>
      </c>
      <c r="CJ130" s="97">
        <f t="shared" si="253"/>
        <v>0.82949666745779016</v>
      </c>
      <c r="CK130" s="97">
        <f t="shared" si="253"/>
        <v>106.72299196071192</v>
      </c>
      <c r="CL130" s="97">
        <f t="shared" si="253"/>
        <v>0</v>
      </c>
      <c r="CM130" s="97">
        <f t="shared" si="253"/>
        <v>0.15286437306795417</v>
      </c>
      <c r="CN130" s="97">
        <f t="shared" si="253"/>
        <v>1078.1079389344147</v>
      </c>
      <c r="CO130" s="97">
        <f t="shared" si="253"/>
        <v>236.63285276429502</v>
      </c>
      <c r="CP130" s="97">
        <f t="shared" si="253"/>
        <v>323.16774095360574</v>
      </c>
      <c r="CQ130" s="97">
        <f t="shared" si="253"/>
        <v>96.445767913963351</v>
      </c>
      <c r="CR130" s="97">
        <f t="shared" si="253"/>
        <v>2238.0701264045229</v>
      </c>
      <c r="CS130" s="97">
        <f t="shared" si="128"/>
        <v>5683.5804836636407</v>
      </c>
      <c r="CT130" s="97">
        <f t="shared" ref="CT130:CU130" si="254">SUM(CT131:CT152)</f>
        <v>5296.5775080694893</v>
      </c>
      <c r="CU130" s="97">
        <f t="shared" si="254"/>
        <v>387.00297559415145</v>
      </c>
      <c r="CV130" s="97">
        <f t="shared" si="130"/>
        <v>18710.823083112882</v>
      </c>
      <c r="CW130" s="97">
        <f t="shared" ref="CW130:DE130" si="255">SUM(CW131:CW152)</f>
        <v>64.729470360000008</v>
      </c>
      <c r="CX130" s="97">
        <f t="shared" si="255"/>
        <v>0</v>
      </c>
      <c r="CY130" s="97">
        <f t="shared" si="255"/>
        <v>4767.0675520529267</v>
      </c>
      <c r="CZ130" s="97">
        <f t="shared" si="255"/>
        <v>4801.0327357566548</v>
      </c>
      <c r="DA130" s="97">
        <f t="shared" si="255"/>
        <v>6843.4301178150818</v>
      </c>
      <c r="DB130" s="97">
        <f t="shared" si="255"/>
        <v>1174.0318839868939</v>
      </c>
      <c r="DC130" s="97">
        <f t="shared" si="255"/>
        <v>117.31684533396799</v>
      </c>
      <c r="DD130" s="97">
        <f t="shared" si="255"/>
        <v>692.48063112814691</v>
      </c>
      <c r="DE130" s="97">
        <f t="shared" si="255"/>
        <v>250.73384667921485</v>
      </c>
      <c r="DF130" s="97">
        <f t="shared" si="132"/>
        <v>4440.9432291830062</v>
      </c>
      <c r="DG130" s="97">
        <f t="shared" ref="DG130:DI130" si="256">SUM(DG131:DG152)</f>
        <v>1461.4166075762885</v>
      </c>
      <c r="DH130" s="97">
        <f t="shared" si="256"/>
        <v>2886.3908615292544</v>
      </c>
      <c r="DI130" s="97">
        <f t="shared" si="256"/>
        <v>93.135760077463516</v>
      </c>
      <c r="DJ130" s="97">
        <f t="shared" si="134"/>
        <v>1009.4121267036783</v>
      </c>
      <c r="DK130" s="97">
        <f t="shared" ref="DK130:DL130" si="257">SUM(DK131:DK152)</f>
        <v>676.85718813206779</v>
      </c>
      <c r="DL130" s="97">
        <f t="shared" si="257"/>
        <v>332.55493857161053</v>
      </c>
      <c r="DM130" s="97">
        <f t="shared" si="136"/>
        <v>680.773432847187</v>
      </c>
      <c r="DN130" s="97">
        <f t="shared" ref="DN130:DR130" si="258">SUM(DN131:DN152)</f>
        <v>12.403021911387869</v>
      </c>
      <c r="DO130" s="97">
        <f t="shared" si="258"/>
        <v>421.28356196013726</v>
      </c>
      <c r="DP130" s="97">
        <f t="shared" si="258"/>
        <v>62.32664180961212</v>
      </c>
      <c r="DQ130" s="97">
        <f t="shared" si="258"/>
        <v>57.856883191756111</v>
      </c>
      <c r="DR130" s="97">
        <f t="shared" si="258"/>
        <v>126.90332397429364</v>
      </c>
      <c r="DS130" s="97">
        <f t="shared" si="138"/>
        <v>532.04683528092971</v>
      </c>
      <c r="DT130" s="97">
        <f t="shared" ref="DT130:DU130" si="259">SUM(DT131:DT152)</f>
        <v>532.04683528092971</v>
      </c>
      <c r="DU130" s="97">
        <f t="shared" si="259"/>
        <v>0</v>
      </c>
      <c r="DV130" s="97">
        <f t="shared" si="140"/>
        <v>1449.3920929052497</v>
      </c>
      <c r="DW130" s="97">
        <f t="shared" ref="DW130:EF130" si="260">SUM(DW131:DW152)</f>
        <v>220.8391773236508</v>
      </c>
      <c r="DX130" s="97">
        <f t="shared" si="260"/>
        <v>141.95153130311047</v>
      </c>
      <c r="DY130" s="97">
        <f t="shared" si="260"/>
        <v>204.68327447919563</v>
      </c>
      <c r="DZ130" s="97">
        <f t="shared" si="260"/>
        <v>345.0671671674487</v>
      </c>
      <c r="EA130" s="97">
        <f t="shared" si="260"/>
        <v>119.02679836187816</v>
      </c>
      <c r="EB130" s="97">
        <f t="shared" si="260"/>
        <v>0.84265633619074287</v>
      </c>
      <c r="EC130" s="97">
        <f t="shared" si="260"/>
        <v>11.34663612355542</v>
      </c>
      <c r="ED130" s="97">
        <f t="shared" si="260"/>
        <v>224.72374545438748</v>
      </c>
      <c r="EE130" s="97">
        <f t="shared" si="260"/>
        <v>152.27429970030539</v>
      </c>
      <c r="EF130" s="97">
        <f t="shared" si="260"/>
        <v>28.63680665552689</v>
      </c>
      <c r="EG130" s="97">
        <f t="shared" si="142"/>
        <v>2310.4702410097611</v>
      </c>
      <c r="EH130" s="97">
        <f t="shared" ref="EH130:EP130" si="261">SUM(EH131:EH152)</f>
        <v>496.68364522909695</v>
      </c>
      <c r="EI130" s="97">
        <f t="shared" si="261"/>
        <v>47.65954218472173</v>
      </c>
      <c r="EJ130" s="97">
        <f t="shared" si="261"/>
        <v>768.02722452966634</v>
      </c>
      <c r="EK130" s="97">
        <f t="shared" si="261"/>
        <v>0.54339118250958607</v>
      </c>
      <c r="EL130" s="97">
        <f t="shared" si="261"/>
        <v>4.6316010654215667</v>
      </c>
      <c r="EM130" s="97">
        <f t="shared" si="261"/>
        <v>271.60605581544939</v>
      </c>
      <c r="EN130" s="97">
        <f t="shared" si="261"/>
        <v>133.50705495147943</v>
      </c>
      <c r="EO130" s="97">
        <f t="shared" si="261"/>
        <v>151.53649239374147</v>
      </c>
      <c r="EP130" s="97">
        <f t="shared" si="261"/>
        <v>436.27523365767456</v>
      </c>
      <c r="EQ130" s="97">
        <f t="shared" si="144"/>
        <v>3495.9238923689186</v>
      </c>
      <c r="ER130" s="97">
        <f t="shared" ref="ER130:ET130" si="262">SUM(ER131:ER152)</f>
        <v>1745.7828532511671</v>
      </c>
      <c r="ES130" s="97">
        <f t="shared" si="262"/>
        <v>1739.3229166322405</v>
      </c>
      <c r="ET130" s="97">
        <f t="shared" si="262"/>
        <v>10.81812248551131</v>
      </c>
      <c r="EU130" s="97">
        <f t="shared" si="146"/>
        <v>1122.9687702030105</v>
      </c>
      <c r="EV130" s="97">
        <f t="shared" ref="EV130:EW130" si="263">SUM(EV131:EV152)</f>
        <v>384.8915704768944</v>
      </c>
      <c r="EW130" s="97">
        <f t="shared" si="263"/>
        <v>738.07719972611608</v>
      </c>
      <c r="EX130" s="97">
        <f t="shared" si="148"/>
        <v>2036.078488676229</v>
      </c>
      <c r="EY130" s="97">
        <f t="shared" ref="EY130:EZ130" si="264">SUM(EY131:EY152)</f>
        <v>564.06110057255262</v>
      </c>
      <c r="EZ130" s="97">
        <f t="shared" si="264"/>
        <v>1472.0173881036765</v>
      </c>
      <c r="FA130" s="97">
        <f t="shared" si="150"/>
        <v>736.50632815622293</v>
      </c>
      <c r="FB130" s="97">
        <f t="shared" ref="FB130:FE130" si="265">SUM(FB131:FB152)</f>
        <v>315.29977104472891</v>
      </c>
      <c r="FC130" s="97">
        <f t="shared" si="265"/>
        <v>52.741192806505524</v>
      </c>
      <c r="FD130" s="97">
        <f t="shared" si="265"/>
        <v>73.252617587088508</v>
      </c>
      <c r="FE130" s="97">
        <f t="shared" si="265"/>
        <v>295.21274671789996</v>
      </c>
      <c r="FF130" s="97">
        <f t="shared" si="152"/>
        <v>882.91684073497709</v>
      </c>
      <c r="FG130" s="97">
        <f t="shared" ref="FG130:FN130" si="266">SUM(FG131:FG152)</f>
        <v>19.685694901714044</v>
      </c>
      <c r="FH130" s="97">
        <f t="shared" si="266"/>
        <v>385.89322506910258</v>
      </c>
      <c r="FI130" s="97">
        <f t="shared" si="266"/>
        <v>211.70102019886446</v>
      </c>
      <c r="FJ130" s="97">
        <f t="shared" si="266"/>
        <v>37.735605628333722</v>
      </c>
      <c r="FK130" s="97">
        <f t="shared" si="266"/>
        <v>149.82106536880659</v>
      </c>
      <c r="FL130" s="97">
        <f t="shared" si="266"/>
        <v>6.3694670622660237</v>
      </c>
      <c r="FM130" s="97">
        <f t="shared" si="266"/>
        <v>71.710762505889704</v>
      </c>
      <c r="FN130" s="97">
        <f t="shared" si="266"/>
        <v>0</v>
      </c>
      <c r="FO130" s="97">
        <f>SUM(FO131:FO153)</f>
        <v>58758.753482396998</v>
      </c>
      <c r="FP130" s="97">
        <f t="shared" ref="FP130:FQ130" si="267">SUM(FP131:FP153)</f>
        <v>3748.1799406269383</v>
      </c>
      <c r="FQ130" s="97">
        <f t="shared" si="267"/>
        <v>10819.442333474022</v>
      </c>
      <c r="FR130" s="58"/>
      <c r="FS130" s="97">
        <f>SUM(FS131:FS153)</f>
        <v>173963.48483989164</v>
      </c>
      <c r="FT130" s="4">
        <v>0</v>
      </c>
    </row>
    <row r="131" spans="2:176" x14ac:dyDescent="0.2">
      <c r="B131" s="157" t="s">
        <v>430</v>
      </c>
      <c r="C131" s="157" t="s">
        <v>258</v>
      </c>
      <c r="D131" s="150">
        <f t="shared" si="118"/>
        <v>0</v>
      </c>
      <c r="E131" s="60">
        <v>0</v>
      </c>
      <c r="F131" s="60">
        <v>0</v>
      </c>
      <c r="G131" s="60">
        <v>0</v>
      </c>
      <c r="H131" s="60">
        <v>0</v>
      </c>
      <c r="I131" s="60">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150">
        <f t="shared" si="120"/>
        <v>0</v>
      </c>
      <c r="AI131" s="60">
        <v>0</v>
      </c>
      <c r="AJ131" s="60">
        <v>0</v>
      </c>
      <c r="AK131" s="60">
        <v>0</v>
      </c>
      <c r="AL131" s="150">
        <f t="shared" si="122"/>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150">
        <v>0</v>
      </c>
      <c r="CC131" s="150">
        <f t="shared" si="124"/>
        <v>0</v>
      </c>
      <c r="CD131" s="60">
        <v>0</v>
      </c>
      <c r="CE131" s="60">
        <v>0</v>
      </c>
      <c r="CF131" s="60">
        <v>0</v>
      </c>
      <c r="CG131" s="150">
        <f t="shared" si="126"/>
        <v>0</v>
      </c>
      <c r="CH131" s="60">
        <v>0</v>
      </c>
      <c r="CI131" s="60">
        <v>0</v>
      </c>
      <c r="CJ131" s="60">
        <v>0</v>
      </c>
      <c r="CK131" s="60">
        <v>0</v>
      </c>
      <c r="CL131" s="60">
        <v>0</v>
      </c>
      <c r="CM131" s="60">
        <v>0</v>
      </c>
      <c r="CN131" s="60">
        <v>0</v>
      </c>
      <c r="CO131" s="60">
        <v>0</v>
      </c>
      <c r="CP131" s="60">
        <v>0</v>
      </c>
      <c r="CQ131" s="60">
        <v>0</v>
      </c>
      <c r="CR131" s="60">
        <v>0</v>
      </c>
      <c r="CS131" s="150">
        <f t="shared" si="128"/>
        <v>0</v>
      </c>
      <c r="CT131" s="60">
        <v>0</v>
      </c>
      <c r="CU131" s="60">
        <v>0</v>
      </c>
      <c r="CV131" s="150">
        <f t="shared" si="130"/>
        <v>0</v>
      </c>
      <c r="CW131" s="60">
        <v>0</v>
      </c>
      <c r="CX131" s="60">
        <v>0</v>
      </c>
      <c r="CY131" s="60">
        <v>0</v>
      </c>
      <c r="CZ131" s="60">
        <v>0</v>
      </c>
      <c r="DA131" s="60">
        <v>0</v>
      </c>
      <c r="DB131" s="60">
        <v>0</v>
      </c>
      <c r="DC131" s="60">
        <v>0</v>
      </c>
      <c r="DD131" s="60">
        <v>0</v>
      </c>
      <c r="DE131" s="60">
        <v>0</v>
      </c>
      <c r="DF131" s="150">
        <f t="shared" si="132"/>
        <v>0</v>
      </c>
      <c r="DG131" s="60">
        <v>0</v>
      </c>
      <c r="DH131" s="60">
        <v>0</v>
      </c>
      <c r="DI131" s="60">
        <v>0</v>
      </c>
      <c r="DJ131" s="150">
        <f t="shared" si="134"/>
        <v>0</v>
      </c>
      <c r="DK131" s="60">
        <v>0</v>
      </c>
      <c r="DL131" s="60">
        <v>0</v>
      </c>
      <c r="DM131" s="150">
        <f t="shared" si="136"/>
        <v>0</v>
      </c>
      <c r="DN131" s="60">
        <v>0</v>
      </c>
      <c r="DO131" s="60">
        <v>0</v>
      </c>
      <c r="DP131" s="60">
        <v>0</v>
      </c>
      <c r="DQ131" s="60">
        <v>0</v>
      </c>
      <c r="DR131" s="60">
        <v>0</v>
      </c>
      <c r="DS131" s="150">
        <f t="shared" si="138"/>
        <v>0</v>
      </c>
      <c r="DT131" s="60">
        <v>0</v>
      </c>
      <c r="DU131" s="60">
        <v>0</v>
      </c>
      <c r="DV131" s="150">
        <f t="shared" si="140"/>
        <v>0</v>
      </c>
      <c r="DW131" s="60">
        <v>0</v>
      </c>
      <c r="DX131" s="60">
        <v>0</v>
      </c>
      <c r="DY131" s="60">
        <v>0</v>
      </c>
      <c r="DZ131" s="60">
        <v>0</v>
      </c>
      <c r="EA131" s="60">
        <v>0</v>
      </c>
      <c r="EB131" s="60">
        <v>0</v>
      </c>
      <c r="EC131" s="60">
        <v>0</v>
      </c>
      <c r="ED131" s="60">
        <v>0</v>
      </c>
      <c r="EE131" s="60">
        <v>0</v>
      </c>
      <c r="EF131" s="60">
        <v>0</v>
      </c>
      <c r="EG131" s="150">
        <f t="shared" si="142"/>
        <v>0</v>
      </c>
      <c r="EH131" s="60">
        <v>0</v>
      </c>
      <c r="EI131" s="60">
        <v>0</v>
      </c>
      <c r="EJ131" s="60">
        <v>0</v>
      </c>
      <c r="EK131" s="60">
        <v>0</v>
      </c>
      <c r="EL131" s="60">
        <v>0</v>
      </c>
      <c r="EM131" s="60">
        <v>0</v>
      </c>
      <c r="EN131" s="60">
        <v>0</v>
      </c>
      <c r="EO131" s="60">
        <v>0</v>
      </c>
      <c r="EP131" s="60">
        <v>0</v>
      </c>
      <c r="EQ131" s="150">
        <f t="shared" si="144"/>
        <v>0</v>
      </c>
      <c r="ER131" s="60">
        <v>0</v>
      </c>
      <c r="ES131" s="60">
        <v>0</v>
      </c>
      <c r="ET131" s="60">
        <v>0</v>
      </c>
      <c r="EU131" s="150">
        <f t="shared" si="146"/>
        <v>0</v>
      </c>
      <c r="EV131" s="60">
        <v>0</v>
      </c>
      <c r="EW131" s="60">
        <v>0</v>
      </c>
      <c r="EX131" s="150">
        <f t="shared" si="148"/>
        <v>0</v>
      </c>
      <c r="EY131" s="60">
        <v>0</v>
      </c>
      <c r="EZ131" s="60">
        <v>0</v>
      </c>
      <c r="FA131" s="150">
        <f t="shared" si="150"/>
        <v>0</v>
      </c>
      <c r="FB131" s="60">
        <v>0</v>
      </c>
      <c r="FC131" s="60">
        <v>0</v>
      </c>
      <c r="FD131" s="60">
        <v>0</v>
      </c>
      <c r="FE131" s="60">
        <v>0</v>
      </c>
      <c r="FF131" s="150">
        <f t="shared" si="152"/>
        <v>0</v>
      </c>
      <c r="FG131" s="60">
        <v>0</v>
      </c>
      <c r="FH131" s="60">
        <v>0</v>
      </c>
      <c r="FI131" s="60">
        <v>0</v>
      </c>
      <c r="FJ131" s="60">
        <v>0</v>
      </c>
      <c r="FK131" s="60">
        <v>0</v>
      </c>
      <c r="FL131" s="60">
        <v>0</v>
      </c>
      <c r="FM131" s="60">
        <v>0</v>
      </c>
      <c r="FN131" s="150">
        <v>0</v>
      </c>
      <c r="FO131" s="60">
        <v>0</v>
      </c>
      <c r="FP131" s="60">
        <v>0</v>
      </c>
      <c r="FQ131" s="81">
        <v>0</v>
      </c>
      <c r="FR131" s="58"/>
      <c r="FS131" s="59">
        <f>D131+AH131+AL131+CB131+CC131+CG131+CS131+CV131+DF131+DJ131+DM131+DS131+DV131+EG131+EQ131+EU131+EX131+FA131+FF131+FN131+FO131+FP131+FQ131</f>
        <v>0</v>
      </c>
      <c r="FT131" s="4">
        <v>0</v>
      </c>
    </row>
    <row r="132" spans="2:176" ht="14.25" customHeight="1" x14ac:dyDescent="0.2">
      <c r="B132" s="157" t="s">
        <v>431</v>
      </c>
      <c r="C132" s="157" t="s">
        <v>260</v>
      </c>
      <c r="D132" s="150">
        <f t="shared" si="118"/>
        <v>0</v>
      </c>
      <c r="E132" s="60">
        <v>0</v>
      </c>
      <c r="F132" s="60">
        <v>0</v>
      </c>
      <c r="G132" s="60">
        <v>0</v>
      </c>
      <c r="H132" s="60">
        <v>0</v>
      </c>
      <c r="I132" s="60">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150">
        <f t="shared" si="120"/>
        <v>0</v>
      </c>
      <c r="AI132" s="60">
        <v>0</v>
      </c>
      <c r="AJ132" s="60">
        <v>0</v>
      </c>
      <c r="AK132" s="60">
        <v>0</v>
      </c>
      <c r="AL132" s="150">
        <f t="shared" si="122"/>
        <v>218.55735409100004</v>
      </c>
      <c r="AM132" s="60">
        <v>5.82609205100359E-3</v>
      </c>
      <c r="AN132" s="60">
        <v>9.4390565991578812E-4</v>
      </c>
      <c r="AO132" s="60">
        <v>2.464312632219706E-3</v>
      </c>
      <c r="AP132" s="60">
        <v>1.4949079264640311E-3</v>
      </c>
      <c r="AQ132" s="60">
        <v>3.7969107663193523E-3</v>
      </c>
      <c r="AR132" s="60">
        <v>6.9733227580915009E-4</v>
      </c>
      <c r="AS132" s="60">
        <v>1.822467666090869E-3</v>
      </c>
      <c r="AT132" s="60">
        <v>2.8627456672885294E-3</v>
      </c>
      <c r="AU132" s="60">
        <v>1.5504511038831662E-3</v>
      </c>
      <c r="AV132" s="60">
        <v>2.146781066168417E-4</v>
      </c>
      <c r="AW132" s="60">
        <v>1.2111500228550297E-3</v>
      </c>
      <c r="AX132" s="60">
        <v>4.3736149980456578E-4</v>
      </c>
      <c r="AY132" s="60">
        <v>3.2493827755146459E-3</v>
      </c>
      <c r="AZ132" s="60">
        <v>1.0782413593912513E-3</v>
      </c>
      <c r="BA132" s="60">
        <v>2.3508411842787153E-3</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218.52735331030257</v>
      </c>
      <c r="BR132" s="60">
        <v>0</v>
      </c>
      <c r="BS132" s="60">
        <v>0</v>
      </c>
      <c r="BT132" s="60">
        <v>0</v>
      </c>
      <c r="BU132" s="60">
        <v>0</v>
      </c>
      <c r="BV132" s="60">
        <v>0</v>
      </c>
      <c r="BW132" s="60">
        <v>0</v>
      </c>
      <c r="BX132" s="60">
        <v>0</v>
      </c>
      <c r="BY132" s="60">
        <v>0</v>
      </c>
      <c r="BZ132" s="60">
        <v>0</v>
      </c>
      <c r="CA132" s="60">
        <v>0</v>
      </c>
      <c r="CB132" s="150">
        <v>0</v>
      </c>
      <c r="CC132" s="150">
        <f t="shared" si="124"/>
        <v>0</v>
      </c>
      <c r="CD132" s="60">
        <v>0</v>
      </c>
      <c r="CE132" s="60">
        <v>0</v>
      </c>
      <c r="CF132" s="60">
        <v>0</v>
      </c>
      <c r="CG132" s="150">
        <f t="shared" si="126"/>
        <v>0</v>
      </c>
      <c r="CH132" s="60">
        <v>0</v>
      </c>
      <c r="CI132" s="60">
        <v>0</v>
      </c>
      <c r="CJ132" s="60">
        <v>0</v>
      </c>
      <c r="CK132" s="60">
        <v>0</v>
      </c>
      <c r="CL132" s="60">
        <v>0</v>
      </c>
      <c r="CM132" s="60">
        <v>0</v>
      </c>
      <c r="CN132" s="60">
        <v>0</v>
      </c>
      <c r="CO132" s="60">
        <v>0</v>
      </c>
      <c r="CP132" s="60">
        <v>0</v>
      </c>
      <c r="CQ132" s="60">
        <v>0</v>
      </c>
      <c r="CR132" s="60">
        <v>0</v>
      </c>
      <c r="CS132" s="150">
        <f t="shared" si="128"/>
        <v>0</v>
      </c>
      <c r="CT132" s="60">
        <v>0</v>
      </c>
      <c r="CU132" s="60">
        <v>0</v>
      </c>
      <c r="CV132" s="150">
        <f t="shared" si="130"/>
        <v>0</v>
      </c>
      <c r="CW132" s="60">
        <v>0</v>
      </c>
      <c r="CX132" s="60">
        <v>0</v>
      </c>
      <c r="CY132" s="60">
        <v>0</v>
      </c>
      <c r="CZ132" s="60">
        <v>0</v>
      </c>
      <c r="DA132" s="60">
        <v>0</v>
      </c>
      <c r="DB132" s="60">
        <v>0</v>
      </c>
      <c r="DC132" s="60">
        <v>0</v>
      </c>
      <c r="DD132" s="60">
        <v>0</v>
      </c>
      <c r="DE132" s="60">
        <v>0</v>
      </c>
      <c r="DF132" s="150">
        <f t="shared" si="132"/>
        <v>0</v>
      </c>
      <c r="DG132" s="60">
        <v>0</v>
      </c>
      <c r="DH132" s="60">
        <v>0</v>
      </c>
      <c r="DI132" s="60">
        <v>0</v>
      </c>
      <c r="DJ132" s="150">
        <f t="shared" si="134"/>
        <v>0</v>
      </c>
      <c r="DK132" s="60">
        <v>0</v>
      </c>
      <c r="DL132" s="60">
        <v>0</v>
      </c>
      <c r="DM132" s="150">
        <f t="shared" si="136"/>
        <v>0</v>
      </c>
      <c r="DN132" s="60">
        <v>0</v>
      </c>
      <c r="DO132" s="60">
        <v>0</v>
      </c>
      <c r="DP132" s="60">
        <v>0</v>
      </c>
      <c r="DQ132" s="60">
        <v>0</v>
      </c>
      <c r="DR132" s="60">
        <v>0</v>
      </c>
      <c r="DS132" s="150">
        <f t="shared" si="138"/>
        <v>0</v>
      </c>
      <c r="DT132" s="60">
        <v>0</v>
      </c>
      <c r="DU132" s="60">
        <v>0</v>
      </c>
      <c r="DV132" s="150">
        <f t="shared" si="140"/>
        <v>0</v>
      </c>
      <c r="DW132" s="60">
        <v>0</v>
      </c>
      <c r="DX132" s="60">
        <v>0</v>
      </c>
      <c r="DY132" s="60">
        <v>0</v>
      </c>
      <c r="DZ132" s="60">
        <v>0</v>
      </c>
      <c r="EA132" s="60">
        <v>0</v>
      </c>
      <c r="EB132" s="60">
        <v>0</v>
      </c>
      <c r="EC132" s="60">
        <v>0</v>
      </c>
      <c r="ED132" s="60">
        <v>0</v>
      </c>
      <c r="EE132" s="60">
        <v>0</v>
      </c>
      <c r="EF132" s="60">
        <v>0</v>
      </c>
      <c r="EG132" s="150">
        <f t="shared" si="142"/>
        <v>0</v>
      </c>
      <c r="EH132" s="60">
        <v>0</v>
      </c>
      <c r="EI132" s="60">
        <v>0</v>
      </c>
      <c r="EJ132" s="60">
        <v>0</v>
      </c>
      <c r="EK132" s="60">
        <v>0</v>
      </c>
      <c r="EL132" s="60">
        <v>0</v>
      </c>
      <c r="EM132" s="60">
        <v>0</v>
      </c>
      <c r="EN132" s="60">
        <v>0</v>
      </c>
      <c r="EO132" s="60">
        <v>0</v>
      </c>
      <c r="EP132" s="60">
        <v>0</v>
      </c>
      <c r="EQ132" s="150">
        <f t="shared" si="144"/>
        <v>0</v>
      </c>
      <c r="ER132" s="60">
        <v>0</v>
      </c>
      <c r="ES132" s="60">
        <v>0</v>
      </c>
      <c r="ET132" s="60">
        <v>0</v>
      </c>
      <c r="EU132" s="150">
        <f t="shared" si="146"/>
        <v>0</v>
      </c>
      <c r="EV132" s="60">
        <v>0</v>
      </c>
      <c r="EW132" s="60">
        <v>0</v>
      </c>
      <c r="EX132" s="150">
        <f t="shared" si="148"/>
        <v>0</v>
      </c>
      <c r="EY132" s="60">
        <v>0</v>
      </c>
      <c r="EZ132" s="60">
        <v>0</v>
      </c>
      <c r="FA132" s="150">
        <f t="shared" si="150"/>
        <v>0</v>
      </c>
      <c r="FB132" s="60">
        <v>0</v>
      </c>
      <c r="FC132" s="60">
        <v>0</v>
      </c>
      <c r="FD132" s="60">
        <v>0</v>
      </c>
      <c r="FE132" s="60">
        <v>0</v>
      </c>
      <c r="FF132" s="150">
        <f t="shared" si="152"/>
        <v>0</v>
      </c>
      <c r="FG132" s="60">
        <v>0</v>
      </c>
      <c r="FH132" s="60">
        <v>0</v>
      </c>
      <c r="FI132" s="60">
        <v>0</v>
      </c>
      <c r="FJ132" s="60">
        <v>0</v>
      </c>
      <c r="FK132" s="60">
        <v>0</v>
      </c>
      <c r="FL132" s="60">
        <v>0</v>
      </c>
      <c r="FM132" s="60">
        <v>0</v>
      </c>
      <c r="FN132" s="150">
        <v>0</v>
      </c>
      <c r="FO132" s="60">
        <v>0</v>
      </c>
      <c r="FP132" s="60">
        <v>0</v>
      </c>
      <c r="FQ132" s="81">
        <v>0.64645455000000007</v>
      </c>
      <c r="FR132" s="58"/>
      <c r="FS132" s="59">
        <f t="shared" ref="FS132:FS152" si="268">D132+AH132+AL132+CB132+CC132+CG132+CS132+CV132+DF132+DJ132+DM132+DS132+DV132+EG132+EQ132+EU132+EX132+FA132+FF132+FN132+FO132+FP132+FQ132</f>
        <v>219.20380864100002</v>
      </c>
      <c r="FT132" s="4">
        <v>0</v>
      </c>
    </row>
    <row r="133" spans="2:176" x14ac:dyDescent="0.2">
      <c r="B133" s="157" t="s">
        <v>432</v>
      </c>
      <c r="C133" s="157" t="s">
        <v>261</v>
      </c>
      <c r="D133" s="150">
        <f t="shared" si="118"/>
        <v>0</v>
      </c>
      <c r="E133" s="60">
        <v>0</v>
      </c>
      <c r="F133" s="60">
        <v>0</v>
      </c>
      <c r="G133" s="60">
        <v>0</v>
      </c>
      <c r="H133" s="60">
        <v>0</v>
      </c>
      <c r="I133" s="60">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150">
        <f t="shared" si="120"/>
        <v>0</v>
      </c>
      <c r="AI133" s="60">
        <v>0</v>
      </c>
      <c r="AJ133" s="60">
        <v>0</v>
      </c>
      <c r="AK133" s="60">
        <v>0</v>
      </c>
      <c r="AL133" s="150">
        <f t="shared" si="122"/>
        <v>1996.5814131822619</v>
      </c>
      <c r="AM133" s="60">
        <v>254.93014380614363</v>
      </c>
      <c r="AN133" s="60">
        <v>41.30212902837922</v>
      </c>
      <c r="AO133" s="60">
        <v>107.83001164680344</v>
      </c>
      <c r="AP133" s="60">
        <v>65.412130349841021</v>
      </c>
      <c r="AQ133" s="60">
        <v>166.14001275694761</v>
      </c>
      <c r="AR133" s="60">
        <v>30.512909132987282</v>
      </c>
      <c r="AS133" s="60">
        <v>79.745040093995925</v>
      </c>
      <c r="AT133" s="60">
        <v>125.26409782979067</v>
      </c>
      <c r="AU133" s="60">
        <v>67.842512513897489</v>
      </c>
      <c r="AV133" s="60">
        <v>9.3935900965441803</v>
      </c>
      <c r="AW133" s="60">
        <v>52.995841259332799</v>
      </c>
      <c r="AX133" s="60">
        <v>19.137464541303025</v>
      </c>
      <c r="AY133" s="60">
        <v>142.1820340275026</v>
      </c>
      <c r="AZ133" s="60">
        <v>47.180206285960402</v>
      </c>
      <c r="BA133" s="60">
        <v>102.86488368654315</v>
      </c>
      <c r="BB133" s="60">
        <v>0</v>
      </c>
      <c r="BC133" s="60">
        <v>0</v>
      </c>
      <c r="BD133" s="60">
        <v>0</v>
      </c>
      <c r="BE133" s="60">
        <v>0</v>
      </c>
      <c r="BF133" s="60">
        <v>0.85995958170038689</v>
      </c>
      <c r="BG133" s="60">
        <v>116.79639124275161</v>
      </c>
      <c r="BH133" s="60">
        <v>92.180823570338546</v>
      </c>
      <c r="BI133" s="60">
        <v>25.912114127720386</v>
      </c>
      <c r="BJ133" s="60">
        <v>30.503020922190611</v>
      </c>
      <c r="BK133" s="60">
        <v>12.016712503737104</v>
      </c>
      <c r="BL133" s="60">
        <v>17.812857714321034</v>
      </c>
      <c r="BM133" s="60">
        <v>17.69915192704973</v>
      </c>
      <c r="BN133" s="60">
        <v>16.751399868876398</v>
      </c>
      <c r="BO133" s="60">
        <v>32.475075179026106</v>
      </c>
      <c r="BP133" s="60">
        <v>37.067896597061164</v>
      </c>
      <c r="BQ133" s="60">
        <v>283.77300289151589</v>
      </c>
      <c r="BR133" s="60">
        <v>0</v>
      </c>
      <c r="BS133" s="60">
        <v>0</v>
      </c>
      <c r="BT133" s="60">
        <v>0</v>
      </c>
      <c r="BU133" s="60">
        <v>0</v>
      </c>
      <c r="BV133" s="60">
        <v>0</v>
      </c>
      <c r="BW133" s="60">
        <v>0</v>
      </c>
      <c r="BX133" s="60">
        <v>0</v>
      </c>
      <c r="BY133" s="60">
        <v>0</v>
      </c>
      <c r="BZ133" s="60">
        <v>0</v>
      </c>
      <c r="CA133" s="60">
        <v>0</v>
      </c>
      <c r="CB133" s="150">
        <v>0</v>
      </c>
      <c r="CC133" s="150">
        <f t="shared" si="124"/>
        <v>0</v>
      </c>
      <c r="CD133" s="60">
        <v>0</v>
      </c>
      <c r="CE133" s="60">
        <v>0</v>
      </c>
      <c r="CF133" s="60">
        <v>0</v>
      </c>
      <c r="CG133" s="150">
        <f t="shared" si="126"/>
        <v>0</v>
      </c>
      <c r="CH133" s="60">
        <v>0</v>
      </c>
      <c r="CI133" s="60">
        <v>0</v>
      </c>
      <c r="CJ133" s="60">
        <v>0</v>
      </c>
      <c r="CK133" s="60">
        <v>0</v>
      </c>
      <c r="CL133" s="60">
        <v>0</v>
      </c>
      <c r="CM133" s="60">
        <v>0</v>
      </c>
      <c r="CN133" s="60">
        <v>0</v>
      </c>
      <c r="CO133" s="60">
        <v>0</v>
      </c>
      <c r="CP133" s="60">
        <v>0</v>
      </c>
      <c r="CQ133" s="60">
        <v>0</v>
      </c>
      <c r="CR133" s="60">
        <v>0</v>
      </c>
      <c r="CS133" s="150">
        <f t="shared" si="128"/>
        <v>0</v>
      </c>
      <c r="CT133" s="60">
        <v>0</v>
      </c>
      <c r="CU133" s="60">
        <v>0</v>
      </c>
      <c r="CV133" s="150">
        <f t="shared" si="130"/>
        <v>0</v>
      </c>
      <c r="CW133" s="60">
        <v>0</v>
      </c>
      <c r="CX133" s="60">
        <v>0</v>
      </c>
      <c r="CY133" s="60">
        <v>0</v>
      </c>
      <c r="CZ133" s="60">
        <v>0</v>
      </c>
      <c r="DA133" s="60">
        <v>0</v>
      </c>
      <c r="DB133" s="60">
        <v>0</v>
      </c>
      <c r="DC133" s="60">
        <v>0</v>
      </c>
      <c r="DD133" s="60">
        <v>0</v>
      </c>
      <c r="DE133" s="60">
        <v>0</v>
      </c>
      <c r="DF133" s="150">
        <f t="shared" si="132"/>
        <v>222.36716359671721</v>
      </c>
      <c r="DG133" s="60">
        <v>76.173115906585863</v>
      </c>
      <c r="DH133" s="60">
        <v>146.19404769013133</v>
      </c>
      <c r="DI133" s="60">
        <v>0</v>
      </c>
      <c r="DJ133" s="150">
        <f t="shared" si="134"/>
        <v>0</v>
      </c>
      <c r="DK133" s="60">
        <v>0</v>
      </c>
      <c r="DL133" s="60">
        <v>0</v>
      </c>
      <c r="DM133" s="150">
        <f t="shared" si="136"/>
        <v>0</v>
      </c>
      <c r="DN133" s="60">
        <v>0</v>
      </c>
      <c r="DO133" s="60">
        <v>0</v>
      </c>
      <c r="DP133" s="60">
        <v>0</v>
      </c>
      <c r="DQ133" s="60">
        <v>0</v>
      </c>
      <c r="DR133" s="60">
        <v>0</v>
      </c>
      <c r="DS133" s="150">
        <f t="shared" si="138"/>
        <v>0</v>
      </c>
      <c r="DT133" s="60">
        <v>0</v>
      </c>
      <c r="DU133" s="60">
        <v>0</v>
      </c>
      <c r="DV133" s="150">
        <f t="shared" si="140"/>
        <v>0</v>
      </c>
      <c r="DW133" s="60">
        <v>0</v>
      </c>
      <c r="DX133" s="60">
        <v>0</v>
      </c>
      <c r="DY133" s="60">
        <v>0</v>
      </c>
      <c r="DZ133" s="60">
        <v>0</v>
      </c>
      <c r="EA133" s="60">
        <v>0</v>
      </c>
      <c r="EB133" s="60">
        <v>0</v>
      </c>
      <c r="EC133" s="60">
        <v>0</v>
      </c>
      <c r="ED133" s="60">
        <v>0</v>
      </c>
      <c r="EE133" s="60">
        <v>0</v>
      </c>
      <c r="EF133" s="60">
        <v>0</v>
      </c>
      <c r="EG133" s="150">
        <f t="shared" si="142"/>
        <v>0</v>
      </c>
      <c r="EH133" s="60">
        <v>0</v>
      </c>
      <c r="EI133" s="60">
        <v>0</v>
      </c>
      <c r="EJ133" s="60">
        <v>0</v>
      </c>
      <c r="EK133" s="60">
        <v>0</v>
      </c>
      <c r="EL133" s="60">
        <v>0</v>
      </c>
      <c r="EM133" s="60">
        <v>0</v>
      </c>
      <c r="EN133" s="60">
        <v>0</v>
      </c>
      <c r="EO133" s="60">
        <v>0</v>
      </c>
      <c r="EP133" s="60">
        <v>0</v>
      </c>
      <c r="EQ133" s="150">
        <f t="shared" si="144"/>
        <v>0</v>
      </c>
      <c r="ER133" s="60">
        <v>0</v>
      </c>
      <c r="ES133" s="60">
        <v>0</v>
      </c>
      <c r="ET133" s="60">
        <v>0</v>
      </c>
      <c r="EU133" s="150">
        <f t="shared" si="146"/>
        <v>0</v>
      </c>
      <c r="EV133" s="60">
        <v>0</v>
      </c>
      <c r="EW133" s="60">
        <v>0</v>
      </c>
      <c r="EX133" s="150">
        <f t="shared" si="148"/>
        <v>0</v>
      </c>
      <c r="EY133" s="60">
        <v>0</v>
      </c>
      <c r="EZ133" s="60">
        <v>0</v>
      </c>
      <c r="FA133" s="150">
        <f t="shared" si="150"/>
        <v>0</v>
      </c>
      <c r="FB133" s="60">
        <v>0</v>
      </c>
      <c r="FC133" s="60">
        <v>0</v>
      </c>
      <c r="FD133" s="60">
        <v>0</v>
      </c>
      <c r="FE133" s="60">
        <v>0</v>
      </c>
      <c r="FF133" s="150">
        <f t="shared" si="152"/>
        <v>0</v>
      </c>
      <c r="FG133" s="60">
        <v>0</v>
      </c>
      <c r="FH133" s="60">
        <v>0</v>
      </c>
      <c r="FI133" s="60">
        <v>0</v>
      </c>
      <c r="FJ133" s="60">
        <v>0</v>
      </c>
      <c r="FK133" s="60">
        <v>0</v>
      </c>
      <c r="FL133" s="60">
        <v>0</v>
      </c>
      <c r="FM133" s="60">
        <v>0</v>
      </c>
      <c r="FN133" s="150">
        <v>0</v>
      </c>
      <c r="FO133" s="60">
        <v>2920.5549392400003</v>
      </c>
      <c r="FP133" s="60">
        <v>0</v>
      </c>
      <c r="FQ133" s="81">
        <v>1.5798180600000002</v>
      </c>
      <c r="FR133" s="58"/>
      <c r="FS133" s="59">
        <f t="shared" si="268"/>
        <v>5141.0833340789804</v>
      </c>
      <c r="FT133" s="4">
        <v>0</v>
      </c>
    </row>
    <row r="134" spans="2:176" x14ac:dyDescent="0.2">
      <c r="B134" s="157" t="s">
        <v>434</v>
      </c>
      <c r="C134" s="157" t="s">
        <v>267</v>
      </c>
      <c r="D134" s="150">
        <f t="shared" si="118"/>
        <v>0</v>
      </c>
      <c r="E134" s="60">
        <v>0</v>
      </c>
      <c r="F134" s="60">
        <v>0</v>
      </c>
      <c r="G134" s="60">
        <v>0</v>
      </c>
      <c r="H134" s="60">
        <v>0</v>
      </c>
      <c r="I134" s="60">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150">
        <f t="shared" si="120"/>
        <v>0</v>
      </c>
      <c r="AI134" s="60">
        <v>0</v>
      </c>
      <c r="AJ134" s="60">
        <v>0</v>
      </c>
      <c r="AK134" s="60">
        <v>0</v>
      </c>
      <c r="AL134" s="150">
        <f t="shared" si="122"/>
        <v>9094.8137702769782</v>
      </c>
      <c r="AM134" s="60">
        <v>0</v>
      </c>
      <c r="AN134" s="60">
        <v>0</v>
      </c>
      <c r="AO134" s="60">
        <v>0</v>
      </c>
      <c r="AP134" s="60">
        <v>0</v>
      </c>
      <c r="AQ134" s="60">
        <v>0</v>
      </c>
      <c r="AR134" s="60">
        <v>0</v>
      </c>
      <c r="AS134" s="60">
        <v>0</v>
      </c>
      <c r="AT134" s="60">
        <v>0</v>
      </c>
      <c r="AU134" s="60">
        <v>9094.8137702769782</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150">
        <v>0</v>
      </c>
      <c r="CC134" s="150">
        <f t="shared" si="124"/>
        <v>0</v>
      </c>
      <c r="CD134" s="60">
        <v>0</v>
      </c>
      <c r="CE134" s="60">
        <v>0</v>
      </c>
      <c r="CF134" s="60">
        <v>0</v>
      </c>
      <c r="CG134" s="150">
        <f t="shared" si="126"/>
        <v>0</v>
      </c>
      <c r="CH134" s="60">
        <v>0</v>
      </c>
      <c r="CI134" s="60">
        <v>0</v>
      </c>
      <c r="CJ134" s="60">
        <v>0</v>
      </c>
      <c r="CK134" s="60">
        <v>0</v>
      </c>
      <c r="CL134" s="60">
        <v>0</v>
      </c>
      <c r="CM134" s="60">
        <v>0</v>
      </c>
      <c r="CN134" s="60">
        <v>0</v>
      </c>
      <c r="CO134" s="60">
        <v>0</v>
      </c>
      <c r="CP134" s="60">
        <v>0</v>
      </c>
      <c r="CQ134" s="60">
        <v>0</v>
      </c>
      <c r="CR134" s="60">
        <v>0</v>
      </c>
      <c r="CS134" s="150">
        <f t="shared" si="128"/>
        <v>0</v>
      </c>
      <c r="CT134" s="60">
        <v>0</v>
      </c>
      <c r="CU134" s="60">
        <v>0</v>
      </c>
      <c r="CV134" s="150">
        <f t="shared" si="130"/>
        <v>0</v>
      </c>
      <c r="CW134" s="60">
        <v>0</v>
      </c>
      <c r="CX134" s="60">
        <v>0</v>
      </c>
      <c r="CY134" s="60">
        <v>0</v>
      </c>
      <c r="CZ134" s="60">
        <v>0</v>
      </c>
      <c r="DA134" s="60">
        <v>0</v>
      </c>
      <c r="DB134" s="60">
        <v>0</v>
      </c>
      <c r="DC134" s="60">
        <v>0</v>
      </c>
      <c r="DD134" s="60">
        <v>0</v>
      </c>
      <c r="DE134" s="60">
        <v>0</v>
      </c>
      <c r="DF134" s="150">
        <f t="shared" si="132"/>
        <v>0</v>
      </c>
      <c r="DG134" s="60">
        <v>0</v>
      </c>
      <c r="DH134" s="60">
        <v>0</v>
      </c>
      <c r="DI134" s="60">
        <v>0</v>
      </c>
      <c r="DJ134" s="150">
        <f t="shared" si="134"/>
        <v>0</v>
      </c>
      <c r="DK134" s="60">
        <v>0</v>
      </c>
      <c r="DL134" s="60">
        <v>0</v>
      </c>
      <c r="DM134" s="150">
        <f t="shared" si="136"/>
        <v>0</v>
      </c>
      <c r="DN134" s="60">
        <v>0</v>
      </c>
      <c r="DO134" s="60">
        <v>0</v>
      </c>
      <c r="DP134" s="60">
        <v>0</v>
      </c>
      <c r="DQ134" s="60">
        <v>0</v>
      </c>
      <c r="DR134" s="60">
        <v>0</v>
      </c>
      <c r="DS134" s="150">
        <f t="shared" si="138"/>
        <v>0</v>
      </c>
      <c r="DT134" s="60">
        <v>0</v>
      </c>
      <c r="DU134" s="60">
        <v>0</v>
      </c>
      <c r="DV134" s="150">
        <f t="shared" si="140"/>
        <v>0</v>
      </c>
      <c r="DW134" s="60">
        <v>0</v>
      </c>
      <c r="DX134" s="60">
        <v>0</v>
      </c>
      <c r="DY134" s="60">
        <v>0</v>
      </c>
      <c r="DZ134" s="60">
        <v>0</v>
      </c>
      <c r="EA134" s="60">
        <v>0</v>
      </c>
      <c r="EB134" s="60">
        <v>0</v>
      </c>
      <c r="EC134" s="60">
        <v>0</v>
      </c>
      <c r="ED134" s="60">
        <v>0</v>
      </c>
      <c r="EE134" s="60">
        <v>0</v>
      </c>
      <c r="EF134" s="60">
        <v>0</v>
      </c>
      <c r="EG134" s="150">
        <f t="shared" si="142"/>
        <v>0</v>
      </c>
      <c r="EH134" s="60">
        <v>0</v>
      </c>
      <c r="EI134" s="60">
        <v>0</v>
      </c>
      <c r="EJ134" s="60">
        <v>0</v>
      </c>
      <c r="EK134" s="60">
        <v>0</v>
      </c>
      <c r="EL134" s="60">
        <v>0</v>
      </c>
      <c r="EM134" s="60">
        <v>0</v>
      </c>
      <c r="EN134" s="60">
        <v>0</v>
      </c>
      <c r="EO134" s="60">
        <v>0</v>
      </c>
      <c r="EP134" s="60">
        <v>0</v>
      </c>
      <c r="EQ134" s="150">
        <f t="shared" si="144"/>
        <v>0</v>
      </c>
      <c r="ER134" s="60">
        <v>0</v>
      </c>
      <c r="ES134" s="60">
        <v>0</v>
      </c>
      <c r="ET134" s="60">
        <v>0</v>
      </c>
      <c r="EU134" s="150">
        <f t="shared" si="146"/>
        <v>0</v>
      </c>
      <c r="EV134" s="60">
        <v>0</v>
      </c>
      <c r="EW134" s="60">
        <v>0</v>
      </c>
      <c r="EX134" s="150">
        <f t="shared" si="148"/>
        <v>0</v>
      </c>
      <c r="EY134" s="60">
        <v>0</v>
      </c>
      <c r="EZ134" s="60">
        <v>0</v>
      </c>
      <c r="FA134" s="150">
        <f t="shared" si="150"/>
        <v>0</v>
      </c>
      <c r="FB134" s="60">
        <v>0</v>
      </c>
      <c r="FC134" s="60">
        <v>0</v>
      </c>
      <c r="FD134" s="60">
        <v>0</v>
      </c>
      <c r="FE134" s="60">
        <v>0</v>
      </c>
      <c r="FF134" s="150">
        <f t="shared" si="152"/>
        <v>0</v>
      </c>
      <c r="FG134" s="60">
        <v>0</v>
      </c>
      <c r="FH134" s="60">
        <v>0</v>
      </c>
      <c r="FI134" s="60">
        <v>0</v>
      </c>
      <c r="FJ134" s="60">
        <v>0</v>
      </c>
      <c r="FK134" s="60">
        <v>0</v>
      </c>
      <c r="FL134" s="60">
        <v>0</v>
      </c>
      <c r="FM134" s="60">
        <v>0</v>
      </c>
      <c r="FN134" s="150">
        <v>0</v>
      </c>
      <c r="FO134" s="60">
        <v>0</v>
      </c>
      <c r="FP134" s="60">
        <v>0</v>
      </c>
      <c r="FQ134" s="81">
        <v>0</v>
      </c>
      <c r="FR134" s="58"/>
      <c r="FS134" s="59">
        <f t="shared" si="268"/>
        <v>9094.8137702769782</v>
      </c>
      <c r="FT134" s="4">
        <v>0</v>
      </c>
    </row>
    <row r="135" spans="2:176" x14ac:dyDescent="0.2">
      <c r="B135" s="157" t="s">
        <v>435</v>
      </c>
      <c r="C135" s="157" t="s">
        <v>268</v>
      </c>
      <c r="D135" s="150">
        <f t="shared" si="118"/>
        <v>0</v>
      </c>
      <c r="E135" s="60">
        <v>0</v>
      </c>
      <c r="F135" s="60">
        <v>0</v>
      </c>
      <c r="G135" s="60">
        <v>0</v>
      </c>
      <c r="H135" s="60">
        <v>0</v>
      </c>
      <c r="I135" s="60">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150">
        <f t="shared" si="120"/>
        <v>0</v>
      </c>
      <c r="AI135" s="60">
        <v>0</v>
      </c>
      <c r="AJ135" s="60">
        <v>0</v>
      </c>
      <c r="AK135" s="60">
        <v>0</v>
      </c>
      <c r="AL135" s="150">
        <f t="shared" si="122"/>
        <v>400.60890348389972</v>
      </c>
      <c r="AM135" s="60">
        <v>0</v>
      </c>
      <c r="AN135" s="60">
        <v>0</v>
      </c>
      <c r="AO135" s="60">
        <v>0</v>
      </c>
      <c r="AP135" s="60">
        <v>0</v>
      </c>
      <c r="AQ135" s="60">
        <v>0</v>
      </c>
      <c r="AR135" s="60">
        <v>0</v>
      </c>
      <c r="AS135" s="60">
        <v>0</v>
      </c>
      <c r="AT135" s="60">
        <v>0</v>
      </c>
      <c r="AU135" s="60">
        <v>0</v>
      </c>
      <c r="AV135" s="60">
        <v>0</v>
      </c>
      <c r="AW135" s="60">
        <v>400.60890348389972</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150">
        <v>0</v>
      </c>
      <c r="CC135" s="150">
        <f t="shared" si="124"/>
        <v>0</v>
      </c>
      <c r="CD135" s="60">
        <v>0</v>
      </c>
      <c r="CE135" s="60">
        <v>0</v>
      </c>
      <c r="CF135" s="60">
        <v>0</v>
      </c>
      <c r="CG135" s="150">
        <f t="shared" si="126"/>
        <v>0</v>
      </c>
      <c r="CH135" s="60">
        <v>0</v>
      </c>
      <c r="CI135" s="60">
        <v>0</v>
      </c>
      <c r="CJ135" s="60">
        <v>0</v>
      </c>
      <c r="CK135" s="60">
        <v>0</v>
      </c>
      <c r="CL135" s="60">
        <v>0</v>
      </c>
      <c r="CM135" s="60">
        <v>0</v>
      </c>
      <c r="CN135" s="60">
        <v>0</v>
      </c>
      <c r="CO135" s="60">
        <v>0</v>
      </c>
      <c r="CP135" s="60">
        <v>0</v>
      </c>
      <c r="CQ135" s="60">
        <v>0</v>
      </c>
      <c r="CR135" s="60">
        <v>0</v>
      </c>
      <c r="CS135" s="150">
        <f t="shared" si="128"/>
        <v>0</v>
      </c>
      <c r="CT135" s="60">
        <v>0</v>
      </c>
      <c r="CU135" s="60">
        <v>0</v>
      </c>
      <c r="CV135" s="150">
        <f t="shared" si="130"/>
        <v>0</v>
      </c>
      <c r="CW135" s="60">
        <v>0</v>
      </c>
      <c r="CX135" s="60">
        <v>0</v>
      </c>
      <c r="CY135" s="60">
        <v>0</v>
      </c>
      <c r="CZ135" s="60">
        <v>0</v>
      </c>
      <c r="DA135" s="60">
        <v>0</v>
      </c>
      <c r="DB135" s="60">
        <v>0</v>
      </c>
      <c r="DC135" s="60">
        <v>0</v>
      </c>
      <c r="DD135" s="60">
        <v>0</v>
      </c>
      <c r="DE135" s="60">
        <v>0</v>
      </c>
      <c r="DF135" s="150">
        <f t="shared" si="132"/>
        <v>0</v>
      </c>
      <c r="DG135" s="60">
        <v>0</v>
      </c>
      <c r="DH135" s="60">
        <v>0</v>
      </c>
      <c r="DI135" s="60">
        <v>0</v>
      </c>
      <c r="DJ135" s="150">
        <f t="shared" si="134"/>
        <v>0</v>
      </c>
      <c r="DK135" s="60">
        <v>0</v>
      </c>
      <c r="DL135" s="60">
        <v>0</v>
      </c>
      <c r="DM135" s="150">
        <f t="shared" si="136"/>
        <v>0</v>
      </c>
      <c r="DN135" s="60">
        <v>0</v>
      </c>
      <c r="DO135" s="60">
        <v>0</v>
      </c>
      <c r="DP135" s="60">
        <v>0</v>
      </c>
      <c r="DQ135" s="60">
        <v>0</v>
      </c>
      <c r="DR135" s="60">
        <v>0</v>
      </c>
      <c r="DS135" s="150">
        <f t="shared" si="138"/>
        <v>0</v>
      </c>
      <c r="DT135" s="60">
        <v>0</v>
      </c>
      <c r="DU135" s="60">
        <v>0</v>
      </c>
      <c r="DV135" s="150">
        <f t="shared" si="140"/>
        <v>0</v>
      </c>
      <c r="DW135" s="60">
        <v>0</v>
      </c>
      <c r="DX135" s="60">
        <v>0</v>
      </c>
      <c r="DY135" s="60">
        <v>0</v>
      </c>
      <c r="DZ135" s="60">
        <v>0</v>
      </c>
      <c r="EA135" s="60">
        <v>0</v>
      </c>
      <c r="EB135" s="60">
        <v>0</v>
      </c>
      <c r="EC135" s="60">
        <v>0</v>
      </c>
      <c r="ED135" s="60">
        <v>0</v>
      </c>
      <c r="EE135" s="60">
        <v>0</v>
      </c>
      <c r="EF135" s="60">
        <v>0</v>
      </c>
      <c r="EG135" s="150">
        <f t="shared" si="142"/>
        <v>0</v>
      </c>
      <c r="EH135" s="60">
        <v>0</v>
      </c>
      <c r="EI135" s="60">
        <v>0</v>
      </c>
      <c r="EJ135" s="60">
        <v>0</v>
      </c>
      <c r="EK135" s="60">
        <v>0</v>
      </c>
      <c r="EL135" s="60">
        <v>0</v>
      </c>
      <c r="EM135" s="60">
        <v>0</v>
      </c>
      <c r="EN135" s="60">
        <v>0</v>
      </c>
      <c r="EO135" s="60">
        <v>0</v>
      </c>
      <c r="EP135" s="60">
        <v>0</v>
      </c>
      <c r="EQ135" s="150">
        <f t="shared" si="144"/>
        <v>0</v>
      </c>
      <c r="ER135" s="60">
        <v>0</v>
      </c>
      <c r="ES135" s="60">
        <v>0</v>
      </c>
      <c r="ET135" s="60">
        <v>0</v>
      </c>
      <c r="EU135" s="150">
        <f t="shared" si="146"/>
        <v>0</v>
      </c>
      <c r="EV135" s="60">
        <v>0</v>
      </c>
      <c r="EW135" s="60">
        <v>0</v>
      </c>
      <c r="EX135" s="150">
        <f t="shared" si="148"/>
        <v>0</v>
      </c>
      <c r="EY135" s="60">
        <v>0</v>
      </c>
      <c r="EZ135" s="60">
        <v>0</v>
      </c>
      <c r="FA135" s="150">
        <f t="shared" si="150"/>
        <v>0</v>
      </c>
      <c r="FB135" s="60">
        <v>0</v>
      </c>
      <c r="FC135" s="60">
        <v>0</v>
      </c>
      <c r="FD135" s="60">
        <v>0</v>
      </c>
      <c r="FE135" s="60">
        <v>0</v>
      </c>
      <c r="FF135" s="150">
        <f t="shared" si="152"/>
        <v>0</v>
      </c>
      <c r="FG135" s="60">
        <v>0</v>
      </c>
      <c r="FH135" s="60">
        <v>0</v>
      </c>
      <c r="FI135" s="60">
        <v>0</v>
      </c>
      <c r="FJ135" s="60">
        <v>0</v>
      </c>
      <c r="FK135" s="60">
        <v>0</v>
      </c>
      <c r="FL135" s="60">
        <v>0</v>
      </c>
      <c r="FM135" s="60">
        <v>0</v>
      </c>
      <c r="FN135" s="150">
        <v>0</v>
      </c>
      <c r="FO135" s="60">
        <v>0</v>
      </c>
      <c r="FP135" s="60">
        <v>0</v>
      </c>
      <c r="FQ135" s="81">
        <v>0</v>
      </c>
      <c r="FR135" s="58"/>
      <c r="FS135" s="59">
        <f t="shared" si="268"/>
        <v>400.60890348389972</v>
      </c>
      <c r="FT135" s="4">
        <v>0</v>
      </c>
    </row>
    <row r="136" spans="2:176" x14ac:dyDescent="0.2">
      <c r="B136" s="157" t="s">
        <v>435</v>
      </c>
      <c r="C136" s="157" t="s">
        <v>269</v>
      </c>
      <c r="D136" s="150">
        <f t="shared" si="118"/>
        <v>0</v>
      </c>
      <c r="E136" s="60">
        <v>0</v>
      </c>
      <c r="F136" s="60">
        <v>0</v>
      </c>
      <c r="G136" s="60">
        <v>0</v>
      </c>
      <c r="H136" s="60">
        <v>0</v>
      </c>
      <c r="I136" s="60">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150">
        <f t="shared" si="120"/>
        <v>0</v>
      </c>
      <c r="AI136" s="60">
        <v>0</v>
      </c>
      <c r="AJ136" s="60">
        <v>0</v>
      </c>
      <c r="AK136" s="60">
        <v>0</v>
      </c>
      <c r="AL136" s="150">
        <f t="shared" si="122"/>
        <v>2331.0961218167549</v>
      </c>
      <c r="AM136" s="60">
        <v>0</v>
      </c>
      <c r="AN136" s="60">
        <v>0</v>
      </c>
      <c r="AO136" s="60">
        <v>0</v>
      </c>
      <c r="AP136" s="60">
        <v>1659.1313255999999</v>
      </c>
      <c r="AQ136" s="60">
        <v>0</v>
      </c>
      <c r="AR136" s="60">
        <v>49.59320463239419</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622.37159158436089</v>
      </c>
      <c r="BR136" s="60">
        <v>0</v>
      </c>
      <c r="BS136" s="60">
        <v>0</v>
      </c>
      <c r="BT136" s="60">
        <v>0</v>
      </c>
      <c r="BU136" s="60">
        <v>0</v>
      </c>
      <c r="BV136" s="60">
        <v>0</v>
      </c>
      <c r="BW136" s="60">
        <v>0</v>
      </c>
      <c r="BX136" s="60">
        <v>0</v>
      </c>
      <c r="BY136" s="60">
        <v>0</v>
      </c>
      <c r="BZ136" s="60">
        <v>0</v>
      </c>
      <c r="CA136" s="60">
        <v>0</v>
      </c>
      <c r="CB136" s="150">
        <v>0</v>
      </c>
      <c r="CC136" s="150">
        <f t="shared" si="124"/>
        <v>0</v>
      </c>
      <c r="CD136" s="60">
        <v>0</v>
      </c>
      <c r="CE136" s="60">
        <v>0</v>
      </c>
      <c r="CF136" s="60">
        <v>0</v>
      </c>
      <c r="CG136" s="150">
        <f t="shared" si="126"/>
        <v>0</v>
      </c>
      <c r="CH136" s="60">
        <v>0</v>
      </c>
      <c r="CI136" s="60">
        <v>0</v>
      </c>
      <c r="CJ136" s="60">
        <v>0</v>
      </c>
      <c r="CK136" s="60">
        <v>0</v>
      </c>
      <c r="CL136" s="60">
        <v>0</v>
      </c>
      <c r="CM136" s="60">
        <v>0</v>
      </c>
      <c r="CN136" s="60">
        <v>0</v>
      </c>
      <c r="CO136" s="60">
        <v>0</v>
      </c>
      <c r="CP136" s="60">
        <v>0</v>
      </c>
      <c r="CQ136" s="60">
        <v>0</v>
      </c>
      <c r="CR136" s="60">
        <v>0</v>
      </c>
      <c r="CS136" s="150">
        <f t="shared" si="128"/>
        <v>0</v>
      </c>
      <c r="CT136" s="60">
        <v>0</v>
      </c>
      <c r="CU136" s="60">
        <v>0</v>
      </c>
      <c r="CV136" s="150">
        <f t="shared" si="130"/>
        <v>0</v>
      </c>
      <c r="CW136" s="60">
        <v>0</v>
      </c>
      <c r="CX136" s="60">
        <v>0</v>
      </c>
      <c r="CY136" s="60">
        <v>0</v>
      </c>
      <c r="CZ136" s="60">
        <v>0</v>
      </c>
      <c r="DA136" s="60">
        <v>0</v>
      </c>
      <c r="DB136" s="60">
        <v>0</v>
      </c>
      <c r="DC136" s="60">
        <v>0</v>
      </c>
      <c r="DD136" s="60">
        <v>0</v>
      </c>
      <c r="DE136" s="60">
        <v>0</v>
      </c>
      <c r="DF136" s="150">
        <f t="shared" si="132"/>
        <v>0</v>
      </c>
      <c r="DG136" s="60">
        <v>0</v>
      </c>
      <c r="DH136" s="60">
        <v>0</v>
      </c>
      <c r="DI136" s="60">
        <v>0</v>
      </c>
      <c r="DJ136" s="150">
        <f t="shared" si="134"/>
        <v>0</v>
      </c>
      <c r="DK136" s="60">
        <v>0</v>
      </c>
      <c r="DL136" s="60">
        <v>0</v>
      </c>
      <c r="DM136" s="150">
        <f t="shared" si="136"/>
        <v>0</v>
      </c>
      <c r="DN136" s="60">
        <v>0</v>
      </c>
      <c r="DO136" s="60">
        <v>0</v>
      </c>
      <c r="DP136" s="60">
        <v>0</v>
      </c>
      <c r="DQ136" s="60">
        <v>0</v>
      </c>
      <c r="DR136" s="60">
        <v>0</v>
      </c>
      <c r="DS136" s="150">
        <f t="shared" si="138"/>
        <v>0</v>
      </c>
      <c r="DT136" s="60">
        <v>0</v>
      </c>
      <c r="DU136" s="60">
        <v>0</v>
      </c>
      <c r="DV136" s="150">
        <f t="shared" si="140"/>
        <v>0</v>
      </c>
      <c r="DW136" s="60">
        <v>0</v>
      </c>
      <c r="DX136" s="60">
        <v>0</v>
      </c>
      <c r="DY136" s="60">
        <v>0</v>
      </c>
      <c r="DZ136" s="60">
        <v>0</v>
      </c>
      <c r="EA136" s="60">
        <v>0</v>
      </c>
      <c r="EB136" s="60">
        <v>0</v>
      </c>
      <c r="EC136" s="60">
        <v>0</v>
      </c>
      <c r="ED136" s="60">
        <v>0</v>
      </c>
      <c r="EE136" s="60">
        <v>0</v>
      </c>
      <c r="EF136" s="60">
        <v>0</v>
      </c>
      <c r="EG136" s="150">
        <f t="shared" si="142"/>
        <v>0</v>
      </c>
      <c r="EH136" s="60">
        <v>0</v>
      </c>
      <c r="EI136" s="60">
        <v>0</v>
      </c>
      <c r="EJ136" s="60">
        <v>0</v>
      </c>
      <c r="EK136" s="60">
        <v>0</v>
      </c>
      <c r="EL136" s="60">
        <v>0</v>
      </c>
      <c r="EM136" s="60">
        <v>0</v>
      </c>
      <c r="EN136" s="60">
        <v>0</v>
      </c>
      <c r="EO136" s="60">
        <v>0</v>
      </c>
      <c r="EP136" s="60">
        <v>0</v>
      </c>
      <c r="EQ136" s="150">
        <f t="shared" si="144"/>
        <v>0</v>
      </c>
      <c r="ER136" s="60">
        <v>0</v>
      </c>
      <c r="ES136" s="60">
        <v>0</v>
      </c>
      <c r="ET136" s="60">
        <v>0</v>
      </c>
      <c r="EU136" s="150">
        <f t="shared" si="146"/>
        <v>0</v>
      </c>
      <c r="EV136" s="60">
        <v>0</v>
      </c>
      <c r="EW136" s="60">
        <v>0</v>
      </c>
      <c r="EX136" s="150">
        <f t="shared" si="148"/>
        <v>0</v>
      </c>
      <c r="EY136" s="60">
        <v>0</v>
      </c>
      <c r="EZ136" s="60">
        <v>0</v>
      </c>
      <c r="FA136" s="150">
        <f t="shared" si="150"/>
        <v>0</v>
      </c>
      <c r="FB136" s="60">
        <v>0</v>
      </c>
      <c r="FC136" s="60">
        <v>0</v>
      </c>
      <c r="FD136" s="60">
        <v>0</v>
      </c>
      <c r="FE136" s="60">
        <v>0</v>
      </c>
      <c r="FF136" s="150">
        <f t="shared" si="152"/>
        <v>0</v>
      </c>
      <c r="FG136" s="60">
        <v>0</v>
      </c>
      <c r="FH136" s="60">
        <v>0</v>
      </c>
      <c r="FI136" s="60">
        <v>0</v>
      </c>
      <c r="FJ136" s="60">
        <v>0</v>
      </c>
      <c r="FK136" s="60">
        <v>0</v>
      </c>
      <c r="FL136" s="60">
        <v>0</v>
      </c>
      <c r="FM136" s="60">
        <v>0</v>
      </c>
      <c r="FN136" s="150">
        <v>0</v>
      </c>
      <c r="FO136" s="60">
        <v>0</v>
      </c>
      <c r="FP136" s="60">
        <v>0</v>
      </c>
      <c r="FQ136" s="81">
        <v>0</v>
      </c>
      <c r="FR136" s="58"/>
      <c r="FS136" s="59">
        <f t="shared" si="268"/>
        <v>2331.0961218167549</v>
      </c>
      <c r="FT136" s="4">
        <v>0</v>
      </c>
    </row>
    <row r="137" spans="2:176" x14ac:dyDescent="0.2">
      <c r="B137" s="157" t="s">
        <v>436</v>
      </c>
      <c r="C137" s="157" t="s">
        <v>270</v>
      </c>
      <c r="D137" s="150">
        <f t="shared" si="118"/>
        <v>0</v>
      </c>
      <c r="E137" s="60">
        <v>0</v>
      </c>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150">
        <f t="shared" si="120"/>
        <v>0</v>
      </c>
      <c r="AI137" s="60">
        <v>0</v>
      </c>
      <c r="AJ137" s="60">
        <v>0</v>
      </c>
      <c r="AK137" s="60">
        <v>0</v>
      </c>
      <c r="AL137" s="150">
        <f t="shared" si="122"/>
        <v>5.3625600000000011</v>
      </c>
      <c r="AM137" s="60">
        <v>1.0413985057288837</v>
      </c>
      <c r="AN137" s="60">
        <v>0.16872063386228361</v>
      </c>
      <c r="AO137" s="60">
        <v>0.44048934867075151</v>
      </c>
      <c r="AP137" s="60">
        <v>0.26721082797751811</v>
      </c>
      <c r="AQ137" s="60">
        <v>0.67868773164161733</v>
      </c>
      <c r="AR137" s="60">
        <v>0.12464629526391999</v>
      </c>
      <c r="AS137" s="60">
        <v>0.32576126288277685</v>
      </c>
      <c r="AT137" s="60">
        <v>0.51170819720957983</v>
      </c>
      <c r="AU137" s="60">
        <v>0.27713902366363974</v>
      </c>
      <c r="AV137" s="60">
        <v>3.8373142320155075E-2</v>
      </c>
      <c r="AW137" s="60">
        <v>0.21648985511608321</v>
      </c>
      <c r="AX137" s="60">
        <v>7.8177208388144223E-2</v>
      </c>
      <c r="AY137" s="60">
        <v>0.58081855510319669</v>
      </c>
      <c r="AZ137" s="60">
        <v>0.19273278394077289</v>
      </c>
      <c r="BA137" s="60">
        <v>0.42020662823067789</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150">
        <v>0</v>
      </c>
      <c r="CC137" s="150">
        <f t="shared" si="124"/>
        <v>0</v>
      </c>
      <c r="CD137" s="60">
        <v>0</v>
      </c>
      <c r="CE137" s="60">
        <v>0</v>
      </c>
      <c r="CF137" s="60">
        <v>0</v>
      </c>
      <c r="CG137" s="150">
        <f t="shared" si="126"/>
        <v>0</v>
      </c>
      <c r="CH137" s="60">
        <v>0</v>
      </c>
      <c r="CI137" s="60">
        <v>0</v>
      </c>
      <c r="CJ137" s="60">
        <v>0</v>
      </c>
      <c r="CK137" s="60">
        <v>0</v>
      </c>
      <c r="CL137" s="60">
        <v>0</v>
      </c>
      <c r="CM137" s="60">
        <v>0</v>
      </c>
      <c r="CN137" s="60">
        <v>0</v>
      </c>
      <c r="CO137" s="60">
        <v>0</v>
      </c>
      <c r="CP137" s="60">
        <v>0</v>
      </c>
      <c r="CQ137" s="60">
        <v>0</v>
      </c>
      <c r="CR137" s="60">
        <v>0</v>
      </c>
      <c r="CS137" s="150">
        <f t="shared" si="128"/>
        <v>0</v>
      </c>
      <c r="CT137" s="60">
        <v>0</v>
      </c>
      <c r="CU137" s="60">
        <v>0</v>
      </c>
      <c r="CV137" s="150">
        <f t="shared" si="130"/>
        <v>0</v>
      </c>
      <c r="CW137" s="60">
        <v>0</v>
      </c>
      <c r="CX137" s="60">
        <v>0</v>
      </c>
      <c r="CY137" s="60">
        <v>0</v>
      </c>
      <c r="CZ137" s="60">
        <v>0</v>
      </c>
      <c r="DA137" s="60">
        <v>0</v>
      </c>
      <c r="DB137" s="60">
        <v>0</v>
      </c>
      <c r="DC137" s="60">
        <v>0</v>
      </c>
      <c r="DD137" s="60">
        <v>0</v>
      </c>
      <c r="DE137" s="60">
        <v>0</v>
      </c>
      <c r="DF137" s="150">
        <f t="shared" si="132"/>
        <v>0</v>
      </c>
      <c r="DG137" s="60">
        <v>0</v>
      </c>
      <c r="DH137" s="60">
        <v>0</v>
      </c>
      <c r="DI137" s="60">
        <v>0</v>
      </c>
      <c r="DJ137" s="150">
        <f t="shared" si="134"/>
        <v>0</v>
      </c>
      <c r="DK137" s="60">
        <v>0</v>
      </c>
      <c r="DL137" s="60">
        <v>0</v>
      </c>
      <c r="DM137" s="150">
        <f t="shared" si="136"/>
        <v>0</v>
      </c>
      <c r="DN137" s="60">
        <v>0</v>
      </c>
      <c r="DO137" s="60">
        <v>0</v>
      </c>
      <c r="DP137" s="60">
        <v>0</v>
      </c>
      <c r="DQ137" s="60">
        <v>0</v>
      </c>
      <c r="DR137" s="60">
        <v>0</v>
      </c>
      <c r="DS137" s="150">
        <f t="shared" si="138"/>
        <v>0</v>
      </c>
      <c r="DT137" s="60">
        <v>0</v>
      </c>
      <c r="DU137" s="60">
        <v>0</v>
      </c>
      <c r="DV137" s="150">
        <f t="shared" si="140"/>
        <v>0</v>
      </c>
      <c r="DW137" s="60">
        <v>0</v>
      </c>
      <c r="DX137" s="60">
        <v>0</v>
      </c>
      <c r="DY137" s="60">
        <v>0</v>
      </c>
      <c r="DZ137" s="60">
        <v>0</v>
      </c>
      <c r="EA137" s="60">
        <v>0</v>
      </c>
      <c r="EB137" s="60">
        <v>0</v>
      </c>
      <c r="EC137" s="60">
        <v>0</v>
      </c>
      <c r="ED137" s="60">
        <v>0</v>
      </c>
      <c r="EE137" s="60">
        <v>0</v>
      </c>
      <c r="EF137" s="60">
        <v>0</v>
      </c>
      <c r="EG137" s="150">
        <f t="shared" si="142"/>
        <v>0</v>
      </c>
      <c r="EH137" s="60">
        <v>0</v>
      </c>
      <c r="EI137" s="60">
        <v>0</v>
      </c>
      <c r="EJ137" s="60">
        <v>0</v>
      </c>
      <c r="EK137" s="60">
        <v>0</v>
      </c>
      <c r="EL137" s="60">
        <v>0</v>
      </c>
      <c r="EM137" s="60">
        <v>0</v>
      </c>
      <c r="EN137" s="60">
        <v>0</v>
      </c>
      <c r="EO137" s="60">
        <v>0</v>
      </c>
      <c r="EP137" s="60">
        <v>0</v>
      </c>
      <c r="EQ137" s="150">
        <f t="shared" si="144"/>
        <v>0</v>
      </c>
      <c r="ER137" s="60">
        <v>0</v>
      </c>
      <c r="ES137" s="60">
        <v>0</v>
      </c>
      <c r="ET137" s="60">
        <v>0</v>
      </c>
      <c r="EU137" s="150">
        <f t="shared" si="146"/>
        <v>0</v>
      </c>
      <c r="EV137" s="60">
        <v>0</v>
      </c>
      <c r="EW137" s="60">
        <v>0</v>
      </c>
      <c r="EX137" s="150">
        <f t="shared" si="148"/>
        <v>0</v>
      </c>
      <c r="EY137" s="60">
        <v>0</v>
      </c>
      <c r="EZ137" s="60">
        <v>0</v>
      </c>
      <c r="FA137" s="150">
        <f t="shared" si="150"/>
        <v>0</v>
      </c>
      <c r="FB137" s="60">
        <v>0</v>
      </c>
      <c r="FC137" s="60">
        <v>0</v>
      </c>
      <c r="FD137" s="60">
        <v>0</v>
      </c>
      <c r="FE137" s="60">
        <v>0</v>
      </c>
      <c r="FF137" s="150">
        <f t="shared" si="152"/>
        <v>0</v>
      </c>
      <c r="FG137" s="60">
        <v>0</v>
      </c>
      <c r="FH137" s="60">
        <v>0</v>
      </c>
      <c r="FI137" s="60">
        <v>0</v>
      </c>
      <c r="FJ137" s="60">
        <v>0</v>
      </c>
      <c r="FK137" s="60">
        <v>0</v>
      </c>
      <c r="FL137" s="60">
        <v>0</v>
      </c>
      <c r="FM137" s="60">
        <v>0</v>
      </c>
      <c r="FN137" s="150">
        <v>0</v>
      </c>
      <c r="FO137" s="60">
        <v>3.0289444799999998</v>
      </c>
      <c r="FP137" s="60">
        <v>0</v>
      </c>
      <c r="FQ137" s="81">
        <v>0</v>
      </c>
      <c r="FR137" s="58"/>
      <c r="FS137" s="59">
        <f t="shared" si="268"/>
        <v>8.3915044800000018</v>
      </c>
      <c r="FT137" s="4">
        <v>0</v>
      </c>
    </row>
    <row r="138" spans="2:176" x14ac:dyDescent="0.2">
      <c r="B138" s="157" t="s">
        <v>437</v>
      </c>
      <c r="C138" s="157" t="s">
        <v>312</v>
      </c>
      <c r="D138" s="150">
        <f t="shared" si="118"/>
        <v>0</v>
      </c>
      <c r="E138" s="60">
        <v>0</v>
      </c>
      <c r="F138" s="60">
        <v>0</v>
      </c>
      <c r="G138" s="60">
        <v>0</v>
      </c>
      <c r="H138" s="60">
        <v>0</v>
      </c>
      <c r="I138" s="60">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150">
        <f t="shared" si="120"/>
        <v>0</v>
      </c>
      <c r="AI138" s="60">
        <v>0</v>
      </c>
      <c r="AJ138" s="60">
        <v>0</v>
      </c>
      <c r="AK138" s="60">
        <v>0</v>
      </c>
      <c r="AL138" s="150">
        <f t="shared" si="122"/>
        <v>3786.4561110599998</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3786.4561110599998</v>
      </c>
      <c r="BR138" s="60">
        <v>0</v>
      </c>
      <c r="BS138" s="60">
        <v>0</v>
      </c>
      <c r="BT138" s="60">
        <v>0</v>
      </c>
      <c r="BU138" s="60">
        <v>0</v>
      </c>
      <c r="BV138" s="60">
        <v>0</v>
      </c>
      <c r="BW138" s="60">
        <v>0</v>
      </c>
      <c r="BX138" s="60">
        <v>0</v>
      </c>
      <c r="BY138" s="60">
        <v>0</v>
      </c>
      <c r="BZ138" s="60">
        <v>0</v>
      </c>
      <c r="CA138" s="60">
        <v>0</v>
      </c>
      <c r="CB138" s="150">
        <v>0</v>
      </c>
      <c r="CC138" s="150">
        <f t="shared" si="124"/>
        <v>0</v>
      </c>
      <c r="CD138" s="60">
        <v>0</v>
      </c>
      <c r="CE138" s="60">
        <v>0</v>
      </c>
      <c r="CF138" s="60">
        <v>0</v>
      </c>
      <c r="CG138" s="150">
        <f t="shared" si="126"/>
        <v>0</v>
      </c>
      <c r="CH138" s="60">
        <v>0</v>
      </c>
      <c r="CI138" s="60">
        <v>0</v>
      </c>
      <c r="CJ138" s="60">
        <v>0</v>
      </c>
      <c r="CK138" s="60">
        <v>0</v>
      </c>
      <c r="CL138" s="60">
        <v>0</v>
      </c>
      <c r="CM138" s="60">
        <v>0</v>
      </c>
      <c r="CN138" s="60">
        <v>0</v>
      </c>
      <c r="CO138" s="60">
        <v>0</v>
      </c>
      <c r="CP138" s="60">
        <v>0</v>
      </c>
      <c r="CQ138" s="60">
        <v>0</v>
      </c>
      <c r="CR138" s="60">
        <v>0</v>
      </c>
      <c r="CS138" s="150">
        <f t="shared" si="128"/>
        <v>0</v>
      </c>
      <c r="CT138" s="60">
        <v>0</v>
      </c>
      <c r="CU138" s="60">
        <v>0</v>
      </c>
      <c r="CV138" s="150">
        <f t="shared" si="130"/>
        <v>0</v>
      </c>
      <c r="CW138" s="60">
        <v>0</v>
      </c>
      <c r="CX138" s="60">
        <v>0</v>
      </c>
      <c r="CY138" s="60">
        <v>0</v>
      </c>
      <c r="CZ138" s="60">
        <v>0</v>
      </c>
      <c r="DA138" s="60">
        <v>0</v>
      </c>
      <c r="DB138" s="60">
        <v>0</v>
      </c>
      <c r="DC138" s="60">
        <v>0</v>
      </c>
      <c r="DD138" s="60">
        <v>0</v>
      </c>
      <c r="DE138" s="60">
        <v>0</v>
      </c>
      <c r="DF138" s="150">
        <f t="shared" si="132"/>
        <v>0</v>
      </c>
      <c r="DG138" s="60">
        <v>0</v>
      </c>
      <c r="DH138" s="60">
        <v>0</v>
      </c>
      <c r="DI138" s="60">
        <v>0</v>
      </c>
      <c r="DJ138" s="150">
        <f t="shared" si="134"/>
        <v>0</v>
      </c>
      <c r="DK138" s="60">
        <v>0</v>
      </c>
      <c r="DL138" s="60">
        <v>0</v>
      </c>
      <c r="DM138" s="150">
        <f t="shared" si="136"/>
        <v>0</v>
      </c>
      <c r="DN138" s="60">
        <v>0</v>
      </c>
      <c r="DO138" s="60">
        <v>0</v>
      </c>
      <c r="DP138" s="60">
        <v>0</v>
      </c>
      <c r="DQ138" s="60">
        <v>0</v>
      </c>
      <c r="DR138" s="60">
        <v>0</v>
      </c>
      <c r="DS138" s="150">
        <f t="shared" si="138"/>
        <v>0</v>
      </c>
      <c r="DT138" s="60">
        <v>0</v>
      </c>
      <c r="DU138" s="60">
        <v>0</v>
      </c>
      <c r="DV138" s="150">
        <f t="shared" si="140"/>
        <v>0</v>
      </c>
      <c r="DW138" s="60">
        <v>0</v>
      </c>
      <c r="DX138" s="60">
        <v>0</v>
      </c>
      <c r="DY138" s="60">
        <v>0</v>
      </c>
      <c r="DZ138" s="60">
        <v>0</v>
      </c>
      <c r="EA138" s="60">
        <v>0</v>
      </c>
      <c r="EB138" s="60">
        <v>0</v>
      </c>
      <c r="EC138" s="60">
        <v>0</v>
      </c>
      <c r="ED138" s="60">
        <v>0</v>
      </c>
      <c r="EE138" s="60">
        <v>0</v>
      </c>
      <c r="EF138" s="60">
        <v>0</v>
      </c>
      <c r="EG138" s="150">
        <f t="shared" si="142"/>
        <v>0</v>
      </c>
      <c r="EH138" s="60">
        <v>0</v>
      </c>
      <c r="EI138" s="60">
        <v>0</v>
      </c>
      <c r="EJ138" s="60">
        <v>0</v>
      </c>
      <c r="EK138" s="60">
        <v>0</v>
      </c>
      <c r="EL138" s="60">
        <v>0</v>
      </c>
      <c r="EM138" s="60">
        <v>0</v>
      </c>
      <c r="EN138" s="60">
        <v>0</v>
      </c>
      <c r="EO138" s="60">
        <v>0</v>
      </c>
      <c r="EP138" s="60">
        <v>0</v>
      </c>
      <c r="EQ138" s="150">
        <f t="shared" si="144"/>
        <v>0</v>
      </c>
      <c r="ER138" s="60">
        <v>0</v>
      </c>
      <c r="ES138" s="60">
        <v>0</v>
      </c>
      <c r="ET138" s="60">
        <v>0</v>
      </c>
      <c r="EU138" s="150">
        <f t="shared" si="146"/>
        <v>0</v>
      </c>
      <c r="EV138" s="60">
        <v>0</v>
      </c>
      <c r="EW138" s="60">
        <v>0</v>
      </c>
      <c r="EX138" s="150">
        <f t="shared" si="148"/>
        <v>0</v>
      </c>
      <c r="EY138" s="60">
        <v>0</v>
      </c>
      <c r="EZ138" s="60">
        <v>0</v>
      </c>
      <c r="FA138" s="150">
        <f t="shared" si="150"/>
        <v>0</v>
      </c>
      <c r="FB138" s="60">
        <v>0</v>
      </c>
      <c r="FC138" s="60">
        <v>0</v>
      </c>
      <c r="FD138" s="60">
        <v>0</v>
      </c>
      <c r="FE138" s="60">
        <v>0</v>
      </c>
      <c r="FF138" s="150">
        <f t="shared" si="152"/>
        <v>0</v>
      </c>
      <c r="FG138" s="60">
        <v>0</v>
      </c>
      <c r="FH138" s="60">
        <v>0</v>
      </c>
      <c r="FI138" s="60">
        <v>0</v>
      </c>
      <c r="FJ138" s="60">
        <v>0</v>
      </c>
      <c r="FK138" s="60">
        <v>0</v>
      </c>
      <c r="FL138" s="60">
        <v>0</v>
      </c>
      <c r="FM138" s="60">
        <v>0</v>
      </c>
      <c r="FN138" s="150">
        <v>0</v>
      </c>
      <c r="FO138" s="60">
        <v>0</v>
      </c>
      <c r="FP138" s="60">
        <v>0</v>
      </c>
      <c r="FQ138" s="81">
        <v>0</v>
      </c>
      <c r="FR138" s="58"/>
      <c r="FS138" s="59">
        <f t="shared" si="268"/>
        <v>3786.4561110599998</v>
      </c>
      <c r="FT138" s="4">
        <v>0</v>
      </c>
    </row>
    <row r="139" spans="2:176" x14ac:dyDescent="0.2">
      <c r="B139" s="157" t="s">
        <v>438</v>
      </c>
      <c r="C139" s="157" t="s">
        <v>275</v>
      </c>
      <c r="D139" s="150">
        <f t="shared" si="118"/>
        <v>0</v>
      </c>
      <c r="E139" s="60">
        <v>0</v>
      </c>
      <c r="F139" s="60">
        <v>0</v>
      </c>
      <c r="G139" s="60">
        <v>0</v>
      </c>
      <c r="H139" s="60">
        <v>0</v>
      </c>
      <c r="I139" s="60">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150">
        <f t="shared" si="120"/>
        <v>0</v>
      </c>
      <c r="AI139" s="60">
        <v>0</v>
      </c>
      <c r="AJ139" s="60">
        <v>0</v>
      </c>
      <c r="AK139" s="60">
        <v>0</v>
      </c>
      <c r="AL139" s="150">
        <f t="shared" si="122"/>
        <v>18.720853484460005</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1.7207292279816571</v>
      </c>
      <c r="BP139" s="60">
        <v>1.9640851558539105</v>
      </c>
      <c r="BQ139" s="60">
        <v>15.036039100624436</v>
      </c>
      <c r="BR139" s="60">
        <v>0</v>
      </c>
      <c r="BS139" s="60">
        <v>0</v>
      </c>
      <c r="BT139" s="60">
        <v>0</v>
      </c>
      <c r="BU139" s="60">
        <v>0</v>
      </c>
      <c r="BV139" s="60">
        <v>0</v>
      </c>
      <c r="BW139" s="60">
        <v>0</v>
      </c>
      <c r="BX139" s="60">
        <v>0</v>
      </c>
      <c r="BY139" s="60">
        <v>0</v>
      </c>
      <c r="BZ139" s="60">
        <v>0</v>
      </c>
      <c r="CA139" s="60">
        <v>0</v>
      </c>
      <c r="CB139" s="150">
        <v>0</v>
      </c>
      <c r="CC139" s="150">
        <f t="shared" si="124"/>
        <v>0</v>
      </c>
      <c r="CD139" s="60">
        <v>0</v>
      </c>
      <c r="CE139" s="60">
        <v>0</v>
      </c>
      <c r="CF139" s="60">
        <v>0</v>
      </c>
      <c r="CG139" s="150">
        <f t="shared" si="126"/>
        <v>0</v>
      </c>
      <c r="CH139" s="60">
        <v>0</v>
      </c>
      <c r="CI139" s="60">
        <v>0</v>
      </c>
      <c r="CJ139" s="60">
        <v>0</v>
      </c>
      <c r="CK139" s="60">
        <v>0</v>
      </c>
      <c r="CL139" s="60">
        <v>0</v>
      </c>
      <c r="CM139" s="60">
        <v>0</v>
      </c>
      <c r="CN139" s="60">
        <v>0</v>
      </c>
      <c r="CO139" s="60">
        <v>0</v>
      </c>
      <c r="CP139" s="60">
        <v>0</v>
      </c>
      <c r="CQ139" s="60">
        <v>0</v>
      </c>
      <c r="CR139" s="60">
        <v>0</v>
      </c>
      <c r="CS139" s="150">
        <f t="shared" si="128"/>
        <v>0</v>
      </c>
      <c r="CT139" s="60">
        <v>0</v>
      </c>
      <c r="CU139" s="60">
        <v>0</v>
      </c>
      <c r="CV139" s="150">
        <f t="shared" si="130"/>
        <v>0</v>
      </c>
      <c r="CW139" s="60">
        <v>0</v>
      </c>
      <c r="CX139" s="60">
        <v>0</v>
      </c>
      <c r="CY139" s="60">
        <v>0</v>
      </c>
      <c r="CZ139" s="60">
        <v>0</v>
      </c>
      <c r="DA139" s="60">
        <v>0</v>
      </c>
      <c r="DB139" s="60">
        <v>0</v>
      </c>
      <c r="DC139" s="60">
        <v>0</v>
      </c>
      <c r="DD139" s="60">
        <v>0</v>
      </c>
      <c r="DE139" s="60">
        <v>0</v>
      </c>
      <c r="DF139" s="150">
        <f t="shared" si="132"/>
        <v>0</v>
      </c>
      <c r="DG139" s="60">
        <v>0</v>
      </c>
      <c r="DH139" s="60">
        <v>0</v>
      </c>
      <c r="DI139" s="60">
        <v>0</v>
      </c>
      <c r="DJ139" s="150">
        <f t="shared" si="134"/>
        <v>0</v>
      </c>
      <c r="DK139" s="60">
        <v>0</v>
      </c>
      <c r="DL139" s="60">
        <v>0</v>
      </c>
      <c r="DM139" s="150">
        <f t="shared" si="136"/>
        <v>0</v>
      </c>
      <c r="DN139" s="60">
        <v>0</v>
      </c>
      <c r="DO139" s="60">
        <v>0</v>
      </c>
      <c r="DP139" s="60">
        <v>0</v>
      </c>
      <c r="DQ139" s="60">
        <v>0</v>
      </c>
      <c r="DR139" s="60">
        <v>0</v>
      </c>
      <c r="DS139" s="150">
        <f t="shared" si="138"/>
        <v>0</v>
      </c>
      <c r="DT139" s="60">
        <v>0</v>
      </c>
      <c r="DU139" s="60">
        <v>0</v>
      </c>
      <c r="DV139" s="150">
        <f t="shared" si="140"/>
        <v>0</v>
      </c>
      <c r="DW139" s="60">
        <v>0</v>
      </c>
      <c r="DX139" s="60">
        <v>0</v>
      </c>
      <c r="DY139" s="60">
        <v>0</v>
      </c>
      <c r="DZ139" s="60">
        <v>0</v>
      </c>
      <c r="EA139" s="60">
        <v>0</v>
      </c>
      <c r="EB139" s="60">
        <v>0</v>
      </c>
      <c r="EC139" s="60">
        <v>0</v>
      </c>
      <c r="ED139" s="60">
        <v>0</v>
      </c>
      <c r="EE139" s="60">
        <v>0</v>
      </c>
      <c r="EF139" s="60">
        <v>0</v>
      </c>
      <c r="EG139" s="150">
        <f t="shared" si="142"/>
        <v>0</v>
      </c>
      <c r="EH139" s="60">
        <v>0</v>
      </c>
      <c r="EI139" s="60">
        <v>0</v>
      </c>
      <c r="EJ139" s="60">
        <v>0</v>
      </c>
      <c r="EK139" s="60">
        <v>0</v>
      </c>
      <c r="EL139" s="60">
        <v>0</v>
      </c>
      <c r="EM139" s="60">
        <v>0</v>
      </c>
      <c r="EN139" s="60">
        <v>0</v>
      </c>
      <c r="EO139" s="60">
        <v>0</v>
      </c>
      <c r="EP139" s="60">
        <v>0</v>
      </c>
      <c r="EQ139" s="150">
        <f t="shared" si="144"/>
        <v>0</v>
      </c>
      <c r="ER139" s="60">
        <v>0</v>
      </c>
      <c r="ES139" s="60">
        <v>0</v>
      </c>
      <c r="ET139" s="60">
        <v>0</v>
      </c>
      <c r="EU139" s="150">
        <f t="shared" si="146"/>
        <v>0</v>
      </c>
      <c r="EV139" s="60">
        <v>0</v>
      </c>
      <c r="EW139" s="60">
        <v>0</v>
      </c>
      <c r="EX139" s="150">
        <f t="shared" si="148"/>
        <v>0</v>
      </c>
      <c r="EY139" s="60">
        <v>0</v>
      </c>
      <c r="EZ139" s="60">
        <v>0</v>
      </c>
      <c r="FA139" s="150">
        <f t="shared" si="150"/>
        <v>0</v>
      </c>
      <c r="FB139" s="60">
        <v>0</v>
      </c>
      <c r="FC139" s="60">
        <v>0</v>
      </c>
      <c r="FD139" s="60">
        <v>0</v>
      </c>
      <c r="FE139" s="60">
        <v>0</v>
      </c>
      <c r="FF139" s="150">
        <f t="shared" si="152"/>
        <v>0</v>
      </c>
      <c r="FG139" s="60">
        <v>0</v>
      </c>
      <c r="FH139" s="60">
        <v>0</v>
      </c>
      <c r="FI139" s="60">
        <v>0</v>
      </c>
      <c r="FJ139" s="60">
        <v>0</v>
      </c>
      <c r="FK139" s="60">
        <v>0</v>
      </c>
      <c r="FL139" s="60">
        <v>0</v>
      </c>
      <c r="FM139" s="60">
        <v>0</v>
      </c>
      <c r="FN139" s="150">
        <v>0</v>
      </c>
      <c r="FO139" s="60">
        <v>25.331054316789022</v>
      </c>
      <c r="FP139" s="60">
        <v>-4.7250749999999897E-2</v>
      </c>
      <c r="FQ139" s="81">
        <v>4.7250750000000001E-2</v>
      </c>
      <c r="FR139" s="58"/>
      <c r="FS139" s="59">
        <f t="shared" si="268"/>
        <v>44.05190780124903</v>
      </c>
      <c r="FT139" s="4">
        <v>0</v>
      </c>
    </row>
    <row r="140" spans="2:176" x14ac:dyDescent="0.2">
      <c r="B140" s="157" t="s">
        <v>439</v>
      </c>
      <c r="C140" s="157" t="s">
        <v>276</v>
      </c>
      <c r="D140" s="150">
        <f t="shared" si="118"/>
        <v>0</v>
      </c>
      <c r="E140" s="60">
        <v>0</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150">
        <f t="shared" si="120"/>
        <v>0</v>
      </c>
      <c r="AI140" s="60">
        <v>0</v>
      </c>
      <c r="AJ140" s="60">
        <v>0</v>
      </c>
      <c r="AK140" s="60">
        <v>0</v>
      </c>
      <c r="AL140" s="150">
        <f t="shared" si="122"/>
        <v>3340.7412976784235</v>
      </c>
      <c r="AM140" s="60">
        <v>16.701801523582812</v>
      </c>
      <c r="AN140" s="60">
        <v>25.626982355767002</v>
      </c>
      <c r="AO140" s="60">
        <v>17.183649953928043</v>
      </c>
      <c r="AP140" s="60">
        <v>7.1400105399343543</v>
      </c>
      <c r="AQ140" s="60">
        <v>5.2893861356523832E-2</v>
      </c>
      <c r="AR140" s="60">
        <v>0.44097150971017041</v>
      </c>
      <c r="AS140" s="60">
        <v>40.436584438444342</v>
      </c>
      <c r="AT140" s="60">
        <v>37.975849189354612</v>
      </c>
      <c r="AU140" s="60">
        <v>0.6902256870056952</v>
      </c>
      <c r="AV140" s="60">
        <v>0.69071962200145354</v>
      </c>
      <c r="AW140" s="60">
        <v>1.13893007811275</v>
      </c>
      <c r="AX140" s="60">
        <v>8.3446480391453335</v>
      </c>
      <c r="AY140" s="60">
        <v>19.646383228719021</v>
      </c>
      <c r="AZ140" s="60">
        <v>15.000762132757483</v>
      </c>
      <c r="BA140" s="60">
        <v>1.2334880669803667</v>
      </c>
      <c r="BB140" s="60">
        <v>0</v>
      </c>
      <c r="BC140" s="60">
        <v>2.7581811520264489E-3</v>
      </c>
      <c r="BD140" s="60">
        <v>10.357151570332711</v>
      </c>
      <c r="BE140" s="60">
        <v>0</v>
      </c>
      <c r="BF140" s="60">
        <v>11.623017001196805</v>
      </c>
      <c r="BG140" s="60">
        <v>13.806201198490589</v>
      </c>
      <c r="BH140" s="60">
        <v>0</v>
      </c>
      <c r="BI140" s="60">
        <v>98.060267846323057</v>
      </c>
      <c r="BJ140" s="60">
        <v>9.2193146919121514</v>
      </c>
      <c r="BK140" s="60">
        <v>3.730895834680259E-2</v>
      </c>
      <c r="BL140" s="60">
        <v>0.33228995195324729</v>
      </c>
      <c r="BM140" s="60">
        <v>10.943832620190452</v>
      </c>
      <c r="BN140" s="60">
        <v>9.9531524434314775</v>
      </c>
      <c r="BO140" s="60">
        <v>37.563016337245301</v>
      </c>
      <c r="BP140" s="60">
        <v>51.267618902142722</v>
      </c>
      <c r="BQ140" s="60">
        <v>291.18233148725199</v>
      </c>
      <c r="BR140" s="60">
        <v>544.82091003462938</v>
      </c>
      <c r="BS140" s="60">
        <v>200.04626944365606</v>
      </c>
      <c r="BT140" s="60">
        <v>4.8344249703846438E-2</v>
      </c>
      <c r="BU140" s="60">
        <v>0</v>
      </c>
      <c r="BV140" s="60">
        <v>34.227878721829114</v>
      </c>
      <c r="BW140" s="60">
        <v>38.273775848786073</v>
      </c>
      <c r="BX140" s="60">
        <v>202.30373723898498</v>
      </c>
      <c r="BY140" s="60">
        <v>46.886416399797241</v>
      </c>
      <c r="BZ140" s="60">
        <v>1533.9134990875227</v>
      </c>
      <c r="CA140" s="60">
        <v>3.5683052367448957</v>
      </c>
      <c r="CB140" s="150">
        <v>2.3343417085149154</v>
      </c>
      <c r="CC140" s="150">
        <f t="shared" si="124"/>
        <v>3.045358041828262</v>
      </c>
      <c r="CD140" s="60">
        <v>0</v>
      </c>
      <c r="CE140" s="60">
        <v>0</v>
      </c>
      <c r="CF140" s="60">
        <v>3.045358041828262</v>
      </c>
      <c r="CG140" s="150">
        <f t="shared" si="126"/>
        <v>0</v>
      </c>
      <c r="CH140" s="60">
        <v>0</v>
      </c>
      <c r="CI140" s="60">
        <v>0</v>
      </c>
      <c r="CJ140" s="60">
        <v>0</v>
      </c>
      <c r="CK140" s="60">
        <v>0</v>
      </c>
      <c r="CL140" s="60">
        <v>0</v>
      </c>
      <c r="CM140" s="60">
        <v>0</v>
      </c>
      <c r="CN140" s="60">
        <v>0</v>
      </c>
      <c r="CO140" s="60">
        <v>0</v>
      </c>
      <c r="CP140" s="60">
        <v>0</v>
      </c>
      <c r="CQ140" s="60">
        <v>0</v>
      </c>
      <c r="CR140" s="60">
        <v>0</v>
      </c>
      <c r="CS140" s="150">
        <f t="shared" si="128"/>
        <v>324.8179802012159</v>
      </c>
      <c r="CT140" s="60">
        <v>324.12574535358772</v>
      </c>
      <c r="CU140" s="60">
        <v>0.69223484762819187</v>
      </c>
      <c r="CV140" s="150">
        <f t="shared" si="130"/>
        <v>168.95635848448558</v>
      </c>
      <c r="CW140" s="60">
        <v>0</v>
      </c>
      <c r="CX140" s="60">
        <v>0</v>
      </c>
      <c r="CY140" s="60">
        <v>0</v>
      </c>
      <c r="CZ140" s="60">
        <v>159.28451883159687</v>
      </c>
      <c r="DA140" s="60">
        <v>0.34941976527185892</v>
      </c>
      <c r="DB140" s="60">
        <v>0</v>
      </c>
      <c r="DC140" s="60">
        <v>8.178548506362219</v>
      </c>
      <c r="DD140" s="60">
        <v>0.46873357606794547</v>
      </c>
      <c r="DE140" s="60">
        <v>0.67513780518671851</v>
      </c>
      <c r="DF140" s="150">
        <f t="shared" si="132"/>
        <v>1078.5173499447915</v>
      </c>
      <c r="DG140" s="60">
        <v>157.37637424907436</v>
      </c>
      <c r="DH140" s="60">
        <v>921.1409756957172</v>
      </c>
      <c r="DI140" s="60">
        <v>0</v>
      </c>
      <c r="DJ140" s="150">
        <f t="shared" si="134"/>
        <v>0.92124060002021624</v>
      </c>
      <c r="DK140" s="60">
        <v>0.60022280463753386</v>
      </c>
      <c r="DL140" s="60">
        <v>0.32101779538268244</v>
      </c>
      <c r="DM140" s="150">
        <f t="shared" si="136"/>
        <v>0</v>
      </c>
      <c r="DN140" s="60">
        <v>0</v>
      </c>
      <c r="DO140" s="60">
        <v>0</v>
      </c>
      <c r="DP140" s="60">
        <v>0</v>
      </c>
      <c r="DQ140" s="60">
        <v>0</v>
      </c>
      <c r="DR140" s="60">
        <v>0</v>
      </c>
      <c r="DS140" s="150">
        <f t="shared" si="138"/>
        <v>0</v>
      </c>
      <c r="DT140" s="60">
        <v>0</v>
      </c>
      <c r="DU140" s="60">
        <v>0</v>
      </c>
      <c r="DV140" s="150">
        <f t="shared" si="140"/>
        <v>8.0011212396114146</v>
      </c>
      <c r="DW140" s="60">
        <v>0</v>
      </c>
      <c r="DX140" s="60">
        <v>0</v>
      </c>
      <c r="DY140" s="60">
        <v>0.42066762325418877</v>
      </c>
      <c r="DZ140" s="60">
        <v>8.2723340954700946E-3</v>
      </c>
      <c r="EA140" s="60">
        <v>0</v>
      </c>
      <c r="EB140" s="60">
        <v>0</v>
      </c>
      <c r="EC140" s="60">
        <v>0</v>
      </c>
      <c r="ED140" s="60">
        <v>0</v>
      </c>
      <c r="EE140" s="60">
        <v>7.5721812822617558</v>
      </c>
      <c r="EF140" s="60">
        <v>0</v>
      </c>
      <c r="EG140" s="150">
        <f t="shared" si="142"/>
        <v>5.2054424283559371</v>
      </c>
      <c r="EH140" s="60">
        <v>4.9467474394845868E-4</v>
      </c>
      <c r="EI140" s="60">
        <v>1.6981922175662484E-4</v>
      </c>
      <c r="EJ140" s="60">
        <v>0</v>
      </c>
      <c r="EK140" s="60">
        <v>0</v>
      </c>
      <c r="EL140" s="60">
        <v>0</v>
      </c>
      <c r="EM140" s="60">
        <v>3.0750197509630182</v>
      </c>
      <c r="EN140" s="60">
        <v>0</v>
      </c>
      <c r="EO140" s="60">
        <v>2.0166908790073386</v>
      </c>
      <c r="EP140" s="60">
        <v>0.11306730441987491</v>
      </c>
      <c r="EQ140" s="150">
        <f t="shared" si="144"/>
        <v>0</v>
      </c>
      <c r="ER140" s="60">
        <v>0</v>
      </c>
      <c r="ES140" s="60">
        <v>0</v>
      </c>
      <c r="ET140" s="60">
        <v>0</v>
      </c>
      <c r="EU140" s="150">
        <f t="shared" si="146"/>
        <v>1.7623654401905828</v>
      </c>
      <c r="EV140" s="60">
        <v>1.7623654401905828</v>
      </c>
      <c r="EW140" s="60">
        <v>0</v>
      </c>
      <c r="EX140" s="150">
        <f t="shared" si="148"/>
        <v>5.2581299558322794</v>
      </c>
      <c r="EY140" s="60">
        <v>5.2581299558322794</v>
      </c>
      <c r="EZ140" s="60">
        <v>0</v>
      </c>
      <c r="FA140" s="150">
        <f t="shared" si="150"/>
        <v>12.290179785472166</v>
      </c>
      <c r="FB140" s="60">
        <v>0</v>
      </c>
      <c r="FC140" s="60">
        <v>0</v>
      </c>
      <c r="FD140" s="60">
        <v>4.1057263713228735</v>
      </c>
      <c r="FE140" s="60">
        <v>8.1844534141492922</v>
      </c>
      <c r="FF140" s="150">
        <f t="shared" si="152"/>
        <v>9.9045511394194552</v>
      </c>
      <c r="FG140" s="60">
        <v>0</v>
      </c>
      <c r="FH140" s="60">
        <v>0.67348208661215503</v>
      </c>
      <c r="FI140" s="60">
        <v>0.7206303722864551</v>
      </c>
      <c r="FJ140" s="60">
        <v>8.3377508511291136</v>
      </c>
      <c r="FK140" s="60">
        <v>0</v>
      </c>
      <c r="FL140" s="60">
        <v>0.17268782939173224</v>
      </c>
      <c r="FM140" s="60">
        <v>0</v>
      </c>
      <c r="FN140" s="150">
        <v>0</v>
      </c>
      <c r="FO140" s="60">
        <v>3109.1317745121846</v>
      </c>
      <c r="FP140" s="60">
        <v>197.96489423931624</v>
      </c>
      <c r="FQ140" s="81">
        <v>0</v>
      </c>
      <c r="FR140" s="58"/>
      <c r="FS140" s="59">
        <f t="shared" si="268"/>
        <v>8268.852385399663</v>
      </c>
      <c r="FT140" s="4">
        <v>0</v>
      </c>
    </row>
    <row r="141" spans="2:176" x14ac:dyDescent="0.2">
      <c r="B141" s="157" t="s">
        <v>440</v>
      </c>
      <c r="C141" s="157" t="s">
        <v>277</v>
      </c>
      <c r="D141" s="150">
        <f t="shared" si="118"/>
        <v>951.23754692427451</v>
      </c>
      <c r="E141" s="60">
        <v>0.92701381831526097</v>
      </c>
      <c r="F141" s="60">
        <v>0.20362754470141503</v>
      </c>
      <c r="G141" s="60">
        <v>0.20825339658136838</v>
      </c>
      <c r="H141" s="60">
        <v>10.650032857349764</v>
      </c>
      <c r="I141" s="60">
        <v>8.1090249395914304E-2</v>
      </c>
      <c r="J141" s="60">
        <v>9.8263677913440084</v>
      </c>
      <c r="K141" s="60">
        <v>1.0429294247782306</v>
      </c>
      <c r="L141" s="60">
        <v>13.954559388076969</v>
      </c>
      <c r="M141" s="60">
        <v>7.0127399992119992</v>
      </c>
      <c r="N141" s="60">
        <v>6.5970637635670029</v>
      </c>
      <c r="O141" s="60">
        <v>5.4665034131767332</v>
      </c>
      <c r="P141" s="60">
        <v>2.1265310133419248</v>
      </c>
      <c r="Q141" s="60">
        <v>3.1907388900121774</v>
      </c>
      <c r="R141" s="60">
        <v>1.6342326354858621</v>
      </c>
      <c r="S141" s="60">
        <v>4.1983837269724207</v>
      </c>
      <c r="T141" s="60">
        <v>13.015613886974812</v>
      </c>
      <c r="U141" s="60">
        <v>21.886004469846913</v>
      </c>
      <c r="V141" s="60">
        <v>22.58743943687049</v>
      </c>
      <c r="W141" s="60">
        <v>25.022912659402387</v>
      </c>
      <c r="X141" s="60">
        <v>8.8181950700844887</v>
      </c>
      <c r="Y141" s="60">
        <v>4.9956294942251152</v>
      </c>
      <c r="Z141" s="60">
        <v>115.69729232634802</v>
      </c>
      <c r="AA141" s="60">
        <v>0</v>
      </c>
      <c r="AB141" s="60">
        <v>1.6178317781966218</v>
      </c>
      <c r="AC141" s="60">
        <v>5.6729722165312086</v>
      </c>
      <c r="AD141" s="60">
        <v>575.949501959553</v>
      </c>
      <c r="AE141" s="60">
        <v>5.743235127891503</v>
      </c>
      <c r="AF141" s="60">
        <v>1.520962564433556</v>
      </c>
      <c r="AG141" s="60">
        <v>81.589888021605404</v>
      </c>
      <c r="AH141" s="150">
        <f t="shared" si="120"/>
        <v>96.251633850757443</v>
      </c>
      <c r="AI141" s="60">
        <v>89.122882596809816</v>
      </c>
      <c r="AJ141" s="60">
        <v>6.6942219725946897E-2</v>
      </c>
      <c r="AK141" s="60">
        <v>7.0618090342216799</v>
      </c>
      <c r="AL141" s="150">
        <f t="shared" si="122"/>
        <v>130.58808590464992</v>
      </c>
      <c r="AM141" s="60">
        <v>4.665067437273815</v>
      </c>
      <c r="AN141" s="60">
        <v>1.6474992159389261</v>
      </c>
      <c r="AO141" s="60">
        <v>9.1820604632385727</v>
      </c>
      <c r="AP141" s="60">
        <v>1.8154735709147343</v>
      </c>
      <c r="AQ141" s="60">
        <v>4.3898691528195153</v>
      </c>
      <c r="AR141" s="60">
        <v>1.0428352984924367</v>
      </c>
      <c r="AS141" s="60">
        <v>3.6015301341929802</v>
      </c>
      <c r="AT141" s="60">
        <v>7.5445122626850605</v>
      </c>
      <c r="AU141" s="60">
        <v>1.3891556552121174</v>
      </c>
      <c r="AV141" s="60">
        <v>1.8159510169826687</v>
      </c>
      <c r="AW141" s="60">
        <v>0.83862455779216616</v>
      </c>
      <c r="AX141" s="60">
        <v>1.2775123158881891</v>
      </c>
      <c r="AY141" s="60">
        <v>4.1154961258876686</v>
      </c>
      <c r="AZ141" s="60">
        <v>2.385438994790984</v>
      </c>
      <c r="BA141" s="60">
        <v>10.20425535857396</v>
      </c>
      <c r="BB141" s="60">
        <v>0.74449791190341874</v>
      </c>
      <c r="BC141" s="60">
        <v>1.4307366703183615</v>
      </c>
      <c r="BD141" s="60">
        <v>0.15554725025165997</v>
      </c>
      <c r="BE141" s="60">
        <v>6.3448299214618531E-2</v>
      </c>
      <c r="BF141" s="60">
        <v>4.6321874278531325</v>
      </c>
      <c r="BG141" s="60">
        <v>1.6419393879027315</v>
      </c>
      <c r="BH141" s="60">
        <v>2.5034421038548564</v>
      </c>
      <c r="BI141" s="60">
        <v>2.3234105039500306</v>
      </c>
      <c r="BJ141" s="60">
        <v>4.525376165294718</v>
      </c>
      <c r="BK141" s="60">
        <v>1.7873606093125756</v>
      </c>
      <c r="BL141" s="60">
        <v>9.0197526561587171</v>
      </c>
      <c r="BM141" s="60">
        <v>1.738793663729344</v>
      </c>
      <c r="BN141" s="60">
        <v>2.0095839952138674</v>
      </c>
      <c r="BO141" s="60">
        <v>6.2861763622849551E-2</v>
      </c>
      <c r="BP141" s="60">
        <v>0.60173920064253295</v>
      </c>
      <c r="BQ141" s="60">
        <v>7.3766734624974539</v>
      </c>
      <c r="BR141" s="60">
        <v>0.91258302725093199</v>
      </c>
      <c r="BS141" s="60">
        <v>5.8913457025987297</v>
      </c>
      <c r="BT141" s="60">
        <v>6.9710080729238191E-2</v>
      </c>
      <c r="BU141" s="60">
        <v>4.2270380635720403E-2</v>
      </c>
      <c r="BV141" s="60">
        <v>1.1969140242936198</v>
      </c>
      <c r="BW141" s="60">
        <v>1.5092167654445512</v>
      </c>
      <c r="BX141" s="60">
        <v>4.6786455797434527</v>
      </c>
      <c r="BY141" s="60">
        <v>2.1012651218231793</v>
      </c>
      <c r="BZ141" s="60">
        <v>5.3816172650167262</v>
      </c>
      <c r="CA141" s="60">
        <v>12.271885324709151</v>
      </c>
      <c r="CB141" s="150">
        <v>26.336054849745555</v>
      </c>
      <c r="CC141" s="150">
        <f t="shared" si="124"/>
        <v>22.880875132099526</v>
      </c>
      <c r="CD141" s="60">
        <v>13.017795225791648</v>
      </c>
      <c r="CE141" s="60">
        <v>3.2336928675595225</v>
      </c>
      <c r="CF141" s="60">
        <v>6.6293870387483533</v>
      </c>
      <c r="CG141" s="150">
        <f t="shared" si="126"/>
        <v>228.6324945108673</v>
      </c>
      <c r="CH141" s="60">
        <v>0</v>
      </c>
      <c r="CI141" s="60">
        <v>0.62475767779275471</v>
      </c>
      <c r="CJ141" s="60">
        <v>0</v>
      </c>
      <c r="CK141" s="60">
        <v>0.38055084801604777</v>
      </c>
      <c r="CL141" s="60">
        <v>0</v>
      </c>
      <c r="CM141" s="60">
        <v>3.9645750037994844E-2</v>
      </c>
      <c r="CN141" s="60">
        <v>0</v>
      </c>
      <c r="CO141" s="60">
        <v>18.584123635825257</v>
      </c>
      <c r="CP141" s="60">
        <v>24.398187566679599</v>
      </c>
      <c r="CQ141" s="60">
        <v>15.128433035895522</v>
      </c>
      <c r="CR141" s="60">
        <v>169.47679599662013</v>
      </c>
      <c r="CS141" s="150">
        <f t="shared" si="128"/>
        <v>337.25008446232471</v>
      </c>
      <c r="CT141" s="60">
        <v>296.52821544822262</v>
      </c>
      <c r="CU141" s="60">
        <v>40.721869014102083</v>
      </c>
      <c r="CV141" s="150">
        <f t="shared" si="130"/>
        <v>2434.9205732443615</v>
      </c>
      <c r="CW141" s="60">
        <v>0</v>
      </c>
      <c r="CX141" s="60">
        <v>0</v>
      </c>
      <c r="CY141" s="60">
        <v>0.95039092688373961</v>
      </c>
      <c r="CZ141" s="60">
        <v>1768.0682886475165</v>
      </c>
      <c r="DA141" s="60">
        <v>53.927880739746286</v>
      </c>
      <c r="DB141" s="60">
        <v>357.03870347283583</v>
      </c>
      <c r="DC141" s="60">
        <v>4.7860280441938094</v>
      </c>
      <c r="DD141" s="60">
        <v>240.41502329259595</v>
      </c>
      <c r="DE141" s="60">
        <v>9.7342581205894056</v>
      </c>
      <c r="DF141" s="150">
        <f t="shared" si="132"/>
        <v>63.05159992251825</v>
      </c>
      <c r="DG141" s="60">
        <v>10.638962013424411</v>
      </c>
      <c r="DH141" s="60">
        <v>46.786252237616196</v>
      </c>
      <c r="DI141" s="60">
        <v>5.6263856714776415</v>
      </c>
      <c r="DJ141" s="150">
        <f t="shared" si="134"/>
        <v>58.782492118407589</v>
      </c>
      <c r="DK141" s="60">
        <v>27.041093772200181</v>
      </c>
      <c r="DL141" s="60">
        <v>31.741398346207408</v>
      </c>
      <c r="DM141" s="150">
        <f t="shared" si="136"/>
        <v>46.124379100599299</v>
      </c>
      <c r="DN141" s="60">
        <v>9.1052924427168017E-2</v>
      </c>
      <c r="DO141" s="60">
        <v>7.6649160696139154</v>
      </c>
      <c r="DP141" s="60">
        <v>1.477031676834498</v>
      </c>
      <c r="DQ141" s="60">
        <v>7.2419980624125433</v>
      </c>
      <c r="DR141" s="60">
        <v>29.649380367311174</v>
      </c>
      <c r="DS141" s="150">
        <f t="shared" si="138"/>
        <v>24.1234827040456</v>
      </c>
      <c r="DT141" s="60">
        <v>24.1234827040456</v>
      </c>
      <c r="DU141" s="60">
        <v>0</v>
      </c>
      <c r="DV141" s="150">
        <f t="shared" si="140"/>
        <v>184.90480953080365</v>
      </c>
      <c r="DW141" s="60">
        <v>27.917215535946944</v>
      </c>
      <c r="DX141" s="60">
        <v>27.927404173673285</v>
      </c>
      <c r="DY141" s="60">
        <v>17.143340204706192</v>
      </c>
      <c r="DZ141" s="60">
        <v>44.710604258811934</v>
      </c>
      <c r="EA141" s="60">
        <v>8.134142185054662</v>
      </c>
      <c r="EB141" s="60">
        <v>7.5745368015833507E-3</v>
      </c>
      <c r="EC141" s="60">
        <v>0.38469627294104347</v>
      </c>
      <c r="ED141" s="60">
        <v>28.490778607356638</v>
      </c>
      <c r="EE141" s="60">
        <v>28.485927442765188</v>
      </c>
      <c r="EF141" s="60">
        <v>1.7031263127461784</v>
      </c>
      <c r="EG141" s="150">
        <f t="shared" si="142"/>
        <v>106.74871635076873</v>
      </c>
      <c r="EH141" s="60">
        <v>6.6976826688486293</v>
      </c>
      <c r="EI141" s="60">
        <v>0.86025600504294486</v>
      </c>
      <c r="EJ141" s="60">
        <v>3.6754756122220118</v>
      </c>
      <c r="EK141" s="60">
        <v>1.1906314146633163E-2</v>
      </c>
      <c r="EL141" s="60">
        <v>0.84086352109603668</v>
      </c>
      <c r="EM141" s="60">
        <v>52.637337672424295</v>
      </c>
      <c r="EN141" s="60">
        <v>24.391048312717775</v>
      </c>
      <c r="EO141" s="60">
        <v>8.47804279092448</v>
      </c>
      <c r="EP141" s="60">
        <v>9.1561034533459384</v>
      </c>
      <c r="EQ141" s="150">
        <f t="shared" si="144"/>
        <v>142.68412609528716</v>
      </c>
      <c r="ER141" s="60">
        <v>67.050338619180536</v>
      </c>
      <c r="ES141" s="60">
        <v>75.338016263216034</v>
      </c>
      <c r="ET141" s="60">
        <v>0.29577121289057212</v>
      </c>
      <c r="EU141" s="150">
        <f t="shared" si="146"/>
        <v>56.270321688767758</v>
      </c>
      <c r="EV141" s="60">
        <v>35.973559276343778</v>
      </c>
      <c r="EW141" s="60">
        <v>20.29676241242398</v>
      </c>
      <c r="EX141" s="150">
        <f t="shared" si="148"/>
        <v>118.70123179054126</v>
      </c>
      <c r="EY141" s="60">
        <v>53.565465407268377</v>
      </c>
      <c r="EZ141" s="60">
        <v>65.13576638327288</v>
      </c>
      <c r="FA141" s="150">
        <f t="shared" si="150"/>
        <v>86.8148194723465</v>
      </c>
      <c r="FB141" s="60">
        <v>30.642737488041032</v>
      </c>
      <c r="FC141" s="60">
        <v>1.005380683033531</v>
      </c>
      <c r="FD141" s="60">
        <v>0.60585124964692705</v>
      </c>
      <c r="FE141" s="60">
        <v>54.560850051625017</v>
      </c>
      <c r="FF141" s="150">
        <f t="shared" si="152"/>
        <v>64.020125708194797</v>
      </c>
      <c r="FG141" s="60">
        <v>2.2320665184556989</v>
      </c>
      <c r="FH141" s="60">
        <v>8.8280987147109684</v>
      </c>
      <c r="FI141" s="60">
        <v>31.028693894199264</v>
      </c>
      <c r="FJ141" s="60">
        <v>1.1089771429721258</v>
      </c>
      <c r="FK141" s="60">
        <v>10.973754014609742</v>
      </c>
      <c r="FL141" s="60">
        <v>0.45025330135265618</v>
      </c>
      <c r="FM141" s="60">
        <v>9.3982821218943418</v>
      </c>
      <c r="FN141" s="150">
        <v>0</v>
      </c>
      <c r="FO141" s="60">
        <v>15913.833608044639</v>
      </c>
      <c r="FP141" s="60">
        <v>794.02926848122252</v>
      </c>
      <c r="FQ141" s="81">
        <v>0</v>
      </c>
      <c r="FR141" s="58"/>
      <c r="FS141" s="59">
        <f t="shared" si="268"/>
        <v>21888.186329887219</v>
      </c>
      <c r="FT141" s="4">
        <v>0</v>
      </c>
    </row>
    <row r="142" spans="2:176" x14ac:dyDescent="0.2">
      <c r="B142" s="157" t="s">
        <v>440</v>
      </c>
      <c r="C142" s="157" t="s">
        <v>278</v>
      </c>
      <c r="D142" s="150">
        <f t="shared" si="118"/>
        <v>230.34813532065954</v>
      </c>
      <c r="E142" s="60">
        <v>0.24322835043228727</v>
      </c>
      <c r="F142" s="60">
        <v>5.3427457953445986E-2</v>
      </c>
      <c r="G142" s="60">
        <v>5.4641181308886302E-2</v>
      </c>
      <c r="H142" s="60">
        <v>2.7943379837105042</v>
      </c>
      <c r="I142" s="60">
        <v>2.1276325343840153E-2</v>
      </c>
      <c r="J142" s="60">
        <v>2.5782261077544657</v>
      </c>
      <c r="K142" s="60">
        <v>0.27364209528949496</v>
      </c>
      <c r="L142" s="60">
        <v>3.6613741822530854</v>
      </c>
      <c r="M142" s="60">
        <v>1.8399911072725526</v>
      </c>
      <c r="N142" s="60">
        <v>1.7309266649608079</v>
      </c>
      <c r="O142" s="60">
        <v>1.434292112533827</v>
      </c>
      <c r="P142" s="60">
        <v>0.55795568555630204</v>
      </c>
      <c r="Q142" s="60">
        <v>0.83718078581421818</v>
      </c>
      <c r="R142" s="60">
        <v>0.42878725246429472</v>
      </c>
      <c r="S142" s="60">
        <v>1.1015649693864431</v>
      </c>
      <c r="T142" s="60">
        <v>3.4150152166510996</v>
      </c>
      <c r="U142" s="60">
        <v>5.742413607629925</v>
      </c>
      <c r="V142" s="60">
        <v>5.9264549526389265</v>
      </c>
      <c r="W142" s="60">
        <v>6.5654703834067378</v>
      </c>
      <c r="X142" s="60">
        <v>2.3137034187740202</v>
      </c>
      <c r="Y142" s="60">
        <v>1.3107449934883597</v>
      </c>
      <c r="Z142" s="60">
        <v>30.356463955588577</v>
      </c>
      <c r="AA142" s="60">
        <v>0</v>
      </c>
      <c r="AB142" s="60">
        <v>0.42448402269002111</v>
      </c>
      <c r="AC142" s="60">
        <v>1.4884650552272858</v>
      </c>
      <c r="AD142" s="60">
        <v>151.1166765005851</v>
      </c>
      <c r="AE142" s="60">
        <v>1.5069005215483742</v>
      </c>
      <c r="AF142" s="60">
        <v>4.8502344785479233E-2</v>
      </c>
      <c r="AG142" s="60">
        <v>2.5219880856111532</v>
      </c>
      <c r="AH142" s="150">
        <f t="shared" si="120"/>
        <v>40.143514787868746</v>
      </c>
      <c r="AI142" s="60">
        <v>37.170337918729999</v>
      </c>
      <c r="AJ142" s="60">
        <v>2.7919484376421947E-2</v>
      </c>
      <c r="AK142" s="60">
        <v>2.9452573847623289</v>
      </c>
      <c r="AL142" s="150">
        <f t="shared" si="122"/>
        <v>100.98846776149361</v>
      </c>
      <c r="AM142" s="60">
        <v>3.5841435472266978</v>
      </c>
      <c r="AN142" s="60">
        <v>1.2657638422734685</v>
      </c>
      <c r="AO142" s="60">
        <v>7.0545224055311504</v>
      </c>
      <c r="AP142" s="60">
        <v>1.3948175394774542</v>
      </c>
      <c r="AQ142" s="60">
        <v>3.3727103431632761</v>
      </c>
      <c r="AR142" s="60">
        <v>0.80120415324502259</v>
      </c>
      <c r="AS142" s="60">
        <v>2.7670341670674157</v>
      </c>
      <c r="AT142" s="60">
        <v>5.796403869153373</v>
      </c>
      <c r="AU142" s="60">
        <v>1.0672800221365264</v>
      </c>
      <c r="AV142" s="60">
        <v>1.3951843584498582</v>
      </c>
      <c r="AW142" s="60">
        <v>0.64431025655507868</v>
      </c>
      <c r="AX142" s="60">
        <v>0.98150510899560606</v>
      </c>
      <c r="AY142" s="60">
        <v>3.1619111795427157</v>
      </c>
      <c r="AZ142" s="60">
        <v>1.8327185824090413</v>
      </c>
      <c r="BA142" s="60">
        <v>7.8398686598749894</v>
      </c>
      <c r="BB142" s="60">
        <v>0.57855783655788007</v>
      </c>
      <c r="BC142" s="60">
        <v>1.1118418190685257</v>
      </c>
      <c r="BD142" s="60">
        <v>0.12087754599344272</v>
      </c>
      <c r="BE142" s="60">
        <v>4.9306398500213414E-2</v>
      </c>
      <c r="BF142" s="60">
        <v>3.5997257936392781</v>
      </c>
      <c r="BG142" s="60">
        <v>1.2759698648388</v>
      </c>
      <c r="BH142" s="60">
        <v>1.9454534719260137</v>
      </c>
      <c r="BI142" s="60">
        <v>1.8055488579739167</v>
      </c>
      <c r="BJ142" s="60">
        <v>3.516721540708843</v>
      </c>
      <c r="BK142" s="60">
        <v>1.3889783580841089</v>
      </c>
      <c r="BL142" s="60">
        <v>7.0093528801076763</v>
      </c>
      <c r="BM142" s="60">
        <v>1.3512364295768546</v>
      </c>
      <c r="BN142" s="60">
        <v>1.5616706911638785</v>
      </c>
      <c r="BO142" s="60">
        <v>4.8850594988057848E-2</v>
      </c>
      <c r="BP142" s="60">
        <v>0.46761841038041108</v>
      </c>
      <c r="BQ142" s="60">
        <v>5.7324972591865437</v>
      </c>
      <c r="BR142" s="60">
        <v>0.70917870081848333</v>
      </c>
      <c r="BS142" s="60">
        <v>4.5782320804578109</v>
      </c>
      <c r="BT142" s="60">
        <v>5.4172500484078269E-2</v>
      </c>
      <c r="BU142" s="60">
        <v>3.2848795920132928E-2</v>
      </c>
      <c r="BV142" s="60">
        <v>0.93013556837340905</v>
      </c>
      <c r="BW142" s="60">
        <v>1.1728295979771055</v>
      </c>
      <c r="BX142" s="60">
        <v>3.6358289544653735</v>
      </c>
      <c r="BY142" s="60">
        <v>1.6329171425188069</v>
      </c>
      <c r="BZ142" s="60">
        <v>4.1821162856861402</v>
      </c>
      <c r="CA142" s="60">
        <v>9.5366223469961628</v>
      </c>
      <c r="CB142" s="150">
        <v>17.020466567406721</v>
      </c>
      <c r="CC142" s="150">
        <f t="shared" si="124"/>
        <v>14.787452883159165</v>
      </c>
      <c r="CD142" s="60">
        <v>8.4131412121536595</v>
      </c>
      <c r="CE142" s="60">
        <v>2.0898711540346819</v>
      </c>
      <c r="CF142" s="60">
        <v>4.2844405169708235</v>
      </c>
      <c r="CG142" s="150">
        <f t="shared" si="126"/>
        <v>95.355388341930933</v>
      </c>
      <c r="CH142" s="60">
        <v>0</v>
      </c>
      <c r="CI142" s="60">
        <v>0.26056668415827233</v>
      </c>
      <c r="CJ142" s="60">
        <v>0</v>
      </c>
      <c r="CK142" s="60">
        <v>0.15871573274855102</v>
      </c>
      <c r="CL142" s="60">
        <v>0</v>
      </c>
      <c r="CM142" s="60">
        <v>1.6534989477624017E-2</v>
      </c>
      <c r="CN142" s="60">
        <v>0</v>
      </c>
      <c r="CO142" s="60">
        <v>7.7508506832319251</v>
      </c>
      <c r="CP142" s="60">
        <v>10.17571301593537</v>
      </c>
      <c r="CQ142" s="60">
        <v>6.3095913388380875</v>
      </c>
      <c r="CR142" s="60">
        <v>70.68341589754111</v>
      </c>
      <c r="CS142" s="150">
        <f t="shared" si="128"/>
        <v>217.7139766075955</v>
      </c>
      <c r="CT142" s="60">
        <v>191.425710284139</v>
      </c>
      <c r="CU142" s="60">
        <v>26.288266323456494</v>
      </c>
      <c r="CV142" s="150">
        <f t="shared" si="130"/>
        <v>1896.7858818395637</v>
      </c>
      <c r="CW142" s="60">
        <v>0</v>
      </c>
      <c r="CX142" s="60">
        <v>0</v>
      </c>
      <c r="CY142" s="60">
        <v>0.20046346376475013</v>
      </c>
      <c r="CZ142" s="60">
        <v>1466.8131082085174</v>
      </c>
      <c r="DA142" s="60">
        <v>34.775512845586704</v>
      </c>
      <c r="DB142" s="60">
        <v>230.2371954668738</v>
      </c>
      <c r="DC142" s="60">
        <v>3.0931143932386953</v>
      </c>
      <c r="DD142" s="60">
        <v>155.37543073933381</v>
      </c>
      <c r="DE142" s="60">
        <v>6.2910567222485918</v>
      </c>
      <c r="DF142" s="150">
        <f t="shared" si="132"/>
        <v>40.748990485683713</v>
      </c>
      <c r="DG142" s="60">
        <v>6.8757487898059182</v>
      </c>
      <c r="DH142" s="60">
        <v>30.237020942121028</v>
      </c>
      <c r="DI142" s="60">
        <v>3.6362207537567697</v>
      </c>
      <c r="DJ142" s="150">
        <f t="shared" si="134"/>
        <v>37.989951325601524</v>
      </c>
      <c r="DK142" s="60">
        <v>17.476119150028651</v>
      </c>
      <c r="DL142" s="60">
        <v>20.513832175572869</v>
      </c>
      <c r="DM142" s="150">
        <f t="shared" si="136"/>
        <v>29.809265545014938</v>
      </c>
      <c r="DN142" s="60">
        <v>5.8845687591366672E-2</v>
      </c>
      <c r="DO142" s="60">
        <v>4.9536822598963646</v>
      </c>
      <c r="DP142" s="60">
        <v>0.95457609038223679</v>
      </c>
      <c r="DQ142" s="60">
        <v>4.6803587935156452</v>
      </c>
      <c r="DR142" s="60">
        <v>19.161802713629324</v>
      </c>
      <c r="DS142" s="150">
        <f t="shared" si="138"/>
        <v>15.590525353784692</v>
      </c>
      <c r="DT142" s="60">
        <v>15.590525353784692</v>
      </c>
      <c r="DU142" s="60">
        <v>0</v>
      </c>
      <c r="DV142" s="150">
        <f t="shared" si="140"/>
        <v>119.50028759915639</v>
      </c>
      <c r="DW142" s="60">
        <v>18.042339158071098</v>
      </c>
      <c r="DX142" s="60">
        <v>18.048923871262879</v>
      </c>
      <c r="DY142" s="60">
        <v>11.079398583903705</v>
      </c>
      <c r="DZ142" s="60">
        <v>28.895571084482821</v>
      </c>
      <c r="EA142" s="60">
        <v>5.2569337322971563</v>
      </c>
      <c r="EB142" s="60">
        <v>4.895271942987574E-3</v>
      </c>
      <c r="EC142" s="60">
        <v>0.24862152245488134</v>
      </c>
      <c r="ED142" s="60">
        <v>18.413021522492208</v>
      </c>
      <c r="EE142" s="60">
        <v>18.409886311648641</v>
      </c>
      <c r="EF142" s="60">
        <v>1.1006965406000087</v>
      </c>
      <c r="EG142" s="150">
        <f t="shared" si="142"/>
        <v>68.989564615043193</v>
      </c>
      <c r="EH142" s="60">
        <v>4.328578619486696</v>
      </c>
      <c r="EI142" s="60">
        <v>0.55596628488134303</v>
      </c>
      <c r="EJ142" s="60">
        <v>2.3753865236860983</v>
      </c>
      <c r="EK142" s="60">
        <v>7.69481317646061E-3</v>
      </c>
      <c r="EL142" s="60">
        <v>0.5434333095909869</v>
      </c>
      <c r="EM142" s="60">
        <v>34.018460667788737</v>
      </c>
      <c r="EN142" s="60">
        <v>15.763447665914391</v>
      </c>
      <c r="EO142" s="60">
        <v>5.4791898294276162</v>
      </c>
      <c r="EP142" s="60">
        <v>5.9174069010908612</v>
      </c>
      <c r="EQ142" s="150">
        <f t="shared" si="144"/>
        <v>633.71281871082908</v>
      </c>
      <c r="ER142" s="60">
        <v>297.79527859672623</v>
      </c>
      <c r="ES142" s="60">
        <v>334.60391109212429</v>
      </c>
      <c r="ET142" s="60">
        <v>1.3136290219784728</v>
      </c>
      <c r="EU142" s="150">
        <f t="shared" si="146"/>
        <v>113.39439960611011</v>
      </c>
      <c r="EV142" s="60">
        <v>23.248993308485183</v>
      </c>
      <c r="EW142" s="60">
        <v>90.14540629762493</v>
      </c>
      <c r="EX142" s="150">
        <f t="shared" si="148"/>
        <v>323.910248396101</v>
      </c>
      <c r="EY142" s="60">
        <v>34.618291096883901</v>
      </c>
      <c r="EZ142" s="60">
        <v>289.29195729921707</v>
      </c>
      <c r="FA142" s="150">
        <f t="shared" si="150"/>
        <v>262.79327051123317</v>
      </c>
      <c r="FB142" s="60">
        <v>226.4903751500953</v>
      </c>
      <c r="FC142" s="60">
        <v>0.649757467499126</v>
      </c>
      <c r="FD142" s="60">
        <v>0.39154956952623193</v>
      </c>
      <c r="FE142" s="60">
        <v>35.26158832411253</v>
      </c>
      <c r="FF142" s="150">
        <f t="shared" si="152"/>
        <v>41.374929368664823</v>
      </c>
      <c r="FG142" s="60">
        <v>1.442540037615778</v>
      </c>
      <c r="FH142" s="60">
        <v>5.705423985664126</v>
      </c>
      <c r="FI142" s="60">
        <v>20.053225514208634</v>
      </c>
      <c r="FJ142" s="60">
        <v>0.71670979171573412</v>
      </c>
      <c r="FK142" s="60">
        <v>7.092118177541499</v>
      </c>
      <c r="FL142" s="60">
        <v>0.29098972136335105</v>
      </c>
      <c r="FM142" s="60">
        <v>6.0739221405557027</v>
      </c>
      <c r="FN142" s="150">
        <v>0</v>
      </c>
      <c r="FO142" s="60">
        <v>15895.847970920768</v>
      </c>
      <c r="FP142" s="60">
        <v>1475.5206795204981</v>
      </c>
      <c r="FQ142" s="81">
        <v>1961.4504466196208</v>
      </c>
      <c r="FR142" s="58"/>
      <c r="FS142" s="59">
        <f t="shared" si="268"/>
        <v>23633.776632687786</v>
      </c>
      <c r="FT142" s="4">
        <v>0</v>
      </c>
    </row>
    <row r="143" spans="2:176" x14ac:dyDescent="0.2">
      <c r="B143" s="157">
        <v>4400</v>
      </c>
      <c r="C143" s="157" t="s">
        <v>686</v>
      </c>
      <c r="D143" s="150"/>
      <c r="E143" s="60">
        <v>0</v>
      </c>
      <c r="F143" s="60">
        <v>0</v>
      </c>
      <c r="G143" s="60">
        <v>0</v>
      </c>
      <c r="H143" s="60">
        <v>0</v>
      </c>
      <c r="I143" s="60">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150"/>
      <c r="AI143" s="60">
        <v>0</v>
      </c>
      <c r="AJ143" s="60">
        <v>0</v>
      </c>
      <c r="AK143" s="60">
        <v>0</v>
      </c>
      <c r="AL143" s="150"/>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150">
        <v>0</v>
      </c>
      <c r="CC143" s="150"/>
      <c r="CD143" s="60">
        <v>0</v>
      </c>
      <c r="CE143" s="60">
        <v>0</v>
      </c>
      <c r="CF143" s="60">
        <v>0</v>
      </c>
      <c r="CG143" s="150"/>
      <c r="CH143" s="60">
        <v>0</v>
      </c>
      <c r="CI143" s="60">
        <v>0</v>
      </c>
      <c r="CJ143" s="60">
        <v>0</v>
      </c>
      <c r="CK143" s="60">
        <v>0</v>
      </c>
      <c r="CL143" s="60">
        <v>0</v>
      </c>
      <c r="CM143" s="60">
        <v>0</v>
      </c>
      <c r="CN143" s="60">
        <v>0</v>
      </c>
      <c r="CO143" s="60">
        <v>0</v>
      </c>
      <c r="CP143" s="60">
        <v>0</v>
      </c>
      <c r="CQ143" s="60">
        <v>0</v>
      </c>
      <c r="CR143" s="60">
        <v>0</v>
      </c>
      <c r="CS143" s="150"/>
      <c r="CT143" s="60">
        <v>0</v>
      </c>
      <c r="CU143" s="60">
        <v>0</v>
      </c>
      <c r="CV143" s="150"/>
      <c r="CW143" s="60">
        <v>0</v>
      </c>
      <c r="CX143" s="60">
        <v>0</v>
      </c>
      <c r="CY143" s="60">
        <v>0</v>
      </c>
      <c r="CZ143" s="60">
        <v>0</v>
      </c>
      <c r="DA143" s="60">
        <v>0</v>
      </c>
      <c r="DB143" s="60">
        <v>0</v>
      </c>
      <c r="DC143" s="60">
        <v>0</v>
      </c>
      <c r="DD143" s="60">
        <v>0</v>
      </c>
      <c r="DE143" s="60">
        <v>0</v>
      </c>
      <c r="DF143" s="150"/>
      <c r="DG143" s="60">
        <v>0</v>
      </c>
      <c r="DH143" s="60">
        <v>0</v>
      </c>
      <c r="DI143" s="60">
        <v>0</v>
      </c>
      <c r="DJ143" s="150"/>
      <c r="DK143" s="60">
        <v>0</v>
      </c>
      <c r="DL143" s="60">
        <v>0</v>
      </c>
      <c r="DM143" s="150"/>
      <c r="DN143" s="60">
        <v>0</v>
      </c>
      <c r="DO143" s="60">
        <v>0</v>
      </c>
      <c r="DP143" s="60">
        <v>0</v>
      </c>
      <c r="DQ143" s="60">
        <v>0</v>
      </c>
      <c r="DR143" s="60">
        <v>0</v>
      </c>
      <c r="DS143" s="150"/>
      <c r="DT143" s="60">
        <v>0</v>
      </c>
      <c r="DU143" s="60">
        <v>0</v>
      </c>
      <c r="DV143" s="150"/>
      <c r="DW143" s="60">
        <v>0</v>
      </c>
      <c r="DX143" s="60">
        <v>0</v>
      </c>
      <c r="DY143" s="60">
        <v>0</v>
      </c>
      <c r="DZ143" s="60">
        <v>0</v>
      </c>
      <c r="EA143" s="60">
        <v>0</v>
      </c>
      <c r="EB143" s="60">
        <v>0</v>
      </c>
      <c r="EC143" s="60">
        <v>0</v>
      </c>
      <c r="ED143" s="60">
        <v>0</v>
      </c>
      <c r="EE143" s="60">
        <v>0</v>
      </c>
      <c r="EF143" s="60">
        <v>0</v>
      </c>
      <c r="EG143" s="150"/>
      <c r="EH143" s="60">
        <v>0</v>
      </c>
      <c r="EI143" s="60">
        <v>0</v>
      </c>
      <c r="EJ143" s="60">
        <v>0</v>
      </c>
      <c r="EK143" s="60">
        <v>0</v>
      </c>
      <c r="EL143" s="60">
        <v>0</v>
      </c>
      <c r="EM143" s="60">
        <v>0</v>
      </c>
      <c r="EN143" s="60">
        <v>0</v>
      </c>
      <c r="EO143" s="60">
        <v>0</v>
      </c>
      <c r="EP143" s="60">
        <v>0</v>
      </c>
      <c r="EQ143" s="150"/>
      <c r="ER143" s="60">
        <v>0</v>
      </c>
      <c r="ES143" s="60">
        <v>0</v>
      </c>
      <c r="ET143" s="60">
        <v>0</v>
      </c>
      <c r="EU143" s="150"/>
      <c r="EV143" s="60">
        <v>0</v>
      </c>
      <c r="EW143" s="60">
        <v>0</v>
      </c>
      <c r="EX143" s="150"/>
      <c r="EY143" s="60">
        <v>0</v>
      </c>
      <c r="EZ143" s="60">
        <v>0</v>
      </c>
      <c r="FA143" s="150"/>
      <c r="FB143" s="60">
        <v>0</v>
      </c>
      <c r="FC143" s="60">
        <v>0</v>
      </c>
      <c r="FD143" s="60">
        <v>0</v>
      </c>
      <c r="FE143" s="60">
        <v>0</v>
      </c>
      <c r="FF143" s="150"/>
      <c r="FG143" s="60">
        <v>0</v>
      </c>
      <c r="FH143" s="60">
        <v>0</v>
      </c>
      <c r="FI143" s="60">
        <v>0</v>
      </c>
      <c r="FJ143" s="60">
        <v>0</v>
      </c>
      <c r="FK143" s="60">
        <v>0</v>
      </c>
      <c r="FL143" s="60">
        <v>0</v>
      </c>
      <c r="FM143" s="60">
        <v>0</v>
      </c>
      <c r="FN143" s="150">
        <v>0</v>
      </c>
      <c r="FO143" s="60">
        <v>0</v>
      </c>
      <c r="FP143" s="60">
        <v>91.143681734052734</v>
      </c>
      <c r="FQ143" s="81">
        <v>0</v>
      </c>
      <c r="FR143" s="58"/>
      <c r="FS143" s="59">
        <f t="shared" si="268"/>
        <v>91.143681734052734</v>
      </c>
      <c r="FT143" s="4">
        <v>0</v>
      </c>
    </row>
    <row r="144" spans="2:176" x14ac:dyDescent="0.2">
      <c r="B144" s="157" t="s">
        <v>441</v>
      </c>
      <c r="C144" s="157" t="s">
        <v>279</v>
      </c>
      <c r="D144" s="150">
        <f t="shared" si="118"/>
        <v>8.121001849999999</v>
      </c>
      <c r="E144" s="60">
        <v>0</v>
      </c>
      <c r="F144" s="60">
        <v>0</v>
      </c>
      <c r="G144" s="60">
        <v>0</v>
      </c>
      <c r="H144" s="60">
        <v>0.22871325000000003</v>
      </c>
      <c r="I144" s="60">
        <v>0</v>
      </c>
      <c r="J144" s="60">
        <v>0</v>
      </c>
      <c r="K144" s="60">
        <v>0</v>
      </c>
      <c r="L144" s="60">
        <v>0</v>
      </c>
      <c r="M144" s="60">
        <v>0</v>
      </c>
      <c r="N144" s="60">
        <v>0</v>
      </c>
      <c r="O144" s="60">
        <v>0</v>
      </c>
      <c r="P144" s="60">
        <v>0</v>
      </c>
      <c r="Q144" s="60">
        <v>9.6121600000000001E-2</v>
      </c>
      <c r="R144" s="60">
        <v>0</v>
      </c>
      <c r="S144" s="60">
        <v>0</v>
      </c>
      <c r="T144" s="60">
        <v>0</v>
      </c>
      <c r="U144" s="60">
        <v>0</v>
      </c>
      <c r="V144" s="60">
        <v>0</v>
      </c>
      <c r="W144" s="60">
        <v>0</v>
      </c>
      <c r="X144" s="60">
        <v>0</v>
      </c>
      <c r="Y144" s="60">
        <v>0</v>
      </c>
      <c r="Z144" s="60">
        <v>0</v>
      </c>
      <c r="AA144" s="60">
        <v>0</v>
      </c>
      <c r="AB144" s="60">
        <v>0</v>
      </c>
      <c r="AC144" s="60">
        <v>0</v>
      </c>
      <c r="AD144" s="60">
        <v>7.7961669999999996</v>
      </c>
      <c r="AE144" s="60">
        <v>0</v>
      </c>
      <c r="AF144" s="60">
        <v>0</v>
      </c>
      <c r="AG144" s="60">
        <v>0</v>
      </c>
      <c r="AH144" s="150">
        <f t="shared" si="120"/>
        <v>0</v>
      </c>
      <c r="AI144" s="60">
        <v>0</v>
      </c>
      <c r="AJ144" s="60">
        <v>0</v>
      </c>
      <c r="AK144" s="60">
        <v>0</v>
      </c>
      <c r="AL144" s="150">
        <f t="shared" si="122"/>
        <v>0.52341214999999996</v>
      </c>
      <c r="AM144" s="60">
        <v>0</v>
      </c>
      <c r="AN144" s="60">
        <v>0</v>
      </c>
      <c r="AO144" s="60">
        <v>0</v>
      </c>
      <c r="AP144" s="60">
        <v>0</v>
      </c>
      <c r="AQ144" s="60">
        <v>0</v>
      </c>
      <c r="AR144" s="60">
        <v>0</v>
      </c>
      <c r="AS144" s="60">
        <v>0</v>
      </c>
      <c r="AT144" s="60">
        <v>0</v>
      </c>
      <c r="AU144" s="60">
        <v>0.48926025000000001</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0</v>
      </c>
      <c r="BK144" s="60">
        <v>0</v>
      </c>
      <c r="BL144" s="60">
        <v>0</v>
      </c>
      <c r="BM144" s="60">
        <v>0</v>
      </c>
      <c r="BN144" s="60">
        <v>0</v>
      </c>
      <c r="BO144" s="60">
        <v>0</v>
      </c>
      <c r="BP144" s="60">
        <v>0</v>
      </c>
      <c r="BQ144" s="60">
        <v>8.2278000000000004E-3</v>
      </c>
      <c r="BR144" s="60">
        <v>0</v>
      </c>
      <c r="BS144" s="60">
        <v>0</v>
      </c>
      <c r="BT144" s="60">
        <v>0</v>
      </c>
      <c r="BU144" s="60">
        <v>0</v>
      </c>
      <c r="BV144" s="60">
        <v>0</v>
      </c>
      <c r="BW144" s="60">
        <v>0</v>
      </c>
      <c r="BX144" s="60">
        <v>0</v>
      </c>
      <c r="BY144" s="60">
        <v>0</v>
      </c>
      <c r="BZ144" s="60">
        <v>0</v>
      </c>
      <c r="CA144" s="60">
        <v>2.5924099999999999E-2</v>
      </c>
      <c r="CB144" s="150">
        <v>0</v>
      </c>
      <c r="CC144" s="150">
        <f t="shared" si="124"/>
        <v>0</v>
      </c>
      <c r="CD144" s="60">
        <v>0</v>
      </c>
      <c r="CE144" s="60">
        <v>0</v>
      </c>
      <c r="CF144" s="60">
        <v>0</v>
      </c>
      <c r="CG144" s="150">
        <f t="shared" si="126"/>
        <v>0</v>
      </c>
      <c r="CH144" s="60">
        <v>0</v>
      </c>
      <c r="CI144" s="60">
        <v>0</v>
      </c>
      <c r="CJ144" s="60">
        <v>0</v>
      </c>
      <c r="CK144" s="60">
        <v>0</v>
      </c>
      <c r="CL144" s="60">
        <v>0</v>
      </c>
      <c r="CM144" s="60">
        <v>0</v>
      </c>
      <c r="CN144" s="60">
        <v>0</v>
      </c>
      <c r="CO144" s="60">
        <v>0</v>
      </c>
      <c r="CP144" s="60">
        <v>0</v>
      </c>
      <c r="CQ144" s="60">
        <v>0</v>
      </c>
      <c r="CR144" s="60">
        <v>0</v>
      </c>
      <c r="CS144" s="150">
        <f t="shared" si="128"/>
        <v>0</v>
      </c>
      <c r="CT144" s="60">
        <v>0</v>
      </c>
      <c r="CU144" s="60">
        <v>0</v>
      </c>
      <c r="CV144" s="150">
        <f t="shared" si="130"/>
        <v>32.590740249999996</v>
      </c>
      <c r="CW144" s="60">
        <v>0</v>
      </c>
      <c r="CX144" s="60">
        <v>0</v>
      </c>
      <c r="CY144" s="60">
        <v>0</v>
      </c>
      <c r="CZ144" s="60">
        <v>0</v>
      </c>
      <c r="DA144" s="60">
        <v>0.20869879999999999</v>
      </c>
      <c r="DB144" s="60">
        <v>32.382041449999996</v>
      </c>
      <c r="DC144" s="60">
        <v>0</v>
      </c>
      <c r="DD144" s="60">
        <v>0</v>
      </c>
      <c r="DE144" s="60">
        <v>0</v>
      </c>
      <c r="DF144" s="150">
        <f t="shared" si="132"/>
        <v>5.4133699999999993E-2</v>
      </c>
      <c r="DG144" s="60">
        <v>5.4133699999999993E-2</v>
      </c>
      <c r="DH144" s="60">
        <v>0</v>
      </c>
      <c r="DI144" s="60">
        <v>0</v>
      </c>
      <c r="DJ144" s="150">
        <f t="shared" si="134"/>
        <v>0</v>
      </c>
      <c r="DK144" s="60">
        <v>0</v>
      </c>
      <c r="DL144" s="60">
        <v>0</v>
      </c>
      <c r="DM144" s="150">
        <f t="shared" si="136"/>
        <v>0</v>
      </c>
      <c r="DN144" s="60">
        <v>0</v>
      </c>
      <c r="DO144" s="60">
        <v>0</v>
      </c>
      <c r="DP144" s="60">
        <v>0</v>
      </c>
      <c r="DQ144" s="60">
        <v>0</v>
      </c>
      <c r="DR144" s="60">
        <v>0</v>
      </c>
      <c r="DS144" s="150">
        <f t="shared" si="138"/>
        <v>6.2687999999999994E-2</v>
      </c>
      <c r="DT144" s="60">
        <v>6.2687999999999994E-2</v>
      </c>
      <c r="DU144" s="60">
        <v>0</v>
      </c>
      <c r="DV144" s="150">
        <f t="shared" si="140"/>
        <v>0.40561095000000003</v>
      </c>
      <c r="DW144" s="60">
        <v>0</v>
      </c>
      <c r="DX144" s="60">
        <v>0</v>
      </c>
      <c r="DY144" s="60">
        <v>0</v>
      </c>
      <c r="DZ144" s="60">
        <v>0</v>
      </c>
      <c r="EA144" s="60">
        <v>0</v>
      </c>
      <c r="EB144" s="60">
        <v>0</v>
      </c>
      <c r="EC144" s="60">
        <v>0</v>
      </c>
      <c r="ED144" s="60">
        <v>0.27778620000000004</v>
      </c>
      <c r="EE144" s="60">
        <v>0.12782474999999999</v>
      </c>
      <c r="EF144" s="60">
        <v>0</v>
      </c>
      <c r="EG144" s="150">
        <f t="shared" si="142"/>
        <v>0</v>
      </c>
      <c r="EH144" s="60">
        <v>0</v>
      </c>
      <c r="EI144" s="60">
        <v>0</v>
      </c>
      <c r="EJ144" s="60">
        <v>0</v>
      </c>
      <c r="EK144" s="60">
        <v>0</v>
      </c>
      <c r="EL144" s="60">
        <v>0</v>
      </c>
      <c r="EM144" s="60">
        <v>0</v>
      </c>
      <c r="EN144" s="60">
        <v>0</v>
      </c>
      <c r="EO144" s="60">
        <v>0</v>
      </c>
      <c r="EP144" s="60">
        <v>0</v>
      </c>
      <c r="EQ144" s="150">
        <f t="shared" si="144"/>
        <v>3.5852312</v>
      </c>
      <c r="ER144" s="60">
        <v>0</v>
      </c>
      <c r="ES144" s="60">
        <v>3.5852312</v>
      </c>
      <c r="ET144" s="60">
        <v>0</v>
      </c>
      <c r="EU144" s="150">
        <f t="shared" si="146"/>
        <v>6.7602804500000007</v>
      </c>
      <c r="EV144" s="60">
        <v>6.7602804500000007</v>
      </c>
      <c r="EW144" s="60">
        <v>0</v>
      </c>
      <c r="EX144" s="150">
        <f t="shared" si="148"/>
        <v>0.25267835</v>
      </c>
      <c r="EY144" s="60">
        <v>0</v>
      </c>
      <c r="EZ144" s="60">
        <v>0.25267835</v>
      </c>
      <c r="FA144" s="150">
        <f t="shared" si="150"/>
        <v>0</v>
      </c>
      <c r="FB144" s="60">
        <v>0</v>
      </c>
      <c r="FC144" s="60">
        <v>0</v>
      </c>
      <c r="FD144" s="60">
        <v>0</v>
      </c>
      <c r="FE144" s="60">
        <v>0</v>
      </c>
      <c r="FF144" s="150">
        <f t="shared" si="152"/>
        <v>0</v>
      </c>
      <c r="FG144" s="60">
        <v>0</v>
      </c>
      <c r="FH144" s="60">
        <v>0</v>
      </c>
      <c r="FI144" s="60">
        <v>0</v>
      </c>
      <c r="FJ144" s="60">
        <v>0</v>
      </c>
      <c r="FK144" s="60">
        <v>0</v>
      </c>
      <c r="FL144" s="60">
        <v>0</v>
      </c>
      <c r="FM144" s="60">
        <v>0</v>
      </c>
      <c r="FN144" s="150">
        <v>0</v>
      </c>
      <c r="FO144" s="60">
        <v>0</v>
      </c>
      <c r="FP144" s="60">
        <v>-1.0856563589645527</v>
      </c>
      <c r="FQ144" s="81">
        <v>0.79963114999999996</v>
      </c>
      <c r="FR144" s="58"/>
      <c r="FS144" s="59">
        <f t="shared" si="268"/>
        <v>52.069751691035449</v>
      </c>
      <c r="FT144" s="4">
        <v>0</v>
      </c>
    </row>
    <row r="145" spans="2:176" x14ac:dyDescent="0.2">
      <c r="B145" s="157" t="s">
        <v>442</v>
      </c>
      <c r="C145" s="157" t="s">
        <v>280</v>
      </c>
      <c r="D145" s="150">
        <f t="shared" si="118"/>
        <v>150.07577691993512</v>
      </c>
      <c r="E145" s="60">
        <v>0.4103050329203794</v>
      </c>
      <c r="F145" s="60">
        <v>7.9049466982730271E-2</v>
      </c>
      <c r="G145" s="60">
        <v>0.20604168316781715</v>
      </c>
      <c r="H145" s="60">
        <v>1.0455883575992082</v>
      </c>
      <c r="I145" s="60">
        <v>2.0247421333076758</v>
      </c>
      <c r="J145" s="60">
        <v>1.0895741075870484</v>
      </c>
      <c r="K145" s="60">
        <v>0.85719376002233683</v>
      </c>
      <c r="L145" s="60">
        <v>2.2402504086247128</v>
      </c>
      <c r="M145" s="60">
        <v>3.0926345411615404</v>
      </c>
      <c r="N145" s="60">
        <v>4.0343824017132697</v>
      </c>
      <c r="O145" s="60">
        <v>1.8508523609317744</v>
      </c>
      <c r="P145" s="60">
        <v>1.5826075624584737</v>
      </c>
      <c r="Q145" s="60">
        <v>1.7814771929749449</v>
      </c>
      <c r="R145" s="60">
        <v>34.131455500468839</v>
      </c>
      <c r="S145" s="60">
        <v>1.2550522554541488</v>
      </c>
      <c r="T145" s="60">
        <v>29.046828561185038</v>
      </c>
      <c r="U145" s="60">
        <v>3.650472835983178</v>
      </c>
      <c r="V145" s="60">
        <v>6.7086603572533958</v>
      </c>
      <c r="W145" s="60">
        <v>5.4777356203660776</v>
      </c>
      <c r="X145" s="60">
        <v>1.1624850033220837</v>
      </c>
      <c r="Y145" s="60">
        <v>2.0028548938827799</v>
      </c>
      <c r="Z145" s="60">
        <v>22.266246498273496</v>
      </c>
      <c r="AA145" s="60">
        <v>2.8308146667193923</v>
      </c>
      <c r="AB145" s="60">
        <v>5.584475012421998</v>
      </c>
      <c r="AC145" s="60">
        <v>0.88407324012513777</v>
      </c>
      <c r="AD145" s="60">
        <v>8.9871883032385131</v>
      </c>
      <c r="AE145" s="60">
        <v>3.7649931190732988</v>
      </c>
      <c r="AF145" s="60">
        <v>1.2440629665820906</v>
      </c>
      <c r="AG145" s="60">
        <v>0.78367907613376042</v>
      </c>
      <c r="AH145" s="150">
        <f t="shared" si="120"/>
        <v>0</v>
      </c>
      <c r="AI145" s="60">
        <v>0</v>
      </c>
      <c r="AJ145" s="60">
        <v>0</v>
      </c>
      <c r="AK145" s="60">
        <v>0</v>
      </c>
      <c r="AL145" s="150">
        <f t="shared" si="122"/>
        <v>85.364392087594652</v>
      </c>
      <c r="AM145" s="60">
        <v>0</v>
      </c>
      <c r="AN145" s="60">
        <v>0</v>
      </c>
      <c r="AO145" s="60">
        <v>0</v>
      </c>
      <c r="AP145" s="60">
        <v>0</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0.65547542327019059</v>
      </c>
      <c r="BJ145" s="60">
        <v>0.77160745940845921</v>
      </c>
      <c r="BK145" s="60">
        <v>0.30397595795848009</v>
      </c>
      <c r="BL145" s="60">
        <v>0.45059582527292008</v>
      </c>
      <c r="BM145" s="60">
        <v>0.44771951233787494</v>
      </c>
      <c r="BN145" s="60">
        <v>0.42374508175207498</v>
      </c>
      <c r="BO145" s="60">
        <v>0</v>
      </c>
      <c r="BP145" s="60">
        <v>0</v>
      </c>
      <c r="BQ145" s="60">
        <v>0</v>
      </c>
      <c r="BR145" s="60">
        <v>3.2403899149897026</v>
      </c>
      <c r="BS145" s="60">
        <v>5.5488938375165606</v>
      </c>
      <c r="BT145" s="60">
        <v>0.39085845324350088</v>
      </c>
      <c r="BU145" s="60">
        <v>1.7055483149303692</v>
      </c>
      <c r="BV145" s="60">
        <v>6.4421589867638636</v>
      </c>
      <c r="BW145" s="60">
        <v>0.80206070281328756</v>
      </c>
      <c r="BX145" s="60">
        <v>4.1296947336877814</v>
      </c>
      <c r="BY145" s="60">
        <v>47.573026453429812</v>
      </c>
      <c r="BZ145" s="60">
        <v>4.8035676934037728</v>
      </c>
      <c r="CA145" s="60">
        <v>7.6750737368159916</v>
      </c>
      <c r="CB145" s="150">
        <v>0</v>
      </c>
      <c r="CC145" s="150">
        <f t="shared" si="124"/>
        <v>0</v>
      </c>
      <c r="CD145" s="60">
        <v>0</v>
      </c>
      <c r="CE145" s="60">
        <v>0</v>
      </c>
      <c r="CF145" s="60">
        <v>0</v>
      </c>
      <c r="CG145" s="150">
        <f t="shared" si="126"/>
        <v>0</v>
      </c>
      <c r="CH145" s="60">
        <v>0</v>
      </c>
      <c r="CI145" s="60">
        <v>0</v>
      </c>
      <c r="CJ145" s="60">
        <v>0</v>
      </c>
      <c r="CK145" s="60">
        <v>0</v>
      </c>
      <c r="CL145" s="60">
        <v>0</v>
      </c>
      <c r="CM145" s="60">
        <v>0</v>
      </c>
      <c r="CN145" s="60">
        <v>0</v>
      </c>
      <c r="CO145" s="60">
        <v>0</v>
      </c>
      <c r="CP145" s="60">
        <v>0</v>
      </c>
      <c r="CQ145" s="60">
        <v>0</v>
      </c>
      <c r="CR145" s="60">
        <v>0</v>
      </c>
      <c r="CS145" s="150">
        <f t="shared" si="128"/>
        <v>0</v>
      </c>
      <c r="CT145" s="60">
        <v>0</v>
      </c>
      <c r="CU145" s="60">
        <v>0</v>
      </c>
      <c r="CV145" s="150">
        <f t="shared" si="130"/>
        <v>0</v>
      </c>
      <c r="CW145" s="60">
        <v>0</v>
      </c>
      <c r="CX145" s="60">
        <v>0</v>
      </c>
      <c r="CY145" s="60">
        <v>0</v>
      </c>
      <c r="CZ145" s="60">
        <v>0</v>
      </c>
      <c r="DA145" s="60">
        <v>0</v>
      </c>
      <c r="DB145" s="60">
        <v>0</v>
      </c>
      <c r="DC145" s="60">
        <v>0</v>
      </c>
      <c r="DD145" s="60">
        <v>0</v>
      </c>
      <c r="DE145" s="60">
        <v>0</v>
      </c>
      <c r="DF145" s="150">
        <f t="shared" si="132"/>
        <v>0</v>
      </c>
      <c r="DG145" s="60">
        <v>0</v>
      </c>
      <c r="DH145" s="60">
        <v>0</v>
      </c>
      <c r="DI145" s="60">
        <v>0</v>
      </c>
      <c r="DJ145" s="150">
        <f t="shared" si="134"/>
        <v>0</v>
      </c>
      <c r="DK145" s="60">
        <v>0</v>
      </c>
      <c r="DL145" s="60">
        <v>0</v>
      </c>
      <c r="DM145" s="150">
        <f t="shared" si="136"/>
        <v>0</v>
      </c>
      <c r="DN145" s="60">
        <v>0</v>
      </c>
      <c r="DO145" s="60">
        <v>0</v>
      </c>
      <c r="DP145" s="60">
        <v>0</v>
      </c>
      <c r="DQ145" s="60">
        <v>0</v>
      </c>
      <c r="DR145" s="60">
        <v>0</v>
      </c>
      <c r="DS145" s="150">
        <f t="shared" si="138"/>
        <v>0</v>
      </c>
      <c r="DT145" s="60">
        <v>0</v>
      </c>
      <c r="DU145" s="60">
        <v>0</v>
      </c>
      <c r="DV145" s="150">
        <f t="shared" si="140"/>
        <v>0</v>
      </c>
      <c r="DW145" s="60">
        <v>0</v>
      </c>
      <c r="DX145" s="60">
        <v>0</v>
      </c>
      <c r="DY145" s="60">
        <v>0</v>
      </c>
      <c r="DZ145" s="60">
        <v>0</v>
      </c>
      <c r="EA145" s="60">
        <v>0</v>
      </c>
      <c r="EB145" s="60">
        <v>0</v>
      </c>
      <c r="EC145" s="60">
        <v>0</v>
      </c>
      <c r="ED145" s="60">
        <v>0</v>
      </c>
      <c r="EE145" s="60">
        <v>0</v>
      </c>
      <c r="EF145" s="60">
        <v>0</v>
      </c>
      <c r="EG145" s="150">
        <f t="shared" si="142"/>
        <v>0</v>
      </c>
      <c r="EH145" s="60">
        <v>0</v>
      </c>
      <c r="EI145" s="60">
        <v>0</v>
      </c>
      <c r="EJ145" s="60">
        <v>0</v>
      </c>
      <c r="EK145" s="60">
        <v>0</v>
      </c>
      <c r="EL145" s="60">
        <v>0</v>
      </c>
      <c r="EM145" s="60">
        <v>0</v>
      </c>
      <c r="EN145" s="60">
        <v>0</v>
      </c>
      <c r="EO145" s="60">
        <v>0</v>
      </c>
      <c r="EP145" s="60">
        <v>0</v>
      </c>
      <c r="EQ145" s="150">
        <f t="shared" si="144"/>
        <v>0</v>
      </c>
      <c r="ER145" s="60">
        <v>0</v>
      </c>
      <c r="ES145" s="60">
        <v>0</v>
      </c>
      <c r="ET145" s="60">
        <v>0</v>
      </c>
      <c r="EU145" s="150">
        <f t="shared" si="146"/>
        <v>0</v>
      </c>
      <c r="EV145" s="60">
        <v>0</v>
      </c>
      <c r="EW145" s="60">
        <v>0</v>
      </c>
      <c r="EX145" s="150">
        <f t="shared" si="148"/>
        <v>0</v>
      </c>
      <c r="EY145" s="60">
        <v>0</v>
      </c>
      <c r="EZ145" s="60">
        <v>0</v>
      </c>
      <c r="FA145" s="150">
        <f t="shared" si="150"/>
        <v>0</v>
      </c>
      <c r="FB145" s="60">
        <v>0</v>
      </c>
      <c r="FC145" s="60">
        <v>0</v>
      </c>
      <c r="FD145" s="60">
        <v>0</v>
      </c>
      <c r="FE145" s="60">
        <v>0</v>
      </c>
      <c r="FF145" s="150">
        <f t="shared" si="152"/>
        <v>0</v>
      </c>
      <c r="FG145" s="60">
        <v>0</v>
      </c>
      <c r="FH145" s="60">
        <v>0</v>
      </c>
      <c r="FI145" s="60">
        <v>0</v>
      </c>
      <c r="FJ145" s="60">
        <v>0</v>
      </c>
      <c r="FK145" s="60">
        <v>0</v>
      </c>
      <c r="FL145" s="60">
        <v>0</v>
      </c>
      <c r="FM145" s="60">
        <v>0</v>
      </c>
      <c r="FN145" s="150">
        <v>0</v>
      </c>
      <c r="FO145" s="60">
        <v>45.76199843716698</v>
      </c>
      <c r="FP145" s="60">
        <v>9.257492195303314</v>
      </c>
      <c r="FQ145" s="81">
        <v>0</v>
      </c>
      <c r="FR145" s="58"/>
      <c r="FS145" s="59">
        <f t="shared" si="268"/>
        <v>290.4596596400001</v>
      </c>
      <c r="FT145" s="4">
        <v>0</v>
      </c>
    </row>
    <row r="146" spans="2:176" x14ac:dyDescent="0.2">
      <c r="B146" s="157">
        <v>4661</v>
      </c>
      <c r="C146" s="157" t="s">
        <v>281</v>
      </c>
      <c r="D146" s="150">
        <f t="shared" si="118"/>
        <v>266.64114254169624</v>
      </c>
      <c r="E146" s="60">
        <v>0</v>
      </c>
      <c r="F146" s="60">
        <v>0</v>
      </c>
      <c r="G146" s="60">
        <v>0</v>
      </c>
      <c r="H146" s="60">
        <v>0</v>
      </c>
      <c r="I146" s="60">
        <v>0</v>
      </c>
      <c r="J146" s="60">
        <v>0</v>
      </c>
      <c r="K146" s="60">
        <v>0</v>
      </c>
      <c r="L146" s="60">
        <v>0</v>
      </c>
      <c r="M146" s="60">
        <v>0</v>
      </c>
      <c r="N146" s="60">
        <v>0</v>
      </c>
      <c r="O146" s="60">
        <v>0</v>
      </c>
      <c r="P146" s="60">
        <v>0</v>
      </c>
      <c r="Q146" s="60">
        <v>0</v>
      </c>
      <c r="R146" s="60">
        <v>3.5269977914057735</v>
      </c>
      <c r="S146" s="60">
        <v>0</v>
      </c>
      <c r="T146" s="60">
        <v>0</v>
      </c>
      <c r="U146" s="60">
        <v>0</v>
      </c>
      <c r="V146" s="60">
        <v>0</v>
      </c>
      <c r="W146" s="60">
        <v>0</v>
      </c>
      <c r="X146" s="60">
        <v>0</v>
      </c>
      <c r="Y146" s="60">
        <v>0</v>
      </c>
      <c r="Z146" s="60">
        <v>0</v>
      </c>
      <c r="AA146" s="60">
        <v>0</v>
      </c>
      <c r="AB146" s="60">
        <v>0</v>
      </c>
      <c r="AC146" s="60">
        <v>0</v>
      </c>
      <c r="AD146" s="60">
        <v>263.11414475029045</v>
      </c>
      <c r="AE146" s="60">
        <v>0</v>
      </c>
      <c r="AF146" s="60">
        <v>0</v>
      </c>
      <c r="AG146" s="60">
        <v>0</v>
      </c>
      <c r="AH146" s="150">
        <f t="shared" si="120"/>
        <v>0</v>
      </c>
      <c r="AI146" s="60">
        <v>0</v>
      </c>
      <c r="AJ146" s="60">
        <v>0</v>
      </c>
      <c r="AK146" s="60">
        <v>0</v>
      </c>
      <c r="AL146" s="150">
        <f t="shared" si="122"/>
        <v>5.8633022519690297</v>
      </c>
      <c r="AM146" s="60">
        <v>0</v>
      </c>
      <c r="AN146" s="60">
        <v>0</v>
      </c>
      <c r="AO146" s="60">
        <v>0</v>
      </c>
      <c r="AP146" s="60">
        <v>0</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v>0</v>
      </c>
      <c r="BH146" s="60">
        <v>0</v>
      </c>
      <c r="BI146" s="60">
        <v>0</v>
      </c>
      <c r="BJ146" s="60">
        <v>0</v>
      </c>
      <c r="BK146" s="60">
        <v>0</v>
      </c>
      <c r="BL146" s="60">
        <v>0</v>
      </c>
      <c r="BM146" s="60">
        <v>0</v>
      </c>
      <c r="BN146" s="60">
        <v>0</v>
      </c>
      <c r="BO146" s="60">
        <v>0</v>
      </c>
      <c r="BP146" s="60">
        <v>0</v>
      </c>
      <c r="BQ146" s="60">
        <v>0</v>
      </c>
      <c r="BR146" s="60">
        <v>0</v>
      </c>
      <c r="BS146" s="60">
        <v>0</v>
      </c>
      <c r="BT146" s="60">
        <v>0</v>
      </c>
      <c r="BU146" s="60">
        <v>0</v>
      </c>
      <c r="BV146" s="60">
        <v>0</v>
      </c>
      <c r="BW146" s="60">
        <v>0</v>
      </c>
      <c r="BX146" s="60">
        <v>0</v>
      </c>
      <c r="BY146" s="60">
        <v>0</v>
      </c>
      <c r="BZ146" s="60">
        <v>0</v>
      </c>
      <c r="CA146" s="60">
        <v>5.8633022519690297</v>
      </c>
      <c r="CB146" s="150">
        <v>0</v>
      </c>
      <c r="CC146" s="150">
        <f t="shared" si="124"/>
        <v>0</v>
      </c>
      <c r="CD146" s="60">
        <v>0</v>
      </c>
      <c r="CE146" s="60">
        <v>0</v>
      </c>
      <c r="CF146" s="60">
        <v>0</v>
      </c>
      <c r="CG146" s="150">
        <f t="shared" si="126"/>
        <v>0</v>
      </c>
      <c r="CH146" s="60">
        <v>0</v>
      </c>
      <c r="CI146" s="60">
        <v>0</v>
      </c>
      <c r="CJ146" s="60">
        <v>0</v>
      </c>
      <c r="CK146" s="60">
        <v>0</v>
      </c>
      <c r="CL146" s="60">
        <v>0</v>
      </c>
      <c r="CM146" s="60">
        <v>0</v>
      </c>
      <c r="CN146" s="60">
        <v>0</v>
      </c>
      <c r="CO146" s="60">
        <v>0</v>
      </c>
      <c r="CP146" s="60">
        <v>0</v>
      </c>
      <c r="CQ146" s="60">
        <v>0</v>
      </c>
      <c r="CR146" s="60">
        <v>0</v>
      </c>
      <c r="CS146" s="150">
        <f t="shared" si="128"/>
        <v>153.18889353405612</v>
      </c>
      <c r="CT146" s="60">
        <v>153.18889353405612</v>
      </c>
      <c r="CU146" s="60">
        <v>0</v>
      </c>
      <c r="CV146" s="150">
        <f t="shared" si="130"/>
        <v>717.7046872796501</v>
      </c>
      <c r="CW146" s="60">
        <v>0</v>
      </c>
      <c r="CX146" s="60">
        <v>0</v>
      </c>
      <c r="CY146" s="60">
        <v>0</v>
      </c>
      <c r="CZ146" s="60">
        <v>0</v>
      </c>
      <c r="DA146" s="60">
        <v>0</v>
      </c>
      <c r="DB146" s="60">
        <v>550.22875140871395</v>
      </c>
      <c r="DC146" s="60">
        <v>0</v>
      </c>
      <c r="DD146" s="60">
        <v>7.0695705402841175E-2</v>
      </c>
      <c r="DE146" s="60">
        <v>167.40524016553331</v>
      </c>
      <c r="DF146" s="150">
        <f t="shared" si="132"/>
        <v>3.5899060180723281</v>
      </c>
      <c r="DG146" s="60">
        <v>0</v>
      </c>
      <c r="DH146" s="60">
        <v>0</v>
      </c>
      <c r="DI146" s="60">
        <v>3.5899060180723281</v>
      </c>
      <c r="DJ146" s="150">
        <f t="shared" si="134"/>
        <v>0.51439947433822908</v>
      </c>
      <c r="DK146" s="60">
        <v>0.51439947433822908</v>
      </c>
      <c r="DL146" s="60">
        <v>0</v>
      </c>
      <c r="DM146" s="150">
        <f t="shared" si="136"/>
        <v>7.1744581445134621</v>
      </c>
      <c r="DN146" s="60">
        <v>0</v>
      </c>
      <c r="DO146" s="60">
        <v>0.41802942497669687</v>
      </c>
      <c r="DP146" s="60">
        <v>6.7564287195367649</v>
      </c>
      <c r="DQ146" s="60">
        <v>0</v>
      </c>
      <c r="DR146" s="60">
        <v>0</v>
      </c>
      <c r="DS146" s="150">
        <f t="shared" si="138"/>
        <v>0</v>
      </c>
      <c r="DT146" s="60">
        <v>0</v>
      </c>
      <c r="DU146" s="60">
        <v>0</v>
      </c>
      <c r="DV146" s="150">
        <f t="shared" si="140"/>
        <v>30.651394626664199</v>
      </c>
      <c r="DW146" s="60">
        <v>0</v>
      </c>
      <c r="DX146" s="60">
        <v>30.651394626664199</v>
      </c>
      <c r="DY146" s="60">
        <v>0</v>
      </c>
      <c r="DZ146" s="60">
        <v>0</v>
      </c>
      <c r="EA146" s="60">
        <v>0</v>
      </c>
      <c r="EB146" s="60">
        <v>0</v>
      </c>
      <c r="EC146" s="60">
        <v>0</v>
      </c>
      <c r="ED146" s="60">
        <v>0</v>
      </c>
      <c r="EE146" s="60">
        <v>0</v>
      </c>
      <c r="EF146" s="60">
        <v>0</v>
      </c>
      <c r="EG146" s="150">
        <f t="shared" si="142"/>
        <v>1.6333019855806146</v>
      </c>
      <c r="EH146" s="60">
        <v>0</v>
      </c>
      <c r="EI146" s="60">
        <v>0</v>
      </c>
      <c r="EJ146" s="60">
        <v>1.5231821690753284</v>
      </c>
      <c r="EK146" s="60">
        <v>0</v>
      </c>
      <c r="EL146" s="60">
        <v>0</v>
      </c>
      <c r="EM146" s="60">
        <v>0.11011981650528617</v>
      </c>
      <c r="EN146" s="60">
        <v>0</v>
      </c>
      <c r="EO146" s="60">
        <v>0</v>
      </c>
      <c r="EP146" s="60">
        <v>0</v>
      </c>
      <c r="EQ146" s="150">
        <f t="shared" si="144"/>
        <v>24.895839443772996</v>
      </c>
      <c r="ER146" s="60">
        <v>0</v>
      </c>
      <c r="ES146" s="60">
        <v>24.895839443772996</v>
      </c>
      <c r="ET146" s="60">
        <v>0</v>
      </c>
      <c r="EU146" s="150">
        <f t="shared" si="146"/>
        <v>2.741253354850099</v>
      </c>
      <c r="EV146" s="60">
        <v>2.741253354850099</v>
      </c>
      <c r="EW146" s="60">
        <v>0</v>
      </c>
      <c r="EX146" s="150">
        <f t="shared" si="148"/>
        <v>0.8483484648340941</v>
      </c>
      <c r="EY146" s="60">
        <v>0</v>
      </c>
      <c r="EZ146" s="60">
        <v>0.8483484648340941</v>
      </c>
      <c r="FA146" s="150">
        <f t="shared" si="150"/>
        <v>0</v>
      </c>
      <c r="FB146" s="60">
        <v>0</v>
      </c>
      <c r="FC146" s="60">
        <v>0</v>
      </c>
      <c r="FD146" s="60">
        <v>0</v>
      </c>
      <c r="FE146" s="60">
        <v>0</v>
      </c>
      <c r="FF146" s="150">
        <f t="shared" si="152"/>
        <v>0</v>
      </c>
      <c r="FG146" s="60">
        <v>0</v>
      </c>
      <c r="FH146" s="60">
        <v>0</v>
      </c>
      <c r="FI146" s="60">
        <v>0</v>
      </c>
      <c r="FJ146" s="60">
        <v>0</v>
      </c>
      <c r="FK146" s="60">
        <v>0</v>
      </c>
      <c r="FL146" s="60">
        <v>0</v>
      </c>
      <c r="FM146" s="60">
        <v>0</v>
      </c>
      <c r="FN146" s="150">
        <v>0</v>
      </c>
      <c r="FO146" s="60">
        <v>0</v>
      </c>
      <c r="FP146" s="60">
        <v>963.5561107564406</v>
      </c>
      <c r="FQ146" s="81">
        <v>7757.4730863600007</v>
      </c>
      <c r="FR146" s="58"/>
      <c r="FS146" s="59">
        <f t="shared" si="268"/>
        <v>9936.4761242364384</v>
      </c>
      <c r="FT146" s="4">
        <v>0</v>
      </c>
    </row>
    <row r="147" spans="2:176" x14ac:dyDescent="0.2">
      <c r="B147" s="157" t="s">
        <v>443</v>
      </c>
      <c r="C147" s="157" t="s">
        <v>282</v>
      </c>
      <c r="D147" s="150">
        <f t="shared" si="118"/>
        <v>7929.8539406941627</v>
      </c>
      <c r="E147" s="60">
        <v>23.894223614186789</v>
      </c>
      <c r="F147" s="60">
        <v>2.7960844368386297</v>
      </c>
      <c r="G147" s="60">
        <v>9.0855372740447908</v>
      </c>
      <c r="H147" s="60">
        <v>20.826603360693412</v>
      </c>
      <c r="I147" s="60">
        <v>73.526991849994019</v>
      </c>
      <c r="J147" s="60">
        <v>40.0274876899798</v>
      </c>
      <c r="K147" s="60">
        <v>12.364411671467828</v>
      </c>
      <c r="L147" s="60">
        <v>121.9760170833685</v>
      </c>
      <c r="M147" s="60">
        <v>439.10215613392796</v>
      </c>
      <c r="N147" s="60">
        <v>34.871691144157126</v>
      </c>
      <c r="O147" s="60">
        <v>821.79953128637158</v>
      </c>
      <c r="P147" s="60">
        <v>23.880780948816675</v>
      </c>
      <c r="Q147" s="60">
        <v>213.14738681574224</v>
      </c>
      <c r="R147" s="60">
        <v>217.80153052066066</v>
      </c>
      <c r="S147" s="60">
        <v>0</v>
      </c>
      <c r="T147" s="60">
        <v>2056.8268653700961</v>
      </c>
      <c r="U147" s="60">
        <v>78.785203021971185</v>
      </c>
      <c r="V147" s="60">
        <v>390.79844929675284</v>
      </c>
      <c r="W147" s="60">
        <v>259.20282043937755</v>
      </c>
      <c r="X147" s="60">
        <v>3.1090343773360516</v>
      </c>
      <c r="Y147" s="60">
        <v>173.61378789391284</v>
      </c>
      <c r="Z147" s="60">
        <v>522.46714414029839</v>
      </c>
      <c r="AA147" s="60">
        <v>157.48007322061534</v>
      </c>
      <c r="AB147" s="60">
        <v>78.839926540664877</v>
      </c>
      <c r="AC147" s="60">
        <v>11.168625733753627</v>
      </c>
      <c r="AD147" s="60">
        <v>518.03827051668077</v>
      </c>
      <c r="AE147" s="60">
        <v>12.563891177668435</v>
      </c>
      <c r="AF147" s="60">
        <v>1537.03572874372</v>
      </c>
      <c r="AG147" s="60">
        <v>74.823686391066062</v>
      </c>
      <c r="AH147" s="150">
        <f t="shared" si="120"/>
        <v>999.20961382339294</v>
      </c>
      <c r="AI147" s="60">
        <v>988.05946793928729</v>
      </c>
      <c r="AJ147" s="60">
        <v>0</v>
      </c>
      <c r="AK147" s="60">
        <v>11.150145884105607</v>
      </c>
      <c r="AL147" s="150">
        <f t="shared" si="122"/>
        <v>6645.6927319474735</v>
      </c>
      <c r="AM147" s="60">
        <v>661.03995151268714</v>
      </c>
      <c r="AN147" s="60">
        <v>0.3808149359484414</v>
      </c>
      <c r="AO147" s="60">
        <v>190.35071792896571</v>
      </c>
      <c r="AP147" s="60">
        <v>102.14162253839048</v>
      </c>
      <c r="AQ147" s="60">
        <v>763.85973850913422</v>
      </c>
      <c r="AR147" s="60">
        <v>57.502870065581781</v>
      </c>
      <c r="AS147" s="60">
        <v>124.78140997977991</v>
      </c>
      <c r="AT147" s="60">
        <v>976.48597497189849</v>
      </c>
      <c r="AU147" s="60">
        <v>665.10283339283114</v>
      </c>
      <c r="AV147" s="60">
        <v>7.8828081913626438</v>
      </c>
      <c r="AW147" s="60">
        <v>13.610720250690605</v>
      </c>
      <c r="AX147" s="60">
        <v>37.713138592175952</v>
      </c>
      <c r="AY147" s="60">
        <v>103.35499512951552</v>
      </c>
      <c r="AZ147" s="60">
        <v>144.59283491913442</v>
      </c>
      <c r="BA147" s="60">
        <v>173.08845169336999</v>
      </c>
      <c r="BB147" s="60">
        <v>171.73770641476671</v>
      </c>
      <c r="BC147" s="60">
        <v>165.06559428614329</v>
      </c>
      <c r="BD147" s="60">
        <v>12.892324137469593</v>
      </c>
      <c r="BE147" s="60">
        <v>0</v>
      </c>
      <c r="BF147" s="60">
        <v>97.70571325893674</v>
      </c>
      <c r="BG147" s="60">
        <v>96.479717279055038</v>
      </c>
      <c r="BH147" s="60">
        <v>206.64876788109848</v>
      </c>
      <c r="BI147" s="60">
        <v>77.920076604944384</v>
      </c>
      <c r="BJ147" s="60">
        <v>109.25581703419702</v>
      </c>
      <c r="BK147" s="60">
        <v>0</v>
      </c>
      <c r="BL147" s="60">
        <v>0</v>
      </c>
      <c r="BM147" s="60">
        <v>8.5192368101603417</v>
      </c>
      <c r="BN147" s="60">
        <v>34.733294043974979</v>
      </c>
      <c r="BO147" s="60">
        <v>4.5419264066317995</v>
      </c>
      <c r="BP147" s="60">
        <v>5.3537056175995996</v>
      </c>
      <c r="BQ147" s="60">
        <v>835.70524933012371</v>
      </c>
      <c r="BR147" s="60">
        <v>87.267836574121702</v>
      </c>
      <c r="BS147" s="60">
        <v>58.741624160028962</v>
      </c>
      <c r="BT147" s="60">
        <v>0.58644054266731538</v>
      </c>
      <c r="BU147" s="60">
        <v>1.3523184897002032</v>
      </c>
      <c r="BV147" s="60">
        <v>13.819200476406593</v>
      </c>
      <c r="BW147" s="60">
        <v>3.0697331537583392</v>
      </c>
      <c r="BX147" s="60">
        <v>229.61737958994075</v>
      </c>
      <c r="BY147" s="60">
        <v>4.0826446806991328</v>
      </c>
      <c r="BZ147" s="60">
        <v>72.901442081517004</v>
      </c>
      <c r="CA147" s="60">
        <v>325.80610048206535</v>
      </c>
      <c r="CB147" s="150">
        <v>109.93119730509012</v>
      </c>
      <c r="CC147" s="150">
        <f t="shared" si="124"/>
        <v>420.56422963665568</v>
      </c>
      <c r="CD147" s="60">
        <v>5.0362528945189764</v>
      </c>
      <c r="CE147" s="60">
        <v>334.33323989989168</v>
      </c>
      <c r="CF147" s="60">
        <v>81.19473684224505</v>
      </c>
      <c r="CG147" s="150">
        <f t="shared" si="126"/>
        <v>3434.6510509429363</v>
      </c>
      <c r="CH147" s="60">
        <v>0</v>
      </c>
      <c r="CI147" s="60">
        <v>0</v>
      </c>
      <c r="CJ147" s="60">
        <v>0</v>
      </c>
      <c r="CK147" s="60">
        <v>6.7815052032074663E-2</v>
      </c>
      <c r="CL147" s="60">
        <v>0</v>
      </c>
      <c r="CM147" s="60">
        <v>6.4998796626241695E-2</v>
      </c>
      <c r="CN147" s="60">
        <v>983.56143101560519</v>
      </c>
      <c r="CO147" s="60">
        <v>206.19798463641902</v>
      </c>
      <c r="CP147" s="60">
        <v>229.72934184241467</v>
      </c>
      <c r="CQ147" s="60">
        <v>55.627455717177767</v>
      </c>
      <c r="CR147" s="60">
        <v>1959.4020238826611</v>
      </c>
      <c r="CS147" s="150">
        <f t="shared" si="128"/>
        <v>993.59661128657149</v>
      </c>
      <c r="CT147" s="60">
        <v>935.99215711823547</v>
      </c>
      <c r="CU147" s="60">
        <v>57.604454168335991</v>
      </c>
      <c r="CV147" s="150">
        <f t="shared" si="130"/>
        <v>12839.680333847058</v>
      </c>
      <c r="CW147" s="60">
        <v>64.729470360000008</v>
      </c>
      <c r="CX147" s="60">
        <v>0</v>
      </c>
      <c r="CY147" s="60">
        <v>4716.7096731364963</v>
      </c>
      <c r="CZ147" s="60">
        <v>1406.6040069029291</v>
      </c>
      <c r="DA147" s="60">
        <v>6432.9693680378887</v>
      </c>
      <c r="DB147" s="60">
        <v>0.14235666413915704</v>
      </c>
      <c r="DC147" s="60">
        <v>5.6754436140553022</v>
      </c>
      <c r="DD147" s="60">
        <v>162.93136472108054</v>
      </c>
      <c r="DE147" s="60">
        <v>49.918650410470875</v>
      </c>
      <c r="DF147" s="150">
        <f t="shared" si="132"/>
        <v>128.4991118908934</v>
      </c>
      <c r="DG147" s="60">
        <v>84.412024903461941</v>
      </c>
      <c r="DH147" s="60">
        <v>43.995538013315766</v>
      </c>
      <c r="DI147" s="60">
        <v>9.1548974115714013E-2</v>
      </c>
      <c r="DJ147" s="150">
        <f t="shared" si="134"/>
        <v>82.386040055192353</v>
      </c>
      <c r="DK147" s="60">
        <v>71.860569835374136</v>
      </c>
      <c r="DL147" s="60">
        <v>10.525470219818219</v>
      </c>
      <c r="DM147" s="150">
        <f t="shared" si="136"/>
        <v>48.68863840590425</v>
      </c>
      <c r="DN147" s="60">
        <v>0</v>
      </c>
      <c r="DO147" s="60">
        <v>0</v>
      </c>
      <c r="DP147" s="60">
        <v>7.390941343971788E-2</v>
      </c>
      <c r="DQ147" s="60">
        <v>0</v>
      </c>
      <c r="DR147" s="60">
        <v>48.614728992464535</v>
      </c>
      <c r="DS147" s="150">
        <f t="shared" si="138"/>
        <v>36.388091345229348</v>
      </c>
      <c r="DT147" s="60">
        <v>36.388091345229348</v>
      </c>
      <c r="DU147" s="60">
        <v>0</v>
      </c>
      <c r="DV147" s="150">
        <f t="shared" si="140"/>
        <v>380.39118492614341</v>
      </c>
      <c r="DW147" s="60">
        <v>125.77724870372199</v>
      </c>
      <c r="DX147" s="60">
        <v>0</v>
      </c>
      <c r="DY147" s="60">
        <v>1.804589078857926</v>
      </c>
      <c r="DZ147" s="60">
        <v>188.71541830731351</v>
      </c>
      <c r="EA147" s="60">
        <v>16.640492200926584</v>
      </c>
      <c r="EB147" s="60">
        <v>0</v>
      </c>
      <c r="EC147" s="60">
        <v>0.95833893146490323</v>
      </c>
      <c r="ED147" s="60">
        <v>28.267144256348331</v>
      </c>
      <c r="EE147" s="60">
        <v>0</v>
      </c>
      <c r="EF147" s="60">
        <v>18.227953447510188</v>
      </c>
      <c r="EG147" s="150">
        <f t="shared" si="142"/>
        <v>1559.8994418461323</v>
      </c>
      <c r="EH147" s="60">
        <v>455.02831116438449</v>
      </c>
      <c r="EI147" s="60">
        <v>29.461518465092031</v>
      </c>
      <c r="EJ147" s="60">
        <v>684.2792284851414</v>
      </c>
      <c r="EK147" s="60">
        <v>0.40776012259828198</v>
      </c>
      <c r="EL147" s="60">
        <v>0</v>
      </c>
      <c r="EM147" s="60">
        <v>130.93718932439322</v>
      </c>
      <c r="EN147" s="60">
        <v>71.096997560301361</v>
      </c>
      <c r="EO147" s="60">
        <v>122.70511816848494</v>
      </c>
      <c r="EP147" s="60">
        <v>65.983318555736631</v>
      </c>
      <c r="EQ147" s="150">
        <f t="shared" si="144"/>
        <v>2098.5815879909396</v>
      </c>
      <c r="ER147" s="60">
        <v>974.90201957880743</v>
      </c>
      <c r="ES147" s="60">
        <v>1120.2717784166377</v>
      </c>
      <c r="ET147" s="60">
        <v>3.4077899954944857</v>
      </c>
      <c r="EU147" s="150">
        <f t="shared" si="146"/>
        <v>161.19729503450804</v>
      </c>
      <c r="EV147" s="60">
        <v>11.380064827144038</v>
      </c>
      <c r="EW147" s="60">
        <v>149.81723020736402</v>
      </c>
      <c r="EX147" s="150">
        <f t="shared" si="148"/>
        <v>578.12820212118322</v>
      </c>
      <c r="EY147" s="60">
        <v>82.118329602029732</v>
      </c>
      <c r="EZ147" s="60">
        <v>496.00987251915353</v>
      </c>
      <c r="FA147" s="150">
        <f t="shared" si="150"/>
        <v>120.94525086602499</v>
      </c>
      <c r="FB147" s="60">
        <v>24.489421330792069</v>
      </c>
      <c r="FC147" s="60">
        <v>4.9647983375403086</v>
      </c>
      <c r="FD147" s="60">
        <v>0</v>
      </c>
      <c r="FE147" s="60">
        <v>91.491031197692621</v>
      </c>
      <c r="FF147" s="150">
        <f t="shared" si="152"/>
        <v>213.30105088993497</v>
      </c>
      <c r="FG147" s="60">
        <v>2.7724509681289682</v>
      </c>
      <c r="FH147" s="60">
        <v>120.70792203426259</v>
      </c>
      <c r="FI147" s="60">
        <v>43.819993965609456</v>
      </c>
      <c r="FJ147" s="60">
        <v>9.3664009621098714</v>
      </c>
      <c r="FK147" s="60">
        <v>0</v>
      </c>
      <c r="FL147" s="60">
        <v>0</v>
      </c>
      <c r="FM147" s="60">
        <v>36.634282959824077</v>
      </c>
      <c r="FN147" s="150">
        <v>0</v>
      </c>
      <c r="FO147" s="60">
        <v>7247.4176439346829</v>
      </c>
      <c r="FP147" s="60">
        <v>402.84018569633099</v>
      </c>
      <c r="FQ147" s="81">
        <v>189.48832320000002</v>
      </c>
      <c r="FR147" s="58"/>
      <c r="FS147" s="59">
        <f t="shared" si="268"/>
        <v>46621.331757686436</v>
      </c>
      <c r="FT147" s="4">
        <v>0</v>
      </c>
    </row>
    <row r="148" spans="2:176" x14ac:dyDescent="0.2">
      <c r="B148" s="157" t="s">
        <v>444</v>
      </c>
      <c r="C148" s="157" t="s">
        <v>283</v>
      </c>
      <c r="D148" s="150">
        <f t="shared" si="118"/>
        <v>0</v>
      </c>
      <c r="E148" s="60">
        <v>0</v>
      </c>
      <c r="F148" s="60">
        <v>0</v>
      </c>
      <c r="G148" s="60">
        <v>0</v>
      </c>
      <c r="H148" s="60">
        <v>0</v>
      </c>
      <c r="I148" s="60">
        <v>0</v>
      </c>
      <c r="J148" s="60">
        <v>0</v>
      </c>
      <c r="K148" s="60">
        <v>0</v>
      </c>
      <c r="L148" s="60">
        <v>0</v>
      </c>
      <c r="M148" s="60">
        <v>0</v>
      </c>
      <c r="N148" s="60">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150">
        <f t="shared" si="120"/>
        <v>0</v>
      </c>
      <c r="AI148" s="60">
        <v>0</v>
      </c>
      <c r="AJ148" s="60">
        <v>0</v>
      </c>
      <c r="AK148" s="60">
        <v>0</v>
      </c>
      <c r="AL148" s="150">
        <f t="shared" si="122"/>
        <v>26.108798354659516</v>
      </c>
      <c r="AM148" s="60">
        <v>0</v>
      </c>
      <c r="AN148" s="60">
        <v>0</v>
      </c>
      <c r="AO148" s="60">
        <v>0</v>
      </c>
      <c r="AP148" s="60">
        <v>0</v>
      </c>
      <c r="AQ148" s="60">
        <v>0</v>
      </c>
      <c r="AR148" s="60">
        <v>0</v>
      </c>
      <c r="AS148" s="60">
        <v>3.7299796801691687</v>
      </c>
      <c r="AT148" s="60">
        <v>0</v>
      </c>
      <c r="AU148" s="60">
        <v>0</v>
      </c>
      <c r="AV148" s="60">
        <v>0</v>
      </c>
      <c r="AW148" s="60">
        <v>0</v>
      </c>
      <c r="AX148" s="60">
        <v>0</v>
      </c>
      <c r="AY148" s="60">
        <v>0</v>
      </c>
      <c r="AZ148" s="60">
        <v>0</v>
      </c>
      <c r="BA148" s="60">
        <v>14.978260237989948</v>
      </c>
      <c r="BB148" s="60">
        <v>0</v>
      </c>
      <c r="BC148" s="60">
        <v>0</v>
      </c>
      <c r="BD148" s="60">
        <v>0</v>
      </c>
      <c r="BE148" s="60">
        <v>0</v>
      </c>
      <c r="BF148" s="60">
        <v>0</v>
      </c>
      <c r="BG148" s="60">
        <v>0</v>
      </c>
      <c r="BH148" s="60">
        <v>0</v>
      </c>
      <c r="BI148" s="60">
        <v>0</v>
      </c>
      <c r="BJ148" s="60">
        <v>6.5584891603708444</v>
      </c>
      <c r="BK148" s="60">
        <v>0</v>
      </c>
      <c r="BL148" s="60">
        <v>0</v>
      </c>
      <c r="BM148" s="60">
        <v>0</v>
      </c>
      <c r="BN148" s="60">
        <v>0</v>
      </c>
      <c r="BO148" s="60">
        <v>0</v>
      </c>
      <c r="BP148" s="60">
        <v>0</v>
      </c>
      <c r="BQ148" s="60">
        <v>0.84206927612955607</v>
      </c>
      <c r="BR148" s="60">
        <v>0</v>
      </c>
      <c r="BS148" s="60">
        <v>0</v>
      </c>
      <c r="BT148" s="60">
        <v>0</v>
      </c>
      <c r="BU148" s="60">
        <v>0</v>
      </c>
      <c r="BV148" s="60">
        <v>0</v>
      </c>
      <c r="BW148" s="60">
        <v>0</v>
      </c>
      <c r="BX148" s="60">
        <v>0</v>
      </c>
      <c r="BY148" s="60">
        <v>0</v>
      </c>
      <c r="BZ148" s="60">
        <v>0</v>
      </c>
      <c r="CA148" s="60">
        <v>0</v>
      </c>
      <c r="CB148" s="150">
        <v>0</v>
      </c>
      <c r="CC148" s="150">
        <f t="shared" si="124"/>
        <v>0</v>
      </c>
      <c r="CD148" s="60">
        <v>0</v>
      </c>
      <c r="CE148" s="60">
        <v>0</v>
      </c>
      <c r="CF148" s="60">
        <v>0</v>
      </c>
      <c r="CG148" s="150">
        <f t="shared" si="126"/>
        <v>78.328153678809485</v>
      </c>
      <c r="CH148" s="60">
        <v>0</v>
      </c>
      <c r="CI148" s="60">
        <v>0</v>
      </c>
      <c r="CJ148" s="60">
        <v>0</v>
      </c>
      <c r="CK148" s="60">
        <v>0</v>
      </c>
      <c r="CL148" s="60">
        <v>0</v>
      </c>
      <c r="CM148" s="60">
        <v>0</v>
      </c>
      <c r="CN148" s="60">
        <v>78.328153678809485</v>
      </c>
      <c r="CO148" s="60">
        <v>0</v>
      </c>
      <c r="CP148" s="60">
        <v>0</v>
      </c>
      <c r="CQ148" s="60">
        <v>0</v>
      </c>
      <c r="CR148" s="60">
        <v>0</v>
      </c>
      <c r="CS148" s="150">
        <f t="shared" si="128"/>
        <v>4.1500767434596195</v>
      </c>
      <c r="CT148" s="60">
        <v>4.1500767434596195</v>
      </c>
      <c r="CU148" s="60">
        <v>0</v>
      </c>
      <c r="CV148" s="150">
        <f t="shared" si="130"/>
        <v>0.1203273930713908</v>
      </c>
      <c r="CW148" s="60">
        <v>0</v>
      </c>
      <c r="CX148" s="60">
        <v>0</v>
      </c>
      <c r="CY148" s="60">
        <v>0</v>
      </c>
      <c r="CZ148" s="60">
        <v>0</v>
      </c>
      <c r="DA148" s="60">
        <v>0.1203273930713908</v>
      </c>
      <c r="DB148" s="60">
        <v>0</v>
      </c>
      <c r="DC148" s="60">
        <v>0</v>
      </c>
      <c r="DD148" s="60">
        <v>0</v>
      </c>
      <c r="DE148" s="60">
        <v>0</v>
      </c>
      <c r="DF148" s="150">
        <f t="shared" si="132"/>
        <v>0</v>
      </c>
      <c r="DG148" s="60">
        <v>0</v>
      </c>
      <c r="DH148" s="60">
        <v>0</v>
      </c>
      <c r="DI148" s="60">
        <v>0</v>
      </c>
      <c r="DJ148" s="150">
        <f t="shared" si="134"/>
        <v>0</v>
      </c>
      <c r="DK148" s="60">
        <v>0</v>
      </c>
      <c r="DL148" s="60">
        <v>0</v>
      </c>
      <c r="DM148" s="150">
        <f t="shared" si="136"/>
        <v>0</v>
      </c>
      <c r="DN148" s="60">
        <v>0</v>
      </c>
      <c r="DO148" s="60">
        <v>0</v>
      </c>
      <c r="DP148" s="60">
        <v>0</v>
      </c>
      <c r="DQ148" s="60">
        <v>0</v>
      </c>
      <c r="DR148" s="60">
        <v>0</v>
      </c>
      <c r="DS148" s="150">
        <f t="shared" si="138"/>
        <v>0</v>
      </c>
      <c r="DT148" s="60">
        <v>0</v>
      </c>
      <c r="DU148" s="60">
        <v>0</v>
      </c>
      <c r="DV148" s="150">
        <f t="shared" si="140"/>
        <v>0</v>
      </c>
      <c r="DW148" s="60">
        <v>0</v>
      </c>
      <c r="DX148" s="60">
        <v>0</v>
      </c>
      <c r="DY148" s="60">
        <v>0</v>
      </c>
      <c r="DZ148" s="60">
        <v>0</v>
      </c>
      <c r="EA148" s="60">
        <v>0</v>
      </c>
      <c r="EB148" s="60">
        <v>0</v>
      </c>
      <c r="EC148" s="60">
        <v>0</v>
      </c>
      <c r="ED148" s="60">
        <v>0</v>
      </c>
      <c r="EE148" s="60">
        <v>0</v>
      </c>
      <c r="EF148" s="60">
        <v>0</v>
      </c>
      <c r="EG148" s="150">
        <f t="shared" si="142"/>
        <v>0</v>
      </c>
      <c r="EH148" s="60">
        <v>0</v>
      </c>
      <c r="EI148" s="60">
        <v>0</v>
      </c>
      <c r="EJ148" s="60">
        <v>0</v>
      </c>
      <c r="EK148" s="60">
        <v>0</v>
      </c>
      <c r="EL148" s="60">
        <v>0</v>
      </c>
      <c r="EM148" s="60">
        <v>0</v>
      </c>
      <c r="EN148" s="60">
        <v>0</v>
      </c>
      <c r="EO148" s="60">
        <v>0</v>
      </c>
      <c r="EP148" s="60">
        <v>0</v>
      </c>
      <c r="EQ148" s="150">
        <f t="shared" si="144"/>
        <v>0</v>
      </c>
      <c r="ER148" s="60">
        <v>0</v>
      </c>
      <c r="ES148" s="60">
        <v>0</v>
      </c>
      <c r="ET148" s="60">
        <v>0</v>
      </c>
      <c r="EU148" s="150">
        <f t="shared" si="146"/>
        <v>0</v>
      </c>
      <c r="EV148" s="60">
        <v>0</v>
      </c>
      <c r="EW148" s="60">
        <v>0</v>
      </c>
      <c r="EX148" s="150">
        <f t="shared" si="148"/>
        <v>0</v>
      </c>
      <c r="EY148" s="60">
        <v>0</v>
      </c>
      <c r="EZ148" s="60">
        <v>0</v>
      </c>
      <c r="FA148" s="150">
        <f t="shared" si="150"/>
        <v>0</v>
      </c>
      <c r="FB148" s="60">
        <v>0</v>
      </c>
      <c r="FC148" s="60">
        <v>0</v>
      </c>
      <c r="FD148" s="60">
        <v>0</v>
      </c>
      <c r="FE148" s="60">
        <v>0</v>
      </c>
      <c r="FF148" s="150">
        <f t="shared" si="152"/>
        <v>0</v>
      </c>
      <c r="FG148" s="60">
        <v>0</v>
      </c>
      <c r="FH148" s="60">
        <v>0</v>
      </c>
      <c r="FI148" s="60">
        <v>0</v>
      </c>
      <c r="FJ148" s="60">
        <v>0</v>
      </c>
      <c r="FK148" s="60">
        <v>0</v>
      </c>
      <c r="FL148" s="60">
        <v>0</v>
      </c>
      <c r="FM148" s="60">
        <v>0</v>
      </c>
      <c r="FN148" s="150">
        <v>0</v>
      </c>
      <c r="FO148" s="60">
        <v>0</v>
      </c>
      <c r="FP148" s="60">
        <v>298.92307339999979</v>
      </c>
      <c r="FQ148" s="81">
        <v>0</v>
      </c>
      <c r="FR148" s="58"/>
      <c r="FS148" s="59">
        <f t="shared" si="268"/>
        <v>407.63042956999982</v>
      </c>
      <c r="FT148" s="4">
        <v>0</v>
      </c>
    </row>
    <row r="149" spans="2:176" x14ac:dyDescent="0.2">
      <c r="B149" s="157" t="s">
        <v>445</v>
      </c>
      <c r="C149" s="157" t="s">
        <v>284</v>
      </c>
      <c r="D149" s="150">
        <f t="shared" si="118"/>
        <v>0</v>
      </c>
      <c r="E149" s="60">
        <v>0</v>
      </c>
      <c r="F149" s="60">
        <v>0</v>
      </c>
      <c r="G149" s="60">
        <v>0</v>
      </c>
      <c r="H149" s="60">
        <v>0</v>
      </c>
      <c r="I149" s="60">
        <v>0</v>
      </c>
      <c r="J149" s="60">
        <v>0</v>
      </c>
      <c r="K149" s="60">
        <v>0</v>
      </c>
      <c r="L149" s="60">
        <v>0</v>
      </c>
      <c r="M149" s="60">
        <v>0</v>
      </c>
      <c r="N149" s="60">
        <v>0</v>
      </c>
      <c r="O149" s="60">
        <v>0</v>
      </c>
      <c r="P149" s="60">
        <v>0</v>
      </c>
      <c r="Q149" s="60">
        <v>0</v>
      </c>
      <c r="R149" s="60">
        <v>0</v>
      </c>
      <c r="S149" s="60">
        <v>0</v>
      </c>
      <c r="T149" s="60">
        <v>0</v>
      </c>
      <c r="U149" s="60">
        <v>0</v>
      </c>
      <c r="V149" s="60">
        <v>0</v>
      </c>
      <c r="W149" s="60">
        <v>0</v>
      </c>
      <c r="X149" s="60">
        <v>0</v>
      </c>
      <c r="Y149" s="60">
        <v>0</v>
      </c>
      <c r="Z149" s="60">
        <v>0</v>
      </c>
      <c r="AA149" s="60">
        <v>0</v>
      </c>
      <c r="AB149" s="60">
        <v>0</v>
      </c>
      <c r="AC149" s="60">
        <v>0</v>
      </c>
      <c r="AD149" s="60">
        <v>0</v>
      </c>
      <c r="AE149" s="60">
        <v>0</v>
      </c>
      <c r="AF149" s="60">
        <v>0</v>
      </c>
      <c r="AG149" s="60">
        <v>0</v>
      </c>
      <c r="AH149" s="150">
        <f t="shared" si="120"/>
        <v>0</v>
      </c>
      <c r="AI149" s="60">
        <v>0</v>
      </c>
      <c r="AJ149" s="60">
        <v>0</v>
      </c>
      <c r="AK149" s="60">
        <v>0</v>
      </c>
      <c r="AL149" s="150">
        <f t="shared" si="122"/>
        <v>0</v>
      </c>
      <c r="AM149" s="60">
        <v>0</v>
      </c>
      <c r="AN149" s="60">
        <v>0</v>
      </c>
      <c r="AO149" s="60">
        <v>0</v>
      </c>
      <c r="AP149" s="60">
        <v>0</v>
      </c>
      <c r="AQ149" s="60">
        <v>0</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150">
        <v>0</v>
      </c>
      <c r="CC149" s="150">
        <f t="shared" si="124"/>
        <v>0</v>
      </c>
      <c r="CD149" s="60">
        <v>0</v>
      </c>
      <c r="CE149" s="60">
        <v>0</v>
      </c>
      <c r="CF149" s="60">
        <v>0</v>
      </c>
      <c r="CG149" s="150">
        <f t="shared" si="126"/>
        <v>0</v>
      </c>
      <c r="CH149" s="60">
        <v>0</v>
      </c>
      <c r="CI149" s="60">
        <v>0</v>
      </c>
      <c r="CJ149" s="60">
        <v>0</v>
      </c>
      <c r="CK149" s="60">
        <v>0</v>
      </c>
      <c r="CL149" s="60">
        <v>0</v>
      </c>
      <c r="CM149" s="60">
        <v>0</v>
      </c>
      <c r="CN149" s="60">
        <v>0</v>
      </c>
      <c r="CO149" s="60">
        <v>0</v>
      </c>
      <c r="CP149" s="60">
        <v>0</v>
      </c>
      <c r="CQ149" s="60">
        <v>0</v>
      </c>
      <c r="CR149" s="60">
        <v>0</v>
      </c>
      <c r="CS149" s="150">
        <f t="shared" si="128"/>
        <v>0</v>
      </c>
      <c r="CT149" s="60">
        <v>0</v>
      </c>
      <c r="CU149" s="60">
        <v>0</v>
      </c>
      <c r="CV149" s="150">
        <f t="shared" si="130"/>
        <v>0</v>
      </c>
      <c r="CW149" s="60">
        <v>0</v>
      </c>
      <c r="CX149" s="60">
        <v>0</v>
      </c>
      <c r="CY149" s="60">
        <v>0</v>
      </c>
      <c r="CZ149" s="60">
        <v>0</v>
      </c>
      <c r="DA149" s="60">
        <v>0</v>
      </c>
      <c r="DB149" s="60">
        <v>0</v>
      </c>
      <c r="DC149" s="60">
        <v>0</v>
      </c>
      <c r="DD149" s="60">
        <v>0</v>
      </c>
      <c r="DE149" s="60">
        <v>0</v>
      </c>
      <c r="DF149" s="150">
        <f t="shared" si="132"/>
        <v>0</v>
      </c>
      <c r="DG149" s="60">
        <v>0</v>
      </c>
      <c r="DH149" s="60">
        <v>0</v>
      </c>
      <c r="DI149" s="60">
        <v>0</v>
      </c>
      <c r="DJ149" s="150">
        <f t="shared" si="134"/>
        <v>0</v>
      </c>
      <c r="DK149" s="60">
        <v>0</v>
      </c>
      <c r="DL149" s="60">
        <v>0</v>
      </c>
      <c r="DM149" s="150">
        <f t="shared" si="136"/>
        <v>0</v>
      </c>
      <c r="DN149" s="60">
        <v>0</v>
      </c>
      <c r="DO149" s="60">
        <v>0</v>
      </c>
      <c r="DP149" s="60">
        <v>0</v>
      </c>
      <c r="DQ149" s="60">
        <v>0</v>
      </c>
      <c r="DR149" s="60">
        <v>0</v>
      </c>
      <c r="DS149" s="150">
        <f t="shared" si="138"/>
        <v>0</v>
      </c>
      <c r="DT149" s="60">
        <v>0</v>
      </c>
      <c r="DU149" s="60">
        <v>0</v>
      </c>
      <c r="DV149" s="150">
        <f t="shared" si="140"/>
        <v>0</v>
      </c>
      <c r="DW149" s="60">
        <v>0</v>
      </c>
      <c r="DX149" s="60">
        <v>0</v>
      </c>
      <c r="DY149" s="60">
        <v>0</v>
      </c>
      <c r="DZ149" s="60">
        <v>0</v>
      </c>
      <c r="EA149" s="60">
        <v>0</v>
      </c>
      <c r="EB149" s="60">
        <v>0</v>
      </c>
      <c r="EC149" s="60">
        <v>0</v>
      </c>
      <c r="ED149" s="60">
        <v>0</v>
      </c>
      <c r="EE149" s="60">
        <v>0</v>
      </c>
      <c r="EF149" s="60">
        <v>0</v>
      </c>
      <c r="EG149" s="150">
        <f t="shared" si="142"/>
        <v>0</v>
      </c>
      <c r="EH149" s="60">
        <v>0</v>
      </c>
      <c r="EI149" s="60">
        <v>0</v>
      </c>
      <c r="EJ149" s="60">
        <v>0</v>
      </c>
      <c r="EK149" s="60">
        <v>0</v>
      </c>
      <c r="EL149" s="60">
        <v>0</v>
      </c>
      <c r="EM149" s="60">
        <v>0</v>
      </c>
      <c r="EN149" s="60">
        <v>0</v>
      </c>
      <c r="EO149" s="60">
        <v>0</v>
      </c>
      <c r="EP149" s="60">
        <v>0</v>
      </c>
      <c r="EQ149" s="150">
        <f t="shared" si="144"/>
        <v>0</v>
      </c>
      <c r="ER149" s="60">
        <v>0</v>
      </c>
      <c r="ES149" s="60">
        <v>0</v>
      </c>
      <c r="ET149" s="60">
        <v>0</v>
      </c>
      <c r="EU149" s="150">
        <f t="shared" si="146"/>
        <v>0</v>
      </c>
      <c r="EV149" s="60">
        <v>0</v>
      </c>
      <c r="EW149" s="60">
        <v>0</v>
      </c>
      <c r="EX149" s="150">
        <f t="shared" si="148"/>
        <v>0</v>
      </c>
      <c r="EY149" s="60">
        <v>0</v>
      </c>
      <c r="EZ149" s="60">
        <v>0</v>
      </c>
      <c r="FA149" s="150">
        <f t="shared" si="150"/>
        <v>0</v>
      </c>
      <c r="FB149" s="60">
        <v>0</v>
      </c>
      <c r="FC149" s="60">
        <v>0</v>
      </c>
      <c r="FD149" s="60">
        <v>0</v>
      </c>
      <c r="FE149" s="60">
        <v>0</v>
      </c>
      <c r="FF149" s="150">
        <f t="shared" si="152"/>
        <v>0</v>
      </c>
      <c r="FG149" s="60">
        <v>0</v>
      </c>
      <c r="FH149" s="60">
        <v>0</v>
      </c>
      <c r="FI149" s="60">
        <v>0</v>
      </c>
      <c r="FJ149" s="60">
        <v>0</v>
      </c>
      <c r="FK149" s="60">
        <v>0</v>
      </c>
      <c r="FL149" s="60">
        <v>0</v>
      </c>
      <c r="FM149" s="60">
        <v>0</v>
      </c>
      <c r="FN149" s="150">
        <v>0</v>
      </c>
      <c r="FO149" s="60">
        <v>0</v>
      </c>
      <c r="FP149" s="60">
        <v>0</v>
      </c>
      <c r="FQ149" s="81">
        <v>0</v>
      </c>
      <c r="FR149" s="58"/>
      <c r="FS149" s="59">
        <f t="shared" si="268"/>
        <v>0</v>
      </c>
      <c r="FT149" s="4">
        <v>0</v>
      </c>
    </row>
    <row r="150" spans="2:176" x14ac:dyDescent="0.2">
      <c r="B150" s="157" t="s">
        <v>445</v>
      </c>
      <c r="C150" s="157" t="s">
        <v>285</v>
      </c>
      <c r="D150" s="150">
        <f t="shared" si="118"/>
        <v>30.659058539999997</v>
      </c>
      <c r="E150" s="60">
        <v>0</v>
      </c>
      <c r="F150" s="60">
        <v>0</v>
      </c>
      <c r="G150" s="60">
        <v>0</v>
      </c>
      <c r="H150" s="60">
        <v>0</v>
      </c>
      <c r="I150" s="60">
        <v>0</v>
      </c>
      <c r="J150" s="60">
        <v>0</v>
      </c>
      <c r="K150" s="60">
        <v>0</v>
      </c>
      <c r="L150" s="60">
        <v>0</v>
      </c>
      <c r="M150" s="60">
        <v>0</v>
      </c>
      <c r="N150" s="60">
        <v>0</v>
      </c>
      <c r="O150" s="60">
        <v>0</v>
      </c>
      <c r="P150" s="60">
        <v>0</v>
      </c>
      <c r="Q150" s="60">
        <v>0</v>
      </c>
      <c r="R150" s="60">
        <v>11.500072319999999</v>
      </c>
      <c r="S150" s="60">
        <v>0</v>
      </c>
      <c r="T150" s="60">
        <v>0</v>
      </c>
      <c r="U150" s="60">
        <v>0</v>
      </c>
      <c r="V150" s="60">
        <v>0</v>
      </c>
      <c r="W150" s="60">
        <v>0</v>
      </c>
      <c r="X150" s="60">
        <v>0</v>
      </c>
      <c r="Y150" s="60">
        <v>0</v>
      </c>
      <c r="Z150" s="60">
        <v>0</v>
      </c>
      <c r="AA150" s="60">
        <v>0</v>
      </c>
      <c r="AB150" s="60">
        <v>0</v>
      </c>
      <c r="AC150" s="60">
        <v>0</v>
      </c>
      <c r="AD150" s="60">
        <v>0</v>
      </c>
      <c r="AE150" s="60">
        <v>0</v>
      </c>
      <c r="AF150" s="60">
        <v>0</v>
      </c>
      <c r="AG150" s="60">
        <v>19.158986219999999</v>
      </c>
      <c r="AH150" s="150">
        <f t="shared" si="120"/>
        <v>256.46940486628279</v>
      </c>
      <c r="AI150" s="60">
        <v>256.46940486628279</v>
      </c>
      <c r="AJ150" s="60">
        <v>0</v>
      </c>
      <c r="AK150" s="60">
        <v>0</v>
      </c>
      <c r="AL150" s="150">
        <f t="shared" si="122"/>
        <v>3134.5313658585719</v>
      </c>
      <c r="AM150" s="60">
        <v>26.97556818</v>
      </c>
      <c r="AN150" s="60">
        <v>0</v>
      </c>
      <c r="AO150" s="60">
        <v>638.61650773865995</v>
      </c>
      <c r="AP150" s="60">
        <v>179.20605662652</v>
      </c>
      <c r="AQ150" s="60">
        <v>437.07062058000002</v>
      </c>
      <c r="AR150" s="60">
        <v>0</v>
      </c>
      <c r="AS150" s="60">
        <v>51.5256027</v>
      </c>
      <c r="AT150" s="60">
        <v>0</v>
      </c>
      <c r="AU150" s="60">
        <v>0</v>
      </c>
      <c r="AV150" s="60">
        <v>7.0775397</v>
      </c>
      <c r="AW150" s="60">
        <v>0</v>
      </c>
      <c r="AX150" s="60">
        <v>0</v>
      </c>
      <c r="AY150" s="60">
        <v>8.2551242400000007</v>
      </c>
      <c r="AZ150" s="60">
        <v>0</v>
      </c>
      <c r="BA150" s="60">
        <v>271.94488860000001</v>
      </c>
      <c r="BB150" s="60">
        <v>0</v>
      </c>
      <c r="BC150" s="60">
        <v>0</v>
      </c>
      <c r="BD150" s="60">
        <v>0</v>
      </c>
      <c r="BE150" s="60">
        <v>0</v>
      </c>
      <c r="BF150" s="60">
        <v>0</v>
      </c>
      <c r="BG150" s="60">
        <v>128.08880766000001</v>
      </c>
      <c r="BH150" s="60">
        <v>0</v>
      </c>
      <c r="BI150" s="60">
        <v>223.29841461085209</v>
      </c>
      <c r="BJ150" s="60">
        <v>68.77867062</v>
      </c>
      <c r="BK150" s="60">
        <v>12.973795559999999</v>
      </c>
      <c r="BL150" s="60">
        <v>39.273715799999998</v>
      </c>
      <c r="BM150" s="60">
        <v>0</v>
      </c>
      <c r="BN150" s="60">
        <v>168.86451714</v>
      </c>
      <c r="BO150" s="60">
        <v>667.89393461999998</v>
      </c>
      <c r="BP150" s="60">
        <v>0</v>
      </c>
      <c r="BQ150" s="60">
        <v>10.981194522539999</v>
      </c>
      <c r="BR150" s="60">
        <v>193.70640696000001</v>
      </c>
      <c r="BS150" s="60">
        <v>0</v>
      </c>
      <c r="BT150" s="60">
        <v>0</v>
      </c>
      <c r="BU150" s="60">
        <v>0</v>
      </c>
      <c r="BV150" s="60">
        <v>0</v>
      </c>
      <c r="BW150" s="60">
        <v>0</v>
      </c>
      <c r="BX150" s="60">
        <v>0</v>
      </c>
      <c r="BY150" s="60">
        <v>0</v>
      </c>
      <c r="BZ150" s="60">
        <v>0</v>
      </c>
      <c r="CA150" s="60">
        <v>0</v>
      </c>
      <c r="CB150" s="150">
        <v>0</v>
      </c>
      <c r="CC150" s="150">
        <f t="shared" si="124"/>
        <v>0</v>
      </c>
      <c r="CD150" s="60">
        <v>0</v>
      </c>
      <c r="CE150" s="60">
        <v>0</v>
      </c>
      <c r="CF150" s="60">
        <v>0</v>
      </c>
      <c r="CG150" s="150">
        <f t="shared" si="126"/>
        <v>16.21835424</v>
      </c>
      <c r="CH150" s="60">
        <v>0</v>
      </c>
      <c r="CI150" s="60">
        <v>0</v>
      </c>
      <c r="CJ150" s="60">
        <v>0</v>
      </c>
      <c r="CK150" s="60">
        <v>0</v>
      </c>
      <c r="CL150" s="60">
        <v>0</v>
      </c>
      <c r="CM150" s="60">
        <v>0</v>
      </c>
      <c r="CN150" s="60">
        <v>16.21835424</v>
      </c>
      <c r="CO150" s="60">
        <v>0</v>
      </c>
      <c r="CP150" s="60">
        <v>0</v>
      </c>
      <c r="CQ150" s="60">
        <v>0</v>
      </c>
      <c r="CR150" s="60">
        <v>0</v>
      </c>
      <c r="CS150" s="150">
        <f t="shared" si="128"/>
        <v>999.94792903083817</v>
      </c>
      <c r="CT150" s="60">
        <v>999.94792903083817</v>
      </c>
      <c r="CU150" s="60">
        <v>0</v>
      </c>
      <c r="CV150" s="150">
        <f t="shared" si="130"/>
        <v>210.32751762000001</v>
      </c>
      <c r="CW150" s="60">
        <v>0</v>
      </c>
      <c r="CX150" s="60">
        <v>0</v>
      </c>
      <c r="CY150" s="60">
        <v>0</v>
      </c>
      <c r="CZ150" s="60">
        <v>0</v>
      </c>
      <c r="DA150" s="60">
        <v>210.32751762000001</v>
      </c>
      <c r="DB150" s="60">
        <v>0</v>
      </c>
      <c r="DC150" s="60">
        <v>0</v>
      </c>
      <c r="DD150" s="60">
        <v>0</v>
      </c>
      <c r="DE150" s="60">
        <v>0</v>
      </c>
      <c r="DF150" s="150">
        <f t="shared" si="132"/>
        <v>0</v>
      </c>
      <c r="DG150" s="60">
        <v>0</v>
      </c>
      <c r="DH150" s="60">
        <v>0</v>
      </c>
      <c r="DI150" s="60">
        <v>0</v>
      </c>
      <c r="DJ150" s="150">
        <f t="shared" si="134"/>
        <v>0</v>
      </c>
      <c r="DK150" s="60">
        <v>0</v>
      </c>
      <c r="DL150" s="60">
        <v>0</v>
      </c>
      <c r="DM150" s="150">
        <f t="shared" si="136"/>
        <v>0</v>
      </c>
      <c r="DN150" s="60">
        <v>0</v>
      </c>
      <c r="DO150" s="60">
        <v>0</v>
      </c>
      <c r="DP150" s="60">
        <v>0</v>
      </c>
      <c r="DQ150" s="60">
        <v>0</v>
      </c>
      <c r="DR150" s="60">
        <v>0</v>
      </c>
      <c r="DS150" s="150">
        <f t="shared" si="138"/>
        <v>0</v>
      </c>
      <c r="DT150" s="60">
        <v>0</v>
      </c>
      <c r="DU150" s="60">
        <v>0</v>
      </c>
      <c r="DV150" s="150">
        <f t="shared" si="140"/>
        <v>0</v>
      </c>
      <c r="DW150" s="60">
        <v>0</v>
      </c>
      <c r="DX150" s="60">
        <v>0</v>
      </c>
      <c r="DY150" s="60">
        <v>0</v>
      </c>
      <c r="DZ150" s="60">
        <v>0</v>
      </c>
      <c r="EA150" s="60">
        <v>0</v>
      </c>
      <c r="EB150" s="60">
        <v>0</v>
      </c>
      <c r="EC150" s="60">
        <v>0</v>
      </c>
      <c r="ED150" s="60">
        <v>0</v>
      </c>
      <c r="EE150" s="60">
        <v>0</v>
      </c>
      <c r="EF150" s="60">
        <v>0</v>
      </c>
      <c r="EG150" s="150">
        <f t="shared" si="142"/>
        <v>0</v>
      </c>
      <c r="EH150" s="60">
        <v>0</v>
      </c>
      <c r="EI150" s="60">
        <v>0</v>
      </c>
      <c r="EJ150" s="60">
        <v>0</v>
      </c>
      <c r="EK150" s="60">
        <v>0</v>
      </c>
      <c r="EL150" s="60">
        <v>0</v>
      </c>
      <c r="EM150" s="60">
        <v>0</v>
      </c>
      <c r="EN150" s="60">
        <v>0</v>
      </c>
      <c r="EO150" s="60">
        <v>0</v>
      </c>
      <c r="EP150" s="60">
        <v>0</v>
      </c>
      <c r="EQ150" s="150">
        <f t="shared" si="144"/>
        <v>50.196230040000003</v>
      </c>
      <c r="ER150" s="60">
        <v>50.196230040000003</v>
      </c>
      <c r="ES150" s="60">
        <v>0</v>
      </c>
      <c r="ET150" s="60">
        <v>0</v>
      </c>
      <c r="EU150" s="150">
        <f t="shared" si="146"/>
        <v>0</v>
      </c>
      <c r="EV150" s="60">
        <v>0</v>
      </c>
      <c r="EW150" s="60">
        <v>0</v>
      </c>
      <c r="EX150" s="150">
        <f t="shared" si="148"/>
        <v>127.21631802</v>
      </c>
      <c r="EY150" s="60">
        <v>0</v>
      </c>
      <c r="EZ150" s="60">
        <v>127.21631802</v>
      </c>
      <c r="FA150" s="150">
        <f t="shared" si="150"/>
        <v>2.1392467800000001</v>
      </c>
      <c r="FB150" s="60">
        <v>0</v>
      </c>
      <c r="FC150" s="60">
        <v>0</v>
      </c>
      <c r="FD150" s="60">
        <v>0</v>
      </c>
      <c r="FE150" s="60">
        <v>2.1392467800000001</v>
      </c>
      <c r="FF150" s="150">
        <f t="shared" si="152"/>
        <v>0</v>
      </c>
      <c r="FG150" s="60">
        <v>0</v>
      </c>
      <c r="FH150" s="60">
        <v>0</v>
      </c>
      <c r="FI150" s="60">
        <v>0</v>
      </c>
      <c r="FJ150" s="60">
        <v>0</v>
      </c>
      <c r="FK150" s="60">
        <v>0</v>
      </c>
      <c r="FL150" s="60">
        <v>0</v>
      </c>
      <c r="FM150" s="60">
        <v>0</v>
      </c>
      <c r="FN150" s="150">
        <v>0</v>
      </c>
      <c r="FO150" s="60">
        <v>0</v>
      </c>
      <c r="FP150" s="60">
        <v>-69.041487552348173</v>
      </c>
      <c r="FQ150" s="81">
        <v>0</v>
      </c>
      <c r="FR150" s="58"/>
      <c r="FS150" s="59">
        <f t="shared" si="268"/>
        <v>4758.6639374433444</v>
      </c>
      <c r="FT150" s="4">
        <v>0</v>
      </c>
    </row>
    <row r="151" spans="2:176" x14ac:dyDescent="0.2">
      <c r="B151" s="157" t="s">
        <v>687</v>
      </c>
      <c r="C151" s="157" t="s">
        <v>688</v>
      </c>
      <c r="D151" s="150"/>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150"/>
      <c r="AI151" s="60">
        <v>0</v>
      </c>
      <c r="AJ151" s="60">
        <v>0</v>
      </c>
      <c r="AK151" s="60">
        <v>0</v>
      </c>
      <c r="AL151" s="150"/>
      <c r="AM151" s="60">
        <v>0</v>
      </c>
      <c r="AN151" s="60">
        <v>0</v>
      </c>
      <c r="AO151" s="60">
        <v>0</v>
      </c>
      <c r="AP151" s="60">
        <v>0</v>
      </c>
      <c r="AQ151" s="60">
        <v>0</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150">
        <v>0</v>
      </c>
      <c r="CC151" s="150"/>
      <c r="CD151" s="60">
        <v>0</v>
      </c>
      <c r="CE151" s="60">
        <v>0</v>
      </c>
      <c r="CF151" s="60">
        <v>0</v>
      </c>
      <c r="CG151" s="150"/>
      <c r="CH151" s="60">
        <v>0</v>
      </c>
      <c r="CI151" s="60">
        <v>0</v>
      </c>
      <c r="CJ151" s="60">
        <v>0</v>
      </c>
      <c r="CK151" s="60">
        <v>0</v>
      </c>
      <c r="CL151" s="60">
        <v>0</v>
      </c>
      <c r="CM151" s="60">
        <v>0</v>
      </c>
      <c r="CN151" s="60">
        <v>0</v>
      </c>
      <c r="CO151" s="60">
        <v>0</v>
      </c>
      <c r="CP151" s="60">
        <v>0</v>
      </c>
      <c r="CQ151" s="60">
        <v>0</v>
      </c>
      <c r="CR151" s="60">
        <v>0</v>
      </c>
      <c r="CS151" s="150"/>
      <c r="CT151" s="60">
        <v>0</v>
      </c>
      <c r="CU151" s="60">
        <v>0</v>
      </c>
      <c r="CV151" s="150"/>
      <c r="CW151" s="60">
        <v>0</v>
      </c>
      <c r="CX151" s="60">
        <v>0</v>
      </c>
      <c r="CY151" s="60">
        <v>0</v>
      </c>
      <c r="CZ151" s="60">
        <v>0</v>
      </c>
      <c r="DA151" s="60">
        <v>0</v>
      </c>
      <c r="DB151" s="60">
        <v>0</v>
      </c>
      <c r="DC151" s="60">
        <v>0</v>
      </c>
      <c r="DD151" s="60">
        <v>0</v>
      </c>
      <c r="DE151" s="60">
        <v>0</v>
      </c>
      <c r="DF151" s="150"/>
      <c r="DG151" s="60">
        <v>0</v>
      </c>
      <c r="DH151" s="60">
        <v>0</v>
      </c>
      <c r="DI151" s="60">
        <v>0</v>
      </c>
      <c r="DJ151" s="150"/>
      <c r="DK151" s="60">
        <v>0</v>
      </c>
      <c r="DL151" s="60">
        <v>0</v>
      </c>
      <c r="DM151" s="150"/>
      <c r="DN151" s="60">
        <v>0</v>
      </c>
      <c r="DO151" s="60">
        <v>0</v>
      </c>
      <c r="DP151" s="60">
        <v>0</v>
      </c>
      <c r="DQ151" s="60">
        <v>0</v>
      </c>
      <c r="DR151" s="60">
        <v>0</v>
      </c>
      <c r="DS151" s="150"/>
      <c r="DT151" s="60">
        <v>0</v>
      </c>
      <c r="DU151" s="60">
        <v>0</v>
      </c>
      <c r="DV151" s="150"/>
      <c r="DW151" s="60">
        <v>0</v>
      </c>
      <c r="DX151" s="60">
        <v>0</v>
      </c>
      <c r="DY151" s="60">
        <v>0</v>
      </c>
      <c r="DZ151" s="60">
        <v>0</v>
      </c>
      <c r="EA151" s="60">
        <v>0</v>
      </c>
      <c r="EB151" s="60">
        <v>0</v>
      </c>
      <c r="EC151" s="60">
        <v>0</v>
      </c>
      <c r="ED151" s="60">
        <v>0</v>
      </c>
      <c r="EE151" s="60">
        <v>0</v>
      </c>
      <c r="EF151" s="60">
        <v>0</v>
      </c>
      <c r="EG151" s="150"/>
      <c r="EH151" s="60">
        <v>0</v>
      </c>
      <c r="EI151" s="60">
        <v>0</v>
      </c>
      <c r="EJ151" s="60">
        <v>0</v>
      </c>
      <c r="EK151" s="60">
        <v>0</v>
      </c>
      <c r="EL151" s="60">
        <v>0</v>
      </c>
      <c r="EM151" s="60">
        <v>0</v>
      </c>
      <c r="EN151" s="60">
        <v>0</v>
      </c>
      <c r="EO151" s="60">
        <v>0</v>
      </c>
      <c r="EP151" s="60">
        <v>0</v>
      </c>
      <c r="EQ151" s="150"/>
      <c r="ER151" s="60">
        <v>0</v>
      </c>
      <c r="ES151" s="60">
        <v>0</v>
      </c>
      <c r="ET151" s="60">
        <v>0</v>
      </c>
      <c r="EU151" s="150"/>
      <c r="EV151" s="60">
        <v>0</v>
      </c>
      <c r="EW151" s="60">
        <v>0</v>
      </c>
      <c r="EX151" s="150"/>
      <c r="EY151" s="60">
        <v>0</v>
      </c>
      <c r="EZ151" s="60">
        <v>0</v>
      </c>
      <c r="FA151" s="150"/>
      <c r="FB151" s="60">
        <v>0</v>
      </c>
      <c r="FC151" s="60">
        <v>0</v>
      </c>
      <c r="FD151" s="60">
        <v>0</v>
      </c>
      <c r="FE151" s="60">
        <v>0</v>
      </c>
      <c r="FF151" s="150"/>
      <c r="FG151" s="60">
        <v>0</v>
      </c>
      <c r="FH151" s="60">
        <v>0</v>
      </c>
      <c r="FI151" s="60">
        <v>0</v>
      </c>
      <c r="FJ151" s="60">
        <v>0</v>
      </c>
      <c r="FK151" s="60">
        <v>0</v>
      </c>
      <c r="FL151" s="60">
        <v>0</v>
      </c>
      <c r="FM151" s="60">
        <v>0</v>
      </c>
      <c r="FN151" s="150">
        <v>0</v>
      </c>
      <c r="FO151" s="60">
        <v>0</v>
      </c>
      <c r="FP151" s="60">
        <v>-13.731108300000002</v>
      </c>
      <c r="FQ151" s="81">
        <v>0</v>
      </c>
      <c r="FR151" s="58"/>
      <c r="FS151" s="59">
        <f t="shared" si="268"/>
        <v>-13.731108300000002</v>
      </c>
      <c r="FT151" s="4">
        <v>0</v>
      </c>
    </row>
    <row r="152" spans="2:176" x14ac:dyDescent="0.2">
      <c r="B152" s="157" t="s">
        <v>446</v>
      </c>
      <c r="C152" s="157" t="s">
        <v>287</v>
      </c>
      <c r="D152" s="150">
        <f t="shared" si="118"/>
        <v>1058.4872829497747</v>
      </c>
      <c r="E152" s="60">
        <v>0.51266978592000045</v>
      </c>
      <c r="F152" s="60">
        <v>0</v>
      </c>
      <c r="G152" s="60">
        <v>1.0043555558355812</v>
      </c>
      <c r="H152" s="60">
        <v>0.51553461163195147</v>
      </c>
      <c r="I152" s="60">
        <v>9.809689295210875</v>
      </c>
      <c r="J152" s="60">
        <v>2.6537575919146312</v>
      </c>
      <c r="K152" s="60">
        <v>0.79254815201410089</v>
      </c>
      <c r="L152" s="60">
        <v>10.209110590789818</v>
      </c>
      <c r="M152" s="60">
        <v>0.11934680073598655</v>
      </c>
      <c r="N152" s="60">
        <v>2.5505481573404785</v>
      </c>
      <c r="O152" s="60">
        <v>3.6243819183050876</v>
      </c>
      <c r="P152" s="60">
        <v>13.298772748498036</v>
      </c>
      <c r="Q152" s="60">
        <v>12.415833493658507</v>
      </c>
      <c r="R152" s="60">
        <v>220.06560906936019</v>
      </c>
      <c r="S152" s="60">
        <v>1.4013145250462207</v>
      </c>
      <c r="T152" s="60">
        <v>175.83229072242699</v>
      </c>
      <c r="U152" s="60">
        <v>10.257334478268616</v>
      </c>
      <c r="V152" s="60">
        <v>4.5629402572792479</v>
      </c>
      <c r="W152" s="60">
        <v>23.841007771577186</v>
      </c>
      <c r="X152" s="60">
        <v>1.1368538367006378</v>
      </c>
      <c r="Y152" s="60">
        <v>25.827803443845685</v>
      </c>
      <c r="Z152" s="60">
        <v>315.17890407667909</v>
      </c>
      <c r="AA152" s="60">
        <v>2.1707098138401406</v>
      </c>
      <c r="AB152" s="60">
        <v>86.16217294513595</v>
      </c>
      <c r="AC152" s="60">
        <v>7.6006579061394675</v>
      </c>
      <c r="AD152" s="60">
        <v>29.098530386893529</v>
      </c>
      <c r="AE152" s="60">
        <v>0.28256324167823138</v>
      </c>
      <c r="AF152" s="60">
        <v>32.768942754098859</v>
      </c>
      <c r="AG152" s="60">
        <v>64.793099018949619</v>
      </c>
      <c r="AH152" s="150">
        <f t="shared" si="120"/>
        <v>171.99480249684214</v>
      </c>
      <c r="AI152" s="60">
        <v>164.77485962264819</v>
      </c>
      <c r="AJ152" s="60">
        <v>8.8427209349812325E-2</v>
      </c>
      <c r="AK152" s="60">
        <v>7.1315156648441169</v>
      </c>
      <c r="AL152" s="150">
        <f t="shared" si="122"/>
        <v>5740.5454661966514</v>
      </c>
      <c r="AM152" s="60">
        <v>457.93355945411986</v>
      </c>
      <c r="AN152" s="60">
        <v>77.922316095396653</v>
      </c>
      <c r="AO152" s="60">
        <v>396.08371591685091</v>
      </c>
      <c r="AP152" s="60">
        <v>139.9761318627242</v>
      </c>
      <c r="AQ152" s="60">
        <v>247.13631342767542</v>
      </c>
      <c r="AR152" s="60">
        <v>25.06465478794216</v>
      </c>
      <c r="AS152" s="60">
        <v>134.59155898621111</v>
      </c>
      <c r="AT152" s="60">
        <v>339.62666272155616</v>
      </c>
      <c r="AU152" s="60">
        <v>42.977595045291331</v>
      </c>
      <c r="AV152" s="60">
        <v>23.70249847581308</v>
      </c>
      <c r="AW152" s="60">
        <v>56.782094729857285</v>
      </c>
      <c r="AX152" s="60">
        <v>11.398302784220506</v>
      </c>
      <c r="AY152" s="60">
        <v>80.371489453007044</v>
      </c>
      <c r="AZ152" s="60">
        <v>59.030131319667198</v>
      </c>
      <c r="BA152" s="60">
        <v>162.51380664035185</v>
      </c>
      <c r="BB152" s="60">
        <v>129.49338205024713</v>
      </c>
      <c r="BC152" s="60">
        <v>77.252110095845339</v>
      </c>
      <c r="BD152" s="60">
        <v>3.5595145705522091</v>
      </c>
      <c r="BE152" s="60">
        <v>2.5712533504141701</v>
      </c>
      <c r="BF152" s="60">
        <v>61.598573857538966</v>
      </c>
      <c r="BG152" s="60">
        <v>275.77263312750051</v>
      </c>
      <c r="BH152" s="60">
        <v>113.08876886264288</v>
      </c>
      <c r="BI152" s="60">
        <v>105.28860653018273</v>
      </c>
      <c r="BJ152" s="60">
        <v>518.3203189962768</v>
      </c>
      <c r="BK152" s="60">
        <v>44.708727342468983</v>
      </c>
      <c r="BL152" s="60">
        <v>59.924561693308675</v>
      </c>
      <c r="BM152" s="60">
        <v>23.821230924342853</v>
      </c>
      <c r="BN152" s="60">
        <v>206.35573502014017</v>
      </c>
      <c r="BO152" s="60">
        <v>142.28842216140737</v>
      </c>
      <c r="BP152" s="60">
        <v>19.48376542522384</v>
      </c>
      <c r="BQ152" s="60">
        <v>410.65477443627037</v>
      </c>
      <c r="BR152" s="60">
        <v>180.94898914856526</v>
      </c>
      <c r="BS152" s="60">
        <v>155.00302293902377</v>
      </c>
      <c r="BT152" s="60">
        <v>4.8579366490929425</v>
      </c>
      <c r="BU152" s="60">
        <v>54.818305162033177</v>
      </c>
      <c r="BV152" s="60">
        <v>221.75426092658799</v>
      </c>
      <c r="BW152" s="60">
        <v>21.331482513559429</v>
      </c>
      <c r="BX152" s="60">
        <v>71.160111590033381</v>
      </c>
      <c r="BY152" s="60">
        <v>464.13713058153246</v>
      </c>
      <c r="BZ152" s="60">
        <v>58.503923090355336</v>
      </c>
      <c r="CA152" s="60">
        <v>58.737093450817696</v>
      </c>
      <c r="CB152" s="150">
        <v>2991.4085325948563</v>
      </c>
      <c r="CC152" s="150">
        <f t="shared" si="124"/>
        <v>507.59144162738301</v>
      </c>
      <c r="CD152" s="60">
        <v>454.06840578302973</v>
      </c>
      <c r="CE152" s="60">
        <v>19.113371453654388</v>
      </c>
      <c r="CF152" s="60">
        <v>34.40966439069885</v>
      </c>
      <c r="CG152" s="150">
        <f t="shared" si="126"/>
        <v>322.47193741422933</v>
      </c>
      <c r="CH152" s="60">
        <v>93.655377457576122</v>
      </c>
      <c r="CI152" s="60">
        <v>0.98689733720659367</v>
      </c>
      <c r="CJ152" s="60">
        <v>0.82949666745779016</v>
      </c>
      <c r="CK152" s="60">
        <v>106.11591032791524</v>
      </c>
      <c r="CL152" s="60">
        <v>0</v>
      </c>
      <c r="CM152" s="60">
        <v>3.1684836926093606E-2</v>
      </c>
      <c r="CN152" s="60">
        <v>0</v>
      </c>
      <c r="CO152" s="60">
        <v>4.0998938088188073</v>
      </c>
      <c r="CP152" s="60">
        <v>58.864498528576149</v>
      </c>
      <c r="CQ152" s="60">
        <v>19.380287822051969</v>
      </c>
      <c r="CR152" s="60">
        <v>38.507890627700526</v>
      </c>
      <c r="CS152" s="150">
        <f t="shared" si="128"/>
        <v>2652.9149317975798</v>
      </c>
      <c r="CT152" s="60">
        <v>2391.2187805569511</v>
      </c>
      <c r="CU152" s="60">
        <v>261.69615124062869</v>
      </c>
      <c r="CV152" s="150">
        <f t="shared" si="130"/>
        <v>409.7366631546937</v>
      </c>
      <c r="CW152" s="60">
        <v>0</v>
      </c>
      <c r="CX152" s="60">
        <v>0</v>
      </c>
      <c r="CY152" s="60">
        <v>49.207024525781897</v>
      </c>
      <c r="CZ152" s="60">
        <v>0.26281316609491645</v>
      </c>
      <c r="DA152" s="60">
        <v>110.75139261351573</v>
      </c>
      <c r="DB152" s="60">
        <v>4.0028355243313101</v>
      </c>
      <c r="DC152" s="60">
        <v>95.583710776117968</v>
      </c>
      <c r="DD152" s="60">
        <v>133.21938309366593</v>
      </c>
      <c r="DE152" s="60">
        <v>16.70950345518597</v>
      </c>
      <c r="DF152" s="150">
        <f t="shared" si="132"/>
        <v>2904.1149736243297</v>
      </c>
      <c r="DG152" s="60">
        <v>1125.886248013936</v>
      </c>
      <c r="DH152" s="60">
        <v>1698.0370269503528</v>
      </c>
      <c r="DI152" s="60">
        <v>80.19169866004107</v>
      </c>
      <c r="DJ152" s="150">
        <f t="shared" si="134"/>
        <v>828.81800313011843</v>
      </c>
      <c r="DK152" s="60">
        <v>559.36478309548909</v>
      </c>
      <c r="DL152" s="60">
        <v>269.45322003462934</v>
      </c>
      <c r="DM152" s="150">
        <f t="shared" si="136"/>
        <v>548.97669165115508</v>
      </c>
      <c r="DN152" s="60">
        <v>12.253123299369335</v>
      </c>
      <c r="DO152" s="60">
        <v>408.24693420565029</v>
      </c>
      <c r="DP152" s="60">
        <v>53.064695909418901</v>
      </c>
      <c r="DQ152" s="60">
        <v>45.934526335827925</v>
      </c>
      <c r="DR152" s="60">
        <v>29.477411900888605</v>
      </c>
      <c r="DS152" s="150">
        <f t="shared" si="138"/>
        <v>455.88204787787009</v>
      </c>
      <c r="DT152" s="60">
        <v>455.88204787787009</v>
      </c>
      <c r="DU152" s="60">
        <v>0</v>
      </c>
      <c r="DV152" s="150">
        <f t="shared" si="140"/>
        <v>725.53768403287052</v>
      </c>
      <c r="DW152" s="60">
        <v>49.102373925910754</v>
      </c>
      <c r="DX152" s="60">
        <v>65.323808631510119</v>
      </c>
      <c r="DY152" s="60">
        <v>174.23527898847362</v>
      </c>
      <c r="DZ152" s="60">
        <v>82.737301182744957</v>
      </c>
      <c r="EA152" s="60">
        <v>88.995230243599764</v>
      </c>
      <c r="EB152" s="60">
        <v>0.83018652744617194</v>
      </c>
      <c r="EC152" s="60">
        <v>9.7549793966945924</v>
      </c>
      <c r="ED152" s="60">
        <v>149.27501486819031</v>
      </c>
      <c r="EE152" s="60">
        <v>97.678479913629815</v>
      </c>
      <c r="EF152" s="60">
        <v>7.6050303546705127</v>
      </c>
      <c r="EG152" s="150">
        <f t="shared" si="142"/>
        <v>567.99377378388021</v>
      </c>
      <c r="EH152" s="60">
        <v>30.628578101633178</v>
      </c>
      <c r="EI152" s="60">
        <v>16.78163161048365</v>
      </c>
      <c r="EJ152" s="60">
        <v>76.173951739541508</v>
      </c>
      <c r="EK152" s="60">
        <v>0.11602993258821036</v>
      </c>
      <c r="EL152" s="60">
        <v>3.2473042347345427</v>
      </c>
      <c r="EM152" s="60">
        <v>50.82792858337482</v>
      </c>
      <c r="EN152" s="60">
        <v>22.255561412545894</v>
      </c>
      <c r="EO152" s="60">
        <v>12.857450725897085</v>
      </c>
      <c r="EP152" s="60">
        <v>355.10533744308128</v>
      </c>
      <c r="EQ152" s="150">
        <f t="shared" si="144"/>
        <v>542.26805888808997</v>
      </c>
      <c r="ER152" s="60">
        <v>355.83898641645277</v>
      </c>
      <c r="ES152" s="60">
        <v>180.62814021648933</v>
      </c>
      <c r="ET152" s="60">
        <v>5.8009322551477789</v>
      </c>
      <c r="EU152" s="150">
        <f t="shared" si="146"/>
        <v>780.84285462858384</v>
      </c>
      <c r="EV152" s="60">
        <v>303.02505381988072</v>
      </c>
      <c r="EW152" s="60">
        <v>477.81780080870317</v>
      </c>
      <c r="EX152" s="150">
        <f t="shared" si="148"/>
        <v>881.76333157773729</v>
      </c>
      <c r="EY152" s="60">
        <v>388.5008845105383</v>
      </c>
      <c r="EZ152" s="60">
        <v>493.26244706719893</v>
      </c>
      <c r="FA152" s="150">
        <f t="shared" si="150"/>
        <v>251.52356074114601</v>
      </c>
      <c r="FB152" s="60">
        <v>33.677237075800498</v>
      </c>
      <c r="FC152" s="60">
        <v>46.121256318432557</v>
      </c>
      <c r="FD152" s="60">
        <v>68.149490396592483</v>
      </c>
      <c r="FE152" s="60">
        <v>103.5755769503205</v>
      </c>
      <c r="FF152" s="150">
        <f t="shared" si="152"/>
        <v>554.31618362876304</v>
      </c>
      <c r="FG152" s="60">
        <v>13.238637377513598</v>
      </c>
      <c r="FH152" s="60">
        <v>249.97829824785273</v>
      </c>
      <c r="FI152" s="60">
        <v>116.07847645256064</v>
      </c>
      <c r="FJ152" s="60">
        <v>18.205766880406877</v>
      </c>
      <c r="FK152" s="60">
        <v>131.75519317665535</v>
      </c>
      <c r="FL152" s="60">
        <v>5.455536210158284</v>
      </c>
      <c r="FM152" s="60">
        <v>19.604275283615582</v>
      </c>
      <c r="FN152" s="150">
        <v>0</v>
      </c>
      <c r="FO152" s="60">
        <v>13597.845548510762</v>
      </c>
      <c r="FP152" s="60">
        <v>-398.09120026491223</v>
      </c>
      <c r="FQ152" s="81">
        <v>907.95732278440153</v>
      </c>
      <c r="FR152" s="58"/>
      <c r="FS152" s="59">
        <f t="shared" si="268"/>
        <v>37004.899892826805</v>
      </c>
      <c r="FT152" s="4">
        <v>0</v>
      </c>
    </row>
    <row r="153" spans="2:176" x14ac:dyDescent="0.2">
      <c r="B153" s="157" t="s">
        <v>447</v>
      </c>
      <c r="C153" s="157" t="s">
        <v>288</v>
      </c>
      <c r="D153" s="150">
        <f t="shared" ref="D153" si="269">SUM(E153:AG153)</f>
        <v>0</v>
      </c>
      <c r="E153" s="60">
        <v>0</v>
      </c>
      <c r="F153" s="60">
        <v>0</v>
      </c>
      <c r="G153" s="60">
        <v>0</v>
      </c>
      <c r="H153" s="60">
        <v>0</v>
      </c>
      <c r="I153" s="60">
        <v>0</v>
      </c>
      <c r="J153" s="60">
        <v>0</v>
      </c>
      <c r="K153" s="60">
        <v>0</v>
      </c>
      <c r="L153" s="60">
        <v>0</v>
      </c>
      <c r="M153" s="60">
        <v>0</v>
      </c>
      <c r="N153" s="60">
        <v>0</v>
      </c>
      <c r="O153" s="60">
        <v>0</v>
      </c>
      <c r="P153" s="60">
        <v>0</v>
      </c>
      <c r="Q153" s="60">
        <v>0</v>
      </c>
      <c r="R153" s="60">
        <v>0</v>
      </c>
      <c r="S153" s="60">
        <v>0</v>
      </c>
      <c r="T153" s="60">
        <v>0</v>
      </c>
      <c r="U153" s="60">
        <v>0</v>
      </c>
      <c r="V153" s="60">
        <v>0</v>
      </c>
      <c r="W153" s="60">
        <v>0</v>
      </c>
      <c r="X153" s="60">
        <v>0</v>
      </c>
      <c r="Y153" s="60">
        <v>0</v>
      </c>
      <c r="Z153" s="60">
        <v>0</v>
      </c>
      <c r="AA153" s="60">
        <v>0</v>
      </c>
      <c r="AB153" s="60">
        <v>0</v>
      </c>
      <c r="AC153" s="60">
        <v>0</v>
      </c>
      <c r="AD153" s="60">
        <v>0</v>
      </c>
      <c r="AE153" s="60">
        <v>0</v>
      </c>
      <c r="AF153" s="60">
        <v>0</v>
      </c>
      <c r="AG153" s="60">
        <v>0</v>
      </c>
      <c r="AH153" s="150">
        <f t="shared" ref="AH153" si="270">SUM(AI153:AK153)</f>
        <v>0</v>
      </c>
      <c r="AI153" s="60">
        <v>0</v>
      </c>
      <c r="AJ153" s="60">
        <v>0</v>
      </c>
      <c r="AK153" s="60">
        <v>0</v>
      </c>
      <c r="AL153" s="150">
        <f t="shared" ref="AL153" si="271">SUM(AM153:CA153)</f>
        <v>1.07864592</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1.07864592</v>
      </c>
      <c r="BL153" s="60">
        <v>0</v>
      </c>
      <c r="BM153" s="60">
        <v>0</v>
      </c>
      <c r="BN153" s="60">
        <v>0</v>
      </c>
      <c r="BO153" s="60">
        <v>0</v>
      </c>
      <c r="BP153" s="60">
        <v>0</v>
      </c>
      <c r="BQ153" s="60">
        <v>0</v>
      </c>
      <c r="BR153" s="60">
        <v>0</v>
      </c>
      <c r="BS153" s="60">
        <v>0</v>
      </c>
      <c r="BT153" s="60">
        <v>0</v>
      </c>
      <c r="BU153" s="60">
        <v>0</v>
      </c>
      <c r="BV153" s="60">
        <v>0</v>
      </c>
      <c r="BW153" s="60">
        <v>0</v>
      </c>
      <c r="BX153" s="60">
        <v>0</v>
      </c>
      <c r="BY153" s="60">
        <v>0</v>
      </c>
      <c r="BZ153" s="60">
        <v>0</v>
      </c>
      <c r="CA153" s="60">
        <v>0</v>
      </c>
      <c r="CB153" s="150">
        <v>0</v>
      </c>
      <c r="CC153" s="150">
        <f t="shared" ref="CC153" si="272">SUM(CD153:CF153)</f>
        <v>0</v>
      </c>
      <c r="CD153" s="60">
        <v>0</v>
      </c>
      <c r="CE153" s="60">
        <v>0</v>
      </c>
      <c r="CF153" s="60">
        <v>0</v>
      </c>
      <c r="CG153" s="150">
        <f t="shared" ref="CG153" si="273">SUM(CH153:CR153)</f>
        <v>0</v>
      </c>
      <c r="CH153" s="60">
        <v>0</v>
      </c>
      <c r="CI153" s="60">
        <v>0</v>
      </c>
      <c r="CJ153" s="60">
        <v>0</v>
      </c>
      <c r="CK153" s="60">
        <v>0</v>
      </c>
      <c r="CL153" s="60">
        <v>0</v>
      </c>
      <c r="CM153" s="60">
        <v>0</v>
      </c>
      <c r="CN153" s="60">
        <v>0</v>
      </c>
      <c r="CO153" s="60">
        <v>0</v>
      </c>
      <c r="CP153" s="60">
        <v>0</v>
      </c>
      <c r="CQ153" s="60">
        <v>0</v>
      </c>
      <c r="CR153" s="60">
        <v>0</v>
      </c>
      <c r="CS153" s="150">
        <f t="shared" ref="CS153" si="274">SUM(CT153:CU153)</f>
        <v>0</v>
      </c>
      <c r="CT153" s="60">
        <v>0</v>
      </c>
      <c r="CU153" s="60">
        <v>0</v>
      </c>
      <c r="CV153" s="150">
        <f t="shared" ref="CV153" si="275">SUM(CW153:DE153)</f>
        <v>0</v>
      </c>
      <c r="CW153" s="60">
        <v>0</v>
      </c>
      <c r="CX153" s="60">
        <v>0</v>
      </c>
      <c r="CY153" s="60">
        <v>0</v>
      </c>
      <c r="CZ153" s="60">
        <v>0</v>
      </c>
      <c r="DA153" s="60">
        <v>0</v>
      </c>
      <c r="DB153" s="60">
        <v>0</v>
      </c>
      <c r="DC153" s="60">
        <v>0</v>
      </c>
      <c r="DD153" s="60">
        <v>0</v>
      </c>
      <c r="DE153" s="60">
        <v>0</v>
      </c>
      <c r="DF153" s="150">
        <f t="shared" ref="DF153" si="276">SUM(DG153:DI153)</f>
        <v>0</v>
      </c>
      <c r="DG153" s="60">
        <v>0</v>
      </c>
      <c r="DH153" s="60">
        <v>0</v>
      </c>
      <c r="DI153" s="60">
        <v>0</v>
      </c>
      <c r="DJ153" s="150">
        <f t="shared" ref="DJ153" si="277">SUM(DK153:DL153)</f>
        <v>0</v>
      </c>
      <c r="DK153" s="60">
        <v>0</v>
      </c>
      <c r="DL153" s="60">
        <v>0</v>
      </c>
      <c r="DM153" s="150">
        <f t="shared" ref="DM153" si="278">SUM(DN153:DR153)</f>
        <v>0</v>
      </c>
      <c r="DN153" s="60">
        <v>0</v>
      </c>
      <c r="DO153" s="60">
        <v>0</v>
      </c>
      <c r="DP153" s="60">
        <v>0</v>
      </c>
      <c r="DQ153" s="60">
        <v>0</v>
      </c>
      <c r="DR153" s="60">
        <v>0</v>
      </c>
      <c r="DS153" s="150">
        <f t="shared" ref="DS153" si="279">SUM(DT153:DU153)</f>
        <v>0</v>
      </c>
      <c r="DT153" s="60">
        <v>0</v>
      </c>
      <c r="DU153" s="60">
        <v>0</v>
      </c>
      <c r="DV153" s="150">
        <f t="shared" ref="DV153" si="280">SUM(DW153:EF153)</f>
        <v>0</v>
      </c>
      <c r="DW153" s="60">
        <v>0</v>
      </c>
      <c r="DX153" s="60">
        <v>0</v>
      </c>
      <c r="DY153" s="60">
        <v>0</v>
      </c>
      <c r="DZ153" s="60">
        <v>0</v>
      </c>
      <c r="EA153" s="60">
        <v>0</v>
      </c>
      <c r="EB153" s="60">
        <v>0</v>
      </c>
      <c r="EC153" s="60">
        <v>0</v>
      </c>
      <c r="ED153" s="60">
        <v>0</v>
      </c>
      <c r="EE153" s="60">
        <v>0</v>
      </c>
      <c r="EF153" s="60">
        <v>0</v>
      </c>
      <c r="EG153" s="150">
        <f t="shared" ref="EG153" si="281">SUM(EH153:EP153)</f>
        <v>0</v>
      </c>
      <c r="EH153" s="60">
        <v>0</v>
      </c>
      <c r="EI153" s="60">
        <v>0</v>
      </c>
      <c r="EJ153" s="60">
        <v>0</v>
      </c>
      <c r="EK153" s="60">
        <v>0</v>
      </c>
      <c r="EL153" s="60">
        <v>0</v>
      </c>
      <c r="EM153" s="60">
        <v>0</v>
      </c>
      <c r="EN153" s="60">
        <v>0</v>
      </c>
      <c r="EO153" s="60">
        <v>0</v>
      </c>
      <c r="EP153" s="60">
        <v>0</v>
      </c>
      <c r="EQ153" s="150">
        <f t="shared" ref="EQ153" si="282">SUM(ER153:ET153)</f>
        <v>0</v>
      </c>
      <c r="ER153" s="60">
        <v>0</v>
      </c>
      <c r="ES153" s="60">
        <v>0</v>
      </c>
      <c r="ET153" s="60">
        <v>0</v>
      </c>
      <c r="EU153" s="150">
        <f t="shared" ref="EU153" si="283">SUM(EV153:EW153)</f>
        <v>0</v>
      </c>
      <c r="EV153" s="60">
        <v>0</v>
      </c>
      <c r="EW153" s="60">
        <v>0</v>
      </c>
      <c r="EX153" s="150">
        <f t="shared" ref="EX153" si="284">SUM(EY153:EZ153)</f>
        <v>0</v>
      </c>
      <c r="EY153" s="60">
        <v>0</v>
      </c>
      <c r="EZ153" s="60">
        <v>0</v>
      </c>
      <c r="FA153" s="150">
        <f t="shared" ref="FA153" si="285">SUM(FB153:FE153)</f>
        <v>0</v>
      </c>
      <c r="FB153" s="60">
        <v>0</v>
      </c>
      <c r="FC153" s="60">
        <v>0</v>
      </c>
      <c r="FD153" s="60">
        <v>0</v>
      </c>
      <c r="FE153" s="60">
        <v>0</v>
      </c>
      <c r="FF153" s="150">
        <f t="shared" ref="FF153" si="286">SUM(FG153:FM153)</f>
        <v>0</v>
      </c>
      <c r="FG153" s="60">
        <v>0</v>
      </c>
      <c r="FH153" s="60">
        <v>0</v>
      </c>
      <c r="FI153" s="60">
        <v>0</v>
      </c>
      <c r="FJ153" s="60">
        <v>0</v>
      </c>
      <c r="FK153" s="60">
        <v>0</v>
      </c>
      <c r="FL153" s="60">
        <v>0</v>
      </c>
      <c r="FM153" s="60">
        <v>0</v>
      </c>
      <c r="FN153" s="150">
        <v>0</v>
      </c>
      <c r="FO153" s="60">
        <v>0</v>
      </c>
      <c r="FP153" s="60">
        <v>-3.0587421699999999</v>
      </c>
      <c r="FQ153" s="81">
        <v>0</v>
      </c>
      <c r="FR153" s="58"/>
      <c r="FS153" s="59">
        <f t="shared" ref="FS153" si="287">D153+AH153+AL153+CB153+CC153+CG153+CS153+CV153+DF153+DJ153+DM153+DS153+DV153+EG153+EQ153+EU153+EX153+FA153+FF153+FN153+FO153+FP153+FQ153</f>
        <v>-1.9800962499999999</v>
      </c>
      <c r="FT153" s="4">
        <v>0</v>
      </c>
    </row>
    <row r="154" spans="2:176" x14ac:dyDescent="0.2">
      <c r="B154" s="215" t="s">
        <v>314</v>
      </c>
      <c r="C154" s="215"/>
      <c r="D154" s="97">
        <f t="shared" ref="D154:D160" si="288">SUM(E154:AG154)</f>
        <v>0</v>
      </c>
      <c r="E154" s="97">
        <f>SUM(E155:E160)</f>
        <v>0</v>
      </c>
      <c r="F154" s="97">
        <f t="shared" ref="F154:AG154" si="289">SUM(F155:F160)</f>
        <v>0</v>
      </c>
      <c r="G154" s="97">
        <f t="shared" si="289"/>
        <v>0</v>
      </c>
      <c r="H154" s="97">
        <f t="shared" si="289"/>
        <v>0</v>
      </c>
      <c r="I154" s="97">
        <f t="shared" si="289"/>
        <v>0</v>
      </c>
      <c r="J154" s="97">
        <f t="shared" si="289"/>
        <v>0</v>
      </c>
      <c r="K154" s="97">
        <f t="shared" si="289"/>
        <v>0</v>
      </c>
      <c r="L154" s="97">
        <f t="shared" si="289"/>
        <v>0</v>
      </c>
      <c r="M154" s="97">
        <f t="shared" si="289"/>
        <v>0</v>
      </c>
      <c r="N154" s="97">
        <f t="shared" si="289"/>
        <v>0</v>
      </c>
      <c r="O154" s="97">
        <f t="shared" si="289"/>
        <v>0</v>
      </c>
      <c r="P154" s="97">
        <f t="shared" si="289"/>
        <v>0</v>
      </c>
      <c r="Q154" s="97">
        <f t="shared" si="289"/>
        <v>0</v>
      </c>
      <c r="R154" s="97">
        <f t="shared" si="289"/>
        <v>0</v>
      </c>
      <c r="S154" s="97">
        <f t="shared" si="289"/>
        <v>0</v>
      </c>
      <c r="T154" s="97">
        <f t="shared" si="289"/>
        <v>0</v>
      </c>
      <c r="U154" s="97">
        <f t="shared" si="289"/>
        <v>0</v>
      </c>
      <c r="V154" s="97">
        <f t="shared" si="289"/>
        <v>0</v>
      </c>
      <c r="W154" s="97">
        <f t="shared" si="289"/>
        <v>0</v>
      </c>
      <c r="X154" s="97">
        <f t="shared" si="289"/>
        <v>0</v>
      </c>
      <c r="Y154" s="97">
        <f t="shared" si="289"/>
        <v>0</v>
      </c>
      <c r="Z154" s="97">
        <f t="shared" si="289"/>
        <v>0</v>
      </c>
      <c r="AA154" s="97">
        <f t="shared" si="289"/>
        <v>0</v>
      </c>
      <c r="AB154" s="97">
        <f t="shared" si="289"/>
        <v>0</v>
      </c>
      <c r="AC154" s="97">
        <f t="shared" si="289"/>
        <v>0</v>
      </c>
      <c r="AD154" s="97">
        <f t="shared" si="289"/>
        <v>0</v>
      </c>
      <c r="AE154" s="97">
        <f t="shared" si="289"/>
        <v>0</v>
      </c>
      <c r="AF154" s="97">
        <f t="shared" si="289"/>
        <v>0</v>
      </c>
      <c r="AG154" s="97">
        <f t="shared" si="289"/>
        <v>0</v>
      </c>
      <c r="AH154" s="97">
        <f t="shared" ref="AH154:AH176" si="290">SUM(AI154:AK154)</f>
        <v>0</v>
      </c>
      <c r="AI154" s="97">
        <f t="shared" ref="AI154:AK154" si="291">SUM(AI155:AI160)</f>
        <v>0</v>
      </c>
      <c r="AJ154" s="97">
        <f t="shared" si="291"/>
        <v>0</v>
      </c>
      <c r="AK154" s="97">
        <f t="shared" si="291"/>
        <v>0</v>
      </c>
      <c r="AL154" s="97">
        <f t="shared" ref="AL154:AL176" si="292">SUM(AM154:CA154)</f>
        <v>80.650678004466101</v>
      </c>
      <c r="AM154" s="97">
        <f t="shared" ref="AM154:CB154" si="293">SUM(AM155:AM160)</f>
        <v>0</v>
      </c>
      <c r="AN154" s="97">
        <f t="shared" si="293"/>
        <v>0</v>
      </c>
      <c r="AO154" s="97">
        <f t="shared" si="293"/>
        <v>0</v>
      </c>
      <c r="AP154" s="97">
        <f t="shared" si="293"/>
        <v>0</v>
      </c>
      <c r="AQ154" s="97">
        <f t="shared" si="293"/>
        <v>0</v>
      </c>
      <c r="AR154" s="97">
        <f t="shared" si="293"/>
        <v>0</v>
      </c>
      <c r="AS154" s="97">
        <f t="shared" si="293"/>
        <v>0</v>
      </c>
      <c r="AT154" s="97">
        <f t="shared" si="293"/>
        <v>0</v>
      </c>
      <c r="AU154" s="97">
        <f t="shared" si="293"/>
        <v>73.584784314466106</v>
      </c>
      <c r="AV154" s="97">
        <f t="shared" si="293"/>
        <v>0</v>
      </c>
      <c r="AW154" s="97">
        <f t="shared" si="293"/>
        <v>0</v>
      </c>
      <c r="AX154" s="97">
        <f t="shared" si="293"/>
        <v>0</v>
      </c>
      <c r="AY154" s="97">
        <f t="shared" si="293"/>
        <v>0</v>
      </c>
      <c r="AZ154" s="97">
        <f t="shared" si="293"/>
        <v>0</v>
      </c>
      <c r="BA154" s="97">
        <f t="shared" si="293"/>
        <v>0</v>
      </c>
      <c r="BB154" s="97">
        <f t="shared" si="293"/>
        <v>0</v>
      </c>
      <c r="BC154" s="97">
        <f t="shared" si="293"/>
        <v>0</v>
      </c>
      <c r="BD154" s="97">
        <f t="shared" si="293"/>
        <v>0</v>
      </c>
      <c r="BE154" s="97">
        <f t="shared" si="293"/>
        <v>0</v>
      </c>
      <c r="BF154" s="97">
        <f t="shared" si="293"/>
        <v>0</v>
      </c>
      <c r="BG154" s="97">
        <f t="shared" si="293"/>
        <v>0</v>
      </c>
      <c r="BH154" s="97">
        <f t="shared" si="293"/>
        <v>0</v>
      </c>
      <c r="BI154" s="97">
        <f t="shared" si="293"/>
        <v>0</v>
      </c>
      <c r="BJ154" s="97">
        <f t="shared" si="293"/>
        <v>0</v>
      </c>
      <c r="BK154" s="97">
        <f t="shared" si="293"/>
        <v>7.0658936899999985</v>
      </c>
      <c r="BL154" s="97">
        <f t="shared" si="293"/>
        <v>0</v>
      </c>
      <c r="BM154" s="97">
        <f t="shared" si="293"/>
        <v>0</v>
      </c>
      <c r="BN154" s="97">
        <f t="shared" si="293"/>
        <v>0</v>
      </c>
      <c r="BO154" s="97">
        <f t="shared" si="293"/>
        <v>0</v>
      </c>
      <c r="BP154" s="97">
        <f t="shared" si="293"/>
        <v>0</v>
      </c>
      <c r="BQ154" s="97">
        <f t="shared" si="293"/>
        <v>0</v>
      </c>
      <c r="BR154" s="97">
        <f t="shared" si="293"/>
        <v>0</v>
      </c>
      <c r="BS154" s="97">
        <f t="shared" si="293"/>
        <v>0</v>
      </c>
      <c r="BT154" s="97">
        <f t="shared" si="293"/>
        <v>0</v>
      </c>
      <c r="BU154" s="97">
        <f t="shared" si="293"/>
        <v>0</v>
      </c>
      <c r="BV154" s="97">
        <f t="shared" si="293"/>
        <v>0</v>
      </c>
      <c r="BW154" s="97">
        <f t="shared" si="293"/>
        <v>0</v>
      </c>
      <c r="BX154" s="97">
        <f t="shared" si="293"/>
        <v>0</v>
      </c>
      <c r="BY154" s="97">
        <f t="shared" si="293"/>
        <v>0</v>
      </c>
      <c r="BZ154" s="97">
        <f t="shared" si="293"/>
        <v>0</v>
      </c>
      <c r="CA154" s="97">
        <f t="shared" si="293"/>
        <v>0</v>
      </c>
      <c r="CB154" s="97">
        <f t="shared" si="293"/>
        <v>0</v>
      </c>
      <c r="CC154" s="97">
        <f t="shared" ref="CC154:CC176" si="294">SUM(CD154:CF154)</f>
        <v>0</v>
      </c>
      <c r="CD154" s="97">
        <f t="shared" ref="CD154:CF154" si="295">SUM(CD156:CD160)</f>
        <v>0</v>
      </c>
      <c r="CE154" s="97">
        <f t="shared" si="295"/>
        <v>0</v>
      </c>
      <c r="CF154" s="97">
        <f t="shared" si="295"/>
        <v>0</v>
      </c>
      <c r="CG154" s="97">
        <f t="shared" ref="CG154:CG176" si="296">SUM(CH154:CR154)</f>
        <v>4106.3368435609873</v>
      </c>
      <c r="CH154" s="97">
        <f t="shared" ref="CH154:CR154" si="297">SUM(CH156:CH160)</f>
        <v>0</v>
      </c>
      <c r="CI154" s="97">
        <f t="shared" si="297"/>
        <v>0</v>
      </c>
      <c r="CJ154" s="97">
        <f t="shared" si="297"/>
        <v>0</v>
      </c>
      <c r="CK154" s="97">
        <f t="shared" si="297"/>
        <v>0</v>
      </c>
      <c r="CL154" s="97">
        <f t="shared" si="297"/>
        <v>0</v>
      </c>
      <c r="CM154" s="97">
        <f t="shared" si="297"/>
        <v>0</v>
      </c>
      <c r="CN154" s="97">
        <f t="shared" si="297"/>
        <v>0</v>
      </c>
      <c r="CO154" s="97">
        <f t="shared" si="297"/>
        <v>4106.3368435609873</v>
      </c>
      <c r="CP154" s="97">
        <f t="shared" si="297"/>
        <v>0</v>
      </c>
      <c r="CQ154" s="97">
        <f t="shared" si="297"/>
        <v>0</v>
      </c>
      <c r="CR154" s="97">
        <f t="shared" si="297"/>
        <v>0</v>
      </c>
      <c r="CS154" s="97">
        <f t="shared" ref="CS154:CS176" si="298">SUM(CT154:CU154)</f>
        <v>0</v>
      </c>
      <c r="CT154" s="97">
        <f t="shared" ref="CT154:CU154" si="299">SUM(CT156:CT160)</f>
        <v>0</v>
      </c>
      <c r="CU154" s="97">
        <f t="shared" si="299"/>
        <v>0</v>
      </c>
      <c r="CV154" s="97">
        <f t="shared" ref="CV154:CV176" si="300">SUM(CW154:DE154)</f>
        <v>0</v>
      </c>
      <c r="CW154" s="97">
        <f t="shared" ref="CW154:DE154" si="301">SUM(CW156:CW160)</f>
        <v>0</v>
      </c>
      <c r="CX154" s="97">
        <f t="shared" si="301"/>
        <v>0</v>
      </c>
      <c r="CY154" s="97">
        <f t="shared" si="301"/>
        <v>0</v>
      </c>
      <c r="CZ154" s="97">
        <f t="shared" si="301"/>
        <v>0</v>
      </c>
      <c r="DA154" s="97">
        <f t="shared" si="301"/>
        <v>0</v>
      </c>
      <c r="DB154" s="97">
        <f t="shared" si="301"/>
        <v>0</v>
      </c>
      <c r="DC154" s="97">
        <f t="shared" si="301"/>
        <v>0</v>
      </c>
      <c r="DD154" s="97">
        <f t="shared" si="301"/>
        <v>0</v>
      </c>
      <c r="DE154" s="97">
        <f t="shared" si="301"/>
        <v>0</v>
      </c>
      <c r="DF154" s="97">
        <f t="shared" ref="DF154:DF176" si="302">SUM(DG154:DI154)</f>
        <v>0</v>
      </c>
      <c r="DG154" s="97">
        <f t="shared" ref="DG154:DI154" si="303">SUM(DG156:DG160)</f>
        <v>0</v>
      </c>
      <c r="DH154" s="97">
        <f t="shared" si="303"/>
        <v>0</v>
      </c>
      <c r="DI154" s="97">
        <f t="shared" si="303"/>
        <v>0</v>
      </c>
      <c r="DJ154" s="97">
        <f t="shared" ref="DJ154:DJ176" si="304">SUM(DK154:DL154)</f>
        <v>0</v>
      </c>
      <c r="DK154" s="97">
        <f t="shared" ref="DK154:DL154" si="305">SUM(DK156:DK160)</f>
        <v>0</v>
      </c>
      <c r="DL154" s="97">
        <f t="shared" si="305"/>
        <v>0</v>
      </c>
      <c r="DM154" s="97">
        <f t="shared" ref="DM154:DM176" si="306">SUM(DN154:DR154)</f>
        <v>0</v>
      </c>
      <c r="DN154" s="97">
        <f t="shared" ref="DN154:DR154" si="307">SUM(DN156:DN160)</f>
        <v>0</v>
      </c>
      <c r="DO154" s="97">
        <f t="shared" si="307"/>
        <v>0</v>
      </c>
      <c r="DP154" s="97">
        <f t="shared" si="307"/>
        <v>0</v>
      </c>
      <c r="DQ154" s="97">
        <f t="shared" si="307"/>
        <v>0</v>
      </c>
      <c r="DR154" s="97">
        <f t="shared" si="307"/>
        <v>0</v>
      </c>
      <c r="DS154" s="97">
        <f t="shared" ref="DS154:DS176" si="308">SUM(DT154:DU154)</f>
        <v>0</v>
      </c>
      <c r="DT154" s="97">
        <f t="shared" ref="DT154:DU154" si="309">SUM(DT156:DT160)</f>
        <v>0</v>
      </c>
      <c r="DU154" s="97">
        <f t="shared" si="309"/>
        <v>0</v>
      </c>
      <c r="DV154" s="97">
        <f t="shared" ref="DV154:DV176" si="310">SUM(DW154:EF154)</f>
        <v>0</v>
      </c>
      <c r="DW154" s="97">
        <f t="shared" ref="DW154:EF154" si="311">SUM(DW156:DW160)</f>
        <v>0</v>
      </c>
      <c r="DX154" s="97">
        <f t="shared" si="311"/>
        <v>0</v>
      </c>
      <c r="DY154" s="97">
        <f t="shared" si="311"/>
        <v>0</v>
      </c>
      <c r="DZ154" s="97">
        <f t="shared" si="311"/>
        <v>0</v>
      </c>
      <c r="EA154" s="97">
        <f t="shared" si="311"/>
        <v>0</v>
      </c>
      <c r="EB154" s="97">
        <f t="shared" si="311"/>
        <v>0</v>
      </c>
      <c r="EC154" s="97">
        <f t="shared" si="311"/>
        <v>0</v>
      </c>
      <c r="ED154" s="97">
        <f t="shared" si="311"/>
        <v>0</v>
      </c>
      <c r="EE154" s="97">
        <f t="shared" si="311"/>
        <v>0</v>
      </c>
      <c r="EF154" s="97">
        <f t="shared" si="311"/>
        <v>0</v>
      </c>
      <c r="EG154" s="150">
        <f t="shared" si="142"/>
        <v>0</v>
      </c>
      <c r="EH154" s="97">
        <f t="shared" ref="EH154:EP154" si="312">SUM(EH156:EH160)</f>
        <v>0</v>
      </c>
      <c r="EI154" s="97">
        <f t="shared" si="312"/>
        <v>0</v>
      </c>
      <c r="EJ154" s="97">
        <f t="shared" si="312"/>
        <v>0</v>
      </c>
      <c r="EK154" s="97">
        <f t="shared" si="312"/>
        <v>0</v>
      </c>
      <c r="EL154" s="97">
        <f t="shared" si="312"/>
        <v>0</v>
      </c>
      <c r="EM154" s="97">
        <f t="shared" si="312"/>
        <v>0</v>
      </c>
      <c r="EN154" s="97">
        <f t="shared" si="312"/>
        <v>0</v>
      </c>
      <c r="EO154" s="97">
        <f t="shared" si="312"/>
        <v>0</v>
      </c>
      <c r="EP154" s="97">
        <f t="shared" si="312"/>
        <v>0</v>
      </c>
      <c r="EQ154" s="97">
        <f t="shared" ref="EQ154:EQ176" si="313">SUM(ER154:ET154)</f>
        <v>0</v>
      </c>
      <c r="ER154" s="97">
        <f t="shared" ref="ER154:ET154" si="314">SUM(ER156:ER160)</f>
        <v>0</v>
      </c>
      <c r="ES154" s="97">
        <f t="shared" si="314"/>
        <v>0</v>
      </c>
      <c r="ET154" s="97">
        <f t="shared" si="314"/>
        <v>0</v>
      </c>
      <c r="EU154" s="97">
        <f t="shared" ref="EU154:EU176" si="315">SUM(EV154:EW154)</f>
        <v>0</v>
      </c>
      <c r="EV154" s="97">
        <f t="shared" ref="EV154:EW154" si="316">SUM(EV156:EV160)</f>
        <v>0</v>
      </c>
      <c r="EW154" s="97">
        <f t="shared" si="316"/>
        <v>0</v>
      </c>
      <c r="EX154" s="97">
        <f t="shared" ref="EX154:EX176" si="317">SUM(EY154:EZ154)</f>
        <v>0</v>
      </c>
      <c r="EY154" s="97">
        <f t="shared" ref="EY154:EZ154" si="318">SUM(EY156:EY160)</f>
        <v>0</v>
      </c>
      <c r="EZ154" s="97">
        <f t="shared" si="318"/>
        <v>0</v>
      </c>
      <c r="FA154" s="97">
        <f t="shared" ref="FA154:FA176" si="319">SUM(FB154:FE154)</f>
        <v>0</v>
      </c>
      <c r="FB154" s="97">
        <f t="shared" ref="FB154:FE154" si="320">SUM(FB156:FB160)</f>
        <v>0</v>
      </c>
      <c r="FC154" s="97">
        <f t="shared" si="320"/>
        <v>0</v>
      </c>
      <c r="FD154" s="97">
        <f t="shared" si="320"/>
        <v>0</v>
      </c>
      <c r="FE154" s="97">
        <f t="shared" si="320"/>
        <v>0</v>
      </c>
      <c r="FF154" s="97">
        <f t="shared" ref="FF154:FF176" si="321">SUM(FG154:FM154)</f>
        <v>0</v>
      </c>
      <c r="FG154" s="97">
        <f t="shared" ref="FG154:FP154" si="322">SUM(FG156:FG160)</f>
        <v>0</v>
      </c>
      <c r="FH154" s="97">
        <f t="shared" si="322"/>
        <v>0</v>
      </c>
      <c r="FI154" s="97">
        <f t="shared" si="322"/>
        <v>0</v>
      </c>
      <c r="FJ154" s="97">
        <f t="shared" si="322"/>
        <v>0</v>
      </c>
      <c r="FK154" s="97">
        <f t="shared" si="322"/>
        <v>0</v>
      </c>
      <c r="FL154" s="97">
        <f t="shared" si="322"/>
        <v>0</v>
      </c>
      <c r="FM154" s="97">
        <f t="shared" si="322"/>
        <v>0</v>
      </c>
      <c r="FN154" s="97">
        <f t="shared" si="322"/>
        <v>0</v>
      </c>
      <c r="FO154" s="97">
        <f t="shared" si="322"/>
        <v>0</v>
      </c>
      <c r="FP154" s="97">
        <f t="shared" si="322"/>
        <v>-291.88661331247988</v>
      </c>
      <c r="FQ154" s="97">
        <f>SUM(FQ155:FQ160)</f>
        <v>624.00832711381338</v>
      </c>
      <c r="FR154" s="58"/>
      <c r="FS154" s="97">
        <f>SUM(FS155:FS160)</f>
        <v>4519.1092353667864</v>
      </c>
      <c r="FT154" s="4">
        <v>0</v>
      </c>
    </row>
    <row r="155" spans="2:176" x14ac:dyDescent="0.2">
      <c r="B155" s="157" t="s">
        <v>442</v>
      </c>
      <c r="C155" s="157" t="s">
        <v>280</v>
      </c>
      <c r="D155" s="97"/>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97"/>
      <c r="AI155" s="154">
        <v>0</v>
      </c>
      <c r="AJ155" s="154">
        <v>0</v>
      </c>
      <c r="AK155" s="154">
        <v>0</v>
      </c>
      <c r="AL155" s="97">
        <f t="shared" si="292"/>
        <v>5.9232483799999986</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5.9232483799999986</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97">
        <v>0</v>
      </c>
      <c r="CC155" s="97"/>
      <c r="CD155" s="154">
        <v>0</v>
      </c>
      <c r="CE155" s="154">
        <v>0</v>
      </c>
      <c r="CF155" s="154">
        <v>0</v>
      </c>
      <c r="CG155" s="97"/>
      <c r="CH155" s="154">
        <v>0</v>
      </c>
      <c r="CI155" s="154">
        <v>0</v>
      </c>
      <c r="CJ155" s="154">
        <v>0</v>
      </c>
      <c r="CK155" s="154">
        <v>0</v>
      </c>
      <c r="CL155" s="154">
        <v>0</v>
      </c>
      <c r="CM155" s="154">
        <v>0</v>
      </c>
      <c r="CN155" s="154">
        <v>0</v>
      </c>
      <c r="CO155" s="154">
        <v>0</v>
      </c>
      <c r="CP155" s="154">
        <v>0</v>
      </c>
      <c r="CQ155" s="154">
        <v>0</v>
      </c>
      <c r="CR155" s="154">
        <v>0</v>
      </c>
      <c r="CS155" s="97">
        <f t="shared" si="298"/>
        <v>0</v>
      </c>
      <c r="CT155" s="154">
        <v>0</v>
      </c>
      <c r="CU155" s="154">
        <v>0</v>
      </c>
      <c r="CV155" s="97">
        <f t="shared" si="300"/>
        <v>0</v>
      </c>
      <c r="CW155" s="154">
        <v>0</v>
      </c>
      <c r="CX155" s="154">
        <v>0</v>
      </c>
      <c r="CY155" s="154">
        <v>0</v>
      </c>
      <c r="CZ155" s="154">
        <v>0</v>
      </c>
      <c r="DA155" s="154">
        <v>0</v>
      </c>
      <c r="DB155" s="154">
        <v>0</v>
      </c>
      <c r="DC155" s="154">
        <v>0</v>
      </c>
      <c r="DD155" s="154">
        <v>0</v>
      </c>
      <c r="DE155" s="154">
        <v>0</v>
      </c>
      <c r="DF155" s="97">
        <f t="shared" si="302"/>
        <v>0</v>
      </c>
      <c r="DG155" s="154">
        <v>0</v>
      </c>
      <c r="DH155" s="154">
        <v>0</v>
      </c>
      <c r="DI155" s="154">
        <v>0</v>
      </c>
      <c r="DJ155" s="97">
        <f t="shared" si="304"/>
        <v>0</v>
      </c>
      <c r="DK155" s="154">
        <v>0</v>
      </c>
      <c r="DL155" s="154">
        <v>0</v>
      </c>
      <c r="DM155" s="97">
        <f t="shared" si="306"/>
        <v>0</v>
      </c>
      <c r="DN155" s="154">
        <v>0</v>
      </c>
      <c r="DO155" s="154">
        <v>0</v>
      </c>
      <c r="DP155" s="154">
        <v>0</v>
      </c>
      <c r="DQ155" s="154">
        <v>0</v>
      </c>
      <c r="DR155" s="154">
        <v>0</v>
      </c>
      <c r="DS155" s="97"/>
      <c r="DT155" s="154">
        <v>0</v>
      </c>
      <c r="DU155" s="154">
        <v>0</v>
      </c>
      <c r="DV155" s="97">
        <f t="shared" si="310"/>
        <v>0</v>
      </c>
      <c r="DW155" s="154">
        <v>0</v>
      </c>
      <c r="DX155" s="154">
        <v>0</v>
      </c>
      <c r="DY155" s="154">
        <v>0</v>
      </c>
      <c r="DZ155" s="154">
        <v>0</v>
      </c>
      <c r="EA155" s="154">
        <v>0</v>
      </c>
      <c r="EB155" s="154">
        <v>0</v>
      </c>
      <c r="EC155" s="154">
        <v>0</v>
      </c>
      <c r="ED155" s="154">
        <v>0</v>
      </c>
      <c r="EE155" s="154">
        <v>0</v>
      </c>
      <c r="EF155" s="154">
        <v>0</v>
      </c>
      <c r="EG155" s="150">
        <f t="shared" ref="EG155:EG176" si="323">SUM(EH155:EP155)</f>
        <v>0</v>
      </c>
      <c r="EH155" s="154">
        <v>0</v>
      </c>
      <c r="EI155" s="154">
        <v>0</v>
      </c>
      <c r="EJ155" s="154">
        <v>0</v>
      </c>
      <c r="EK155" s="154">
        <v>0</v>
      </c>
      <c r="EL155" s="154">
        <v>0</v>
      </c>
      <c r="EM155" s="154">
        <v>0</v>
      </c>
      <c r="EN155" s="154">
        <v>0</v>
      </c>
      <c r="EO155" s="154">
        <v>0</v>
      </c>
      <c r="EP155" s="154">
        <v>0</v>
      </c>
      <c r="EQ155" s="97">
        <f t="shared" si="313"/>
        <v>0</v>
      </c>
      <c r="ER155" s="154">
        <v>0</v>
      </c>
      <c r="ES155" s="154">
        <v>0</v>
      </c>
      <c r="ET155" s="154">
        <v>0</v>
      </c>
      <c r="EU155" s="97">
        <f t="shared" si="315"/>
        <v>0</v>
      </c>
      <c r="EV155" s="154">
        <v>0</v>
      </c>
      <c r="EW155" s="154">
        <v>0</v>
      </c>
      <c r="EX155" s="97">
        <f t="shared" si="317"/>
        <v>0</v>
      </c>
      <c r="EY155" s="154">
        <v>0</v>
      </c>
      <c r="EZ155" s="154">
        <v>0</v>
      </c>
      <c r="FA155" s="97">
        <f t="shared" si="319"/>
        <v>0</v>
      </c>
      <c r="FB155" s="154">
        <v>0</v>
      </c>
      <c r="FC155" s="154">
        <v>0</v>
      </c>
      <c r="FD155" s="154">
        <v>0</v>
      </c>
      <c r="FE155" s="154">
        <v>0</v>
      </c>
      <c r="FF155" s="97">
        <f t="shared" si="321"/>
        <v>0</v>
      </c>
      <c r="FG155" s="154">
        <v>0</v>
      </c>
      <c r="FH155" s="154">
        <v>0</v>
      </c>
      <c r="FI155" s="154">
        <v>0</v>
      </c>
      <c r="FJ155" s="154">
        <v>0</v>
      </c>
      <c r="FK155" s="154">
        <v>0</v>
      </c>
      <c r="FL155" s="154">
        <v>0</v>
      </c>
      <c r="FM155" s="154">
        <v>0</v>
      </c>
      <c r="FN155" s="97">
        <v>0</v>
      </c>
      <c r="FO155" s="154">
        <v>0</v>
      </c>
      <c r="FP155" s="154">
        <v>0</v>
      </c>
      <c r="FQ155" s="154">
        <v>0</v>
      </c>
      <c r="FR155" s="58"/>
      <c r="FS155" s="81">
        <f t="shared" ref="FS155:FS160" si="324">D155+AH155+AL155+CB155+CC155+CG155+CS155+CV155+DF155+DJ155+DM155+DS155+DV155+EG155+EQ155+EU155+EX155+FA155+FF155+FN155+FO155+FP155+FQ155</f>
        <v>5.9232483799999986</v>
      </c>
      <c r="FT155" s="4">
        <v>0</v>
      </c>
    </row>
    <row r="156" spans="2:176" x14ac:dyDescent="0.2">
      <c r="B156" s="157">
        <v>4661</v>
      </c>
      <c r="C156" s="157" t="s">
        <v>281</v>
      </c>
      <c r="D156" s="150">
        <f t="shared" si="288"/>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0">
        <f t="shared" si="290"/>
        <v>0</v>
      </c>
      <c r="AI156" s="60">
        <v>0</v>
      </c>
      <c r="AJ156" s="60">
        <v>0</v>
      </c>
      <c r="AK156" s="60">
        <v>0</v>
      </c>
      <c r="AL156" s="150">
        <f t="shared" si="292"/>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150">
        <v>0</v>
      </c>
      <c r="CC156" s="150">
        <f t="shared" si="294"/>
        <v>0</v>
      </c>
      <c r="CD156" s="60">
        <v>0</v>
      </c>
      <c r="CE156" s="60">
        <v>0</v>
      </c>
      <c r="CF156" s="60">
        <v>0</v>
      </c>
      <c r="CG156" s="150">
        <f t="shared" si="296"/>
        <v>0</v>
      </c>
      <c r="CH156" s="60">
        <v>0</v>
      </c>
      <c r="CI156" s="60">
        <v>0</v>
      </c>
      <c r="CJ156" s="60">
        <v>0</v>
      </c>
      <c r="CK156" s="60">
        <v>0</v>
      </c>
      <c r="CL156" s="60">
        <v>0</v>
      </c>
      <c r="CM156" s="60">
        <v>0</v>
      </c>
      <c r="CN156" s="60">
        <v>0</v>
      </c>
      <c r="CO156" s="60">
        <v>0</v>
      </c>
      <c r="CP156" s="60">
        <v>0</v>
      </c>
      <c r="CQ156" s="60">
        <v>0</v>
      </c>
      <c r="CR156" s="60">
        <v>0</v>
      </c>
      <c r="CS156" s="97">
        <f t="shared" si="298"/>
        <v>0</v>
      </c>
      <c r="CT156" s="60">
        <v>0</v>
      </c>
      <c r="CU156" s="60">
        <v>0</v>
      </c>
      <c r="CV156" s="97">
        <f t="shared" si="300"/>
        <v>0</v>
      </c>
      <c r="CW156" s="60">
        <v>0</v>
      </c>
      <c r="CX156" s="60">
        <v>0</v>
      </c>
      <c r="CY156" s="60">
        <v>0</v>
      </c>
      <c r="CZ156" s="60">
        <v>0</v>
      </c>
      <c r="DA156" s="60">
        <v>0</v>
      </c>
      <c r="DB156" s="60">
        <v>0</v>
      </c>
      <c r="DC156" s="60">
        <v>0</v>
      </c>
      <c r="DD156" s="60">
        <v>0</v>
      </c>
      <c r="DE156" s="60">
        <v>0</v>
      </c>
      <c r="DF156" s="97">
        <f t="shared" si="302"/>
        <v>0</v>
      </c>
      <c r="DG156" s="60">
        <v>0</v>
      </c>
      <c r="DH156" s="60">
        <v>0</v>
      </c>
      <c r="DI156" s="60">
        <v>0</v>
      </c>
      <c r="DJ156" s="97">
        <f t="shared" si="304"/>
        <v>0</v>
      </c>
      <c r="DK156" s="60">
        <v>0</v>
      </c>
      <c r="DL156" s="60">
        <v>0</v>
      </c>
      <c r="DM156" s="97">
        <f t="shared" si="306"/>
        <v>0</v>
      </c>
      <c r="DN156" s="60">
        <v>0</v>
      </c>
      <c r="DO156" s="60">
        <v>0</v>
      </c>
      <c r="DP156" s="60">
        <v>0</v>
      </c>
      <c r="DQ156" s="60">
        <v>0</v>
      </c>
      <c r="DR156" s="60">
        <v>0</v>
      </c>
      <c r="DS156" s="150">
        <f t="shared" si="308"/>
        <v>0</v>
      </c>
      <c r="DT156" s="60">
        <v>0</v>
      </c>
      <c r="DU156" s="60">
        <v>0</v>
      </c>
      <c r="DV156" s="97">
        <f t="shared" si="310"/>
        <v>0</v>
      </c>
      <c r="DW156" s="60">
        <v>0</v>
      </c>
      <c r="DX156" s="60">
        <v>0</v>
      </c>
      <c r="DY156" s="60">
        <v>0</v>
      </c>
      <c r="DZ156" s="60">
        <v>0</v>
      </c>
      <c r="EA156" s="60">
        <v>0</v>
      </c>
      <c r="EB156" s="60">
        <v>0</v>
      </c>
      <c r="EC156" s="60">
        <v>0</v>
      </c>
      <c r="ED156" s="60">
        <v>0</v>
      </c>
      <c r="EE156" s="60">
        <v>0</v>
      </c>
      <c r="EF156" s="60">
        <v>0</v>
      </c>
      <c r="EG156" s="150">
        <f t="shared" si="323"/>
        <v>0</v>
      </c>
      <c r="EH156" s="60">
        <v>0</v>
      </c>
      <c r="EI156" s="60">
        <v>0</v>
      </c>
      <c r="EJ156" s="60">
        <v>0</v>
      </c>
      <c r="EK156" s="60">
        <v>0</v>
      </c>
      <c r="EL156" s="60">
        <v>0</v>
      </c>
      <c r="EM156" s="60">
        <v>0</v>
      </c>
      <c r="EN156" s="60">
        <v>0</v>
      </c>
      <c r="EO156" s="60">
        <v>0</v>
      </c>
      <c r="EP156" s="60">
        <v>0</v>
      </c>
      <c r="EQ156" s="97">
        <f t="shared" si="313"/>
        <v>0</v>
      </c>
      <c r="ER156" s="60">
        <v>0</v>
      </c>
      <c r="ES156" s="60">
        <v>0</v>
      </c>
      <c r="ET156" s="60">
        <v>0</v>
      </c>
      <c r="EU156" s="97">
        <f t="shared" si="315"/>
        <v>0</v>
      </c>
      <c r="EV156" s="60">
        <v>0</v>
      </c>
      <c r="EW156" s="60">
        <v>0</v>
      </c>
      <c r="EX156" s="97">
        <f t="shared" si="317"/>
        <v>0</v>
      </c>
      <c r="EY156" s="60">
        <v>0</v>
      </c>
      <c r="EZ156" s="60">
        <v>0</v>
      </c>
      <c r="FA156" s="97">
        <f t="shared" si="319"/>
        <v>0</v>
      </c>
      <c r="FB156" s="60">
        <v>0</v>
      </c>
      <c r="FC156" s="60">
        <v>0</v>
      </c>
      <c r="FD156" s="60">
        <v>0</v>
      </c>
      <c r="FE156" s="60">
        <v>0</v>
      </c>
      <c r="FF156" s="97">
        <f t="shared" si="321"/>
        <v>0</v>
      </c>
      <c r="FG156" s="60">
        <v>0</v>
      </c>
      <c r="FH156" s="60">
        <v>0</v>
      </c>
      <c r="FI156" s="60">
        <v>0</v>
      </c>
      <c r="FJ156" s="60">
        <v>0</v>
      </c>
      <c r="FK156" s="60">
        <v>0</v>
      </c>
      <c r="FL156" s="60">
        <v>0</v>
      </c>
      <c r="FM156" s="60">
        <v>0</v>
      </c>
      <c r="FN156" s="150">
        <v>0</v>
      </c>
      <c r="FO156" s="60">
        <v>0</v>
      </c>
      <c r="FP156" s="60">
        <v>0</v>
      </c>
      <c r="FQ156" s="154">
        <v>0</v>
      </c>
      <c r="FR156" s="58"/>
      <c r="FS156" s="81">
        <f t="shared" si="324"/>
        <v>0</v>
      </c>
      <c r="FT156" s="4">
        <v>0</v>
      </c>
    </row>
    <row r="157" spans="2:176" x14ac:dyDescent="0.2">
      <c r="B157" s="157" t="s">
        <v>447</v>
      </c>
      <c r="C157" s="157" t="s">
        <v>288</v>
      </c>
      <c r="D157" s="150">
        <f t="shared" si="288"/>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0">
        <f t="shared" si="290"/>
        <v>0</v>
      </c>
      <c r="AI157" s="60">
        <v>0</v>
      </c>
      <c r="AJ157" s="60">
        <v>0</v>
      </c>
      <c r="AK157" s="60">
        <v>0</v>
      </c>
      <c r="AL157" s="150">
        <f t="shared" si="292"/>
        <v>1.14264531</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1.14264531</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150">
        <v>0</v>
      </c>
      <c r="CC157" s="150">
        <f t="shared" si="294"/>
        <v>0</v>
      </c>
      <c r="CD157" s="60">
        <v>0</v>
      </c>
      <c r="CE157" s="60">
        <v>0</v>
      </c>
      <c r="CF157" s="60">
        <v>0</v>
      </c>
      <c r="CG157" s="150">
        <f t="shared" si="296"/>
        <v>0</v>
      </c>
      <c r="CH157" s="60">
        <v>0</v>
      </c>
      <c r="CI157" s="60">
        <v>0</v>
      </c>
      <c r="CJ157" s="60">
        <v>0</v>
      </c>
      <c r="CK157" s="60">
        <v>0</v>
      </c>
      <c r="CL157" s="60">
        <v>0</v>
      </c>
      <c r="CM157" s="60">
        <v>0</v>
      </c>
      <c r="CN157" s="60">
        <v>0</v>
      </c>
      <c r="CO157" s="60">
        <v>0</v>
      </c>
      <c r="CP157" s="60">
        <v>0</v>
      </c>
      <c r="CQ157" s="60">
        <v>0</v>
      </c>
      <c r="CR157" s="60">
        <v>0</v>
      </c>
      <c r="CS157" s="97">
        <f t="shared" si="298"/>
        <v>0</v>
      </c>
      <c r="CT157" s="60">
        <v>0</v>
      </c>
      <c r="CU157" s="60">
        <v>0</v>
      </c>
      <c r="CV157" s="97">
        <f t="shared" si="300"/>
        <v>0</v>
      </c>
      <c r="CW157" s="60">
        <v>0</v>
      </c>
      <c r="CX157" s="60">
        <v>0</v>
      </c>
      <c r="CY157" s="60">
        <v>0</v>
      </c>
      <c r="CZ157" s="60">
        <v>0</v>
      </c>
      <c r="DA157" s="60">
        <v>0</v>
      </c>
      <c r="DB157" s="60">
        <v>0</v>
      </c>
      <c r="DC157" s="60">
        <v>0</v>
      </c>
      <c r="DD157" s="60">
        <v>0</v>
      </c>
      <c r="DE157" s="60">
        <v>0</v>
      </c>
      <c r="DF157" s="97">
        <f t="shared" si="302"/>
        <v>0</v>
      </c>
      <c r="DG157" s="60">
        <v>0</v>
      </c>
      <c r="DH157" s="60">
        <v>0</v>
      </c>
      <c r="DI157" s="60">
        <v>0</v>
      </c>
      <c r="DJ157" s="97">
        <f t="shared" si="304"/>
        <v>0</v>
      </c>
      <c r="DK157" s="60">
        <v>0</v>
      </c>
      <c r="DL157" s="60">
        <v>0</v>
      </c>
      <c r="DM157" s="150">
        <f t="shared" si="306"/>
        <v>0</v>
      </c>
      <c r="DN157" s="60">
        <v>0</v>
      </c>
      <c r="DO157" s="60">
        <v>0</v>
      </c>
      <c r="DP157" s="60">
        <v>0</v>
      </c>
      <c r="DQ157" s="60">
        <v>0</v>
      </c>
      <c r="DR157" s="60">
        <v>0</v>
      </c>
      <c r="DS157" s="150">
        <f t="shared" si="308"/>
        <v>0</v>
      </c>
      <c r="DT157" s="60">
        <v>0</v>
      </c>
      <c r="DU157" s="60">
        <v>0</v>
      </c>
      <c r="DV157" s="97">
        <f t="shared" si="310"/>
        <v>0</v>
      </c>
      <c r="DW157" s="60">
        <v>0</v>
      </c>
      <c r="DX157" s="60">
        <v>0</v>
      </c>
      <c r="DY157" s="60">
        <v>0</v>
      </c>
      <c r="DZ157" s="60">
        <v>0</v>
      </c>
      <c r="EA157" s="60">
        <v>0</v>
      </c>
      <c r="EB157" s="60">
        <v>0</v>
      </c>
      <c r="EC157" s="60">
        <v>0</v>
      </c>
      <c r="ED157" s="60">
        <v>0</v>
      </c>
      <c r="EE157" s="60">
        <v>0</v>
      </c>
      <c r="EF157" s="60">
        <v>0</v>
      </c>
      <c r="EG157" s="150">
        <f t="shared" si="323"/>
        <v>0</v>
      </c>
      <c r="EH157" s="60">
        <v>0</v>
      </c>
      <c r="EI157" s="60">
        <v>0</v>
      </c>
      <c r="EJ157" s="60">
        <v>0</v>
      </c>
      <c r="EK157" s="60">
        <v>0</v>
      </c>
      <c r="EL157" s="60">
        <v>0</v>
      </c>
      <c r="EM157" s="60">
        <v>0</v>
      </c>
      <c r="EN157" s="60">
        <v>0</v>
      </c>
      <c r="EO157" s="60">
        <v>0</v>
      </c>
      <c r="EP157" s="60">
        <v>0</v>
      </c>
      <c r="EQ157" s="97">
        <f t="shared" si="313"/>
        <v>0</v>
      </c>
      <c r="ER157" s="60">
        <v>0</v>
      </c>
      <c r="ES157" s="60">
        <v>0</v>
      </c>
      <c r="ET157" s="60">
        <v>0</v>
      </c>
      <c r="EU157" s="97">
        <f t="shared" si="315"/>
        <v>0</v>
      </c>
      <c r="EV157" s="60">
        <v>0</v>
      </c>
      <c r="EW157" s="60">
        <v>0</v>
      </c>
      <c r="EX157" s="97">
        <f t="shared" si="317"/>
        <v>0</v>
      </c>
      <c r="EY157" s="60">
        <v>0</v>
      </c>
      <c r="EZ157" s="60">
        <v>0</v>
      </c>
      <c r="FA157" s="97">
        <f t="shared" si="319"/>
        <v>0</v>
      </c>
      <c r="FB157" s="60">
        <v>0</v>
      </c>
      <c r="FC157" s="60">
        <v>0</v>
      </c>
      <c r="FD157" s="60">
        <v>0</v>
      </c>
      <c r="FE157" s="60">
        <v>0</v>
      </c>
      <c r="FF157" s="150">
        <f t="shared" si="321"/>
        <v>0</v>
      </c>
      <c r="FG157" s="60">
        <v>0</v>
      </c>
      <c r="FH157" s="60">
        <v>0</v>
      </c>
      <c r="FI157" s="60">
        <v>0</v>
      </c>
      <c r="FJ157" s="60">
        <v>0</v>
      </c>
      <c r="FK157" s="60">
        <v>0</v>
      </c>
      <c r="FL157" s="60">
        <v>0</v>
      </c>
      <c r="FM157" s="60">
        <v>0</v>
      </c>
      <c r="FN157" s="150">
        <v>0</v>
      </c>
      <c r="FO157" s="60">
        <v>0</v>
      </c>
      <c r="FP157" s="60">
        <v>0</v>
      </c>
      <c r="FQ157" s="154">
        <v>0</v>
      </c>
      <c r="FR157" s="58"/>
      <c r="FS157" s="81">
        <f t="shared" si="324"/>
        <v>1.14264531</v>
      </c>
      <c r="FT157" s="4">
        <v>0</v>
      </c>
    </row>
    <row r="158" spans="2:176" x14ac:dyDescent="0.2">
      <c r="B158" s="157" t="s">
        <v>448</v>
      </c>
      <c r="C158" s="157" t="s">
        <v>289</v>
      </c>
      <c r="D158" s="150">
        <f t="shared" si="288"/>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0">
        <f t="shared" si="290"/>
        <v>0</v>
      </c>
      <c r="AI158" s="60">
        <v>0</v>
      </c>
      <c r="AJ158" s="60">
        <v>0</v>
      </c>
      <c r="AK158" s="60">
        <v>0</v>
      </c>
      <c r="AL158" s="150">
        <f t="shared" si="292"/>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150">
        <v>0</v>
      </c>
      <c r="CC158" s="150">
        <f t="shared" si="294"/>
        <v>0</v>
      </c>
      <c r="CD158" s="60">
        <v>0</v>
      </c>
      <c r="CE158" s="60">
        <v>0</v>
      </c>
      <c r="CF158" s="60">
        <v>0</v>
      </c>
      <c r="CG158" s="150">
        <f t="shared" si="296"/>
        <v>316.71571132998724</v>
      </c>
      <c r="CH158" s="60">
        <v>0</v>
      </c>
      <c r="CI158" s="60">
        <v>0</v>
      </c>
      <c r="CJ158" s="60">
        <v>0</v>
      </c>
      <c r="CK158" s="60">
        <v>0</v>
      </c>
      <c r="CL158" s="60">
        <v>0</v>
      </c>
      <c r="CM158" s="60">
        <v>0</v>
      </c>
      <c r="CN158" s="60">
        <v>0</v>
      </c>
      <c r="CO158" s="60">
        <v>316.71571132998724</v>
      </c>
      <c r="CP158" s="60">
        <v>0</v>
      </c>
      <c r="CQ158" s="60">
        <v>0</v>
      </c>
      <c r="CR158" s="60">
        <v>0</v>
      </c>
      <c r="CS158" s="97">
        <f t="shared" si="298"/>
        <v>0</v>
      </c>
      <c r="CT158" s="60">
        <v>0</v>
      </c>
      <c r="CU158" s="60">
        <v>0</v>
      </c>
      <c r="CV158" s="97">
        <f t="shared" si="300"/>
        <v>0</v>
      </c>
      <c r="CW158" s="60">
        <v>0</v>
      </c>
      <c r="CX158" s="60">
        <v>0</v>
      </c>
      <c r="CY158" s="60">
        <v>0</v>
      </c>
      <c r="CZ158" s="60">
        <v>0</v>
      </c>
      <c r="DA158" s="60">
        <v>0</v>
      </c>
      <c r="DB158" s="60">
        <v>0</v>
      </c>
      <c r="DC158" s="60">
        <v>0</v>
      </c>
      <c r="DD158" s="60">
        <v>0</v>
      </c>
      <c r="DE158" s="60">
        <v>0</v>
      </c>
      <c r="DF158" s="97">
        <f t="shared" si="302"/>
        <v>0</v>
      </c>
      <c r="DG158" s="60">
        <v>0</v>
      </c>
      <c r="DH158" s="60">
        <v>0</v>
      </c>
      <c r="DI158" s="60">
        <v>0</v>
      </c>
      <c r="DJ158" s="97">
        <f t="shared" si="304"/>
        <v>0</v>
      </c>
      <c r="DK158" s="60">
        <v>0</v>
      </c>
      <c r="DL158" s="60">
        <v>0</v>
      </c>
      <c r="DM158" s="150">
        <f t="shared" si="306"/>
        <v>0</v>
      </c>
      <c r="DN158" s="60">
        <v>0</v>
      </c>
      <c r="DO158" s="60">
        <v>0</v>
      </c>
      <c r="DP158" s="60">
        <v>0</v>
      </c>
      <c r="DQ158" s="60">
        <v>0</v>
      </c>
      <c r="DR158" s="60">
        <v>0</v>
      </c>
      <c r="DS158" s="150">
        <f t="shared" si="308"/>
        <v>0</v>
      </c>
      <c r="DT158" s="60">
        <v>0</v>
      </c>
      <c r="DU158" s="60">
        <v>0</v>
      </c>
      <c r="DV158" s="150">
        <f t="shared" si="310"/>
        <v>0</v>
      </c>
      <c r="DW158" s="60">
        <v>0</v>
      </c>
      <c r="DX158" s="60">
        <v>0</v>
      </c>
      <c r="DY158" s="60">
        <v>0</v>
      </c>
      <c r="DZ158" s="60">
        <v>0</v>
      </c>
      <c r="EA158" s="60">
        <v>0</v>
      </c>
      <c r="EB158" s="60">
        <v>0</v>
      </c>
      <c r="EC158" s="60">
        <v>0</v>
      </c>
      <c r="ED158" s="60">
        <v>0</v>
      </c>
      <c r="EE158" s="60">
        <v>0</v>
      </c>
      <c r="EF158" s="60">
        <v>0</v>
      </c>
      <c r="EG158" s="150">
        <f t="shared" si="323"/>
        <v>0</v>
      </c>
      <c r="EH158" s="60">
        <v>0</v>
      </c>
      <c r="EI158" s="60">
        <v>0</v>
      </c>
      <c r="EJ158" s="60">
        <v>0</v>
      </c>
      <c r="EK158" s="60">
        <v>0</v>
      </c>
      <c r="EL158" s="60">
        <v>0</v>
      </c>
      <c r="EM158" s="60">
        <v>0</v>
      </c>
      <c r="EN158" s="60">
        <v>0</v>
      </c>
      <c r="EO158" s="60">
        <v>0</v>
      </c>
      <c r="EP158" s="60">
        <v>0</v>
      </c>
      <c r="EQ158" s="150">
        <f t="shared" si="313"/>
        <v>0</v>
      </c>
      <c r="ER158" s="60">
        <v>0</v>
      </c>
      <c r="ES158" s="60">
        <v>0</v>
      </c>
      <c r="ET158" s="60">
        <v>0</v>
      </c>
      <c r="EU158" s="97">
        <f t="shared" si="315"/>
        <v>0</v>
      </c>
      <c r="EV158" s="60">
        <v>0</v>
      </c>
      <c r="EW158" s="60">
        <v>0</v>
      </c>
      <c r="EX158" s="97">
        <f t="shared" si="317"/>
        <v>0</v>
      </c>
      <c r="EY158" s="60">
        <v>0</v>
      </c>
      <c r="EZ158" s="60">
        <v>0</v>
      </c>
      <c r="FA158" s="97">
        <f t="shared" si="319"/>
        <v>0</v>
      </c>
      <c r="FB158" s="60">
        <v>0</v>
      </c>
      <c r="FC158" s="60">
        <v>0</v>
      </c>
      <c r="FD158" s="60">
        <v>0</v>
      </c>
      <c r="FE158" s="60">
        <v>0</v>
      </c>
      <c r="FF158" s="150">
        <f t="shared" si="321"/>
        <v>0</v>
      </c>
      <c r="FG158" s="60">
        <v>0</v>
      </c>
      <c r="FH158" s="60">
        <v>0</v>
      </c>
      <c r="FI158" s="60">
        <v>0</v>
      </c>
      <c r="FJ158" s="60">
        <v>0</v>
      </c>
      <c r="FK158" s="60">
        <v>0</v>
      </c>
      <c r="FL158" s="60">
        <v>0</v>
      </c>
      <c r="FM158" s="60">
        <v>0</v>
      </c>
      <c r="FN158" s="150">
        <v>0</v>
      </c>
      <c r="FO158" s="60">
        <v>0</v>
      </c>
      <c r="FP158" s="60">
        <v>0</v>
      </c>
      <c r="FQ158" s="154">
        <v>0</v>
      </c>
      <c r="FR158" s="58"/>
      <c r="FS158" s="81">
        <f t="shared" si="324"/>
        <v>316.71571132998724</v>
      </c>
      <c r="FT158" s="4">
        <v>0</v>
      </c>
    </row>
    <row r="159" spans="2:176" x14ac:dyDescent="0.2">
      <c r="B159" s="157" t="s">
        <v>448</v>
      </c>
      <c r="C159" s="157" t="s">
        <v>290</v>
      </c>
      <c r="D159" s="150">
        <f t="shared" si="288"/>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0">
        <f t="shared" si="290"/>
        <v>0</v>
      </c>
      <c r="AI159" s="60">
        <v>0</v>
      </c>
      <c r="AJ159" s="60">
        <v>0</v>
      </c>
      <c r="AK159" s="60">
        <v>0</v>
      </c>
      <c r="AL159" s="150">
        <f t="shared" si="292"/>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0</v>
      </c>
      <c r="BZ159" s="60">
        <v>0</v>
      </c>
      <c r="CA159" s="60">
        <v>0</v>
      </c>
      <c r="CB159" s="150">
        <v>0</v>
      </c>
      <c r="CC159" s="150">
        <f t="shared" si="294"/>
        <v>0</v>
      </c>
      <c r="CD159" s="60">
        <v>0</v>
      </c>
      <c r="CE159" s="60">
        <v>0</v>
      </c>
      <c r="CF159" s="60">
        <v>0</v>
      </c>
      <c r="CG159" s="150">
        <f t="shared" si="296"/>
        <v>3789.621132231</v>
      </c>
      <c r="CH159" s="60">
        <v>0</v>
      </c>
      <c r="CI159" s="60">
        <v>0</v>
      </c>
      <c r="CJ159" s="60">
        <v>0</v>
      </c>
      <c r="CK159" s="60">
        <v>0</v>
      </c>
      <c r="CL159" s="60">
        <v>0</v>
      </c>
      <c r="CM159" s="60">
        <v>0</v>
      </c>
      <c r="CN159" s="60">
        <v>0</v>
      </c>
      <c r="CO159" s="60">
        <v>3789.621132231</v>
      </c>
      <c r="CP159" s="60">
        <v>0</v>
      </c>
      <c r="CQ159" s="60">
        <v>0</v>
      </c>
      <c r="CR159" s="60">
        <v>0</v>
      </c>
      <c r="CS159" s="97">
        <f t="shared" si="298"/>
        <v>0</v>
      </c>
      <c r="CT159" s="60">
        <v>0</v>
      </c>
      <c r="CU159" s="60">
        <v>0</v>
      </c>
      <c r="CV159" s="97">
        <f t="shared" si="300"/>
        <v>0</v>
      </c>
      <c r="CW159" s="60">
        <v>0</v>
      </c>
      <c r="CX159" s="60">
        <v>0</v>
      </c>
      <c r="CY159" s="60">
        <v>0</v>
      </c>
      <c r="CZ159" s="60">
        <v>0</v>
      </c>
      <c r="DA159" s="60">
        <v>0</v>
      </c>
      <c r="DB159" s="60">
        <v>0</v>
      </c>
      <c r="DC159" s="60">
        <v>0</v>
      </c>
      <c r="DD159" s="60">
        <v>0</v>
      </c>
      <c r="DE159" s="60">
        <v>0</v>
      </c>
      <c r="DF159" s="97">
        <f t="shared" si="302"/>
        <v>0</v>
      </c>
      <c r="DG159" s="60">
        <v>0</v>
      </c>
      <c r="DH159" s="60">
        <v>0</v>
      </c>
      <c r="DI159" s="60">
        <v>0</v>
      </c>
      <c r="DJ159" s="150">
        <f t="shared" si="304"/>
        <v>0</v>
      </c>
      <c r="DK159" s="60">
        <v>0</v>
      </c>
      <c r="DL159" s="60">
        <v>0</v>
      </c>
      <c r="DM159" s="150">
        <f t="shared" si="306"/>
        <v>0</v>
      </c>
      <c r="DN159" s="60">
        <v>0</v>
      </c>
      <c r="DO159" s="60">
        <v>0</v>
      </c>
      <c r="DP159" s="60">
        <v>0</v>
      </c>
      <c r="DQ159" s="60">
        <v>0</v>
      </c>
      <c r="DR159" s="60">
        <v>0</v>
      </c>
      <c r="DS159" s="150">
        <f t="shared" si="308"/>
        <v>0</v>
      </c>
      <c r="DT159" s="60">
        <v>0</v>
      </c>
      <c r="DU159" s="60">
        <v>0</v>
      </c>
      <c r="DV159" s="150">
        <f t="shared" si="310"/>
        <v>0</v>
      </c>
      <c r="DW159" s="60">
        <v>0</v>
      </c>
      <c r="DX159" s="60">
        <v>0</v>
      </c>
      <c r="DY159" s="60">
        <v>0</v>
      </c>
      <c r="DZ159" s="60">
        <v>0</v>
      </c>
      <c r="EA159" s="60">
        <v>0</v>
      </c>
      <c r="EB159" s="60">
        <v>0</v>
      </c>
      <c r="EC159" s="60">
        <v>0</v>
      </c>
      <c r="ED159" s="60">
        <v>0</v>
      </c>
      <c r="EE159" s="60">
        <v>0</v>
      </c>
      <c r="EF159" s="60">
        <v>0</v>
      </c>
      <c r="EG159" s="150">
        <f t="shared" si="323"/>
        <v>0</v>
      </c>
      <c r="EH159" s="60">
        <v>0</v>
      </c>
      <c r="EI159" s="60">
        <v>0</v>
      </c>
      <c r="EJ159" s="60">
        <v>0</v>
      </c>
      <c r="EK159" s="60">
        <v>0</v>
      </c>
      <c r="EL159" s="60">
        <v>0</v>
      </c>
      <c r="EM159" s="60">
        <v>0</v>
      </c>
      <c r="EN159" s="60">
        <v>0</v>
      </c>
      <c r="EO159" s="60">
        <v>0</v>
      </c>
      <c r="EP159" s="60">
        <v>0</v>
      </c>
      <c r="EQ159" s="150">
        <f t="shared" si="313"/>
        <v>0</v>
      </c>
      <c r="ER159" s="60">
        <v>0</v>
      </c>
      <c r="ES159" s="60">
        <v>0</v>
      </c>
      <c r="ET159" s="60">
        <v>0</v>
      </c>
      <c r="EU159" s="150">
        <f t="shared" si="315"/>
        <v>0</v>
      </c>
      <c r="EV159" s="60">
        <v>0</v>
      </c>
      <c r="EW159" s="60">
        <v>0</v>
      </c>
      <c r="EX159" s="150">
        <f t="shared" si="317"/>
        <v>0</v>
      </c>
      <c r="EY159" s="60">
        <v>0</v>
      </c>
      <c r="EZ159" s="60">
        <v>0</v>
      </c>
      <c r="FA159" s="150">
        <f t="shared" si="319"/>
        <v>0</v>
      </c>
      <c r="FB159" s="60">
        <v>0</v>
      </c>
      <c r="FC159" s="60">
        <v>0</v>
      </c>
      <c r="FD159" s="60">
        <v>0</v>
      </c>
      <c r="FE159" s="60">
        <v>0</v>
      </c>
      <c r="FF159" s="150">
        <f t="shared" si="321"/>
        <v>0</v>
      </c>
      <c r="FG159" s="60">
        <v>0</v>
      </c>
      <c r="FH159" s="60">
        <v>0</v>
      </c>
      <c r="FI159" s="60">
        <v>0</v>
      </c>
      <c r="FJ159" s="60">
        <v>0</v>
      </c>
      <c r="FK159" s="60">
        <v>0</v>
      </c>
      <c r="FL159" s="60">
        <v>0</v>
      </c>
      <c r="FM159" s="60">
        <v>0</v>
      </c>
      <c r="FN159" s="150">
        <v>0</v>
      </c>
      <c r="FO159" s="60">
        <v>0</v>
      </c>
      <c r="FP159" s="60">
        <v>-290.57750135247989</v>
      </c>
      <c r="FQ159" s="154">
        <v>0</v>
      </c>
      <c r="FR159" s="58"/>
      <c r="FS159" s="81">
        <f t="shared" si="324"/>
        <v>3499.0436308785202</v>
      </c>
      <c r="FT159" s="4">
        <v>0</v>
      </c>
    </row>
    <row r="160" spans="2:176" ht="14.25" customHeight="1" x14ac:dyDescent="0.2">
      <c r="B160" s="157">
        <v>5210</v>
      </c>
      <c r="C160" s="157" t="s">
        <v>291</v>
      </c>
      <c r="D160" s="150">
        <f t="shared" si="288"/>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0">
        <f t="shared" si="290"/>
        <v>0</v>
      </c>
      <c r="AI160" s="60">
        <v>0</v>
      </c>
      <c r="AJ160" s="60">
        <v>0</v>
      </c>
      <c r="AK160" s="60">
        <v>0</v>
      </c>
      <c r="AL160" s="150">
        <f t="shared" si="292"/>
        <v>73.584784314466106</v>
      </c>
      <c r="AM160" s="60">
        <v>0</v>
      </c>
      <c r="AN160" s="60">
        <v>0</v>
      </c>
      <c r="AO160" s="60">
        <v>0</v>
      </c>
      <c r="AP160" s="60">
        <v>0</v>
      </c>
      <c r="AQ160" s="60">
        <v>0</v>
      </c>
      <c r="AR160" s="60">
        <v>0</v>
      </c>
      <c r="AS160" s="60">
        <v>0</v>
      </c>
      <c r="AT160" s="60">
        <v>0</v>
      </c>
      <c r="AU160" s="60">
        <v>73.584784314466106</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v>0</v>
      </c>
      <c r="BS160" s="60">
        <v>0</v>
      </c>
      <c r="BT160" s="60">
        <v>0</v>
      </c>
      <c r="BU160" s="60">
        <v>0</v>
      </c>
      <c r="BV160" s="60">
        <v>0</v>
      </c>
      <c r="BW160" s="60">
        <v>0</v>
      </c>
      <c r="BX160" s="60">
        <v>0</v>
      </c>
      <c r="BY160" s="60">
        <v>0</v>
      </c>
      <c r="BZ160" s="60">
        <v>0</v>
      </c>
      <c r="CA160" s="60">
        <v>0</v>
      </c>
      <c r="CB160" s="150">
        <v>0</v>
      </c>
      <c r="CC160" s="150">
        <f t="shared" si="294"/>
        <v>0</v>
      </c>
      <c r="CD160" s="60">
        <v>0</v>
      </c>
      <c r="CE160" s="60">
        <v>0</v>
      </c>
      <c r="CF160" s="60">
        <v>0</v>
      </c>
      <c r="CG160" s="150">
        <f t="shared" si="296"/>
        <v>0</v>
      </c>
      <c r="CH160" s="60">
        <v>0</v>
      </c>
      <c r="CI160" s="60">
        <v>0</v>
      </c>
      <c r="CJ160" s="60">
        <v>0</v>
      </c>
      <c r="CK160" s="60">
        <v>0</v>
      </c>
      <c r="CL160" s="60">
        <v>0</v>
      </c>
      <c r="CM160" s="60">
        <v>0</v>
      </c>
      <c r="CN160" s="60">
        <v>0</v>
      </c>
      <c r="CO160" s="60">
        <v>0</v>
      </c>
      <c r="CP160" s="60">
        <v>0</v>
      </c>
      <c r="CQ160" s="60">
        <v>0</v>
      </c>
      <c r="CR160" s="60">
        <v>0</v>
      </c>
      <c r="CS160" s="97">
        <f t="shared" si="298"/>
        <v>0</v>
      </c>
      <c r="CT160" s="60">
        <v>0</v>
      </c>
      <c r="CU160" s="60">
        <v>0</v>
      </c>
      <c r="CV160" s="97">
        <f t="shared" si="300"/>
        <v>0</v>
      </c>
      <c r="CW160" s="60">
        <v>0</v>
      </c>
      <c r="CX160" s="60">
        <v>0</v>
      </c>
      <c r="CY160" s="60">
        <v>0</v>
      </c>
      <c r="CZ160" s="60">
        <v>0</v>
      </c>
      <c r="DA160" s="60">
        <v>0</v>
      </c>
      <c r="DB160" s="60">
        <v>0</v>
      </c>
      <c r="DC160" s="60">
        <v>0</v>
      </c>
      <c r="DD160" s="60">
        <v>0</v>
      </c>
      <c r="DE160" s="60">
        <v>0</v>
      </c>
      <c r="DF160" s="97">
        <f t="shared" si="302"/>
        <v>0</v>
      </c>
      <c r="DG160" s="60">
        <v>0</v>
      </c>
      <c r="DH160" s="60">
        <v>0</v>
      </c>
      <c r="DI160" s="60">
        <v>0</v>
      </c>
      <c r="DJ160" s="150">
        <f t="shared" si="304"/>
        <v>0</v>
      </c>
      <c r="DK160" s="60">
        <v>0</v>
      </c>
      <c r="DL160" s="60">
        <v>0</v>
      </c>
      <c r="DM160" s="150">
        <f t="shared" si="306"/>
        <v>0</v>
      </c>
      <c r="DN160" s="60">
        <v>0</v>
      </c>
      <c r="DO160" s="60">
        <v>0</v>
      </c>
      <c r="DP160" s="60">
        <v>0</v>
      </c>
      <c r="DQ160" s="60">
        <v>0</v>
      </c>
      <c r="DR160" s="60">
        <v>0</v>
      </c>
      <c r="DS160" s="150">
        <f t="shared" si="308"/>
        <v>0</v>
      </c>
      <c r="DT160" s="60">
        <v>0</v>
      </c>
      <c r="DU160" s="60">
        <v>0</v>
      </c>
      <c r="DV160" s="150">
        <f t="shared" si="310"/>
        <v>0</v>
      </c>
      <c r="DW160" s="60">
        <v>0</v>
      </c>
      <c r="DX160" s="60">
        <v>0</v>
      </c>
      <c r="DY160" s="60">
        <v>0</v>
      </c>
      <c r="DZ160" s="60">
        <v>0</v>
      </c>
      <c r="EA160" s="60">
        <v>0</v>
      </c>
      <c r="EB160" s="60">
        <v>0</v>
      </c>
      <c r="EC160" s="60">
        <v>0</v>
      </c>
      <c r="ED160" s="60">
        <v>0</v>
      </c>
      <c r="EE160" s="60">
        <v>0</v>
      </c>
      <c r="EF160" s="60">
        <v>0</v>
      </c>
      <c r="EG160" s="150">
        <f t="shared" si="323"/>
        <v>0</v>
      </c>
      <c r="EH160" s="60">
        <v>0</v>
      </c>
      <c r="EI160" s="60">
        <v>0</v>
      </c>
      <c r="EJ160" s="60">
        <v>0</v>
      </c>
      <c r="EK160" s="60">
        <v>0</v>
      </c>
      <c r="EL160" s="60">
        <v>0</v>
      </c>
      <c r="EM160" s="60">
        <v>0</v>
      </c>
      <c r="EN160" s="60">
        <v>0</v>
      </c>
      <c r="EO160" s="60">
        <v>0</v>
      </c>
      <c r="EP160" s="60">
        <v>0</v>
      </c>
      <c r="EQ160" s="150">
        <f t="shared" si="313"/>
        <v>0</v>
      </c>
      <c r="ER160" s="60">
        <v>0</v>
      </c>
      <c r="ES160" s="60">
        <v>0</v>
      </c>
      <c r="ET160" s="60">
        <v>0</v>
      </c>
      <c r="EU160" s="150">
        <f t="shared" si="315"/>
        <v>0</v>
      </c>
      <c r="EV160" s="60">
        <v>0</v>
      </c>
      <c r="EW160" s="60">
        <v>0</v>
      </c>
      <c r="EX160" s="150">
        <f t="shared" si="317"/>
        <v>0</v>
      </c>
      <c r="EY160" s="60">
        <v>0</v>
      </c>
      <c r="EZ160" s="60">
        <v>0</v>
      </c>
      <c r="FA160" s="150">
        <f t="shared" si="319"/>
        <v>0</v>
      </c>
      <c r="FB160" s="60">
        <v>0</v>
      </c>
      <c r="FC160" s="60">
        <v>0</v>
      </c>
      <c r="FD160" s="60">
        <v>0</v>
      </c>
      <c r="FE160" s="60">
        <v>0</v>
      </c>
      <c r="FF160" s="150">
        <f t="shared" si="321"/>
        <v>0</v>
      </c>
      <c r="FG160" s="60">
        <v>0</v>
      </c>
      <c r="FH160" s="60">
        <v>0</v>
      </c>
      <c r="FI160" s="60">
        <v>0</v>
      </c>
      <c r="FJ160" s="60">
        <v>0</v>
      </c>
      <c r="FK160" s="60">
        <v>0</v>
      </c>
      <c r="FL160" s="60">
        <v>0</v>
      </c>
      <c r="FM160" s="60">
        <v>0</v>
      </c>
      <c r="FN160" s="150">
        <v>0</v>
      </c>
      <c r="FO160" s="60">
        <v>0</v>
      </c>
      <c r="FP160" s="60">
        <v>-1.3091119600000005</v>
      </c>
      <c r="FQ160" s="154">
        <v>624.00832711381338</v>
      </c>
      <c r="FR160" s="58"/>
      <c r="FS160" s="81">
        <f t="shared" si="324"/>
        <v>696.28399946827949</v>
      </c>
      <c r="FT160" s="4">
        <v>0</v>
      </c>
    </row>
    <row r="161" spans="2:176" x14ac:dyDescent="0.2">
      <c r="B161" s="200" t="s">
        <v>292</v>
      </c>
      <c r="C161" s="200"/>
      <c r="D161" s="2"/>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2">
        <f t="shared" si="290"/>
        <v>0</v>
      </c>
      <c r="AI161" s="96"/>
      <c r="AJ161" s="96"/>
      <c r="AK161" s="96"/>
      <c r="AL161" s="2">
        <f t="shared" si="292"/>
        <v>0</v>
      </c>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2"/>
      <c r="CC161" s="2">
        <f t="shared" si="294"/>
        <v>0</v>
      </c>
      <c r="CD161" s="96"/>
      <c r="CE161" s="96"/>
      <c r="CF161" s="96"/>
      <c r="CG161" s="2">
        <f t="shared" si="296"/>
        <v>0</v>
      </c>
      <c r="CH161" s="96"/>
      <c r="CI161" s="96"/>
      <c r="CJ161" s="96"/>
      <c r="CK161" s="96"/>
      <c r="CL161" s="96"/>
      <c r="CM161" s="96"/>
      <c r="CN161" s="96"/>
      <c r="CO161" s="96"/>
      <c r="CP161" s="96"/>
      <c r="CQ161" s="96"/>
      <c r="CR161" s="96"/>
      <c r="CS161" s="2">
        <f t="shared" si="298"/>
        <v>0</v>
      </c>
      <c r="CT161" s="96"/>
      <c r="CU161" s="96"/>
      <c r="CV161" s="2">
        <f t="shared" si="300"/>
        <v>0</v>
      </c>
      <c r="CW161" s="96"/>
      <c r="CX161" s="96"/>
      <c r="CY161" s="96"/>
      <c r="CZ161" s="96"/>
      <c r="DA161" s="96"/>
      <c r="DB161" s="96"/>
      <c r="DC161" s="96"/>
      <c r="DD161" s="96"/>
      <c r="DE161" s="96"/>
      <c r="DF161" s="2">
        <f t="shared" si="302"/>
        <v>0</v>
      </c>
      <c r="DG161" s="96"/>
      <c r="DH161" s="96"/>
      <c r="DI161" s="96"/>
      <c r="DJ161" s="2">
        <f t="shared" si="304"/>
        <v>0</v>
      </c>
      <c r="DK161" s="96"/>
      <c r="DL161" s="96"/>
      <c r="DM161" s="2">
        <f t="shared" si="306"/>
        <v>0</v>
      </c>
      <c r="DN161" s="96"/>
      <c r="DO161" s="96"/>
      <c r="DP161" s="96"/>
      <c r="DQ161" s="96"/>
      <c r="DR161" s="96"/>
      <c r="DS161" s="2">
        <f t="shared" si="308"/>
        <v>0</v>
      </c>
      <c r="DT161" s="96"/>
      <c r="DU161" s="96"/>
      <c r="DV161" s="2">
        <f t="shared" si="310"/>
        <v>0</v>
      </c>
      <c r="DW161" s="96"/>
      <c r="DX161" s="96"/>
      <c r="DY161" s="96"/>
      <c r="DZ161" s="96"/>
      <c r="EA161" s="96"/>
      <c r="EB161" s="96"/>
      <c r="EC161" s="96"/>
      <c r="ED161" s="96"/>
      <c r="EE161" s="96"/>
      <c r="EF161" s="96"/>
      <c r="EG161" s="2">
        <f t="shared" si="323"/>
        <v>0</v>
      </c>
      <c r="EH161" s="96"/>
      <c r="EI161" s="96"/>
      <c r="EJ161" s="96"/>
      <c r="EK161" s="96"/>
      <c r="EL161" s="96"/>
      <c r="EM161" s="96"/>
      <c r="EN161" s="96"/>
      <c r="EO161" s="96"/>
      <c r="EP161" s="96"/>
      <c r="EQ161" s="2">
        <f t="shared" si="313"/>
        <v>0</v>
      </c>
      <c r="ER161" s="96"/>
      <c r="ES161" s="96"/>
      <c r="ET161" s="96"/>
      <c r="EU161" s="2">
        <f t="shared" si="315"/>
        <v>0</v>
      </c>
      <c r="EV161" s="96"/>
      <c r="EW161" s="96"/>
      <c r="EX161" s="2">
        <f t="shared" si="317"/>
        <v>0</v>
      </c>
      <c r="EY161" s="96"/>
      <c r="EZ161" s="96"/>
      <c r="FA161" s="2">
        <f t="shared" si="319"/>
        <v>0</v>
      </c>
      <c r="FB161" s="2"/>
      <c r="FC161" s="2"/>
      <c r="FD161" s="2"/>
      <c r="FE161" s="2"/>
      <c r="FF161" s="2">
        <f t="shared" si="321"/>
        <v>0</v>
      </c>
      <c r="FG161" s="96"/>
      <c r="FH161" s="96"/>
      <c r="FI161" s="96"/>
      <c r="FJ161" s="96"/>
      <c r="FK161" s="96"/>
      <c r="FL161" s="96"/>
      <c r="FM161" s="96"/>
      <c r="FN161" s="2"/>
      <c r="FO161" s="2"/>
      <c r="FP161" s="2"/>
      <c r="FQ161" s="2"/>
      <c r="FR161" s="2">
        <f>+FR162+FR163+FR164+FR165+FR172</f>
        <v>209731.05062429019</v>
      </c>
      <c r="FS161" s="2">
        <f>+FS162+FS163+FS164+FS165+FS172</f>
        <v>209731.05062429019</v>
      </c>
    </row>
    <row r="162" spans="2:176" x14ac:dyDescent="0.2">
      <c r="B162" s="203" t="s">
        <v>293</v>
      </c>
      <c r="C162" s="203"/>
      <c r="D162" s="83"/>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83"/>
      <c r="AI162" s="58"/>
      <c r="AJ162" s="58"/>
      <c r="AK162" s="58"/>
      <c r="AL162" s="83"/>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83"/>
      <c r="CC162" s="83"/>
      <c r="CD162" s="58"/>
      <c r="CE162" s="58"/>
      <c r="CF162" s="58"/>
      <c r="CG162" s="83"/>
      <c r="CH162" s="58"/>
      <c r="CI162" s="58"/>
      <c r="CJ162" s="58"/>
      <c r="CK162" s="58"/>
      <c r="CL162" s="58"/>
      <c r="CM162" s="58"/>
      <c r="CN162" s="58"/>
      <c r="CO162" s="58"/>
      <c r="CP162" s="58"/>
      <c r="CQ162" s="58"/>
      <c r="CR162" s="58"/>
      <c r="CS162" s="83"/>
      <c r="CT162" s="58"/>
      <c r="CU162" s="58"/>
      <c r="CV162" s="83"/>
      <c r="CW162" s="58"/>
      <c r="CX162" s="58"/>
      <c r="CY162" s="58"/>
      <c r="CZ162" s="58"/>
      <c r="DA162" s="58"/>
      <c r="DB162" s="58"/>
      <c r="DC162" s="58"/>
      <c r="DD162" s="58"/>
      <c r="DE162" s="58"/>
      <c r="DF162" s="83"/>
      <c r="DG162" s="58"/>
      <c r="DH162" s="58"/>
      <c r="DI162" s="58"/>
      <c r="DJ162" s="83"/>
      <c r="DK162" s="58"/>
      <c r="DL162" s="58"/>
      <c r="DM162" s="83"/>
      <c r="DN162" s="58"/>
      <c r="DO162" s="58"/>
      <c r="DP162" s="58"/>
      <c r="DQ162" s="58"/>
      <c r="DR162" s="58"/>
      <c r="DS162" s="83"/>
      <c r="DT162" s="58"/>
      <c r="DU162" s="58"/>
      <c r="DV162" s="83"/>
      <c r="DW162" s="58"/>
      <c r="DX162" s="58"/>
      <c r="DY162" s="58"/>
      <c r="DZ162" s="58"/>
      <c r="EA162" s="58"/>
      <c r="EB162" s="58"/>
      <c r="EC162" s="58"/>
      <c r="ED162" s="58"/>
      <c r="EE162" s="58"/>
      <c r="EF162" s="58"/>
      <c r="EG162" s="83"/>
      <c r="EH162" s="58"/>
      <c r="EI162" s="58"/>
      <c r="EJ162" s="58"/>
      <c r="EK162" s="58"/>
      <c r="EL162" s="58"/>
      <c r="EM162" s="58"/>
      <c r="EN162" s="58"/>
      <c r="EO162" s="58"/>
      <c r="EP162" s="58"/>
      <c r="EQ162" s="83"/>
      <c r="ER162" s="58"/>
      <c r="ES162" s="58"/>
      <c r="ET162" s="58"/>
      <c r="EU162" s="83"/>
      <c r="EV162" s="58"/>
      <c r="EW162" s="58"/>
      <c r="EX162" s="83"/>
      <c r="EY162" s="58"/>
      <c r="EZ162" s="58"/>
      <c r="FA162" s="83"/>
      <c r="FB162" s="83"/>
      <c r="FC162" s="83"/>
      <c r="FD162" s="83"/>
      <c r="FE162" s="83"/>
      <c r="FF162" s="83"/>
      <c r="FG162" s="58"/>
      <c r="FH162" s="58"/>
      <c r="FI162" s="58"/>
      <c r="FJ162" s="58"/>
      <c r="FK162" s="58"/>
      <c r="FL162" s="58"/>
      <c r="FM162" s="58"/>
      <c r="FN162" s="83"/>
      <c r="FO162" s="58"/>
      <c r="FP162" s="58"/>
      <c r="FQ162" s="58"/>
      <c r="FR162" s="59">
        <v>13307.506265487895</v>
      </c>
      <c r="FS162" s="59">
        <f>+FR162</f>
        <v>13307.506265487895</v>
      </c>
    </row>
    <row r="163" spans="2:176" x14ac:dyDescent="0.2">
      <c r="B163" s="203" t="s">
        <v>294</v>
      </c>
      <c r="C163" s="203"/>
      <c r="D163" s="83"/>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83"/>
      <c r="AI163" s="58"/>
      <c r="AJ163" s="58"/>
      <c r="AK163" s="58"/>
      <c r="AL163" s="83"/>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83"/>
      <c r="CC163" s="83"/>
      <c r="CD163" s="58"/>
      <c r="CE163" s="58"/>
      <c r="CF163" s="58"/>
      <c r="CG163" s="83"/>
      <c r="CH163" s="58"/>
      <c r="CI163" s="58"/>
      <c r="CJ163" s="58"/>
      <c r="CK163" s="58"/>
      <c r="CL163" s="58"/>
      <c r="CM163" s="58"/>
      <c r="CN163" s="58"/>
      <c r="CO163" s="58"/>
      <c r="CP163" s="58"/>
      <c r="CQ163" s="58"/>
      <c r="CR163" s="58"/>
      <c r="CS163" s="83"/>
      <c r="CT163" s="58"/>
      <c r="CU163" s="58"/>
      <c r="CV163" s="83"/>
      <c r="CW163" s="58"/>
      <c r="CX163" s="58"/>
      <c r="CY163" s="58"/>
      <c r="CZ163" s="58"/>
      <c r="DA163" s="58"/>
      <c r="DB163" s="58"/>
      <c r="DC163" s="58"/>
      <c r="DD163" s="58"/>
      <c r="DE163" s="58"/>
      <c r="DF163" s="83"/>
      <c r="DG163" s="58"/>
      <c r="DH163" s="58"/>
      <c r="DI163" s="58"/>
      <c r="DJ163" s="83"/>
      <c r="DK163" s="58"/>
      <c r="DL163" s="58"/>
      <c r="DM163" s="83"/>
      <c r="DN163" s="58"/>
      <c r="DO163" s="58"/>
      <c r="DP163" s="58"/>
      <c r="DQ163" s="58"/>
      <c r="DR163" s="58"/>
      <c r="DS163" s="83"/>
      <c r="DT163" s="58"/>
      <c r="DU163" s="58"/>
      <c r="DV163" s="83"/>
      <c r="DW163" s="58"/>
      <c r="DX163" s="58"/>
      <c r="DY163" s="58"/>
      <c r="DZ163" s="58"/>
      <c r="EA163" s="58"/>
      <c r="EB163" s="58"/>
      <c r="EC163" s="58"/>
      <c r="ED163" s="58"/>
      <c r="EE163" s="58"/>
      <c r="EF163" s="58"/>
      <c r="EG163" s="83"/>
      <c r="EH163" s="58"/>
      <c r="EI163" s="58"/>
      <c r="EJ163" s="58"/>
      <c r="EK163" s="58"/>
      <c r="EL163" s="58"/>
      <c r="EM163" s="58"/>
      <c r="EN163" s="58"/>
      <c r="EO163" s="58"/>
      <c r="EP163" s="58"/>
      <c r="EQ163" s="83"/>
      <c r="ER163" s="58"/>
      <c r="ES163" s="58"/>
      <c r="ET163" s="58"/>
      <c r="EU163" s="83"/>
      <c r="EV163" s="58"/>
      <c r="EW163" s="58"/>
      <c r="EX163" s="83"/>
      <c r="EY163" s="58"/>
      <c r="EZ163" s="58"/>
      <c r="FA163" s="83"/>
      <c r="FB163" s="83"/>
      <c r="FC163" s="83"/>
      <c r="FD163" s="83"/>
      <c r="FE163" s="83"/>
      <c r="FF163" s="83"/>
      <c r="FG163" s="58"/>
      <c r="FH163" s="58"/>
      <c r="FI163" s="58"/>
      <c r="FJ163" s="58"/>
      <c r="FK163" s="58"/>
      <c r="FL163" s="58"/>
      <c r="FM163" s="58"/>
      <c r="FN163" s="83"/>
      <c r="FO163" s="58"/>
      <c r="FP163" s="58"/>
      <c r="FQ163" s="58"/>
      <c r="FR163" s="59">
        <v>3604.8474512254625</v>
      </c>
      <c r="FS163" s="59">
        <f t="shared" ref="FS163:FS172" si="325">+FR163</f>
        <v>3604.8474512254625</v>
      </c>
    </row>
    <row r="164" spans="2:176" x14ac:dyDescent="0.2">
      <c r="B164" s="203" t="s">
        <v>295</v>
      </c>
      <c r="C164" s="203"/>
      <c r="D164" s="83"/>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83"/>
      <c r="AI164" s="58"/>
      <c r="AJ164" s="58"/>
      <c r="AK164" s="58"/>
      <c r="AL164" s="83"/>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83"/>
      <c r="CC164" s="83"/>
      <c r="CD164" s="58"/>
      <c r="CE164" s="58"/>
      <c r="CF164" s="58"/>
      <c r="CG164" s="83"/>
      <c r="CH164" s="58"/>
      <c r="CI164" s="58"/>
      <c r="CJ164" s="58"/>
      <c r="CK164" s="58"/>
      <c r="CL164" s="58"/>
      <c r="CM164" s="58"/>
      <c r="CN164" s="58"/>
      <c r="CO164" s="58"/>
      <c r="CP164" s="58"/>
      <c r="CQ164" s="58"/>
      <c r="CR164" s="58"/>
      <c r="CS164" s="83"/>
      <c r="CT164" s="58"/>
      <c r="CU164" s="58"/>
      <c r="CV164" s="83"/>
      <c r="CW164" s="58"/>
      <c r="CX164" s="58"/>
      <c r="CY164" s="58"/>
      <c r="CZ164" s="58"/>
      <c r="DA164" s="58"/>
      <c r="DB164" s="58"/>
      <c r="DC164" s="58"/>
      <c r="DD164" s="58"/>
      <c r="DE164" s="58"/>
      <c r="DF164" s="83"/>
      <c r="DG164" s="58"/>
      <c r="DH164" s="58"/>
      <c r="DI164" s="58"/>
      <c r="DJ164" s="83"/>
      <c r="DK164" s="58"/>
      <c r="DL164" s="58"/>
      <c r="DM164" s="83"/>
      <c r="DN164" s="58"/>
      <c r="DO164" s="58"/>
      <c r="DP164" s="58"/>
      <c r="DQ164" s="58"/>
      <c r="DR164" s="58"/>
      <c r="DS164" s="83"/>
      <c r="DT164" s="58"/>
      <c r="DU164" s="58"/>
      <c r="DV164" s="83"/>
      <c r="DW164" s="58"/>
      <c r="DX164" s="58"/>
      <c r="DY164" s="58"/>
      <c r="DZ164" s="58"/>
      <c r="EA164" s="58"/>
      <c r="EB164" s="58"/>
      <c r="EC164" s="58"/>
      <c r="ED164" s="58"/>
      <c r="EE164" s="58"/>
      <c r="EF164" s="58"/>
      <c r="EG164" s="83"/>
      <c r="EH164" s="58"/>
      <c r="EI164" s="58"/>
      <c r="EJ164" s="58"/>
      <c r="EK164" s="58"/>
      <c r="EL164" s="58"/>
      <c r="EM164" s="58"/>
      <c r="EN164" s="58"/>
      <c r="EO164" s="58"/>
      <c r="EP164" s="58"/>
      <c r="EQ164" s="83"/>
      <c r="ER164" s="58"/>
      <c r="ES164" s="58"/>
      <c r="ET164" s="58"/>
      <c r="EU164" s="83"/>
      <c r="EV164" s="58"/>
      <c r="EW164" s="58"/>
      <c r="EX164" s="83"/>
      <c r="EY164" s="58"/>
      <c r="EZ164" s="58"/>
      <c r="FA164" s="83"/>
      <c r="FB164" s="83"/>
      <c r="FC164" s="83"/>
      <c r="FD164" s="83"/>
      <c r="FE164" s="83"/>
      <c r="FF164" s="83"/>
      <c r="FG164" s="58"/>
      <c r="FH164" s="58"/>
      <c r="FI164" s="58"/>
      <c r="FJ164" s="58"/>
      <c r="FK164" s="58"/>
      <c r="FL164" s="58"/>
      <c r="FM164" s="58"/>
      <c r="FN164" s="83"/>
      <c r="FO164" s="58"/>
      <c r="FP164" s="58"/>
      <c r="FQ164" s="58"/>
      <c r="FR164" s="59">
        <v>0</v>
      </c>
      <c r="FS164" s="59">
        <f t="shared" si="325"/>
        <v>0</v>
      </c>
    </row>
    <row r="165" spans="2:176" x14ac:dyDescent="0.2">
      <c r="B165" s="216" t="s">
        <v>296</v>
      </c>
      <c r="C165" s="216"/>
      <c r="D165" s="83"/>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83"/>
      <c r="AI165" s="58"/>
      <c r="AJ165" s="58"/>
      <c r="AK165" s="58"/>
      <c r="AL165" s="83"/>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83"/>
      <c r="CC165" s="83"/>
      <c r="CD165" s="58"/>
      <c r="CE165" s="58"/>
      <c r="CF165" s="58"/>
      <c r="CG165" s="83"/>
      <c r="CH165" s="58"/>
      <c r="CI165" s="58"/>
      <c r="CJ165" s="58"/>
      <c r="CK165" s="58"/>
      <c r="CL165" s="58"/>
      <c r="CM165" s="58"/>
      <c r="CN165" s="58"/>
      <c r="CO165" s="58"/>
      <c r="CP165" s="58"/>
      <c r="CQ165" s="58"/>
      <c r="CR165" s="58"/>
      <c r="CS165" s="83"/>
      <c r="CT165" s="58"/>
      <c r="CU165" s="58"/>
      <c r="CV165" s="83"/>
      <c r="CW165" s="58"/>
      <c r="CX165" s="58"/>
      <c r="CY165" s="58"/>
      <c r="CZ165" s="58"/>
      <c r="DA165" s="58"/>
      <c r="DB165" s="58"/>
      <c r="DC165" s="58"/>
      <c r="DD165" s="58"/>
      <c r="DE165" s="58"/>
      <c r="DF165" s="83"/>
      <c r="DG165" s="58"/>
      <c r="DH165" s="58"/>
      <c r="DI165" s="58"/>
      <c r="DJ165" s="83"/>
      <c r="DK165" s="58"/>
      <c r="DL165" s="58"/>
      <c r="DM165" s="83"/>
      <c r="DN165" s="58"/>
      <c r="DO165" s="58"/>
      <c r="DP165" s="58"/>
      <c r="DQ165" s="58"/>
      <c r="DR165" s="58"/>
      <c r="DS165" s="83"/>
      <c r="DT165" s="58"/>
      <c r="DU165" s="58"/>
      <c r="DV165" s="83"/>
      <c r="DW165" s="58"/>
      <c r="DX165" s="58"/>
      <c r="DY165" s="58"/>
      <c r="DZ165" s="58"/>
      <c r="EA165" s="58"/>
      <c r="EB165" s="58"/>
      <c r="EC165" s="58"/>
      <c r="ED165" s="58"/>
      <c r="EE165" s="58"/>
      <c r="EF165" s="58"/>
      <c r="EG165" s="83"/>
      <c r="EH165" s="58"/>
      <c r="EI165" s="58"/>
      <c r="EJ165" s="58"/>
      <c r="EK165" s="58"/>
      <c r="EL165" s="58"/>
      <c r="EM165" s="58"/>
      <c r="EN165" s="58"/>
      <c r="EO165" s="58"/>
      <c r="EP165" s="58"/>
      <c r="EQ165" s="83"/>
      <c r="ER165" s="58"/>
      <c r="ES165" s="58"/>
      <c r="ET165" s="58"/>
      <c r="EU165" s="83"/>
      <c r="EV165" s="58"/>
      <c r="EW165" s="58"/>
      <c r="EX165" s="83"/>
      <c r="EY165" s="58"/>
      <c r="EZ165" s="58"/>
      <c r="FA165" s="83"/>
      <c r="FB165" s="83"/>
      <c r="FC165" s="83"/>
      <c r="FD165" s="83"/>
      <c r="FE165" s="83"/>
      <c r="FF165" s="83"/>
      <c r="FG165" s="58"/>
      <c r="FH165" s="58"/>
      <c r="FI165" s="58"/>
      <c r="FJ165" s="58"/>
      <c r="FK165" s="58"/>
      <c r="FL165" s="58"/>
      <c r="FM165" s="58"/>
      <c r="FN165" s="83"/>
      <c r="FO165" s="58"/>
      <c r="FP165" s="58"/>
      <c r="FQ165" s="58"/>
      <c r="FR165" s="61">
        <f>SUM(FR166:FR168)</f>
        <v>33422.834341786154</v>
      </c>
      <c r="FS165" s="61">
        <f>SUM(FS166:FS168)</f>
        <v>33422.834341786154</v>
      </c>
    </row>
    <row r="166" spans="2:176" x14ac:dyDescent="0.2">
      <c r="B166" s="213" t="s">
        <v>297</v>
      </c>
      <c r="C166" s="214"/>
      <c r="D166" s="83"/>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83"/>
      <c r="AI166" s="58"/>
      <c r="AJ166" s="58"/>
      <c r="AK166" s="58"/>
      <c r="AL166" s="83"/>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83"/>
      <c r="CC166" s="83"/>
      <c r="CD166" s="58"/>
      <c r="CE166" s="58"/>
      <c r="CF166" s="58"/>
      <c r="CG166" s="83"/>
      <c r="CH166" s="58"/>
      <c r="CI166" s="58"/>
      <c r="CJ166" s="58"/>
      <c r="CK166" s="58"/>
      <c r="CL166" s="58"/>
      <c r="CM166" s="58"/>
      <c r="CN166" s="58"/>
      <c r="CO166" s="58"/>
      <c r="CP166" s="58"/>
      <c r="CQ166" s="58"/>
      <c r="CR166" s="58"/>
      <c r="CS166" s="83"/>
      <c r="CT166" s="58"/>
      <c r="CU166" s="58"/>
      <c r="CV166" s="83"/>
      <c r="CW166" s="58"/>
      <c r="CX166" s="58"/>
      <c r="CY166" s="58"/>
      <c r="CZ166" s="58"/>
      <c r="DA166" s="58"/>
      <c r="DB166" s="58"/>
      <c r="DC166" s="58"/>
      <c r="DD166" s="58"/>
      <c r="DE166" s="58"/>
      <c r="DF166" s="83"/>
      <c r="DG166" s="58"/>
      <c r="DH166" s="58"/>
      <c r="DI166" s="58"/>
      <c r="DJ166" s="83"/>
      <c r="DK166" s="58"/>
      <c r="DL166" s="58"/>
      <c r="DM166" s="83"/>
      <c r="DN166" s="58"/>
      <c r="DO166" s="58"/>
      <c r="DP166" s="58"/>
      <c r="DQ166" s="58"/>
      <c r="DR166" s="58"/>
      <c r="DS166" s="83"/>
      <c r="DT166" s="58"/>
      <c r="DU166" s="58"/>
      <c r="DV166" s="83"/>
      <c r="DW166" s="58"/>
      <c r="DX166" s="58"/>
      <c r="DY166" s="58"/>
      <c r="DZ166" s="58"/>
      <c r="EA166" s="58"/>
      <c r="EB166" s="58"/>
      <c r="EC166" s="58"/>
      <c r="ED166" s="58"/>
      <c r="EE166" s="58"/>
      <c r="EF166" s="58"/>
      <c r="EG166" s="83"/>
      <c r="EH166" s="58"/>
      <c r="EI166" s="58"/>
      <c r="EJ166" s="58"/>
      <c r="EK166" s="58"/>
      <c r="EL166" s="58"/>
      <c r="EM166" s="58"/>
      <c r="EN166" s="58"/>
      <c r="EO166" s="58"/>
      <c r="EP166" s="58"/>
      <c r="EQ166" s="83"/>
      <c r="ER166" s="58"/>
      <c r="ES166" s="58"/>
      <c r="ET166" s="58"/>
      <c r="EU166" s="83"/>
      <c r="EV166" s="58"/>
      <c r="EW166" s="58"/>
      <c r="EX166" s="83"/>
      <c r="EY166" s="58"/>
      <c r="EZ166" s="58"/>
      <c r="FA166" s="83"/>
      <c r="FB166" s="83"/>
      <c r="FC166" s="83"/>
      <c r="FD166" s="83"/>
      <c r="FE166" s="83"/>
      <c r="FF166" s="83"/>
      <c r="FG166" s="58"/>
      <c r="FH166" s="58"/>
      <c r="FI166" s="58"/>
      <c r="FJ166" s="58"/>
      <c r="FK166" s="58"/>
      <c r="FL166" s="58"/>
      <c r="FM166" s="58"/>
      <c r="FN166" s="83"/>
      <c r="FO166" s="58"/>
      <c r="FP166" s="58"/>
      <c r="FQ166" s="58"/>
      <c r="FR166" s="63">
        <v>41.697093820249179</v>
      </c>
      <c r="FS166" s="59">
        <f t="shared" si="325"/>
        <v>41.697093820249179</v>
      </c>
    </row>
    <row r="167" spans="2:176" x14ac:dyDescent="0.2">
      <c r="B167" s="213" t="s">
        <v>315</v>
      </c>
      <c r="C167" s="214"/>
      <c r="D167" s="83"/>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83"/>
      <c r="AI167" s="58"/>
      <c r="AJ167" s="58"/>
      <c r="AK167" s="58"/>
      <c r="AL167" s="83"/>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83"/>
      <c r="CC167" s="83"/>
      <c r="CD167" s="58"/>
      <c r="CE167" s="58"/>
      <c r="CF167" s="58"/>
      <c r="CG167" s="83"/>
      <c r="CH167" s="58"/>
      <c r="CI167" s="58"/>
      <c r="CJ167" s="58"/>
      <c r="CK167" s="58"/>
      <c r="CL167" s="58"/>
      <c r="CM167" s="58"/>
      <c r="CN167" s="58"/>
      <c r="CO167" s="58"/>
      <c r="CP167" s="58"/>
      <c r="CQ167" s="58"/>
      <c r="CR167" s="58"/>
      <c r="CS167" s="83"/>
      <c r="CT167" s="58"/>
      <c r="CU167" s="58"/>
      <c r="CV167" s="83"/>
      <c r="CW167" s="58"/>
      <c r="CX167" s="58"/>
      <c r="CY167" s="58"/>
      <c r="CZ167" s="58"/>
      <c r="DA167" s="58"/>
      <c r="DB167" s="58"/>
      <c r="DC167" s="58"/>
      <c r="DD167" s="58"/>
      <c r="DE167" s="58"/>
      <c r="DF167" s="83"/>
      <c r="DG167" s="58"/>
      <c r="DH167" s="58"/>
      <c r="DI167" s="58"/>
      <c r="DJ167" s="83"/>
      <c r="DK167" s="58"/>
      <c r="DL167" s="58"/>
      <c r="DM167" s="83"/>
      <c r="DN167" s="58"/>
      <c r="DO167" s="58"/>
      <c r="DP167" s="58"/>
      <c r="DQ167" s="58"/>
      <c r="DR167" s="58"/>
      <c r="DS167" s="83"/>
      <c r="DT167" s="58"/>
      <c r="DU167" s="58"/>
      <c r="DV167" s="83"/>
      <c r="DW167" s="58"/>
      <c r="DX167" s="58"/>
      <c r="DY167" s="58"/>
      <c r="DZ167" s="58"/>
      <c r="EA167" s="58"/>
      <c r="EB167" s="58"/>
      <c r="EC167" s="58"/>
      <c r="ED167" s="58"/>
      <c r="EE167" s="58"/>
      <c r="EF167" s="58"/>
      <c r="EG167" s="83"/>
      <c r="EH167" s="58"/>
      <c r="EI167" s="58"/>
      <c r="EJ167" s="58"/>
      <c r="EK167" s="58"/>
      <c r="EL167" s="58"/>
      <c r="EM167" s="58"/>
      <c r="EN167" s="58"/>
      <c r="EO167" s="58"/>
      <c r="EP167" s="58"/>
      <c r="EQ167" s="83"/>
      <c r="ER167" s="58"/>
      <c r="ES167" s="58"/>
      <c r="ET167" s="58"/>
      <c r="EU167" s="83"/>
      <c r="EV167" s="58"/>
      <c r="EW167" s="58"/>
      <c r="EX167" s="83"/>
      <c r="EY167" s="58"/>
      <c r="EZ167" s="58"/>
      <c r="FA167" s="83"/>
      <c r="FB167" s="83"/>
      <c r="FC167" s="83"/>
      <c r="FD167" s="83"/>
      <c r="FE167" s="83"/>
      <c r="FF167" s="83"/>
      <c r="FG167" s="58"/>
      <c r="FH167" s="58"/>
      <c r="FI167" s="58"/>
      <c r="FJ167" s="58"/>
      <c r="FK167" s="58"/>
      <c r="FL167" s="58"/>
      <c r="FM167" s="58"/>
      <c r="FN167" s="83"/>
      <c r="FO167" s="58"/>
      <c r="FP167" s="58"/>
      <c r="FQ167" s="58"/>
      <c r="FR167" s="63">
        <v>-13.833525073673471</v>
      </c>
      <c r="FS167" s="59">
        <f t="shared" si="325"/>
        <v>-13.833525073673471</v>
      </c>
    </row>
    <row r="168" spans="2:176" ht="14.25" customHeight="1" x14ac:dyDescent="0.2">
      <c r="B168" s="213" t="s">
        <v>299</v>
      </c>
      <c r="C168" s="214"/>
      <c r="D168" s="83"/>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83"/>
      <c r="AI168" s="58"/>
      <c r="AJ168" s="58"/>
      <c r="AK168" s="58"/>
      <c r="AL168" s="83"/>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83"/>
      <c r="CC168" s="83"/>
      <c r="CD168" s="58"/>
      <c r="CE168" s="58"/>
      <c r="CF168" s="58"/>
      <c r="CG168" s="83"/>
      <c r="CH168" s="58"/>
      <c r="CI168" s="58"/>
      <c r="CJ168" s="58"/>
      <c r="CK168" s="58"/>
      <c r="CL168" s="58"/>
      <c r="CM168" s="58"/>
      <c r="CN168" s="58"/>
      <c r="CO168" s="58"/>
      <c r="CP168" s="58"/>
      <c r="CQ168" s="58"/>
      <c r="CR168" s="58"/>
      <c r="CS168" s="83"/>
      <c r="CT168" s="58"/>
      <c r="CU168" s="58"/>
      <c r="CV168" s="83"/>
      <c r="CW168" s="58"/>
      <c r="CX168" s="58"/>
      <c r="CY168" s="58"/>
      <c r="CZ168" s="58"/>
      <c r="DA168" s="58"/>
      <c r="DB168" s="58"/>
      <c r="DC168" s="58"/>
      <c r="DD168" s="58"/>
      <c r="DE168" s="58"/>
      <c r="DF168" s="83"/>
      <c r="DG168" s="58"/>
      <c r="DH168" s="58"/>
      <c r="DI168" s="58"/>
      <c r="DJ168" s="83"/>
      <c r="DK168" s="58"/>
      <c r="DL168" s="58"/>
      <c r="DM168" s="83"/>
      <c r="DN168" s="58"/>
      <c r="DO168" s="58"/>
      <c r="DP168" s="58"/>
      <c r="DQ168" s="58"/>
      <c r="DR168" s="58"/>
      <c r="DS168" s="83"/>
      <c r="DT168" s="58"/>
      <c r="DU168" s="58"/>
      <c r="DV168" s="83"/>
      <c r="DW168" s="58"/>
      <c r="DX168" s="58"/>
      <c r="DY168" s="58"/>
      <c r="DZ168" s="58"/>
      <c r="EA168" s="58"/>
      <c r="EB168" s="58"/>
      <c r="EC168" s="58"/>
      <c r="ED168" s="58"/>
      <c r="EE168" s="58"/>
      <c r="EF168" s="58"/>
      <c r="EG168" s="83"/>
      <c r="EH168" s="58"/>
      <c r="EI168" s="58"/>
      <c r="EJ168" s="58"/>
      <c r="EK168" s="58"/>
      <c r="EL168" s="58"/>
      <c r="EM168" s="58"/>
      <c r="EN168" s="58"/>
      <c r="EO168" s="58"/>
      <c r="EP168" s="58"/>
      <c r="EQ168" s="83"/>
      <c r="ER168" s="58"/>
      <c r="ES168" s="58"/>
      <c r="ET168" s="58"/>
      <c r="EU168" s="83"/>
      <c r="EV168" s="58"/>
      <c r="EW168" s="58"/>
      <c r="EX168" s="83"/>
      <c r="EY168" s="58"/>
      <c r="EZ168" s="58"/>
      <c r="FA168" s="83"/>
      <c r="FB168" s="83"/>
      <c r="FC168" s="83"/>
      <c r="FD168" s="83"/>
      <c r="FE168" s="83"/>
      <c r="FF168" s="83"/>
      <c r="FG168" s="58"/>
      <c r="FH168" s="58"/>
      <c r="FI168" s="58"/>
      <c r="FJ168" s="58"/>
      <c r="FK168" s="58"/>
      <c r="FL168" s="58"/>
      <c r="FM168" s="58"/>
      <c r="FN168" s="83"/>
      <c r="FO168" s="58"/>
      <c r="FP168" s="58"/>
      <c r="FQ168" s="58"/>
      <c r="FR168" s="63">
        <v>33394.970773039582</v>
      </c>
      <c r="FS168" s="63">
        <f t="shared" si="325"/>
        <v>33394.970773039582</v>
      </c>
    </row>
    <row r="169" spans="2:176" ht="14.25" customHeight="1" x14ac:dyDescent="0.2">
      <c r="B169" s="201" t="s">
        <v>300</v>
      </c>
      <c r="C169" s="202"/>
      <c r="D169" s="83"/>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83"/>
      <c r="AI169" s="58"/>
      <c r="AJ169" s="58"/>
      <c r="AK169" s="58"/>
      <c r="AL169" s="83"/>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83"/>
      <c r="CC169" s="83"/>
      <c r="CD169" s="58"/>
      <c r="CE169" s="58"/>
      <c r="CF169" s="58"/>
      <c r="CG169" s="83"/>
      <c r="CH169" s="58"/>
      <c r="CI169" s="58"/>
      <c r="CJ169" s="58"/>
      <c r="CK169" s="58"/>
      <c r="CL169" s="58"/>
      <c r="CM169" s="58"/>
      <c r="CN169" s="58"/>
      <c r="CO169" s="58"/>
      <c r="CP169" s="58"/>
      <c r="CQ169" s="58"/>
      <c r="CR169" s="58"/>
      <c r="CS169" s="83"/>
      <c r="CT169" s="58"/>
      <c r="CU169" s="58"/>
      <c r="CV169" s="83"/>
      <c r="CW169" s="58"/>
      <c r="CX169" s="58"/>
      <c r="CY169" s="58"/>
      <c r="CZ169" s="58"/>
      <c r="DA169" s="58"/>
      <c r="DB169" s="58"/>
      <c r="DC169" s="58"/>
      <c r="DD169" s="58"/>
      <c r="DE169" s="58"/>
      <c r="DF169" s="83"/>
      <c r="DG169" s="58"/>
      <c r="DH169" s="58"/>
      <c r="DI169" s="58"/>
      <c r="DJ169" s="83"/>
      <c r="DK169" s="58"/>
      <c r="DL169" s="58"/>
      <c r="DM169" s="83"/>
      <c r="DN169" s="58"/>
      <c r="DO169" s="58"/>
      <c r="DP169" s="58"/>
      <c r="DQ169" s="58"/>
      <c r="DR169" s="58"/>
      <c r="DS169" s="83"/>
      <c r="DT169" s="58"/>
      <c r="DU169" s="58"/>
      <c r="DV169" s="83"/>
      <c r="DW169" s="58"/>
      <c r="DX169" s="58"/>
      <c r="DY169" s="58"/>
      <c r="DZ169" s="58"/>
      <c r="EA169" s="58"/>
      <c r="EB169" s="58"/>
      <c r="EC169" s="58"/>
      <c r="ED169" s="58"/>
      <c r="EE169" s="58"/>
      <c r="EF169" s="58"/>
      <c r="EG169" s="83"/>
      <c r="EH169" s="58"/>
      <c r="EI169" s="58"/>
      <c r="EJ169" s="58"/>
      <c r="EK169" s="58"/>
      <c r="EL169" s="58"/>
      <c r="EM169" s="58"/>
      <c r="EN169" s="58"/>
      <c r="EO169" s="58"/>
      <c r="EP169" s="58"/>
      <c r="EQ169" s="83"/>
      <c r="ER169" s="58"/>
      <c r="ES169" s="58"/>
      <c r="ET169" s="58"/>
      <c r="EU169" s="83"/>
      <c r="EV169" s="58"/>
      <c r="EW169" s="58"/>
      <c r="EX169" s="83"/>
      <c r="EY169" s="58"/>
      <c r="EZ169" s="58"/>
      <c r="FA169" s="83"/>
      <c r="FB169" s="83"/>
      <c r="FC169" s="83"/>
      <c r="FD169" s="83"/>
      <c r="FE169" s="83"/>
      <c r="FF169" s="83"/>
      <c r="FG169" s="58"/>
      <c r="FH169" s="58"/>
      <c r="FI169" s="58"/>
      <c r="FJ169" s="58"/>
      <c r="FK169" s="58"/>
      <c r="FL169" s="58"/>
      <c r="FM169" s="58"/>
      <c r="FN169" s="83"/>
      <c r="FO169" s="58"/>
      <c r="FP169" s="58"/>
      <c r="FQ169" s="58"/>
      <c r="FR169" s="59">
        <v>245.06482012391768</v>
      </c>
      <c r="FS169" s="59">
        <f t="shared" si="325"/>
        <v>245.06482012391768</v>
      </c>
    </row>
    <row r="170" spans="2:176" ht="14.25" customHeight="1" x14ac:dyDescent="0.2">
      <c r="B170" s="201" t="s">
        <v>458</v>
      </c>
      <c r="C170" s="202"/>
      <c r="D170" s="83"/>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83"/>
      <c r="AI170" s="58"/>
      <c r="AJ170" s="58"/>
      <c r="AK170" s="58"/>
      <c r="AL170" s="83"/>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83"/>
      <c r="CC170" s="83"/>
      <c r="CD170" s="58"/>
      <c r="CE170" s="58"/>
      <c r="CF170" s="58"/>
      <c r="CG170" s="83"/>
      <c r="CH170" s="58"/>
      <c r="CI170" s="58"/>
      <c r="CJ170" s="58"/>
      <c r="CK170" s="58"/>
      <c r="CL170" s="58"/>
      <c r="CM170" s="58"/>
      <c r="CN170" s="58"/>
      <c r="CO170" s="58"/>
      <c r="CP170" s="58"/>
      <c r="CQ170" s="58"/>
      <c r="CR170" s="58"/>
      <c r="CS170" s="83"/>
      <c r="CT170" s="58"/>
      <c r="CU170" s="58"/>
      <c r="CV170" s="83"/>
      <c r="CW170" s="58"/>
      <c r="CX170" s="58"/>
      <c r="CY170" s="58"/>
      <c r="CZ170" s="58"/>
      <c r="DA170" s="58"/>
      <c r="DB170" s="58"/>
      <c r="DC170" s="58"/>
      <c r="DD170" s="58"/>
      <c r="DE170" s="58"/>
      <c r="DF170" s="83"/>
      <c r="DG170" s="58"/>
      <c r="DH170" s="58"/>
      <c r="DI170" s="58"/>
      <c r="DJ170" s="83"/>
      <c r="DK170" s="58"/>
      <c r="DL170" s="58"/>
      <c r="DM170" s="83"/>
      <c r="DN170" s="58"/>
      <c r="DO170" s="58"/>
      <c r="DP170" s="58"/>
      <c r="DQ170" s="58"/>
      <c r="DR170" s="58"/>
      <c r="DS170" s="83"/>
      <c r="DT170" s="58"/>
      <c r="DU170" s="58"/>
      <c r="DV170" s="83"/>
      <c r="DW170" s="58"/>
      <c r="DX170" s="58"/>
      <c r="DY170" s="58"/>
      <c r="DZ170" s="58"/>
      <c r="EA170" s="58"/>
      <c r="EB170" s="58"/>
      <c r="EC170" s="58"/>
      <c r="ED170" s="58"/>
      <c r="EE170" s="58"/>
      <c r="EF170" s="58"/>
      <c r="EG170" s="83"/>
      <c r="EH170" s="58"/>
      <c r="EI170" s="58"/>
      <c r="EJ170" s="58"/>
      <c r="EK170" s="58"/>
      <c r="EL170" s="58"/>
      <c r="EM170" s="58"/>
      <c r="EN170" s="58"/>
      <c r="EO170" s="58"/>
      <c r="EP170" s="58"/>
      <c r="EQ170" s="83"/>
      <c r="ER170" s="58"/>
      <c r="ES170" s="58"/>
      <c r="ET170" s="58"/>
      <c r="EU170" s="83"/>
      <c r="EV170" s="58"/>
      <c r="EW170" s="58"/>
      <c r="EX170" s="83"/>
      <c r="EY170" s="58"/>
      <c r="EZ170" s="58"/>
      <c r="FA170" s="83"/>
      <c r="FB170" s="83"/>
      <c r="FC170" s="83"/>
      <c r="FD170" s="83"/>
      <c r="FE170" s="83"/>
      <c r="FF170" s="83"/>
      <c r="FG170" s="58"/>
      <c r="FH170" s="58"/>
      <c r="FI170" s="58"/>
      <c r="FJ170" s="58"/>
      <c r="FK170" s="58"/>
      <c r="FL170" s="58"/>
      <c r="FM170" s="58"/>
      <c r="FN170" s="83"/>
      <c r="FO170" s="58"/>
      <c r="FP170" s="58"/>
      <c r="FQ170" s="58"/>
      <c r="FR170" s="59">
        <v>31566.239941474905</v>
      </c>
      <c r="FS170" s="59">
        <f t="shared" si="325"/>
        <v>31566.239941474905</v>
      </c>
    </row>
    <row r="171" spans="2:176" ht="14.25" customHeight="1" x14ac:dyDescent="0.2">
      <c r="B171" s="201" t="s">
        <v>301</v>
      </c>
      <c r="C171" s="202"/>
      <c r="D171" s="83"/>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83"/>
      <c r="AI171" s="58"/>
      <c r="AJ171" s="58"/>
      <c r="AK171" s="58"/>
      <c r="AL171" s="83"/>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83"/>
      <c r="CC171" s="83"/>
      <c r="CD171" s="58"/>
      <c r="CE171" s="58"/>
      <c r="CF171" s="58"/>
      <c r="CG171" s="83"/>
      <c r="CH171" s="58"/>
      <c r="CI171" s="58"/>
      <c r="CJ171" s="58"/>
      <c r="CK171" s="58"/>
      <c r="CL171" s="58"/>
      <c r="CM171" s="58"/>
      <c r="CN171" s="58"/>
      <c r="CO171" s="58"/>
      <c r="CP171" s="58"/>
      <c r="CQ171" s="58"/>
      <c r="CR171" s="58"/>
      <c r="CS171" s="83"/>
      <c r="CT171" s="58"/>
      <c r="CU171" s="58"/>
      <c r="CV171" s="83"/>
      <c r="CW171" s="58"/>
      <c r="CX171" s="58"/>
      <c r="CY171" s="58"/>
      <c r="CZ171" s="58"/>
      <c r="DA171" s="58"/>
      <c r="DB171" s="58"/>
      <c r="DC171" s="58"/>
      <c r="DD171" s="58"/>
      <c r="DE171" s="58"/>
      <c r="DF171" s="83"/>
      <c r="DG171" s="58"/>
      <c r="DH171" s="58"/>
      <c r="DI171" s="58"/>
      <c r="DJ171" s="83"/>
      <c r="DK171" s="58"/>
      <c r="DL171" s="58"/>
      <c r="DM171" s="83"/>
      <c r="DN171" s="58"/>
      <c r="DO171" s="58"/>
      <c r="DP171" s="58"/>
      <c r="DQ171" s="58"/>
      <c r="DR171" s="58"/>
      <c r="DS171" s="83"/>
      <c r="DT171" s="58"/>
      <c r="DU171" s="58"/>
      <c r="DV171" s="83"/>
      <c r="DW171" s="58"/>
      <c r="DX171" s="58"/>
      <c r="DY171" s="58"/>
      <c r="DZ171" s="58"/>
      <c r="EA171" s="58"/>
      <c r="EB171" s="58"/>
      <c r="EC171" s="58"/>
      <c r="ED171" s="58"/>
      <c r="EE171" s="58"/>
      <c r="EF171" s="58"/>
      <c r="EG171" s="83"/>
      <c r="EH171" s="58"/>
      <c r="EI171" s="58"/>
      <c r="EJ171" s="58"/>
      <c r="EK171" s="58"/>
      <c r="EL171" s="58"/>
      <c r="EM171" s="58"/>
      <c r="EN171" s="58"/>
      <c r="EO171" s="58"/>
      <c r="EP171" s="58"/>
      <c r="EQ171" s="83"/>
      <c r="ER171" s="58"/>
      <c r="ES171" s="58"/>
      <c r="ET171" s="58"/>
      <c r="EU171" s="83"/>
      <c r="EV171" s="58"/>
      <c r="EW171" s="58"/>
      <c r="EX171" s="83"/>
      <c r="EY171" s="58"/>
      <c r="EZ171" s="58"/>
      <c r="FA171" s="83"/>
      <c r="FB171" s="83"/>
      <c r="FC171" s="83"/>
      <c r="FD171" s="83"/>
      <c r="FE171" s="83"/>
      <c r="FF171" s="83"/>
      <c r="FG171" s="58"/>
      <c r="FH171" s="58"/>
      <c r="FI171" s="58"/>
      <c r="FJ171" s="58"/>
      <c r="FK171" s="58"/>
      <c r="FL171" s="58"/>
      <c r="FM171" s="58"/>
      <c r="FN171" s="83"/>
      <c r="FO171" s="58"/>
      <c r="FP171" s="58"/>
      <c r="FQ171" s="58"/>
      <c r="FR171" s="59">
        <v>1583.6660114407623</v>
      </c>
      <c r="FS171" s="59">
        <f t="shared" si="325"/>
        <v>1583.6660114407623</v>
      </c>
    </row>
    <row r="172" spans="2:176" ht="14.25" customHeight="1" x14ac:dyDescent="0.2">
      <c r="B172" s="203" t="s">
        <v>302</v>
      </c>
      <c r="C172" s="203"/>
      <c r="D172" s="83"/>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83"/>
      <c r="AI172" s="58"/>
      <c r="AJ172" s="58"/>
      <c r="AK172" s="58"/>
      <c r="AL172" s="83"/>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c r="BZ172" s="58"/>
      <c r="CA172" s="58"/>
      <c r="CB172" s="83"/>
      <c r="CC172" s="83"/>
      <c r="CD172" s="58"/>
      <c r="CE172" s="58"/>
      <c r="CF172" s="58"/>
      <c r="CG172" s="83"/>
      <c r="CH172" s="58"/>
      <c r="CI172" s="58"/>
      <c r="CJ172" s="58"/>
      <c r="CK172" s="58"/>
      <c r="CL172" s="58"/>
      <c r="CM172" s="58"/>
      <c r="CN172" s="58"/>
      <c r="CO172" s="58"/>
      <c r="CP172" s="58"/>
      <c r="CQ172" s="58"/>
      <c r="CR172" s="58"/>
      <c r="CS172" s="83"/>
      <c r="CT172" s="58"/>
      <c r="CU172" s="58"/>
      <c r="CV172" s="83"/>
      <c r="CW172" s="58"/>
      <c r="CX172" s="58"/>
      <c r="CY172" s="58"/>
      <c r="CZ172" s="58"/>
      <c r="DA172" s="58"/>
      <c r="DB172" s="58"/>
      <c r="DC172" s="58"/>
      <c r="DD172" s="58"/>
      <c r="DE172" s="58"/>
      <c r="DF172" s="83"/>
      <c r="DG172" s="58"/>
      <c r="DH172" s="58"/>
      <c r="DI172" s="58"/>
      <c r="DJ172" s="83"/>
      <c r="DK172" s="58"/>
      <c r="DL172" s="58"/>
      <c r="DM172" s="83"/>
      <c r="DN172" s="58"/>
      <c r="DO172" s="58"/>
      <c r="DP172" s="58"/>
      <c r="DQ172" s="58"/>
      <c r="DR172" s="58"/>
      <c r="DS172" s="83"/>
      <c r="DT172" s="58"/>
      <c r="DU172" s="58"/>
      <c r="DV172" s="83"/>
      <c r="DW172" s="58"/>
      <c r="DX172" s="58"/>
      <c r="DY172" s="58"/>
      <c r="DZ172" s="58"/>
      <c r="EA172" s="58"/>
      <c r="EB172" s="58"/>
      <c r="EC172" s="58"/>
      <c r="ED172" s="58"/>
      <c r="EE172" s="58"/>
      <c r="EF172" s="58"/>
      <c r="EG172" s="83"/>
      <c r="EH172" s="58"/>
      <c r="EI172" s="58"/>
      <c r="EJ172" s="58"/>
      <c r="EK172" s="58"/>
      <c r="EL172" s="58"/>
      <c r="EM172" s="58"/>
      <c r="EN172" s="58"/>
      <c r="EO172" s="58"/>
      <c r="EP172" s="58"/>
      <c r="EQ172" s="83"/>
      <c r="ER172" s="58"/>
      <c r="ES172" s="58"/>
      <c r="ET172" s="58"/>
      <c r="EU172" s="83"/>
      <c r="EV172" s="58"/>
      <c r="EW172" s="58"/>
      <c r="EX172" s="83"/>
      <c r="EY172" s="58"/>
      <c r="EZ172" s="58"/>
      <c r="FA172" s="83"/>
      <c r="FB172" s="83"/>
      <c r="FC172" s="83"/>
      <c r="FD172" s="83"/>
      <c r="FE172" s="83"/>
      <c r="FF172" s="83"/>
      <c r="FG172" s="58"/>
      <c r="FH172" s="58"/>
      <c r="FI172" s="58"/>
      <c r="FJ172" s="58"/>
      <c r="FK172" s="58"/>
      <c r="FL172" s="58"/>
      <c r="FM172" s="58"/>
      <c r="FN172" s="83"/>
      <c r="FO172" s="58"/>
      <c r="FP172" s="58"/>
      <c r="FQ172" s="58"/>
      <c r="FR172" s="84">
        <v>159395.86256579068</v>
      </c>
      <c r="FS172" s="84">
        <f t="shared" si="325"/>
        <v>159395.86256579068</v>
      </c>
    </row>
    <row r="173" spans="2:176" x14ac:dyDescent="0.2">
      <c r="B173" s="200" t="s">
        <v>303</v>
      </c>
      <c r="C173" s="200"/>
      <c r="D173" s="2">
        <f t="shared" ref="D173" si="326">SUM(E173:AG173)</f>
        <v>0</v>
      </c>
      <c r="E173" s="96">
        <f t="shared" ref="E173:AK173" si="327">E174+E175</f>
        <v>0</v>
      </c>
      <c r="F173" s="96">
        <f t="shared" si="327"/>
        <v>0</v>
      </c>
      <c r="G173" s="96">
        <f t="shared" si="327"/>
        <v>0</v>
      </c>
      <c r="H173" s="96">
        <f t="shared" si="327"/>
        <v>0</v>
      </c>
      <c r="I173" s="96">
        <f t="shared" si="327"/>
        <v>0</v>
      </c>
      <c r="J173" s="96">
        <f t="shared" si="327"/>
        <v>0</v>
      </c>
      <c r="K173" s="96">
        <f t="shared" si="327"/>
        <v>0</v>
      </c>
      <c r="L173" s="96">
        <f t="shared" si="327"/>
        <v>0</v>
      </c>
      <c r="M173" s="96">
        <f t="shared" si="327"/>
        <v>0</v>
      </c>
      <c r="N173" s="96">
        <f t="shared" si="327"/>
        <v>0</v>
      </c>
      <c r="O173" s="96">
        <f t="shared" si="327"/>
        <v>0</v>
      </c>
      <c r="P173" s="96">
        <f t="shared" si="327"/>
        <v>0</v>
      </c>
      <c r="Q173" s="96">
        <f t="shared" si="327"/>
        <v>0</v>
      </c>
      <c r="R173" s="96">
        <f t="shared" si="327"/>
        <v>0</v>
      </c>
      <c r="S173" s="96">
        <f t="shared" si="327"/>
        <v>0</v>
      </c>
      <c r="T173" s="96">
        <f t="shared" si="327"/>
        <v>0</v>
      </c>
      <c r="U173" s="96">
        <f t="shared" si="327"/>
        <v>0</v>
      </c>
      <c r="V173" s="96">
        <f t="shared" si="327"/>
        <v>0</v>
      </c>
      <c r="W173" s="96">
        <f t="shared" si="327"/>
        <v>0</v>
      </c>
      <c r="X173" s="96">
        <f t="shared" si="327"/>
        <v>0</v>
      </c>
      <c r="Y173" s="96">
        <f t="shared" si="327"/>
        <v>0</v>
      </c>
      <c r="Z173" s="96">
        <f t="shared" si="327"/>
        <v>0</v>
      </c>
      <c r="AA173" s="96">
        <f t="shared" si="327"/>
        <v>0</v>
      </c>
      <c r="AB173" s="96">
        <f t="shared" si="327"/>
        <v>0</v>
      </c>
      <c r="AC173" s="96">
        <f t="shared" si="327"/>
        <v>0</v>
      </c>
      <c r="AD173" s="96">
        <f t="shared" si="327"/>
        <v>0</v>
      </c>
      <c r="AE173" s="96">
        <f t="shared" si="327"/>
        <v>0</v>
      </c>
      <c r="AF173" s="96">
        <f t="shared" si="327"/>
        <v>0</v>
      </c>
      <c r="AG173" s="96">
        <f t="shared" si="327"/>
        <v>0</v>
      </c>
      <c r="AH173" s="2">
        <f t="shared" si="290"/>
        <v>0</v>
      </c>
      <c r="AI173" s="96">
        <f t="shared" si="327"/>
        <v>0</v>
      </c>
      <c r="AJ173" s="96">
        <f t="shared" si="327"/>
        <v>0</v>
      </c>
      <c r="AK173" s="96">
        <f t="shared" si="327"/>
        <v>0</v>
      </c>
      <c r="AL173" s="2">
        <f t="shared" si="292"/>
        <v>0</v>
      </c>
      <c r="AM173" s="96">
        <f t="shared" ref="AM173:CX173" si="328">AM174+AM175</f>
        <v>0</v>
      </c>
      <c r="AN173" s="96">
        <f t="shared" si="328"/>
        <v>0</v>
      </c>
      <c r="AO173" s="96">
        <f t="shared" si="328"/>
        <v>0</v>
      </c>
      <c r="AP173" s="96">
        <f t="shared" si="328"/>
        <v>0</v>
      </c>
      <c r="AQ173" s="96">
        <f t="shared" si="328"/>
        <v>0</v>
      </c>
      <c r="AR173" s="96">
        <f t="shared" si="328"/>
        <v>0</v>
      </c>
      <c r="AS173" s="96">
        <f t="shared" si="328"/>
        <v>0</v>
      </c>
      <c r="AT173" s="96">
        <f t="shared" si="328"/>
        <v>0</v>
      </c>
      <c r="AU173" s="96">
        <f t="shared" si="328"/>
        <v>0</v>
      </c>
      <c r="AV173" s="96">
        <f t="shared" si="328"/>
        <v>0</v>
      </c>
      <c r="AW173" s="96">
        <f t="shared" si="328"/>
        <v>0</v>
      </c>
      <c r="AX173" s="96">
        <f t="shared" si="328"/>
        <v>0</v>
      </c>
      <c r="AY173" s="96">
        <f t="shared" si="328"/>
        <v>0</v>
      </c>
      <c r="AZ173" s="96">
        <f t="shared" si="328"/>
        <v>0</v>
      </c>
      <c r="BA173" s="96">
        <f t="shared" si="328"/>
        <v>0</v>
      </c>
      <c r="BB173" s="96">
        <f t="shared" si="328"/>
        <v>0</v>
      </c>
      <c r="BC173" s="96">
        <f t="shared" si="328"/>
        <v>0</v>
      </c>
      <c r="BD173" s="96">
        <f t="shared" si="328"/>
        <v>0</v>
      </c>
      <c r="BE173" s="96">
        <f t="shared" si="328"/>
        <v>0</v>
      </c>
      <c r="BF173" s="96">
        <f t="shared" si="328"/>
        <v>0</v>
      </c>
      <c r="BG173" s="96">
        <f t="shared" si="328"/>
        <v>0</v>
      </c>
      <c r="BH173" s="96">
        <f t="shared" si="328"/>
        <v>0</v>
      </c>
      <c r="BI173" s="96">
        <f t="shared" si="328"/>
        <v>0</v>
      </c>
      <c r="BJ173" s="96">
        <f t="shared" si="328"/>
        <v>0</v>
      </c>
      <c r="BK173" s="96">
        <f t="shared" si="328"/>
        <v>0</v>
      </c>
      <c r="BL173" s="96">
        <f t="shared" si="328"/>
        <v>0</v>
      </c>
      <c r="BM173" s="96">
        <f t="shared" si="328"/>
        <v>0</v>
      </c>
      <c r="BN173" s="96">
        <f t="shared" si="328"/>
        <v>0</v>
      </c>
      <c r="BO173" s="96">
        <f t="shared" si="328"/>
        <v>0</v>
      </c>
      <c r="BP173" s="96">
        <f t="shared" si="328"/>
        <v>0</v>
      </c>
      <c r="BQ173" s="96">
        <f t="shared" si="328"/>
        <v>0</v>
      </c>
      <c r="BR173" s="96">
        <f t="shared" si="328"/>
        <v>0</v>
      </c>
      <c r="BS173" s="96">
        <f t="shared" si="328"/>
        <v>0</v>
      </c>
      <c r="BT173" s="96">
        <f t="shared" si="328"/>
        <v>0</v>
      </c>
      <c r="BU173" s="96">
        <f t="shared" si="328"/>
        <v>0</v>
      </c>
      <c r="BV173" s="96">
        <f t="shared" si="328"/>
        <v>0</v>
      </c>
      <c r="BW173" s="96">
        <f t="shared" si="328"/>
        <v>0</v>
      </c>
      <c r="BX173" s="96">
        <f t="shared" si="328"/>
        <v>0</v>
      </c>
      <c r="BY173" s="96">
        <f t="shared" si="328"/>
        <v>0</v>
      </c>
      <c r="BZ173" s="96">
        <f t="shared" si="328"/>
        <v>0</v>
      </c>
      <c r="CA173" s="96">
        <f t="shared" si="328"/>
        <v>0</v>
      </c>
      <c r="CB173" s="2">
        <f t="shared" si="328"/>
        <v>0</v>
      </c>
      <c r="CC173" s="2">
        <f t="shared" si="294"/>
        <v>0</v>
      </c>
      <c r="CD173" s="96">
        <f t="shared" si="328"/>
        <v>0</v>
      </c>
      <c r="CE173" s="96">
        <f t="shared" si="328"/>
        <v>0</v>
      </c>
      <c r="CF173" s="96">
        <f t="shared" si="328"/>
        <v>0</v>
      </c>
      <c r="CG173" s="2">
        <f t="shared" si="296"/>
        <v>0</v>
      </c>
      <c r="CH173" s="96">
        <f t="shared" si="328"/>
        <v>0</v>
      </c>
      <c r="CI173" s="96">
        <f t="shared" si="328"/>
        <v>0</v>
      </c>
      <c r="CJ173" s="96">
        <f t="shared" si="328"/>
        <v>0</v>
      </c>
      <c r="CK173" s="96">
        <f t="shared" si="328"/>
        <v>0</v>
      </c>
      <c r="CL173" s="96">
        <f t="shared" si="328"/>
        <v>0</v>
      </c>
      <c r="CM173" s="96">
        <f t="shared" si="328"/>
        <v>0</v>
      </c>
      <c r="CN173" s="96">
        <f t="shared" si="328"/>
        <v>0</v>
      </c>
      <c r="CO173" s="96">
        <f t="shared" si="328"/>
        <v>0</v>
      </c>
      <c r="CP173" s="96">
        <f t="shared" si="328"/>
        <v>0</v>
      </c>
      <c r="CQ173" s="96">
        <f t="shared" si="328"/>
        <v>0</v>
      </c>
      <c r="CR173" s="96">
        <f t="shared" si="328"/>
        <v>0</v>
      </c>
      <c r="CS173" s="2">
        <f t="shared" si="298"/>
        <v>0</v>
      </c>
      <c r="CT173" s="96">
        <f t="shared" si="328"/>
        <v>0</v>
      </c>
      <c r="CU173" s="96">
        <f t="shared" si="328"/>
        <v>0</v>
      </c>
      <c r="CV173" s="2">
        <f t="shared" si="300"/>
        <v>0</v>
      </c>
      <c r="CW173" s="96">
        <f t="shared" si="328"/>
        <v>0</v>
      </c>
      <c r="CX173" s="96">
        <f t="shared" si="328"/>
        <v>0</v>
      </c>
      <c r="CY173" s="96">
        <f t="shared" ref="CY173:FJ173" si="329">CY174+CY175</f>
        <v>0</v>
      </c>
      <c r="CZ173" s="96">
        <f t="shared" si="329"/>
        <v>0</v>
      </c>
      <c r="DA173" s="96">
        <f t="shared" si="329"/>
        <v>0</v>
      </c>
      <c r="DB173" s="96">
        <f t="shared" si="329"/>
        <v>0</v>
      </c>
      <c r="DC173" s="96">
        <f t="shared" si="329"/>
        <v>0</v>
      </c>
      <c r="DD173" s="96">
        <f t="shared" si="329"/>
        <v>0</v>
      </c>
      <c r="DE173" s="96">
        <f t="shared" si="329"/>
        <v>0</v>
      </c>
      <c r="DF173" s="2">
        <f t="shared" si="302"/>
        <v>0</v>
      </c>
      <c r="DG173" s="96">
        <f t="shared" si="329"/>
        <v>0</v>
      </c>
      <c r="DH173" s="96">
        <f t="shared" si="329"/>
        <v>0</v>
      </c>
      <c r="DI173" s="96">
        <f t="shared" si="329"/>
        <v>0</v>
      </c>
      <c r="DJ173" s="2">
        <f t="shared" si="304"/>
        <v>0</v>
      </c>
      <c r="DK173" s="96">
        <f t="shared" si="329"/>
        <v>0</v>
      </c>
      <c r="DL173" s="96">
        <f t="shared" si="329"/>
        <v>0</v>
      </c>
      <c r="DM173" s="2">
        <f t="shared" si="306"/>
        <v>0</v>
      </c>
      <c r="DN173" s="96">
        <f t="shared" si="329"/>
        <v>0</v>
      </c>
      <c r="DO173" s="96">
        <f t="shared" si="329"/>
        <v>0</v>
      </c>
      <c r="DP173" s="96">
        <f t="shared" si="329"/>
        <v>0</v>
      </c>
      <c r="DQ173" s="96">
        <f t="shared" si="329"/>
        <v>0</v>
      </c>
      <c r="DR173" s="96">
        <f t="shared" si="329"/>
        <v>0</v>
      </c>
      <c r="DS173" s="2">
        <f t="shared" si="308"/>
        <v>0</v>
      </c>
      <c r="DT173" s="96">
        <f t="shared" si="329"/>
        <v>0</v>
      </c>
      <c r="DU173" s="96">
        <f t="shared" si="329"/>
        <v>0</v>
      </c>
      <c r="DV173" s="2">
        <f t="shared" si="310"/>
        <v>0</v>
      </c>
      <c r="DW173" s="96">
        <f t="shared" si="329"/>
        <v>0</v>
      </c>
      <c r="DX173" s="96">
        <f t="shared" si="329"/>
        <v>0</v>
      </c>
      <c r="DY173" s="96">
        <f t="shared" si="329"/>
        <v>0</v>
      </c>
      <c r="DZ173" s="96">
        <f t="shared" si="329"/>
        <v>0</v>
      </c>
      <c r="EA173" s="96">
        <f t="shared" si="329"/>
        <v>0</v>
      </c>
      <c r="EB173" s="96">
        <f t="shared" si="329"/>
        <v>0</v>
      </c>
      <c r="EC173" s="96">
        <f t="shared" si="329"/>
        <v>0</v>
      </c>
      <c r="ED173" s="96">
        <f t="shared" si="329"/>
        <v>0</v>
      </c>
      <c r="EE173" s="96">
        <f t="shared" si="329"/>
        <v>0</v>
      </c>
      <c r="EF173" s="96">
        <f t="shared" si="329"/>
        <v>0</v>
      </c>
      <c r="EG173" s="2">
        <f t="shared" si="323"/>
        <v>0</v>
      </c>
      <c r="EH173" s="96">
        <f t="shared" si="329"/>
        <v>0</v>
      </c>
      <c r="EI173" s="96">
        <f t="shared" si="329"/>
        <v>0</v>
      </c>
      <c r="EJ173" s="96">
        <f t="shared" si="329"/>
        <v>0</v>
      </c>
      <c r="EK173" s="96">
        <f t="shared" si="329"/>
        <v>0</v>
      </c>
      <c r="EL173" s="96">
        <f t="shared" si="329"/>
        <v>0</v>
      </c>
      <c r="EM173" s="96">
        <f t="shared" si="329"/>
        <v>0</v>
      </c>
      <c r="EN173" s="96">
        <f t="shared" si="329"/>
        <v>0</v>
      </c>
      <c r="EO173" s="96">
        <f t="shared" si="329"/>
        <v>0</v>
      </c>
      <c r="EP173" s="96">
        <f t="shared" si="329"/>
        <v>0</v>
      </c>
      <c r="EQ173" s="2">
        <f t="shared" si="313"/>
        <v>0</v>
      </c>
      <c r="ER173" s="96">
        <f t="shared" si="329"/>
        <v>0</v>
      </c>
      <c r="ES173" s="96">
        <f t="shared" si="329"/>
        <v>0</v>
      </c>
      <c r="ET173" s="96">
        <f t="shared" si="329"/>
        <v>0</v>
      </c>
      <c r="EU173" s="2">
        <f t="shared" si="315"/>
        <v>0</v>
      </c>
      <c r="EV173" s="96">
        <f t="shared" si="329"/>
        <v>0</v>
      </c>
      <c r="EW173" s="96">
        <f t="shared" si="329"/>
        <v>0</v>
      </c>
      <c r="EX173" s="2">
        <f t="shared" si="317"/>
        <v>0</v>
      </c>
      <c r="EY173" s="96">
        <f t="shared" si="329"/>
        <v>0</v>
      </c>
      <c r="EZ173" s="96">
        <f t="shared" si="329"/>
        <v>0</v>
      </c>
      <c r="FA173" s="2">
        <f t="shared" si="319"/>
        <v>0</v>
      </c>
      <c r="FB173" s="2">
        <f t="shared" si="329"/>
        <v>0</v>
      </c>
      <c r="FC173" s="2">
        <f t="shared" si="329"/>
        <v>0</v>
      </c>
      <c r="FD173" s="2">
        <f t="shared" si="329"/>
        <v>0</v>
      </c>
      <c r="FE173" s="2">
        <f t="shared" si="329"/>
        <v>0</v>
      </c>
      <c r="FF173" s="2">
        <f t="shared" si="321"/>
        <v>0</v>
      </c>
      <c r="FG173" s="96">
        <f t="shared" si="329"/>
        <v>0</v>
      </c>
      <c r="FH173" s="96">
        <f t="shared" si="329"/>
        <v>0</v>
      </c>
      <c r="FI173" s="96">
        <f t="shared" si="329"/>
        <v>0</v>
      </c>
      <c r="FJ173" s="96">
        <f t="shared" si="329"/>
        <v>0</v>
      </c>
      <c r="FK173" s="96">
        <f t="shared" ref="FK173:FR173" si="330">FK174+FK175</f>
        <v>0</v>
      </c>
      <c r="FL173" s="96">
        <f t="shared" si="330"/>
        <v>0</v>
      </c>
      <c r="FM173" s="96">
        <f t="shared" si="330"/>
        <v>0</v>
      </c>
      <c r="FN173" s="2">
        <f t="shared" si="330"/>
        <v>0</v>
      </c>
      <c r="FO173" s="2">
        <f t="shared" si="330"/>
        <v>0</v>
      </c>
      <c r="FP173" s="2">
        <f t="shared" si="330"/>
        <v>4186.9875215654538</v>
      </c>
      <c r="FQ173" s="2">
        <f t="shared" si="330"/>
        <v>0</v>
      </c>
      <c r="FR173" s="2">
        <f t="shared" si="330"/>
        <v>0</v>
      </c>
      <c r="FS173" s="2">
        <f>FS174+FS175</f>
        <v>4186.9875215654538</v>
      </c>
    </row>
    <row r="174" spans="2:176" x14ac:dyDescent="0.2">
      <c r="B174" s="203" t="s">
        <v>304</v>
      </c>
      <c r="C174" s="203"/>
      <c r="D174" s="83"/>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83"/>
      <c r="AI174" s="58"/>
      <c r="AJ174" s="58"/>
      <c r="AK174" s="58"/>
      <c r="AL174" s="83"/>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c r="BZ174" s="58"/>
      <c r="CA174" s="58"/>
      <c r="CB174" s="83"/>
      <c r="CC174" s="83"/>
      <c r="CD174" s="58"/>
      <c r="CE174" s="58"/>
      <c r="CF174" s="58"/>
      <c r="CG174" s="83"/>
      <c r="CH174" s="58"/>
      <c r="CI174" s="58"/>
      <c r="CJ174" s="58"/>
      <c r="CK174" s="58"/>
      <c r="CL174" s="58"/>
      <c r="CM174" s="58"/>
      <c r="CN174" s="58"/>
      <c r="CO174" s="58"/>
      <c r="CP174" s="58"/>
      <c r="CQ174" s="58"/>
      <c r="CR174" s="58"/>
      <c r="CS174" s="83"/>
      <c r="CT174" s="58"/>
      <c r="CU174" s="58"/>
      <c r="CV174" s="83"/>
      <c r="CW174" s="58"/>
      <c r="CX174" s="58"/>
      <c r="CY174" s="58"/>
      <c r="CZ174" s="58"/>
      <c r="DA174" s="58"/>
      <c r="DB174" s="58"/>
      <c r="DC174" s="58"/>
      <c r="DD174" s="58"/>
      <c r="DE174" s="58"/>
      <c r="DF174" s="83"/>
      <c r="DG174" s="58"/>
      <c r="DH174" s="58"/>
      <c r="DI174" s="58"/>
      <c r="DJ174" s="83"/>
      <c r="DK174" s="58"/>
      <c r="DL174" s="58"/>
      <c r="DM174" s="83"/>
      <c r="DN174" s="58"/>
      <c r="DO174" s="58"/>
      <c r="DP174" s="58"/>
      <c r="DQ174" s="58"/>
      <c r="DR174" s="58"/>
      <c r="DS174" s="83"/>
      <c r="DT174" s="58"/>
      <c r="DU174" s="58"/>
      <c r="DV174" s="83"/>
      <c r="DW174" s="58"/>
      <c r="DX174" s="58"/>
      <c r="DY174" s="58"/>
      <c r="DZ174" s="58"/>
      <c r="EA174" s="58"/>
      <c r="EB174" s="58"/>
      <c r="EC174" s="58"/>
      <c r="ED174" s="58"/>
      <c r="EE174" s="58"/>
      <c r="EF174" s="58"/>
      <c r="EG174" s="83"/>
      <c r="EH174" s="58"/>
      <c r="EI174" s="58"/>
      <c r="EJ174" s="58"/>
      <c r="EK174" s="58"/>
      <c r="EL174" s="58"/>
      <c r="EM174" s="58"/>
      <c r="EN174" s="58"/>
      <c r="EO174" s="58"/>
      <c r="EP174" s="58"/>
      <c r="EQ174" s="83"/>
      <c r="ER174" s="58"/>
      <c r="ES174" s="58"/>
      <c r="ET174" s="58"/>
      <c r="EU174" s="83"/>
      <c r="EV174" s="58"/>
      <c r="EW174" s="58"/>
      <c r="EX174" s="83"/>
      <c r="EY174" s="58"/>
      <c r="EZ174" s="58"/>
      <c r="FA174" s="83"/>
      <c r="FB174" s="83"/>
      <c r="FC174" s="83"/>
      <c r="FD174" s="83"/>
      <c r="FE174" s="83"/>
      <c r="FF174" s="83"/>
      <c r="FG174" s="58"/>
      <c r="FH174" s="58"/>
      <c r="FI174" s="58"/>
      <c r="FJ174" s="58"/>
      <c r="FK174" s="58"/>
      <c r="FL174" s="58"/>
      <c r="FM174" s="58"/>
      <c r="FN174" s="83"/>
      <c r="FO174" s="58"/>
      <c r="FP174" s="82">
        <v>4186.9875215654538</v>
      </c>
      <c r="FQ174" s="58"/>
      <c r="FR174" s="58"/>
      <c r="FS174" s="59">
        <f>+FP174</f>
        <v>4186.9875215654538</v>
      </c>
    </row>
    <row r="175" spans="2:176" ht="14.25" customHeight="1" x14ac:dyDescent="0.2">
      <c r="B175" s="203" t="s">
        <v>305</v>
      </c>
      <c r="C175" s="203"/>
      <c r="D175" s="79">
        <f t="shared" ref="D175:D176" si="331">SUM(E175:AG175)</f>
        <v>0</v>
      </c>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79">
        <f t="shared" si="290"/>
        <v>0</v>
      </c>
      <c r="AI175" s="80"/>
      <c r="AJ175" s="80"/>
      <c r="AK175" s="80"/>
      <c r="AL175" s="79">
        <f t="shared" si="292"/>
        <v>0</v>
      </c>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c r="BK175" s="80"/>
      <c r="BL175" s="80"/>
      <c r="BM175" s="80"/>
      <c r="BN175" s="80"/>
      <c r="BO175" s="80"/>
      <c r="BP175" s="80"/>
      <c r="BQ175" s="80"/>
      <c r="BR175" s="80"/>
      <c r="BS175" s="80"/>
      <c r="BT175" s="80"/>
      <c r="BU175" s="80"/>
      <c r="BV175" s="80"/>
      <c r="BW175" s="80"/>
      <c r="BX175" s="80"/>
      <c r="BY175" s="80"/>
      <c r="BZ175" s="80"/>
      <c r="CA175" s="80"/>
      <c r="CB175" s="79"/>
      <c r="CC175" s="79">
        <f t="shared" si="294"/>
        <v>0</v>
      </c>
      <c r="CD175" s="80"/>
      <c r="CE175" s="80"/>
      <c r="CF175" s="80"/>
      <c r="CG175" s="79">
        <f t="shared" si="296"/>
        <v>0</v>
      </c>
      <c r="CH175" s="80"/>
      <c r="CI175" s="80"/>
      <c r="CJ175" s="80"/>
      <c r="CK175" s="80"/>
      <c r="CL175" s="80"/>
      <c r="CM175" s="80"/>
      <c r="CN175" s="80"/>
      <c r="CO175" s="80"/>
      <c r="CP175" s="80"/>
      <c r="CQ175" s="80"/>
      <c r="CR175" s="80"/>
      <c r="CS175" s="79">
        <f t="shared" si="298"/>
        <v>0</v>
      </c>
      <c r="CT175" s="80"/>
      <c r="CU175" s="80"/>
      <c r="CV175" s="79">
        <f t="shared" si="300"/>
        <v>0</v>
      </c>
      <c r="CW175" s="80"/>
      <c r="CX175" s="80"/>
      <c r="CY175" s="80"/>
      <c r="CZ175" s="80"/>
      <c r="DA175" s="80"/>
      <c r="DB175" s="80"/>
      <c r="DC175" s="80"/>
      <c r="DD175" s="80"/>
      <c r="DE175" s="80"/>
      <c r="DF175" s="79">
        <f t="shared" si="302"/>
        <v>0</v>
      </c>
      <c r="DG175" s="80"/>
      <c r="DH175" s="80"/>
      <c r="DI175" s="80"/>
      <c r="DJ175" s="79">
        <f t="shared" si="304"/>
        <v>0</v>
      </c>
      <c r="DK175" s="80"/>
      <c r="DL175" s="80"/>
      <c r="DM175" s="79">
        <f t="shared" si="306"/>
        <v>0</v>
      </c>
      <c r="DN175" s="80"/>
      <c r="DO175" s="80"/>
      <c r="DP175" s="80"/>
      <c r="DQ175" s="80"/>
      <c r="DR175" s="80"/>
      <c r="DS175" s="79">
        <f t="shared" si="308"/>
        <v>0</v>
      </c>
      <c r="DT175" s="80"/>
      <c r="DU175" s="80"/>
      <c r="DV175" s="79">
        <f t="shared" si="310"/>
        <v>0</v>
      </c>
      <c r="DW175" s="80"/>
      <c r="DX175" s="80"/>
      <c r="DY175" s="80"/>
      <c r="DZ175" s="80"/>
      <c r="EA175" s="80"/>
      <c r="EB175" s="80"/>
      <c r="EC175" s="80"/>
      <c r="ED175" s="80"/>
      <c r="EE175" s="80"/>
      <c r="EF175" s="80"/>
      <c r="EG175" s="79">
        <f t="shared" si="323"/>
        <v>0</v>
      </c>
      <c r="EH175" s="80"/>
      <c r="EI175" s="80"/>
      <c r="EJ175" s="80"/>
      <c r="EK175" s="80"/>
      <c r="EL175" s="80"/>
      <c r="EM175" s="80"/>
      <c r="EN175" s="80"/>
      <c r="EO175" s="80"/>
      <c r="EP175" s="80"/>
      <c r="EQ175" s="79">
        <f t="shared" si="313"/>
        <v>0</v>
      </c>
      <c r="ER175" s="80"/>
      <c r="ES175" s="80"/>
      <c r="ET175" s="80"/>
      <c r="EU175" s="79">
        <f t="shared" si="315"/>
        <v>0</v>
      </c>
      <c r="EV175" s="80"/>
      <c r="EW175" s="80"/>
      <c r="EX175" s="79">
        <f t="shared" si="317"/>
        <v>0</v>
      </c>
      <c r="EY175" s="80"/>
      <c r="EZ175" s="80"/>
      <c r="FA175" s="79">
        <f t="shared" si="319"/>
        <v>0</v>
      </c>
      <c r="FB175" s="79"/>
      <c r="FC175" s="79"/>
      <c r="FD175" s="79"/>
      <c r="FE175" s="79"/>
      <c r="FF175" s="79">
        <f t="shared" si="321"/>
        <v>0</v>
      </c>
      <c r="FG175" s="80"/>
      <c r="FH175" s="80"/>
      <c r="FI175" s="80"/>
      <c r="FJ175" s="80"/>
      <c r="FK175" s="80"/>
      <c r="FL175" s="80"/>
      <c r="FM175" s="80"/>
      <c r="FN175" s="79"/>
      <c r="FO175" s="79"/>
      <c r="FP175" s="58"/>
      <c r="FQ175" s="58"/>
      <c r="FR175" s="58"/>
      <c r="FS175" s="59"/>
    </row>
    <row r="176" spans="2:176" ht="14.25" customHeight="1" x14ac:dyDescent="0.2">
      <c r="B176" s="200" t="s">
        <v>316</v>
      </c>
      <c r="C176" s="200"/>
      <c r="D176" s="2">
        <f t="shared" si="331"/>
        <v>16240.044495736094</v>
      </c>
      <c r="E176" s="96">
        <f t="shared" ref="E176:AG176" si="332">+E85+E101+E161+E173</f>
        <v>25.987440601774715</v>
      </c>
      <c r="F176" s="96">
        <f t="shared" si="332"/>
        <v>3.1321889064762209</v>
      </c>
      <c r="G176" s="96">
        <f t="shared" si="332"/>
        <v>10.558829090938444</v>
      </c>
      <c r="H176" s="96">
        <f t="shared" si="332"/>
        <v>36.060810420984836</v>
      </c>
      <c r="I176" s="96">
        <f t="shared" si="332"/>
        <v>85.463789853252322</v>
      </c>
      <c r="J176" s="96">
        <f t="shared" si="332"/>
        <v>56.175413288579954</v>
      </c>
      <c r="K176" s="96">
        <f t="shared" si="332"/>
        <v>15.330725103571991</v>
      </c>
      <c r="L176" s="96">
        <f t="shared" si="332"/>
        <v>152.04131165311307</v>
      </c>
      <c r="M176" s="96">
        <f t="shared" si="332"/>
        <v>451.16686858231003</v>
      </c>
      <c r="N176" s="96">
        <f t="shared" si="332"/>
        <v>49.784612131738683</v>
      </c>
      <c r="O176" s="96">
        <f t="shared" si="332"/>
        <v>834.17556109131897</v>
      </c>
      <c r="P176" s="96">
        <f t="shared" si="332"/>
        <v>41.446647958671413</v>
      </c>
      <c r="Q176" s="96">
        <f t="shared" si="332"/>
        <v>231.46873877820209</v>
      </c>
      <c r="R176" s="96">
        <f t="shared" si="332"/>
        <v>489.08868508984563</v>
      </c>
      <c r="S176" s="96">
        <f t="shared" si="332"/>
        <v>7.956315476859233</v>
      </c>
      <c r="T176" s="96">
        <f t="shared" si="332"/>
        <v>2278.1366137573341</v>
      </c>
      <c r="U176" s="96">
        <f t="shared" si="332"/>
        <v>425.50471899610562</v>
      </c>
      <c r="V176" s="96">
        <f t="shared" si="332"/>
        <v>430.58394430079488</v>
      </c>
      <c r="W176" s="96">
        <f t="shared" si="332"/>
        <v>320.10994687412995</v>
      </c>
      <c r="X176" s="96">
        <f t="shared" si="332"/>
        <v>16.540271706217283</v>
      </c>
      <c r="Y176" s="96">
        <f t="shared" si="332"/>
        <v>207.75082071935478</v>
      </c>
      <c r="Z176" s="96">
        <f t="shared" si="332"/>
        <v>1034.1017116783462</v>
      </c>
      <c r="AA176" s="96">
        <f t="shared" si="332"/>
        <v>168.49239703149212</v>
      </c>
      <c r="AB176" s="96">
        <f t="shared" si="332"/>
        <v>174.70955160575772</v>
      </c>
      <c r="AC176" s="96">
        <f t="shared" si="332"/>
        <v>26.814794151776727</v>
      </c>
      <c r="AD176" s="96">
        <f t="shared" si="332"/>
        <v>1554.1004794172413</v>
      </c>
      <c r="AE176" s="96">
        <f t="shared" si="332"/>
        <v>5297.071781282918</v>
      </c>
      <c r="AF176" s="96">
        <f t="shared" si="332"/>
        <v>1572.61819937362</v>
      </c>
      <c r="AG176" s="96">
        <f t="shared" si="332"/>
        <v>243.67132681336602</v>
      </c>
      <c r="AH176" s="2">
        <f t="shared" si="290"/>
        <v>1564.0689698251438</v>
      </c>
      <c r="AI176" s="96">
        <f>+AI85+AI101+AI161+AI173</f>
        <v>1535.596952943758</v>
      </c>
      <c r="AJ176" s="96">
        <f>+AJ85+AJ101+AJ161+AJ173</f>
        <v>0.18328891345218118</v>
      </c>
      <c r="AK176" s="96">
        <f>+AK85+AK101+AK161+AK173</f>
        <v>28.288727967933731</v>
      </c>
      <c r="AL176" s="2">
        <f t="shared" si="292"/>
        <v>55195.612939782077</v>
      </c>
      <c r="AM176" s="96">
        <f t="shared" ref="AM176:CB176" si="333">+AM85+AM101+AM161+AM173</f>
        <v>1428.4957521862068</v>
      </c>
      <c r="AN176" s="96">
        <f t="shared" si="333"/>
        <v>148.3151700132259</v>
      </c>
      <c r="AO176" s="96">
        <f t="shared" si="333"/>
        <v>1366.7441397152807</v>
      </c>
      <c r="AP176" s="96">
        <f t="shared" si="333"/>
        <v>2156.4862743637059</v>
      </c>
      <c r="AQ176" s="96">
        <f t="shared" si="333"/>
        <v>1622.7046432735046</v>
      </c>
      <c r="AR176" s="96">
        <f t="shared" si="333"/>
        <v>2801.3634056070537</v>
      </c>
      <c r="AS176" s="96">
        <f t="shared" si="333"/>
        <v>441.50632391040972</v>
      </c>
      <c r="AT176" s="96">
        <f t="shared" si="333"/>
        <v>1493.2080717873152</v>
      </c>
      <c r="AU176" s="96">
        <f t="shared" si="333"/>
        <v>23690.190140326577</v>
      </c>
      <c r="AV176" s="96">
        <f t="shared" si="333"/>
        <v>51.996879281580661</v>
      </c>
      <c r="AW176" s="96">
        <f t="shared" si="333"/>
        <v>927.44602910527897</v>
      </c>
      <c r="AX176" s="96">
        <f t="shared" si="333"/>
        <v>78.931185951616555</v>
      </c>
      <c r="AY176" s="96">
        <f t="shared" si="333"/>
        <v>361.67150132205325</v>
      </c>
      <c r="AZ176" s="96">
        <f t="shared" si="333"/>
        <v>270.21590326001967</v>
      </c>
      <c r="BA176" s="96">
        <f t="shared" si="333"/>
        <v>745.09046041309921</v>
      </c>
      <c r="BB176" s="96">
        <f t="shared" si="333"/>
        <v>302.55414421347513</v>
      </c>
      <c r="BC176" s="96">
        <f t="shared" si="333"/>
        <v>244.86304105252754</v>
      </c>
      <c r="BD176" s="96">
        <f t="shared" si="333"/>
        <v>27.085415074599617</v>
      </c>
      <c r="BE176" s="96">
        <f t="shared" si="333"/>
        <v>2.6840080481290021</v>
      </c>
      <c r="BF176" s="96">
        <f t="shared" si="333"/>
        <v>180.01917692086533</v>
      </c>
      <c r="BG176" s="96">
        <f t="shared" si="333"/>
        <v>633.86165976053928</v>
      </c>
      <c r="BH176" s="96">
        <f t="shared" si="333"/>
        <v>416.36725588986081</v>
      </c>
      <c r="BI176" s="96">
        <f t="shared" si="333"/>
        <v>1805.5424810715303</v>
      </c>
      <c r="BJ176" s="96">
        <f t="shared" si="333"/>
        <v>751.44933659035951</v>
      </c>
      <c r="BK176" s="96">
        <f t="shared" si="333"/>
        <v>81.361398899908053</v>
      </c>
      <c r="BL176" s="96">
        <f t="shared" si="333"/>
        <v>133.82312652112228</v>
      </c>
      <c r="BM176" s="96">
        <f t="shared" si="333"/>
        <v>64.521201887387448</v>
      </c>
      <c r="BN176" s="96">
        <f t="shared" si="333"/>
        <v>440.65309828455287</v>
      </c>
      <c r="BO176" s="96">
        <f t="shared" si="333"/>
        <v>886.59481629090305</v>
      </c>
      <c r="BP176" s="96">
        <f t="shared" si="333"/>
        <v>116.20642930890416</v>
      </c>
      <c r="BQ176" s="96">
        <f t="shared" si="333"/>
        <v>6488.6471155208037</v>
      </c>
      <c r="BR176" s="96">
        <f t="shared" si="333"/>
        <v>1011.6062943603754</v>
      </c>
      <c r="BS176" s="96">
        <f t="shared" si="333"/>
        <v>429.80938816328188</v>
      </c>
      <c r="BT176" s="96">
        <f t="shared" si="333"/>
        <v>6.0074624759209216</v>
      </c>
      <c r="BU176" s="96">
        <f t="shared" si="333"/>
        <v>57.951291143219606</v>
      </c>
      <c r="BV176" s="96">
        <f t="shared" si="333"/>
        <v>278.37054870425459</v>
      </c>
      <c r="BW176" s="96">
        <f t="shared" si="333"/>
        <v>66.159098582338785</v>
      </c>
      <c r="BX176" s="96">
        <f t="shared" si="333"/>
        <v>515.52539768685574</v>
      </c>
      <c r="BY176" s="96">
        <f t="shared" si="333"/>
        <v>566.41340037980058</v>
      </c>
      <c r="BZ176" s="96">
        <f t="shared" si="333"/>
        <v>1679.6861655035016</v>
      </c>
      <c r="CA176" s="96">
        <f t="shared" si="333"/>
        <v>423.48430693011824</v>
      </c>
      <c r="CB176" s="2">
        <f t="shared" si="333"/>
        <v>123615.60293402162</v>
      </c>
      <c r="CC176" s="2">
        <f t="shared" si="294"/>
        <v>968.86935732112568</v>
      </c>
      <c r="CD176" s="96">
        <f>+CD85+CD101+CD161+CD173</f>
        <v>480.535595115494</v>
      </c>
      <c r="CE176" s="96">
        <f>+CE85+CE101+CE161+CE173</f>
        <v>358.7701753751403</v>
      </c>
      <c r="CF176" s="96">
        <f>+CF85+CF101+CF161+CF173</f>
        <v>129.56358683049135</v>
      </c>
      <c r="CG176" s="2">
        <f t="shared" si="296"/>
        <v>8281.994222689762</v>
      </c>
      <c r="CH176" s="96">
        <f t="shared" ref="CH176:CR176" si="334">+CH85+CH101+CH161+CH173</f>
        <v>93.655377457576122</v>
      </c>
      <c r="CI176" s="96">
        <f t="shared" si="334"/>
        <v>1.8722216991576208</v>
      </c>
      <c r="CJ176" s="96">
        <f t="shared" si="334"/>
        <v>0.82949666745779016</v>
      </c>
      <c r="CK176" s="96">
        <f t="shared" si="334"/>
        <v>106.72299196071192</v>
      </c>
      <c r="CL176" s="96">
        <f t="shared" si="334"/>
        <v>0</v>
      </c>
      <c r="CM176" s="96">
        <f t="shared" si="334"/>
        <v>0.15286437306795417</v>
      </c>
      <c r="CN176" s="96">
        <f t="shared" si="334"/>
        <v>1078.1079389344147</v>
      </c>
      <c r="CO176" s="96">
        <f t="shared" si="334"/>
        <v>4342.9696963252827</v>
      </c>
      <c r="CP176" s="96">
        <f t="shared" si="334"/>
        <v>323.16774095360574</v>
      </c>
      <c r="CQ176" s="96">
        <f t="shared" si="334"/>
        <v>96.445767913963351</v>
      </c>
      <c r="CR176" s="96">
        <f t="shared" si="334"/>
        <v>2238.0701264045229</v>
      </c>
      <c r="CS176" s="2">
        <f t="shared" si="298"/>
        <v>5683.5804836636407</v>
      </c>
      <c r="CT176" s="96">
        <f>+CT85+CT101+CT161+CT173</f>
        <v>5296.5775080694893</v>
      </c>
      <c r="CU176" s="96">
        <f>+CU85+CU101+CU161+CU173</f>
        <v>387.00297559415145</v>
      </c>
      <c r="CV176" s="2">
        <f t="shared" si="300"/>
        <v>18710.823083112882</v>
      </c>
      <c r="CW176" s="96">
        <f t="shared" ref="CW176:DE176" si="335">+CW85+CW101+CW161+CW173</f>
        <v>64.729470360000008</v>
      </c>
      <c r="CX176" s="96">
        <f t="shared" si="335"/>
        <v>0</v>
      </c>
      <c r="CY176" s="96">
        <f t="shared" si="335"/>
        <v>4767.0675520529267</v>
      </c>
      <c r="CZ176" s="96">
        <f t="shared" si="335"/>
        <v>4801.0327357566548</v>
      </c>
      <c r="DA176" s="96">
        <f t="shared" si="335"/>
        <v>6843.4301178150818</v>
      </c>
      <c r="DB176" s="96">
        <f t="shared" si="335"/>
        <v>1174.0318839868939</v>
      </c>
      <c r="DC176" s="96">
        <f t="shared" si="335"/>
        <v>117.31684533396799</v>
      </c>
      <c r="DD176" s="96">
        <f t="shared" si="335"/>
        <v>692.48063112814691</v>
      </c>
      <c r="DE176" s="96">
        <f t="shared" si="335"/>
        <v>250.73384667921485</v>
      </c>
      <c r="DF176" s="2">
        <f t="shared" si="302"/>
        <v>4440.9432291830062</v>
      </c>
      <c r="DG176" s="96">
        <f>+DG85+DG101+DG161+DG173</f>
        <v>1461.4166075762885</v>
      </c>
      <c r="DH176" s="96">
        <f>+DH85+DH101+DH161+DH173</f>
        <v>2886.3908615292544</v>
      </c>
      <c r="DI176" s="96">
        <f>+DI85+DI101+DI161+DI173</f>
        <v>93.135760077463516</v>
      </c>
      <c r="DJ176" s="2">
        <f t="shared" si="304"/>
        <v>1009.4121267036783</v>
      </c>
      <c r="DK176" s="96">
        <f>+DK85+DK101+DK161+DK173</f>
        <v>676.85718813206779</v>
      </c>
      <c r="DL176" s="96">
        <f>+DL85+DL101+DL161+DL173</f>
        <v>332.55493857161053</v>
      </c>
      <c r="DM176" s="2">
        <f t="shared" si="306"/>
        <v>680.773432847187</v>
      </c>
      <c r="DN176" s="96">
        <f>+DN85+DN101+DN161+DN173</f>
        <v>12.403021911387869</v>
      </c>
      <c r="DO176" s="96">
        <f>+DO85+DO101+DO161+DO173</f>
        <v>421.28356196013726</v>
      </c>
      <c r="DP176" s="96">
        <f>+DP85+DP101+DP161+DP173</f>
        <v>62.32664180961212</v>
      </c>
      <c r="DQ176" s="96">
        <f>+DQ85+DQ101+DQ161+DQ173</f>
        <v>57.856883191756111</v>
      </c>
      <c r="DR176" s="96">
        <f>+DR85+DR101+DR161+DR173</f>
        <v>126.90332397429364</v>
      </c>
      <c r="DS176" s="2">
        <f t="shared" si="308"/>
        <v>532.04683528092971</v>
      </c>
      <c r="DT176" s="96">
        <f>+DT85+DT101+DT161+DT173</f>
        <v>532.04683528092971</v>
      </c>
      <c r="DU176" s="96">
        <f>+DU85+DU101+DU161+DU173</f>
        <v>0</v>
      </c>
      <c r="DV176" s="2">
        <f t="shared" si="310"/>
        <v>1449.3920929052497</v>
      </c>
      <c r="DW176" s="96">
        <f t="shared" ref="DW176:EF176" si="336">+DW85+DW101+DW161+DW173</f>
        <v>220.8391773236508</v>
      </c>
      <c r="DX176" s="96">
        <f t="shared" si="336"/>
        <v>141.95153130311047</v>
      </c>
      <c r="DY176" s="96">
        <f t="shared" si="336"/>
        <v>204.68327447919563</v>
      </c>
      <c r="DZ176" s="96">
        <f t="shared" si="336"/>
        <v>345.0671671674487</v>
      </c>
      <c r="EA176" s="96">
        <f t="shared" si="336"/>
        <v>119.02679836187816</v>
      </c>
      <c r="EB176" s="96">
        <f t="shared" si="336"/>
        <v>0.84265633619074287</v>
      </c>
      <c r="EC176" s="96">
        <f t="shared" si="336"/>
        <v>11.34663612355542</v>
      </c>
      <c r="ED176" s="96">
        <f t="shared" si="336"/>
        <v>224.72374545438748</v>
      </c>
      <c r="EE176" s="96">
        <f t="shared" si="336"/>
        <v>152.27429970030539</v>
      </c>
      <c r="EF176" s="96">
        <f t="shared" si="336"/>
        <v>28.63680665552689</v>
      </c>
      <c r="EG176" s="2">
        <f t="shared" si="323"/>
        <v>2310.4702410097611</v>
      </c>
      <c r="EH176" s="96">
        <f t="shared" ref="EH176:EP176" si="337">+EH85+EH101+EH161+EH173</f>
        <v>496.68364522909695</v>
      </c>
      <c r="EI176" s="96">
        <f t="shared" si="337"/>
        <v>47.65954218472173</v>
      </c>
      <c r="EJ176" s="96">
        <f t="shared" si="337"/>
        <v>768.02722452966634</v>
      </c>
      <c r="EK176" s="96">
        <f t="shared" si="337"/>
        <v>0.54339118250958607</v>
      </c>
      <c r="EL176" s="96">
        <f t="shared" si="337"/>
        <v>4.6316010654215667</v>
      </c>
      <c r="EM176" s="96">
        <f t="shared" si="337"/>
        <v>271.60605581544939</v>
      </c>
      <c r="EN176" s="96">
        <f t="shared" si="337"/>
        <v>133.50705495147943</v>
      </c>
      <c r="EO176" s="96">
        <f t="shared" si="337"/>
        <v>151.53649239374147</v>
      </c>
      <c r="EP176" s="96">
        <f t="shared" si="337"/>
        <v>436.27523365767456</v>
      </c>
      <c r="EQ176" s="2">
        <f t="shared" si="313"/>
        <v>3495.9238923689186</v>
      </c>
      <c r="ER176" s="96">
        <f>+ER85+ER101+ER161+ER173</f>
        <v>1745.7828532511671</v>
      </c>
      <c r="ES176" s="96">
        <f>+ES85+ES101+ES161+ES173</f>
        <v>1739.3229166322405</v>
      </c>
      <c r="ET176" s="96">
        <f>+ET85+ET101+ET161+ET173</f>
        <v>10.81812248551131</v>
      </c>
      <c r="EU176" s="2">
        <f t="shared" si="315"/>
        <v>1122.9687702030105</v>
      </c>
      <c r="EV176" s="96">
        <f>+EV85+EV101+EV161+EV173</f>
        <v>384.8915704768944</v>
      </c>
      <c r="EW176" s="96">
        <f>+EW85+EW101+EW161+EW173</f>
        <v>738.07719972611608</v>
      </c>
      <c r="EX176" s="2">
        <f t="shared" si="317"/>
        <v>2036.078488676229</v>
      </c>
      <c r="EY176" s="96">
        <f>+EY85+EY101+EY161+EY173</f>
        <v>564.06110057255262</v>
      </c>
      <c r="EZ176" s="96">
        <f>+EZ85+EZ101+EZ161+EZ173</f>
        <v>1472.0173881036765</v>
      </c>
      <c r="FA176" s="2">
        <f t="shared" si="319"/>
        <v>736.50632815622293</v>
      </c>
      <c r="FB176" s="2">
        <f>+FB85+FB101+FB161+FB173</f>
        <v>315.29977104472891</v>
      </c>
      <c r="FC176" s="2">
        <f>+FC85+FC101+FC161+FC173</f>
        <v>52.741192806505524</v>
      </c>
      <c r="FD176" s="2">
        <f>+FD85+FD101+FD161+FD173</f>
        <v>73.252617587088508</v>
      </c>
      <c r="FE176" s="2">
        <f>+FE85+FE101+FE161+FE173</f>
        <v>295.21274671789996</v>
      </c>
      <c r="FF176" s="2">
        <f t="shared" si="321"/>
        <v>882.91684073497709</v>
      </c>
      <c r="FG176" s="96">
        <f t="shared" ref="FG176:FS176" si="338">+FG85+FG101+FG161+FG173</f>
        <v>19.685694901714044</v>
      </c>
      <c r="FH176" s="96">
        <f t="shared" si="338"/>
        <v>385.89322506910258</v>
      </c>
      <c r="FI176" s="96">
        <f t="shared" si="338"/>
        <v>211.70102019886446</v>
      </c>
      <c r="FJ176" s="96">
        <f t="shared" si="338"/>
        <v>37.735605628333722</v>
      </c>
      <c r="FK176" s="96">
        <f t="shared" si="338"/>
        <v>149.82106536880659</v>
      </c>
      <c r="FL176" s="96">
        <f t="shared" si="338"/>
        <v>6.3694670622660237</v>
      </c>
      <c r="FM176" s="96">
        <f t="shared" si="338"/>
        <v>71.710762505889704</v>
      </c>
      <c r="FN176" s="2">
        <f t="shared" si="338"/>
        <v>0</v>
      </c>
      <c r="FO176" s="2">
        <f t="shared" si="338"/>
        <v>58758.753482396998</v>
      </c>
      <c r="FP176" s="2">
        <f t="shared" si="338"/>
        <v>7643.2808488799128</v>
      </c>
      <c r="FQ176" s="2">
        <f t="shared" si="338"/>
        <v>11443.450660587836</v>
      </c>
      <c r="FR176" s="2">
        <f t="shared" si="338"/>
        <v>209731.05062429019</v>
      </c>
      <c r="FS176" s="2">
        <f t="shared" si="338"/>
        <v>536534.56438037625</v>
      </c>
      <c r="FT176" s="134">
        <v>0</v>
      </c>
    </row>
    <row r="177" spans="4:175" ht="14.25" customHeight="1" x14ac:dyDescent="0.2">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row>
    <row r="178" spans="4:175" ht="14.25" customHeight="1" x14ac:dyDescent="0.2">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row>
    <row r="179" spans="4:175" x14ac:dyDescent="0.2">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c r="CH179" s="155"/>
      <c r="CI179" s="155"/>
      <c r="CJ179" s="155"/>
      <c r="CK179" s="155"/>
      <c r="CL179" s="155"/>
      <c r="CM179" s="155"/>
      <c r="CN179" s="155"/>
      <c r="CO179" s="155"/>
      <c r="CP179" s="155"/>
      <c r="CQ179" s="155"/>
      <c r="CR179" s="155"/>
      <c r="CS179" s="155"/>
      <c r="CT179" s="155"/>
      <c r="CU179" s="155"/>
      <c r="CV179" s="155"/>
      <c r="CW179" s="155"/>
      <c r="CX179" s="155"/>
      <c r="CY179" s="155"/>
      <c r="CZ179" s="155"/>
      <c r="DA179" s="155"/>
      <c r="DB179" s="155"/>
      <c r="DC179" s="155"/>
      <c r="DD179" s="155"/>
      <c r="DE179" s="155"/>
      <c r="DF179" s="155"/>
      <c r="DG179" s="155"/>
      <c r="DH179" s="155"/>
      <c r="DI179" s="155"/>
      <c r="DJ179" s="155"/>
      <c r="DK179" s="155"/>
      <c r="DL179" s="155"/>
      <c r="DM179" s="155"/>
      <c r="DN179" s="155"/>
      <c r="DO179" s="155"/>
      <c r="DP179" s="155"/>
      <c r="DQ179" s="155"/>
      <c r="DR179" s="155"/>
      <c r="DS179" s="155"/>
      <c r="DT179" s="155"/>
      <c r="DU179" s="155"/>
      <c r="DV179" s="155"/>
      <c r="DW179" s="155"/>
      <c r="DX179" s="155"/>
      <c r="DY179" s="155"/>
      <c r="DZ179" s="155"/>
      <c r="EA179" s="155"/>
      <c r="EB179" s="155"/>
      <c r="EC179" s="155"/>
      <c r="ED179" s="155"/>
      <c r="EE179" s="155"/>
      <c r="EF179" s="155"/>
      <c r="EG179" s="155"/>
      <c r="EH179" s="155"/>
      <c r="EI179" s="155"/>
      <c r="EJ179" s="155"/>
      <c r="EK179" s="155"/>
      <c r="EL179" s="155"/>
      <c r="EM179" s="155"/>
      <c r="EN179" s="155"/>
      <c r="EO179" s="155"/>
      <c r="EP179" s="155"/>
      <c r="EQ179" s="155"/>
      <c r="ER179" s="155"/>
      <c r="ES179" s="155"/>
      <c r="ET179" s="155"/>
      <c r="EU179" s="155"/>
      <c r="EV179" s="155"/>
      <c r="EW179" s="155"/>
      <c r="EX179" s="155"/>
      <c r="EY179" s="155"/>
      <c r="EZ179" s="155"/>
      <c r="FA179" s="155"/>
      <c r="FB179" s="155"/>
      <c r="FC179" s="155"/>
      <c r="FD179" s="155"/>
      <c r="FE179" s="155"/>
      <c r="FF179" s="155"/>
      <c r="FG179" s="155"/>
      <c r="FH179" s="155"/>
      <c r="FI179" s="155"/>
      <c r="FJ179" s="155"/>
      <c r="FK179" s="155"/>
      <c r="FL179" s="155"/>
      <c r="FM179" s="155"/>
      <c r="FN179" s="155"/>
      <c r="FO179" s="155"/>
      <c r="FP179" s="155"/>
      <c r="FQ179" s="155"/>
      <c r="FR179" s="155"/>
      <c r="FS179" s="155"/>
    </row>
    <row r="180" spans="4:175" x14ac:dyDescent="0.2">
      <c r="BI180" s="155"/>
    </row>
    <row r="181" spans="4:175" ht="14.25" customHeight="1" x14ac:dyDescent="0.2"/>
    <row r="183" spans="4:175" ht="14.25" customHeight="1" x14ac:dyDescent="0.2"/>
    <row r="184" spans="4:175" ht="14.25" customHeight="1" x14ac:dyDescent="0.2"/>
    <row r="185" spans="4:175" ht="14.25" customHeight="1" x14ac:dyDescent="0.2"/>
    <row r="186" spans="4:175" ht="14.25" customHeight="1" x14ac:dyDescent="0.2"/>
    <row r="187" spans="4:175" x14ac:dyDescent="0.2">
      <c r="AU187" s="86"/>
    </row>
  </sheetData>
  <autoFilter ref="B85:FS177" xr:uid="{14D65347-6CEB-454E-9950-F89358BDB453}"/>
  <mergeCells count="43">
    <mergeCell ref="FO13:FO16"/>
    <mergeCell ref="FP13:FP16"/>
    <mergeCell ref="FQ13:FQ16"/>
    <mergeCell ref="FR13:FR16"/>
    <mergeCell ref="FS13:FS16"/>
    <mergeCell ref="B63:C63"/>
    <mergeCell ref="B64:C64"/>
    <mergeCell ref="B65:C65"/>
    <mergeCell ref="B66:C66"/>
    <mergeCell ref="B13:C16"/>
    <mergeCell ref="FP81:FP84"/>
    <mergeCell ref="FQ81:FQ84"/>
    <mergeCell ref="FR81:FR84"/>
    <mergeCell ref="FS81:FS84"/>
    <mergeCell ref="B67:C67"/>
    <mergeCell ref="B68:C68"/>
    <mergeCell ref="B69:C69"/>
    <mergeCell ref="B70:C70"/>
    <mergeCell ref="B71:C71"/>
    <mergeCell ref="B73:C73"/>
    <mergeCell ref="FO81:FO84"/>
    <mergeCell ref="B169:C169"/>
    <mergeCell ref="B72:C72"/>
    <mergeCell ref="B75:C75"/>
    <mergeCell ref="B76:C76"/>
    <mergeCell ref="B81:C84"/>
    <mergeCell ref="B166:C166"/>
    <mergeCell ref="B167:C167"/>
    <mergeCell ref="B168:C168"/>
    <mergeCell ref="B130:C130"/>
    <mergeCell ref="B163:C163"/>
    <mergeCell ref="B164:C164"/>
    <mergeCell ref="B165:C165"/>
    <mergeCell ref="B161:C161"/>
    <mergeCell ref="B162:C162"/>
    <mergeCell ref="B154:C154"/>
    <mergeCell ref="B176:C176"/>
    <mergeCell ref="B170:C170"/>
    <mergeCell ref="B171:C171"/>
    <mergeCell ref="B172:C172"/>
    <mergeCell ref="B173:C173"/>
    <mergeCell ref="B174:C174"/>
    <mergeCell ref="B175:C175"/>
  </mergeCells>
  <phoneticPr fontId="49" type="noConversion"/>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0594-3EA9-4D76-8744-62C8D9214BE5}">
  <sheetPr>
    <tabColor theme="8"/>
  </sheetPr>
  <dimension ref="A1:GF39"/>
  <sheetViews>
    <sheetView showGridLines="0" workbookViewId="0">
      <selection activeCell="AL17" sqref="AL17:AL39"/>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6.25" style="112" bestFit="1" customWidth="1"/>
    <col min="5" max="5" width="14.75" style="112" hidden="1" customWidth="1" outlineLevel="1"/>
    <col min="6" max="6" width="16.125" style="112" hidden="1" customWidth="1" outlineLevel="1"/>
    <col min="7" max="33" width="14.75" style="112" hidden="1" customWidth="1" outlineLevel="1"/>
    <col min="34" max="34" width="14.75" style="112" customWidth="1" collapsed="1"/>
    <col min="35" max="37" width="14.75" style="112" hidden="1" customWidth="1" outlineLevel="1"/>
    <col min="38" max="38" width="14.75" style="112" customWidth="1" collapsed="1"/>
    <col min="39" max="79" width="14.75" style="112" hidden="1" customWidth="1" outlineLevel="1"/>
    <col min="80" max="80" width="14.75" style="112" customWidth="1" collapsed="1"/>
    <col min="81" max="81" width="24.5" style="112" customWidth="1"/>
    <col min="82" max="84" width="14.75" style="112" hidden="1" customWidth="1" outlineLevel="1"/>
    <col min="85" max="85" width="14.75" style="112" customWidth="1" collapsed="1"/>
    <col min="86" max="96" width="14.75" style="112" hidden="1" customWidth="1" outlineLevel="1"/>
    <col min="97" max="97" width="21.875" style="112" customWidth="1" collapsed="1"/>
    <col min="98" max="99" width="14.75" style="112" hidden="1" customWidth="1" outlineLevel="1"/>
    <col min="100" max="100" width="14.75" style="112" customWidth="1" collapsed="1"/>
    <col min="101" max="109" width="14.75" style="112" hidden="1" customWidth="1" outlineLevel="1"/>
    <col min="110" max="110" width="14.75" style="112" customWidth="1" collapsed="1"/>
    <col min="111" max="113" width="14.75" style="112" hidden="1" customWidth="1" outlineLevel="1"/>
    <col min="114" max="114" width="14.75" style="112" customWidth="1" collapsed="1"/>
    <col min="115" max="116" width="14.75" style="112" hidden="1" customWidth="1" outlineLevel="1"/>
    <col min="117" max="117" width="14.75" style="112" customWidth="1" collapsed="1"/>
    <col min="118" max="122" width="14.75" style="112" hidden="1" customWidth="1" outlineLevel="1"/>
    <col min="123" max="123" width="14.75" style="112" customWidth="1" collapsed="1"/>
    <col min="124" max="125" width="14.75" style="112" hidden="1" customWidth="1" outlineLevel="1"/>
    <col min="126" max="126" width="14.75" style="112" customWidth="1" collapsed="1"/>
    <col min="127" max="136" width="14.75" style="112" hidden="1" customWidth="1" outlineLevel="1"/>
    <col min="137" max="137" width="14.75" style="112" customWidth="1" collapsed="1"/>
    <col min="138" max="146" width="14.75" style="112" hidden="1" customWidth="1" outlineLevel="1"/>
    <col min="147" max="147" width="20.25" style="112" customWidth="1" collapsed="1"/>
    <col min="148" max="150" width="14.75" style="112" hidden="1" customWidth="1" outlineLevel="1"/>
    <col min="151" max="151" width="14.75" style="112" customWidth="1" collapsed="1"/>
    <col min="152" max="153" width="14.75" style="112" hidden="1" customWidth="1" outlineLevel="1"/>
    <col min="154" max="154" width="16.375" style="112" customWidth="1" collapsed="1"/>
    <col min="155" max="156" width="14.75" style="112" hidden="1" customWidth="1" outlineLevel="1"/>
    <col min="157" max="157" width="14.75" style="112" customWidth="1" collapsed="1"/>
    <col min="158" max="161" width="14.75" style="112" hidden="1" customWidth="1" outlineLevel="1"/>
    <col min="162" max="162" width="14.75" style="112" customWidth="1" collapsed="1"/>
    <col min="163" max="169" width="14.75" style="112" hidden="1" customWidth="1" outlineLevel="1"/>
    <col min="170" max="170" width="16.25" style="112" customWidth="1" collapsed="1"/>
    <col min="171" max="171" width="16.25" style="112" bestFit="1" customWidth="1"/>
    <col min="172" max="172" width="19.25" style="112" bestFit="1" customWidth="1"/>
    <col min="173" max="174" width="12.625" style="112" bestFit="1" customWidth="1"/>
    <col min="175" max="176" width="11" style="112"/>
    <col min="177" max="178" width="12.625" style="112" bestFit="1" customWidth="1"/>
    <col min="179" max="187" width="11" style="112"/>
    <col min="188" max="188" width="13.375" style="112" customWidth="1"/>
    <col min="189" max="16384" width="11" style="112"/>
  </cols>
  <sheetData>
    <row r="1" spans="1:188"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row>
    <row r="2" spans="1:188"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row>
    <row r="3" spans="1:188"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row>
    <row r="4" spans="1:188"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row>
    <row r="5" spans="1:188"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9"/>
      <c r="DT5" s="128"/>
      <c r="DU5" s="128"/>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8"/>
      <c r="FP5" s="128"/>
    </row>
    <row r="6" spans="1:188"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c r="ET6" s="127"/>
      <c r="EU6" s="127"/>
      <c r="EV6" s="127"/>
      <c r="EW6" s="127"/>
      <c r="EX6" s="127"/>
      <c r="EY6" s="127"/>
      <c r="EZ6" s="127"/>
      <c r="FA6" s="127"/>
      <c r="FB6" s="127"/>
      <c r="FC6" s="127"/>
      <c r="FD6" s="127"/>
      <c r="FE6" s="127"/>
      <c r="FF6" s="127"/>
      <c r="FG6" s="127"/>
      <c r="FH6" s="127"/>
      <c r="FI6" s="127"/>
      <c r="FJ6" s="127"/>
      <c r="FK6" s="127"/>
      <c r="FL6" s="127"/>
      <c r="FM6" s="127"/>
      <c r="FN6" s="127"/>
      <c r="FO6" s="127"/>
      <c r="FP6" s="127"/>
    </row>
    <row r="7" spans="1:188" x14ac:dyDescent="0.2">
      <c r="A7" s="117"/>
      <c r="B7"/>
      <c r="C7" s="106"/>
      <c r="D7" s="132"/>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row>
    <row r="8" spans="1:188"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row>
    <row r="9" spans="1:188" s="120" customFormat="1" ht="23.25" x14ac:dyDescent="0.4">
      <c r="B9" s="118" t="s">
        <v>533</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row>
    <row r="10" spans="1:188" ht="20.25" x14ac:dyDescent="0.3">
      <c r="B10" s="118" t="str">
        <f>'COUF-E_2017'!B10</f>
        <v>Costa Rica, 2017.</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row>
    <row r="11" spans="1:188" ht="23.25" x14ac:dyDescent="0.4">
      <c r="B11" s="118" t="s">
        <v>534</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row>
    <row r="12" spans="1:188"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8" s="140" customFormat="1" ht="15.75" customHeight="1" x14ac:dyDescent="0.2">
      <c r="B13" s="210" t="s">
        <v>455</v>
      </c>
      <c r="C13" s="211"/>
      <c r="D13" s="148" t="s">
        <v>379</v>
      </c>
      <c r="E13" s="148" t="s">
        <v>379</v>
      </c>
      <c r="F13" s="148" t="s">
        <v>379</v>
      </c>
      <c r="G13" s="148" t="s">
        <v>379</v>
      </c>
      <c r="H13" s="148" t="s">
        <v>379</v>
      </c>
      <c r="I13" s="148" t="s">
        <v>379</v>
      </c>
      <c r="J13" s="148" t="s">
        <v>379</v>
      </c>
      <c r="K13" s="148" t="s">
        <v>379</v>
      </c>
      <c r="L13" s="148" t="s">
        <v>379</v>
      </c>
      <c r="M13" s="148" t="s">
        <v>379</v>
      </c>
      <c r="N13" s="148" t="s">
        <v>379</v>
      </c>
      <c r="O13" s="148" t="s">
        <v>379</v>
      </c>
      <c r="P13" s="148" t="s">
        <v>379</v>
      </c>
      <c r="Q13" s="148" t="s">
        <v>379</v>
      </c>
      <c r="R13" s="148" t="s">
        <v>379</v>
      </c>
      <c r="S13" s="148" t="s">
        <v>379</v>
      </c>
      <c r="T13" s="148" t="s">
        <v>379</v>
      </c>
      <c r="U13" s="148" t="s">
        <v>379</v>
      </c>
      <c r="V13" s="148" t="s">
        <v>379</v>
      </c>
      <c r="W13" s="148" t="s">
        <v>379</v>
      </c>
      <c r="X13" s="148" t="s">
        <v>379</v>
      </c>
      <c r="Y13" s="148" t="s">
        <v>379</v>
      </c>
      <c r="Z13" s="148" t="s">
        <v>379</v>
      </c>
      <c r="AA13" s="148" t="s">
        <v>379</v>
      </c>
      <c r="AB13" s="148" t="s">
        <v>379</v>
      </c>
      <c r="AC13" s="148" t="s">
        <v>379</v>
      </c>
      <c r="AD13" s="148" t="s">
        <v>379</v>
      </c>
      <c r="AE13" s="148" t="s">
        <v>379</v>
      </c>
      <c r="AF13" s="148" t="s">
        <v>379</v>
      </c>
      <c r="AG13" s="148" t="s">
        <v>379</v>
      </c>
      <c r="AH13" s="148" t="s">
        <v>380</v>
      </c>
      <c r="AI13" s="148" t="s">
        <v>380</v>
      </c>
      <c r="AJ13" s="148" t="s">
        <v>380</v>
      </c>
      <c r="AK13" s="148" t="s">
        <v>380</v>
      </c>
      <c r="AL13" s="148" t="s">
        <v>381</v>
      </c>
      <c r="AM13" s="148" t="s">
        <v>381</v>
      </c>
      <c r="AN13" s="148" t="s">
        <v>381</v>
      </c>
      <c r="AO13" s="148" t="s">
        <v>381</v>
      </c>
      <c r="AP13" s="148" t="s">
        <v>381</v>
      </c>
      <c r="AQ13" s="148" t="s">
        <v>381</v>
      </c>
      <c r="AR13" s="148" t="s">
        <v>381</v>
      </c>
      <c r="AS13" s="148" t="s">
        <v>381</v>
      </c>
      <c r="AT13" s="148" t="s">
        <v>381</v>
      </c>
      <c r="AU13" s="148" t="s">
        <v>381</v>
      </c>
      <c r="AV13" s="148" t="s">
        <v>381</v>
      </c>
      <c r="AW13" s="148" t="s">
        <v>381</v>
      </c>
      <c r="AX13" s="148" t="s">
        <v>381</v>
      </c>
      <c r="AY13" s="148" t="s">
        <v>381</v>
      </c>
      <c r="AZ13" s="148" t="s">
        <v>381</v>
      </c>
      <c r="BA13" s="148" t="s">
        <v>381</v>
      </c>
      <c r="BB13" s="148" t="s">
        <v>381</v>
      </c>
      <c r="BC13" s="148" t="s">
        <v>381</v>
      </c>
      <c r="BD13" s="148" t="s">
        <v>381</v>
      </c>
      <c r="BE13" s="148" t="s">
        <v>381</v>
      </c>
      <c r="BF13" s="148" t="s">
        <v>381</v>
      </c>
      <c r="BG13" s="148" t="s">
        <v>381</v>
      </c>
      <c r="BH13" s="148" t="s">
        <v>381</v>
      </c>
      <c r="BI13" s="148" t="s">
        <v>381</v>
      </c>
      <c r="BJ13" s="148" t="s">
        <v>381</v>
      </c>
      <c r="BK13" s="148" t="s">
        <v>381</v>
      </c>
      <c r="BL13" s="148" t="s">
        <v>381</v>
      </c>
      <c r="BM13" s="148" t="s">
        <v>381</v>
      </c>
      <c r="BN13" s="148" t="s">
        <v>381</v>
      </c>
      <c r="BO13" s="148" t="s">
        <v>381</v>
      </c>
      <c r="BP13" s="148" t="s">
        <v>381</v>
      </c>
      <c r="BQ13" s="148" t="s">
        <v>381</v>
      </c>
      <c r="BR13" s="148" t="s">
        <v>381</v>
      </c>
      <c r="BS13" s="148" t="s">
        <v>381</v>
      </c>
      <c r="BT13" s="148" t="s">
        <v>381</v>
      </c>
      <c r="BU13" s="148" t="s">
        <v>381</v>
      </c>
      <c r="BV13" s="148" t="s">
        <v>381</v>
      </c>
      <c r="BW13" s="148" t="s">
        <v>381</v>
      </c>
      <c r="BX13" s="148" t="s">
        <v>381</v>
      </c>
      <c r="BY13" s="148" t="s">
        <v>381</v>
      </c>
      <c r="BZ13" s="148" t="s">
        <v>381</v>
      </c>
      <c r="CA13" s="148" t="s">
        <v>381</v>
      </c>
      <c r="CB13" s="148" t="s">
        <v>382</v>
      </c>
      <c r="CC13" s="148" t="s">
        <v>383</v>
      </c>
      <c r="CD13" s="148" t="s">
        <v>383</v>
      </c>
      <c r="CE13" s="148" t="s">
        <v>383</v>
      </c>
      <c r="CF13" s="148" t="s">
        <v>383</v>
      </c>
      <c r="CG13" s="148" t="s">
        <v>384</v>
      </c>
      <c r="CH13" s="148" t="s">
        <v>384</v>
      </c>
      <c r="CI13" s="148" t="s">
        <v>384</v>
      </c>
      <c r="CJ13" s="148" t="s">
        <v>384</v>
      </c>
      <c r="CK13" s="148" t="s">
        <v>384</v>
      </c>
      <c r="CL13" s="148" t="s">
        <v>384</v>
      </c>
      <c r="CM13" s="148" t="s">
        <v>384</v>
      </c>
      <c r="CN13" s="148" t="s">
        <v>384</v>
      </c>
      <c r="CO13" s="148" t="s">
        <v>384</v>
      </c>
      <c r="CP13" s="148" t="s">
        <v>384</v>
      </c>
      <c r="CQ13" s="148" t="s">
        <v>384</v>
      </c>
      <c r="CR13" s="148" t="s">
        <v>384</v>
      </c>
      <c r="CS13" s="148" t="s">
        <v>370</v>
      </c>
      <c r="CT13" s="148" t="s">
        <v>370</v>
      </c>
      <c r="CU13" s="148" t="s">
        <v>370</v>
      </c>
      <c r="CV13" s="148" t="s">
        <v>385</v>
      </c>
      <c r="CW13" s="148" t="s">
        <v>385</v>
      </c>
      <c r="CX13" s="148" t="s">
        <v>385</v>
      </c>
      <c r="CY13" s="148" t="s">
        <v>385</v>
      </c>
      <c r="CZ13" s="148" t="s">
        <v>385</v>
      </c>
      <c r="DA13" s="148" t="s">
        <v>385</v>
      </c>
      <c r="DB13" s="148" t="s">
        <v>385</v>
      </c>
      <c r="DC13" s="148" t="s">
        <v>385</v>
      </c>
      <c r="DD13" s="148" t="s">
        <v>385</v>
      </c>
      <c r="DE13" s="148" t="s">
        <v>385</v>
      </c>
      <c r="DF13" s="148" t="s">
        <v>386</v>
      </c>
      <c r="DG13" s="148" t="s">
        <v>386</v>
      </c>
      <c r="DH13" s="148" t="s">
        <v>386</v>
      </c>
      <c r="DI13" s="148" t="s">
        <v>386</v>
      </c>
      <c r="DJ13" s="148" t="s">
        <v>387</v>
      </c>
      <c r="DK13" s="148" t="s">
        <v>387</v>
      </c>
      <c r="DL13" s="148" t="s">
        <v>387</v>
      </c>
      <c r="DM13" s="148" t="s">
        <v>388</v>
      </c>
      <c r="DN13" s="148" t="s">
        <v>388</v>
      </c>
      <c r="DO13" s="148" t="s">
        <v>388</v>
      </c>
      <c r="DP13" s="148" t="s">
        <v>388</v>
      </c>
      <c r="DQ13" s="148" t="s">
        <v>388</v>
      </c>
      <c r="DR13" s="148" t="s">
        <v>388</v>
      </c>
      <c r="DS13" s="148" t="s">
        <v>389</v>
      </c>
      <c r="DT13" s="148" t="s">
        <v>389</v>
      </c>
      <c r="DU13" s="148" t="s">
        <v>389</v>
      </c>
      <c r="DV13" s="148" t="s">
        <v>390</v>
      </c>
      <c r="DW13" s="148" t="s">
        <v>390</v>
      </c>
      <c r="DX13" s="148" t="s">
        <v>390</v>
      </c>
      <c r="DY13" s="148" t="s">
        <v>390</v>
      </c>
      <c r="DZ13" s="148" t="s">
        <v>390</v>
      </c>
      <c r="EA13" s="148" t="s">
        <v>390</v>
      </c>
      <c r="EB13" s="148" t="s">
        <v>390</v>
      </c>
      <c r="EC13" s="148" t="s">
        <v>390</v>
      </c>
      <c r="ED13" s="148" t="s">
        <v>390</v>
      </c>
      <c r="EE13" s="148" t="s">
        <v>390</v>
      </c>
      <c r="EF13" s="148" t="s">
        <v>390</v>
      </c>
      <c r="EG13" s="148" t="s">
        <v>391</v>
      </c>
      <c r="EH13" s="148" t="s">
        <v>391</v>
      </c>
      <c r="EI13" s="148" t="s">
        <v>391</v>
      </c>
      <c r="EJ13" s="148" t="s">
        <v>391</v>
      </c>
      <c r="EK13" s="148" t="s">
        <v>391</v>
      </c>
      <c r="EL13" s="148" t="s">
        <v>391</v>
      </c>
      <c r="EM13" s="148" t="s">
        <v>391</v>
      </c>
      <c r="EN13" s="148" t="s">
        <v>391</v>
      </c>
      <c r="EO13" s="148" t="s">
        <v>391</v>
      </c>
      <c r="EP13" s="148" t="s">
        <v>391</v>
      </c>
      <c r="EQ13" s="148" t="s">
        <v>392</v>
      </c>
      <c r="ER13" s="148" t="s">
        <v>392</v>
      </c>
      <c r="ES13" s="148" t="s">
        <v>392</v>
      </c>
      <c r="ET13" s="148" t="s">
        <v>392</v>
      </c>
      <c r="EU13" s="148" t="s">
        <v>326</v>
      </c>
      <c r="EV13" s="148" t="s">
        <v>326</v>
      </c>
      <c r="EW13" s="148" t="s">
        <v>326</v>
      </c>
      <c r="EX13" s="148" t="s">
        <v>393</v>
      </c>
      <c r="EY13" s="148" t="s">
        <v>393</v>
      </c>
      <c r="EZ13" s="148" t="s">
        <v>393</v>
      </c>
      <c r="FA13" s="148" t="s">
        <v>329</v>
      </c>
      <c r="FB13" s="148" t="s">
        <v>329</v>
      </c>
      <c r="FC13" s="148" t="s">
        <v>329</v>
      </c>
      <c r="FD13" s="148" t="s">
        <v>329</v>
      </c>
      <c r="FE13" s="148" t="s">
        <v>329</v>
      </c>
      <c r="FF13" s="148" t="s">
        <v>394</v>
      </c>
      <c r="FG13" s="148" t="s">
        <v>394</v>
      </c>
      <c r="FH13" s="148" t="s">
        <v>394</v>
      </c>
      <c r="FI13" s="148" t="s">
        <v>394</v>
      </c>
      <c r="FJ13" s="148" t="s">
        <v>394</v>
      </c>
      <c r="FK13" s="148" t="s">
        <v>394</v>
      </c>
      <c r="FL13" s="148" t="s">
        <v>394</v>
      </c>
      <c r="FM13" s="148" t="s">
        <v>394</v>
      </c>
      <c r="FN13" s="148" t="s">
        <v>395</v>
      </c>
      <c r="FO13" s="218" t="s">
        <v>669</v>
      </c>
      <c r="FP13" s="220" t="s">
        <v>452</v>
      </c>
      <c r="FR13" s="113"/>
      <c r="FS13" s="113"/>
      <c r="FT13" s="113"/>
      <c r="FU13" s="113"/>
      <c r="FV13" s="113"/>
      <c r="FW13" s="113"/>
      <c r="FX13" s="113"/>
      <c r="FY13" s="113"/>
      <c r="FZ13" s="113"/>
      <c r="GA13" s="113"/>
      <c r="GB13" s="113"/>
      <c r="GC13" s="113"/>
      <c r="GD13" s="113"/>
      <c r="GE13" s="113"/>
      <c r="GF13" s="113"/>
    </row>
    <row r="14" spans="1:188" s="141" customFormat="1" ht="51.75" customHeight="1" x14ac:dyDescent="0.2">
      <c r="B14" s="210"/>
      <c r="C14" s="211"/>
      <c r="D14" s="148"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48" t="s">
        <v>396</v>
      </c>
      <c r="AI14" s="119" t="s">
        <v>146</v>
      </c>
      <c r="AJ14" s="119" t="s">
        <v>147</v>
      </c>
      <c r="AK14" s="119" t="s">
        <v>148</v>
      </c>
      <c r="AL14" s="148"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48" t="s">
        <v>189</v>
      </c>
      <c r="CC14" s="148" t="s">
        <v>399</v>
      </c>
      <c r="CD14" s="119" t="s">
        <v>539</v>
      </c>
      <c r="CE14" s="119" t="s">
        <v>540</v>
      </c>
      <c r="CF14" s="119" t="s">
        <v>541</v>
      </c>
      <c r="CG14" s="148"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48" t="s">
        <v>401</v>
      </c>
      <c r="CT14" s="119" t="s">
        <v>193</v>
      </c>
      <c r="CU14" s="119" t="s">
        <v>194</v>
      </c>
      <c r="CV14" s="148" t="s">
        <v>402</v>
      </c>
      <c r="CW14" s="119" t="s">
        <v>195</v>
      </c>
      <c r="CX14" s="119" t="s">
        <v>195</v>
      </c>
      <c r="CY14" s="119" t="s">
        <v>196</v>
      </c>
      <c r="CZ14" s="119" t="s">
        <v>197</v>
      </c>
      <c r="DA14" s="119" t="s">
        <v>544</v>
      </c>
      <c r="DB14" s="119" t="s">
        <v>545</v>
      </c>
      <c r="DC14" s="119" t="s">
        <v>199</v>
      </c>
      <c r="DD14" s="119" t="s">
        <v>546</v>
      </c>
      <c r="DE14" s="119" t="s">
        <v>198</v>
      </c>
      <c r="DF14" s="148" t="s">
        <v>403</v>
      </c>
      <c r="DG14" s="119" t="s">
        <v>200</v>
      </c>
      <c r="DH14" s="119" t="s">
        <v>201</v>
      </c>
      <c r="DI14" s="119" t="s">
        <v>203</v>
      </c>
      <c r="DJ14" s="148" t="s">
        <v>404</v>
      </c>
      <c r="DK14" s="119" t="s">
        <v>202</v>
      </c>
      <c r="DL14" s="119" t="s">
        <v>204</v>
      </c>
      <c r="DM14" s="148" t="s">
        <v>405</v>
      </c>
      <c r="DN14" s="119" t="s">
        <v>547</v>
      </c>
      <c r="DO14" s="119" t="s">
        <v>548</v>
      </c>
      <c r="DP14" s="119" t="s">
        <v>205</v>
      </c>
      <c r="DQ14" s="119" t="s">
        <v>206</v>
      </c>
      <c r="DR14" s="119" t="s">
        <v>207</v>
      </c>
      <c r="DS14" s="148" t="s">
        <v>208</v>
      </c>
      <c r="DT14" s="119" t="s">
        <v>549</v>
      </c>
      <c r="DU14" s="119" t="s">
        <v>549</v>
      </c>
      <c r="DV14" s="148" t="s">
        <v>406</v>
      </c>
      <c r="DW14" s="119" t="s">
        <v>209</v>
      </c>
      <c r="DX14" s="119" t="s">
        <v>210</v>
      </c>
      <c r="DY14" s="119" t="s">
        <v>550</v>
      </c>
      <c r="DZ14" s="119" t="s">
        <v>211</v>
      </c>
      <c r="EA14" s="119" t="s">
        <v>212</v>
      </c>
      <c r="EB14" s="119" t="s">
        <v>212</v>
      </c>
      <c r="EC14" s="119" t="s">
        <v>212</v>
      </c>
      <c r="ED14" s="119" t="s">
        <v>213</v>
      </c>
      <c r="EE14" s="119" t="s">
        <v>214</v>
      </c>
      <c r="EF14" s="119" t="s">
        <v>215</v>
      </c>
      <c r="EG14" s="148" t="s">
        <v>407</v>
      </c>
      <c r="EH14" s="119" t="s">
        <v>551</v>
      </c>
      <c r="EI14" s="119" t="s">
        <v>552</v>
      </c>
      <c r="EJ14" s="119" t="s">
        <v>553</v>
      </c>
      <c r="EK14" s="119" t="s">
        <v>554</v>
      </c>
      <c r="EL14" s="119" t="s">
        <v>216</v>
      </c>
      <c r="EM14" s="119" t="s">
        <v>217</v>
      </c>
      <c r="EN14" s="119" t="s">
        <v>218</v>
      </c>
      <c r="EO14" s="119" t="s">
        <v>219</v>
      </c>
      <c r="EP14" s="119" t="s">
        <v>220</v>
      </c>
      <c r="EQ14" s="148" t="s">
        <v>408</v>
      </c>
      <c r="ER14" s="119" t="s">
        <v>221</v>
      </c>
      <c r="ES14" s="119" t="s">
        <v>222</v>
      </c>
      <c r="ET14" s="119" t="s">
        <v>223</v>
      </c>
      <c r="EU14" s="148" t="s">
        <v>224</v>
      </c>
      <c r="EV14" s="119" t="s">
        <v>224</v>
      </c>
      <c r="EW14" s="119" t="s">
        <v>224</v>
      </c>
      <c r="EX14" s="148" t="s">
        <v>225</v>
      </c>
      <c r="EY14" s="119" t="s">
        <v>225</v>
      </c>
      <c r="EZ14" s="119" t="s">
        <v>225</v>
      </c>
      <c r="FA14" s="148" t="s">
        <v>226</v>
      </c>
      <c r="FB14" s="119" t="s">
        <v>555</v>
      </c>
      <c r="FC14" s="119" t="s">
        <v>556</v>
      </c>
      <c r="FD14" s="119" t="s">
        <v>557</v>
      </c>
      <c r="FE14" s="119" t="s">
        <v>558</v>
      </c>
      <c r="FF14" s="148" t="s">
        <v>409</v>
      </c>
      <c r="FG14" s="119" t="s">
        <v>227</v>
      </c>
      <c r="FH14" s="119" t="s">
        <v>227</v>
      </c>
      <c r="FI14" s="119" t="s">
        <v>228</v>
      </c>
      <c r="FJ14" s="119" t="s">
        <v>229</v>
      </c>
      <c r="FK14" s="119" t="s">
        <v>230</v>
      </c>
      <c r="FL14" s="119" t="s">
        <v>231</v>
      </c>
      <c r="FM14" s="119" t="s">
        <v>232</v>
      </c>
      <c r="FN14" s="148" t="s">
        <v>233</v>
      </c>
      <c r="FO14" s="218"/>
      <c r="FP14" s="220"/>
      <c r="FQ14" s="140"/>
    </row>
    <row r="15" spans="1:188" s="142" customFormat="1" ht="18" customHeight="1" x14ac:dyDescent="0.2">
      <c r="B15" s="210"/>
      <c r="C15" s="211"/>
      <c r="D15" s="149" t="s">
        <v>411</v>
      </c>
      <c r="E15" s="126" t="s">
        <v>235</v>
      </c>
      <c r="F15" s="126" t="s">
        <v>235</v>
      </c>
      <c r="G15" s="149" t="s">
        <v>235</v>
      </c>
      <c r="H15" s="149" t="s">
        <v>236</v>
      </c>
      <c r="I15" s="149" t="s">
        <v>237</v>
      </c>
      <c r="J15" s="149" t="s">
        <v>237</v>
      </c>
      <c r="K15" s="149" t="s">
        <v>237</v>
      </c>
      <c r="L15" s="149" t="s">
        <v>237</v>
      </c>
      <c r="M15" s="149" t="s">
        <v>237</v>
      </c>
      <c r="N15" s="149" t="s">
        <v>237</v>
      </c>
      <c r="O15" s="149" t="s">
        <v>238</v>
      </c>
      <c r="P15" s="149" t="s">
        <v>239</v>
      </c>
      <c r="Q15" s="149" t="s">
        <v>240</v>
      </c>
      <c r="R15" s="149" t="s">
        <v>241</v>
      </c>
      <c r="S15" s="149" t="s">
        <v>241</v>
      </c>
      <c r="T15" s="149" t="s">
        <v>241</v>
      </c>
      <c r="U15" s="149" t="s">
        <v>658</v>
      </c>
      <c r="V15" s="149" t="s">
        <v>659</v>
      </c>
      <c r="W15" s="149" t="s">
        <v>660</v>
      </c>
      <c r="X15" s="149" t="s">
        <v>661</v>
      </c>
      <c r="Y15" s="126" t="s">
        <v>662</v>
      </c>
      <c r="Z15" s="126" t="s">
        <v>663</v>
      </c>
      <c r="AA15" s="126" t="s">
        <v>664</v>
      </c>
      <c r="AB15" s="126" t="s">
        <v>665</v>
      </c>
      <c r="AC15" s="149" t="s">
        <v>242</v>
      </c>
      <c r="AD15" s="149" t="s">
        <v>243</v>
      </c>
      <c r="AE15" s="149" t="s">
        <v>666</v>
      </c>
      <c r="AF15" s="149" t="s">
        <v>667</v>
      </c>
      <c r="AG15" s="149" t="s">
        <v>668</v>
      </c>
      <c r="AH15" s="149" t="s">
        <v>412</v>
      </c>
      <c r="AI15" s="149" t="s">
        <v>453</v>
      </c>
      <c r="AJ15" s="149" t="s">
        <v>454</v>
      </c>
      <c r="AK15" s="149" t="s">
        <v>244</v>
      </c>
      <c r="AL15" s="149" t="s">
        <v>413</v>
      </c>
      <c r="AM15" s="149">
        <v>1010</v>
      </c>
      <c r="AN15" s="149">
        <v>1020</v>
      </c>
      <c r="AO15" s="149">
        <v>1030</v>
      </c>
      <c r="AP15" s="149">
        <v>1040</v>
      </c>
      <c r="AQ15" s="149">
        <v>1050</v>
      </c>
      <c r="AR15" s="149">
        <v>1061</v>
      </c>
      <c r="AS15" s="149" t="s">
        <v>559</v>
      </c>
      <c r="AT15" s="149">
        <v>1071</v>
      </c>
      <c r="AU15" s="149">
        <v>1072</v>
      </c>
      <c r="AV15" s="149">
        <v>1073</v>
      </c>
      <c r="AW15" s="149">
        <v>1079</v>
      </c>
      <c r="AX15" s="149">
        <v>1079</v>
      </c>
      <c r="AY15" s="149" t="s">
        <v>560</v>
      </c>
      <c r="AZ15" s="149">
        <v>1080</v>
      </c>
      <c r="BA15" s="149" t="s">
        <v>561</v>
      </c>
      <c r="BB15" s="149" t="s">
        <v>562</v>
      </c>
      <c r="BC15" s="149" t="s">
        <v>563</v>
      </c>
      <c r="BD15" s="149" t="s">
        <v>564</v>
      </c>
      <c r="BE15" s="149">
        <v>1520</v>
      </c>
      <c r="BF15" s="149" t="s">
        <v>565</v>
      </c>
      <c r="BG15" s="149" t="s">
        <v>566</v>
      </c>
      <c r="BH15" s="149" t="s">
        <v>567</v>
      </c>
      <c r="BI15" s="149" t="s">
        <v>568</v>
      </c>
      <c r="BJ15" s="149" t="s">
        <v>245</v>
      </c>
      <c r="BK15" s="149">
        <v>2022</v>
      </c>
      <c r="BL15" s="149">
        <v>2023</v>
      </c>
      <c r="BM15" s="149">
        <v>2100</v>
      </c>
      <c r="BN15" s="149" t="s">
        <v>569</v>
      </c>
      <c r="BO15" s="149">
        <v>2310</v>
      </c>
      <c r="BP15" s="149" t="s">
        <v>570</v>
      </c>
      <c r="BQ15" s="149" t="s">
        <v>571</v>
      </c>
      <c r="BR15" s="149" t="s">
        <v>572</v>
      </c>
      <c r="BS15" s="149" t="s">
        <v>573</v>
      </c>
      <c r="BT15" s="149" t="s">
        <v>574</v>
      </c>
      <c r="BU15" s="149" t="s">
        <v>575</v>
      </c>
      <c r="BV15" s="149" t="s">
        <v>576</v>
      </c>
      <c r="BW15" s="149" t="s">
        <v>577</v>
      </c>
      <c r="BX15" s="149">
        <v>3100</v>
      </c>
      <c r="BY15" s="149">
        <v>3250</v>
      </c>
      <c r="BZ15" s="149" t="s">
        <v>578</v>
      </c>
      <c r="CA15" s="149" t="s">
        <v>579</v>
      </c>
      <c r="CB15" s="149" t="s">
        <v>580</v>
      </c>
      <c r="CC15" s="149" t="s">
        <v>414</v>
      </c>
      <c r="CD15" s="149">
        <v>3600</v>
      </c>
      <c r="CE15" s="149">
        <v>3700</v>
      </c>
      <c r="CF15" s="149" t="s">
        <v>581</v>
      </c>
      <c r="CG15" s="149" t="s">
        <v>415</v>
      </c>
      <c r="CH15" s="149">
        <v>4100</v>
      </c>
      <c r="CI15" s="149">
        <v>4100</v>
      </c>
      <c r="CJ15" s="149">
        <v>4100</v>
      </c>
      <c r="CK15" s="149">
        <v>4100</v>
      </c>
      <c r="CL15" s="149">
        <v>4100</v>
      </c>
      <c r="CM15" s="149">
        <v>4100</v>
      </c>
      <c r="CN15" s="149">
        <v>4210</v>
      </c>
      <c r="CO15" s="149">
        <v>4210</v>
      </c>
      <c r="CP15" s="149" t="s">
        <v>582</v>
      </c>
      <c r="CQ15" s="149" t="s">
        <v>582</v>
      </c>
      <c r="CR15" s="149" t="s">
        <v>583</v>
      </c>
      <c r="CS15" s="149" t="s">
        <v>416</v>
      </c>
      <c r="CT15" s="149" t="s">
        <v>584</v>
      </c>
      <c r="CU15" s="149">
        <v>4520</v>
      </c>
      <c r="CV15" s="149" t="s">
        <v>417</v>
      </c>
      <c r="CW15" s="149" t="s">
        <v>585</v>
      </c>
      <c r="CX15" s="149" t="s">
        <v>585</v>
      </c>
      <c r="CY15" s="149" t="s">
        <v>586</v>
      </c>
      <c r="CZ15" s="149">
        <v>4922</v>
      </c>
      <c r="DA15" s="149" t="s">
        <v>587</v>
      </c>
      <c r="DB15" s="149" t="s">
        <v>588</v>
      </c>
      <c r="DC15" s="149">
        <v>5210</v>
      </c>
      <c r="DD15" s="149" t="s">
        <v>589</v>
      </c>
      <c r="DE15" s="149" t="s">
        <v>590</v>
      </c>
      <c r="DF15" s="149" t="s">
        <v>418</v>
      </c>
      <c r="DG15" s="149" t="s">
        <v>591</v>
      </c>
      <c r="DH15" s="149" t="s">
        <v>592</v>
      </c>
      <c r="DI15" s="149" t="s">
        <v>593</v>
      </c>
      <c r="DJ15" s="149" t="s">
        <v>419</v>
      </c>
      <c r="DK15" s="149" t="s">
        <v>594</v>
      </c>
      <c r="DL15" s="149" t="s">
        <v>595</v>
      </c>
      <c r="DM15" s="149" t="s">
        <v>420</v>
      </c>
      <c r="DN15" s="149">
        <v>6411</v>
      </c>
      <c r="DO15" s="149">
        <v>6419</v>
      </c>
      <c r="DP15" s="149" t="s">
        <v>596</v>
      </c>
      <c r="DQ15" s="149" t="s">
        <v>597</v>
      </c>
      <c r="DR15" s="149" t="s">
        <v>598</v>
      </c>
      <c r="DS15" s="149" t="s">
        <v>421</v>
      </c>
      <c r="DT15" s="149" t="s">
        <v>599</v>
      </c>
      <c r="DU15" s="149" t="s">
        <v>599</v>
      </c>
      <c r="DV15" s="149" t="s">
        <v>422</v>
      </c>
      <c r="DW15" s="149">
        <v>6910</v>
      </c>
      <c r="DX15" s="149">
        <v>6920</v>
      </c>
      <c r="DY15" s="149" t="s">
        <v>600</v>
      </c>
      <c r="DZ15" s="149" t="s">
        <v>601</v>
      </c>
      <c r="EA15" s="149" t="s">
        <v>602</v>
      </c>
      <c r="EB15" s="149" t="s">
        <v>602</v>
      </c>
      <c r="EC15" s="149" t="s">
        <v>602</v>
      </c>
      <c r="ED15" s="149" t="s">
        <v>603</v>
      </c>
      <c r="EE15" s="149" t="s">
        <v>604</v>
      </c>
      <c r="EF15" s="149">
        <v>7500</v>
      </c>
      <c r="EG15" s="149" t="s">
        <v>423</v>
      </c>
      <c r="EH15" s="149">
        <v>7710</v>
      </c>
      <c r="EI15" s="149" t="s">
        <v>605</v>
      </c>
      <c r="EJ15" s="149">
        <v>7730</v>
      </c>
      <c r="EK15" s="149">
        <v>7740</v>
      </c>
      <c r="EL15" s="149" t="s">
        <v>246</v>
      </c>
      <c r="EM15" s="149" t="s">
        <v>247</v>
      </c>
      <c r="EN15" s="149" t="s">
        <v>248</v>
      </c>
      <c r="EO15" s="149" t="s">
        <v>249</v>
      </c>
      <c r="EP15" s="149" t="s">
        <v>250</v>
      </c>
      <c r="EQ15" s="149" t="s">
        <v>424</v>
      </c>
      <c r="ER15" s="149" t="s">
        <v>251</v>
      </c>
      <c r="ES15" s="149" t="s">
        <v>252</v>
      </c>
      <c r="ET15" s="149">
        <v>8430</v>
      </c>
      <c r="EU15" s="149" t="s">
        <v>425</v>
      </c>
      <c r="EV15" s="149" t="s">
        <v>253</v>
      </c>
      <c r="EW15" s="149" t="s">
        <v>253</v>
      </c>
      <c r="EX15" s="149" t="s">
        <v>426</v>
      </c>
      <c r="EY15" s="149" t="s">
        <v>254</v>
      </c>
      <c r="EZ15" s="149" t="s">
        <v>254</v>
      </c>
      <c r="FA15" s="149" t="s">
        <v>606</v>
      </c>
      <c r="FB15" s="149">
        <v>9000</v>
      </c>
      <c r="FC15" s="149" t="s">
        <v>607</v>
      </c>
      <c r="FD15" s="149">
        <v>9200</v>
      </c>
      <c r="FE15" s="149" t="s">
        <v>608</v>
      </c>
      <c r="FF15" s="149" t="s">
        <v>427</v>
      </c>
      <c r="FG15" s="149" t="s">
        <v>255</v>
      </c>
      <c r="FH15" s="149" t="s">
        <v>255</v>
      </c>
      <c r="FI15" s="149" t="s">
        <v>609</v>
      </c>
      <c r="FJ15" s="149">
        <v>9601</v>
      </c>
      <c r="FK15" s="149">
        <v>9602</v>
      </c>
      <c r="FL15" s="149">
        <v>9603</v>
      </c>
      <c r="FM15" s="149">
        <v>9609</v>
      </c>
      <c r="FN15" s="149">
        <v>9700</v>
      </c>
      <c r="FO15" s="218"/>
      <c r="FP15" s="220"/>
      <c r="FQ15" s="140"/>
      <c r="FR15" s="141"/>
    </row>
    <row r="16" spans="1:188" s="143" customFormat="1" ht="16.5" customHeight="1" x14ac:dyDescent="0.2">
      <c r="B16" s="210"/>
      <c r="C16" s="211"/>
      <c r="D16" s="148" t="s">
        <v>428</v>
      </c>
      <c r="E16" s="148" t="s">
        <v>0</v>
      </c>
      <c r="F16" s="148" t="s">
        <v>1</v>
      </c>
      <c r="G16" s="148" t="s">
        <v>2</v>
      </c>
      <c r="H16" s="148" t="s">
        <v>3</v>
      </c>
      <c r="I16" s="148" t="s">
        <v>4</v>
      </c>
      <c r="J16" s="148" t="s">
        <v>5</v>
      </c>
      <c r="K16" s="148" t="s">
        <v>6</v>
      </c>
      <c r="L16" s="148" t="s">
        <v>7</v>
      </c>
      <c r="M16" s="148" t="s">
        <v>8</v>
      </c>
      <c r="N16" s="148" t="s">
        <v>9</v>
      </c>
      <c r="O16" s="148" t="s">
        <v>10</v>
      </c>
      <c r="P16" s="148" t="s">
        <v>11</v>
      </c>
      <c r="Q16" s="148" t="s">
        <v>12</v>
      </c>
      <c r="R16" s="148" t="s">
        <v>13</v>
      </c>
      <c r="S16" s="148" t="s">
        <v>14</v>
      </c>
      <c r="T16" s="148" t="s">
        <v>15</v>
      </c>
      <c r="U16" s="148" t="s">
        <v>16</v>
      </c>
      <c r="V16" s="148" t="s">
        <v>17</v>
      </c>
      <c r="W16" s="148" t="s">
        <v>18</v>
      </c>
      <c r="X16" s="148" t="s">
        <v>19</v>
      </c>
      <c r="Y16" s="148" t="s">
        <v>20</v>
      </c>
      <c r="Z16" s="148" t="s">
        <v>21</v>
      </c>
      <c r="AA16" s="148" t="s">
        <v>22</v>
      </c>
      <c r="AB16" s="148" t="s">
        <v>23</v>
      </c>
      <c r="AC16" s="148" t="s">
        <v>24</v>
      </c>
      <c r="AD16" s="148" t="s">
        <v>25</v>
      </c>
      <c r="AE16" s="148" t="s">
        <v>26</v>
      </c>
      <c r="AF16" s="148" t="s">
        <v>27</v>
      </c>
      <c r="AG16" s="148" t="s">
        <v>28</v>
      </c>
      <c r="AH16" s="148" t="s">
        <v>429</v>
      </c>
      <c r="AI16" s="148" t="s">
        <v>29</v>
      </c>
      <c r="AJ16" s="148" t="s">
        <v>30</v>
      </c>
      <c r="AK16" s="148" t="s">
        <v>31</v>
      </c>
      <c r="AL16" s="148" t="s">
        <v>610</v>
      </c>
      <c r="AM16" s="148" t="s">
        <v>36</v>
      </c>
      <c r="AN16" s="148" t="s">
        <v>37</v>
      </c>
      <c r="AO16" s="148" t="s">
        <v>38</v>
      </c>
      <c r="AP16" s="148" t="s">
        <v>39</v>
      </c>
      <c r="AQ16" s="148" t="s">
        <v>40</v>
      </c>
      <c r="AR16" s="148" t="s">
        <v>32</v>
      </c>
      <c r="AS16" s="148" t="s">
        <v>41</v>
      </c>
      <c r="AT16" s="148" t="s">
        <v>42</v>
      </c>
      <c r="AU16" s="148" t="s">
        <v>33</v>
      </c>
      <c r="AV16" s="148" t="s">
        <v>43</v>
      </c>
      <c r="AW16" s="148" t="s">
        <v>34</v>
      </c>
      <c r="AX16" s="148" t="s">
        <v>35</v>
      </c>
      <c r="AY16" s="148" t="s">
        <v>44</v>
      </c>
      <c r="AZ16" s="148" t="s">
        <v>45</v>
      </c>
      <c r="BA16" s="148" t="s">
        <v>46</v>
      </c>
      <c r="BB16" s="148" t="s">
        <v>47</v>
      </c>
      <c r="BC16" s="148" t="s">
        <v>48</v>
      </c>
      <c r="BD16" s="148" t="s">
        <v>49</v>
      </c>
      <c r="BE16" s="148" t="s">
        <v>50</v>
      </c>
      <c r="BF16" s="148" t="s">
        <v>51</v>
      </c>
      <c r="BG16" s="148" t="s">
        <v>57</v>
      </c>
      <c r="BH16" s="148" t="s">
        <v>58</v>
      </c>
      <c r="BI16" s="148" t="s">
        <v>611</v>
      </c>
      <c r="BJ16" s="148" t="s">
        <v>612</v>
      </c>
      <c r="BK16" s="148" t="s">
        <v>53</v>
      </c>
      <c r="BL16" s="148" t="s">
        <v>54</v>
      </c>
      <c r="BM16" s="148" t="s">
        <v>613</v>
      </c>
      <c r="BN16" s="148" t="s">
        <v>55</v>
      </c>
      <c r="BO16" s="148" t="s">
        <v>614</v>
      </c>
      <c r="BP16" s="148" t="s">
        <v>59</v>
      </c>
      <c r="BQ16" s="148" t="s">
        <v>60</v>
      </c>
      <c r="BR16" s="148" t="s">
        <v>56</v>
      </c>
      <c r="BS16" s="148" t="s">
        <v>61</v>
      </c>
      <c r="BT16" s="148" t="s">
        <v>62</v>
      </c>
      <c r="BU16" s="148" t="s">
        <v>63</v>
      </c>
      <c r="BV16" s="148" t="s">
        <v>64</v>
      </c>
      <c r="BW16" s="148" t="s">
        <v>615</v>
      </c>
      <c r="BX16" s="148" t="s">
        <v>616</v>
      </c>
      <c r="BY16" s="148" t="s">
        <v>52</v>
      </c>
      <c r="BZ16" s="148" t="s">
        <v>65</v>
      </c>
      <c r="CA16" s="148" t="s">
        <v>66</v>
      </c>
      <c r="CB16" s="148" t="s">
        <v>67</v>
      </c>
      <c r="CC16" s="148" t="s">
        <v>617</v>
      </c>
      <c r="CD16" s="148" t="s">
        <v>68</v>
      </c>
      <c r="CE16" s="148" t="s">
        <v>69</v>
      </c>
      <c r="CF16" s="148" t="s">
        <v>70</v>
      </c>
      <c r="CG16" s="148" t="s">
        <v>618</v>
      </c>
      <c r="CH16" s="148" t="s">
        <v>71</v>
      </c>
      <c r="CI16" s="148" t="s">
        <v>73</v>
      </c>
      <c r="CJ16" s="148" t="s">
        <v>72</v>
      </c>
      <c r="CK16" s="149" t="s">
        <v>74</v>
      </c>
      <c r="CL16" s="149" t="s">
        <v>619</v>
      </c>
      <c r="CM16" s="149" t="s">
        <v>75</v>
      </c>
      <c r="CN16" s="149" t="s">
        <v>76</v>
      </c>
      <c r="CO16" s="149" t="s">
        <v>77</v>
      </c>
      <c r="CP16" s="149" t="s">
        <v>620</v>
      </c>
      <c r="CQ16" s="149" t="s">
        <v>621</v>
      </c>
      <c r="CR16" s="149" t="s">
        <v>78</v>
      </c>
      <c r="CS16" s="148" t="s">
        <v>622</v>
      </c>
      <c r="CT16" s="149" t="s">
        <v>79</v>
      </c>
      <c r="CU16" s="149" t="s">
        <v>80</v>
      </c>
      <c r="CV16" s="148" t="s">
        <v>623</v>
      </c>
      <c r="CW16" s="149" t="s">
        <v>81</v>
      </c>
      <c r="CX16" s="149" t="s">
        <v>684</v>
      </c>
      <c r="CY16" s="149" t="s">
        <v>82</v>
      </c>
      <c r="CZ16" s="149" t="s">
        <v>83</v>
      </c>
      <c r="DA16" s="149" t="s">
        <v>85</v>
      </c>
      <c r="DB16" s="149" t="s">
        <v>86</v>
      </c>
      <c r="DC16" s="149" t="s">
        <v>87</v>
      </c>
      <c r="DD16" s="149" t="s">
        <v>84</v>
      </c>
      <c r="DE16" s="149" t="s">
        <v>88</v>
      </c>
      <c r="DF16" s="148" t="s">
        <v>624</v>
      </c>
      <c r="DG16" s="149" t="s">
        <v>89</v>
      </c>
      <c r="DH16" s="149" t="s">
        <v>91</v>
      </c>
      <c r="DI16" s="149" t="s">
        <v>90</v>
      </c>
      <c r="DJ16" s="148" t="s">
        <v>625</v>
      </c>
      <c r="DK16" s="149" t="s">
        <v>92</v>
      </c>
      <c r="DL16" s="149" t="s">
        <v>93</v>
      </c>
      <c r="DM16" s="148" t="s">
        <v>626</v>
      </c>
      <c r="DN16" s="149" t="s">
        <v>94</v>
      </c>
      <c r="DO16" s="149" t="s">
        <v>95</v>
      </c>
      <c r="DP16" s="149" t="s">
        <v>96</v>
      </c>
      <c r="DQ16" s="149" t="s">
        <v>627</v>
      </c>
      <c r="DR16" s="149" t="s">
        <v>97</v>
      </c>
      <c r="DS16" s="149" t="s">
        <v>628</v>
      </c>
      <c r="DT16" s="148" t="s">
        <v>629</v>
      </c>
      <c r="DU16" s="148" t="s">
        <v>630</v>
      </c>
      <c r="DV16" s="149" t="s">
        <v>631</v>
      </c>
      <c r="DW16" s="149" t="s">
        <v>98</v>
      </c>
      <c r="DX16" s="149" t="s">
        <v>99</v>
      </c>
      <c r="DY16" s="149" t="s">
        <v>632</v>
      </c>
      <c r="DZ16" s="149" t="s">
        <v>100</v>
      </c>
      <c r="EA16" s="149" t="s">
        <v>633</v>
      </c>
      <c r="EB16" s="149" t="s">
        <v>634</v>
      </c>
      <c r="EC16" s="149" t="s">
        <v>635</v>
      </c>
      <c r="ED16" s="149" t="s">
        <v>101</v>
      </c>
      <c r="EE16" s="149" t="s">
        <v>102</v>
      </c>
      <c r="EF16" s="149" t="s">
        <v>103</v>
      </c>
      <c r="EG16" s="149" t="s">
        <v>636</v>
      </c>
      <c r="EH16" s="149" t="s">
        <v>104</v>
      </c>
      <c r="EI16" s="149" t="s">
        <v>105</v>
      </c>
      <c r="EJ16" s="149" t="s">
        <v>106</v>
      </c>
      <c r="EK16" s="149" t="s">
        <v>107</v>
      </c>
      <c r="EL16" s="149" t="s">
        <v>108</v>
      </c>
      <c r="EM16" s="149" t="s">
        <v>109</v>
      </c>
      <c r="EN16" s="149" t="s">
        <v>110</v>
      </c>
      <c r="EO16" s="149" t="s">
        <v>637</v>
      </c>
      <c r="EP16" s="149" t="s">
        <v>638</v>
      </c>
      <c r="EQ16" s="149" t="s">
        <v>639</v>
      </c>
      <c r="ER16" s="149" t="s">
        <v>111</v>
      </c>
      <c r="ES16" s="149" t="s">
        <v>640</v>
      </c>
      <c r="ET16" s="149" t="s">
        <v>112</v>
      </c>
      <c r="EU16" s="149" t="s">
        <v>641</v>
      </c>
      <c r="EV16" s="149" t="s">
        <v>642</v>
      </c>
      <c r="EW16" s="149" t="s">
        <v>643</v>
      </c>
      <c r="EX16" s="149" t="s">
        <v>644</v>
      </c>
      <c r="EY16" s="149" t="s">
        <v>645</v>
      </c>
      <c r="EZ16" s="149" t="s">
        <v>646</v>
      </c>
      <c r="FA16" s="149" t="s">
        <v>647</v>
      </c>
      <c r="FB16" s="149" t="s">
        <v>113</v>
      </c>
      <c r="FC16" s="149" t="s">
        <v>114</v>
      </c>
      <c r="FD16" s="149" t="s">
        <v>115</v>
      </c>
      <c r="FE16" s="149" t="s">
        <v>648</v>
      </c>
      <c r="FF16" s="149" t="s">
        <v>649</v>
      </c>
      <c r="FG16" s="149" t="s">
        <v>650</v>
      </c>
      <c r="FH16" s="149" t="s">
        <v>651</v>
      </c>
      <c r="FI16" s="149" t="s">
        <v>652</v>
      </c>
      <c r="FJ16" s="149" t="s">
        <v>653</v>
      </c>
      <c r="FK16" s="149" t="s">
        <v>654</v>
      </c>
      <c r="FL16" s="149" t="s">
        <v>655</v>
      </c>
      <c r="FM16" s="149" t="s">
        <v>656</v>
      </c>
      <c r="FN16" s="149" t="s">
        <v>657</v>
      </c>
      <c r="FO16" s="219"/>
      <c r="FP16" s="220"/>
      <c r="FQ16" s="140"/>
      <c r="FR16" s="141"/>
    </row>
    <row r="17" spans="2:172" s="144" customFormat="1" x14ac:dyDescent="0.2">
      <c r="B17" s="145" t="s">
        <v>431</v>
      </c>
      <c r="C17" s="145" t="s">
        <v>260</v>
      </c>
      <c r="D17" s="156">
        <f t="shared" ref="D17:D38" si="0">SUM(E17:AG17)</f>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56">
        <f t="shared" ref="AH17:AH38" si="1">SUM(AI17:AK17)</f>
        <v>0</v>
      </c>
      <c r="AI17" s="146">
        <v>0</v>
      </c>
      <c r="AJ17" s="146">
        <v>0</v>
      </c>
      <c r="AK17" s="146">
        <v>0</v>
      </c>
      <c r="AL17" s="156">
        <f t="shared" ref="AL17:AL38" si="2">SUM(AM17:CA17)</f>
        <v>20915938.786508702</v>
      </c>
      <c r="AM17" s="146">
        <v>557.55700928104352</v>
      </c>
      <c r="AN17" s="146">
        <v>90.331771653940919</v>
      </c>
      <c r="AO17" s="146">
        <v>235.83471890342588</v>
      </c>
      <c r="AP17" s="146">
        <v>143.06268856260778</v>
      </c>
      <c r="AQ17" s="146">
        <v>363.36436033676199</v>
      </c>
      <c r="AR17" s="146">
        <v>66.734698794935667</v>
      </c>
      <c r="AS17" s="146">
        <v>174.41015564489618</v>
      </c>
      <c r="AT17" s="146">
        <v>273.96476035951224</v>
      </c>
      <c r="AU17" s="146">
        <v>148.37817064161899</v>
      </c>
      <c r="AV17" s="146">
        <v>20.544694803231753</v>
      </c>
      <c r="AW17" s="146">
        <v>115.90705718722634</v>
      </c>
      <c r="AX17" s="146">
        <v>41.855495531296945</v>
      </c>
      <c r="AY17" s="146">
        <v>310.96593161675162</v>
      </c>
      <c r="AZ17" s="146">
        <v>103.18769809374275</v>
      </c>
      <c r="BA17" s="146">
        <v>224.97550133547307</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20913067.711795956</v>
      </c>
      <c r="BR17" s="146">
        <v>0</v>
      </c>
      <c r="BS17" s="146">
        <v>0</v>
      </c>
      <c r="BT17" s="146">
        <v>0</v>
      </c>
      <c r="BU17" s="146">
        <v>0</v>
      </c>
      <c r="BV17" s="146">
        <v>0</v>
      </c>
      <c r="BW17" s="146">
        <v>0</v>
      </c>
      <c r="BX17" s="146">
        <v>0</v>
      </c>
      <c r="BY17" s="146">
        <v>0</v>
      </c>
      <c r="BZ17" s="146">
        <v>0</v>
      </c>
      <c r="CA17" s="146">
        <v>0</v>
      </c>
      <c r="CB17" s="156">
        <v>0</v>
      </c>
      <c r="CC17" s="156">
        <f t="shared" ref="CC17:CC38" si="3">SUM(CD17:CF17)</f>
        <v>0</v>
      </c>
      <c r="CD17" s="146">
        <v>0</v>
      </c>
      <c r="CE17" s="146">
        <v>0</v>
      </c>
      <c r="CF17" s="146">
        <v>0</v>
      </c>
      <c r="CG17" s="156">
        <f t="shared" ref="CG17:CG38" si="4">SUM(CH17:CR17)</f>
        <v>0</v>
      </c>
      <c r="CH17" s="146">
        <v>0</v>
      </c>
      <c r="CI17" s="146">
        <v>0</v>
      </c>
      <c r="CJ17" s="146">
        <v>0</v>
      </c>
      <c r="CK17" s="146">
        <v>0</v>
      </c>
      <c r="CL17" s="146">
        <v>0</v>
      </c>
      <c r="CM17" s="146">
        <v>0</v>
      </c>
      <c r="CN17" s="146">
        <v>0</v>
      </c>
      <c r="CO17" s="146">
        <v>0</v>
      </c>
      <c r="CP17" s="146">
        <v>0</v>
      </c>
      <c r="CQ17" s="146">
        <v>0</v>
      </c>
      <c r="CR17" s="146">
        <v>0</v>
      </c>
      <c r="CS17" s="156">
        <f t="shared" ref="CS17:CS38" si="5">SUM(CT17:CU17)</f>
        <v>0</v>
      </c>
      <c r="CT17" s="146">
        <v>0</v>
      </c>
      <c r="CU17" s="146">
        <v>0</v>
      </c>
      <c r="CV17" s="156">
        <f t="shared" ref="CV17:CV38" si="6">SUM(CW17:DE17)</f>
        <v>0</v>
      </c>
      <c r="CW17" s="146">
        <v>0</v>
      </c>
      <c r="CX17" s="146">
        <v>0</v>
      </c>
      <c r="CY17" s="146">
        <v>0</v>
      </c>
      <c r="CZ17" s="146">
        <v>0</v>
      </c>
      <c r="DA17" s="146">
        <v>0</v>
      </c>
      <c r="DB17" s="146">
        <v>0</v>
      </c>
      <c r="DC17" s="146">
        <v>0</v>
      </c>
      <c r="DD17" s="146">
        <v>0</v>
      </c>
      <c r="DE17" s="146">
        <v>0</v>
      </c>
      <c r="DF17" s="156">
        <f t="shared" ref="DF17:DF38" si="7">SUM(DG17:DI17)</f>
        <v>0</v>
      </c>
      <c r="DG17" s="146">
        <v>0</v>
      </c>
      <c r="DH17" s="146">
        <v>0</v>
      </c>
      <c r="DI17" s="146">
        <v>0</v>
      </c>
      <c r="DJ17" s="156">
        <f t="shared" ref="DJ17:DJ38" si="8">SUM(DK17:DL17)</f>
        <v>0</v>
      </c>
      <c r="DK17" s="146">
        <v>0</v>
      </c>
      <c r="DL17" s="146">
        <v>0</v>
      </c>
      <c r="DM17" s="156">
        <f t="shared" ref="DM17:DM38" si="9">SUM(DN17:DR17)</f>
        <v>0</v>
      </c>
      <c r="DN17" s="146">
        <v>0</v>
      </c>
      <c r="DO17" s="146">
        <v>0</v>
      </c>
      <c r="DP17" s="146">
        <v>0</v>
      </c>
      <c r="DQ17" s="146">
        <v>0</v>
      </c>
      <c r="DR17" s="146">
        <v>0</v>
      </c>
      <c r="DS17" s="156">
        <f t="shared" ref="DS17:DS38" si="10">SUM(DT17:DU17)</f>
        <v>0</v>
      </c>
      <c r="DT17" s="146">
        <v>0</v>
      </c>
      <c r="DU17" s="146">
        <v>0</v>
      </c>
      <c r="DV17" s="156">
        <f t="shared" ref="DV17:DV38" si="11">SUM(DW17:EF17)</f>
        <v>0</v>
      </c>
      <c r="DW17" s="146">
        <v>0</v>
      </c>
      <c r="DX17" s="146">
        <v>0</v>
      </c>
      <c r="DY17" s="146">
        <v>0</v>
      </c>
      <c r="DZ17" s="146">
        <v>0</v>
      </c>
      <c r="EA17" s="146">
        <v>0</v>
      </c>
      <c r="EB17" s="146">
        <v>0</v>
      </c>
      <c r="EC17" s="146">
        <v>0</v>
      </c>
      <c r="ED17" s="146">
        <v>0</v>
      </c>
      <c r="EE17" s="146">
        <v>0</v>
      </c>
      <c r="EF17" s="146">
        <v>0</v>
      </c>
      <c r="EG17" s="156">
        <f t="shared" ref="EG17:EG38" si="12">SUM(EH17:EP17)</f>
        <v>0</v>
      </c>
      <c r="EH17" s="146">
        <v>0</v>
      </c>
      <c r="EI17" s="146">
        <v>0</v>
      </c>
      <c r="EJ17" s="146">
        <v>0</v>
      </c>
      <c r="EK17" s="146">
        <v>0</v>
      </c>
      <c r="EL17" s="146">
        <v>0</v>
      </c>
      <c r="EM17" s="146">
        <v>0</v>
      </c>
      <c r="EN17" s="146">
        <v>0</v>
      </c>
      <c r="EO17" s="146">
        <v>0</v>
      </c>
      <c r="EP17" s="146">
        <v>0</v>
      </c>
      <c r="EQ17" s="156">
        <f t="shared" ref="EQ17:EQ38" si="13">SUM(ER17:ET17)</f>
        <v>0</v>
      </c>
      <c r="ER17" s="146">
        <v>0</v>
      </c>
      <c r="ES17" s="146">
        <v>0</v>
      </c>
      <c r="ET17" s="146">
        <v>0</v>
      </c>
      <c r="EU17" s="156">
        <f t="shared" ref="EU17:EU38" si="14">SUM(EV17:EW17)</f>
        <v>0</v>
      </c>
      <c r="EV17" s="146">
        <v>0</v>
      </c>
      <c r="EW17" s="146">
        <v>0</v>
      </c>
      <c r="EX17" s="156">
        <f t="shared" ref="EX17:EX38" si="15">SUM(EY17:EZ17)</f>
        <v>0</v>
      </c>
      <c r="EY17" s="146">
        <v>0</v>
      </c>
      <c r="EZ17" s="146">
        <v>0</v>
      </c>
      <c r="FA17" s="156">
        <f t="shared" ref="FA17:FA38" si="16">SUM(FB17:FE17)</f>
        <v>0</v>
      </c>
      <c r="FB17" s="146">
        <v>0</v>
      </c>
      <c r="FC17" s="146">
        <v>0</v>
      </c>
      <c r="FD17" s="146">
        <v>0</v>
      </c>
      <c r="FE17" s="146">
        <v>0</v>
      </c>
      <c r="FF17" s="156">
        <f t="shared" ref="FF17:FF38" si="17">SUM(FG17:FM17)</f>
        <v>0</v>
      </c>
      <c r="FG17" s="146">
        <v>0</v>
      </c>
      <c r="FH17" s="146">
        <v>0</v>
      </c>
      <c r="FI17" s="146">
        <v>0</v>
      </c>
      <c r="FJ17" s="146">
        <v>0</v>
      </c>
      <c r="FK17" s="146">
        <v>0</v>
      </c>
      <c r="FL17" s="146">
        <v>0</v>
      </c>
      <c r="FM17" s="146">
        <v>0</v>
      </c>
      <c r="FN17" s="156">
        <v>0</v>
      </c>
      <c r="FO17" s="156">
        <v>0</v>
      </c>
      <c r="FP17" s="146">
        <f>D17+AH17+AL17+CB17+CC17+CG17+CS17+CV17+DF17+DJ17+DM17+DS17+DV17+EG17+EQ17+EU17+EX17+FA17+FF17+FN17+FO17</f>
        <v>20915938.786508702</v>
      </c>
    </row>
    <row r="18" spans="2:172" s="144" customFormat="1" x14ac:dyDescent="0.2">
      <c r="B18" s="145" t="s">
        <v>432</v>
      </c>
      <c r="C18" s="145" t="s">
        <v>261</v>
      </c>
      <c r="D18" s="156">
        <f t="shared" si="0"/>
        <v>4670074.5078679081</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4670074.5078679081</v>
      </c>
      <c r="AF18" s="146">
        <v>0</v>
      </c>
      <c r="AG18" s="146">
        <v>0</v>
      </c>
      <c r="AH18" s="156">
        <f t="shared" si="1"/>
        <v>0</v>
      </c>
      <c r="AI18" s="146">
        <v>0</v>
      </c>
      <c r="AJ18" s="146">
        <v>0</v>
      </c>
      <c r="AK18" s="146">
        <v>0</v>
      </c>
      <c r="AL18" s="156">
        <f t="shared" si="2"/>
        <v>223617118.27641317</v>
      </c>
      <c r="AM18" s="146">
        <v>28552176.106288087</v>
      </c>
      <c r="AN18" s="146">
        <v>4625838.4511784725</v>
      </c>
      <c r="AO18" s="146">
        <v>12076961.304441985</v>
      </c>
      <c r="AP18" s="146">
        <v>7326158.5991821941</v>
      </c>
      <c r="AQ18" s="146">
        <v>18607681.428778134</v>
      </c>
      <c r="AR18" s="146">
        <v>3417445.8228945755</v>
      </c>
      <c r="AS18" s="146">
        <v>8931444.4905275442</v>
      </c>
      <c r="AT18" s="146">
        <v>14029578.956936555</v>
      </c>
      <c r="AU18" s="146">
        <v>7598361.4015565189</v>
      </c>
      <c r="AV18" s="146">
        <v>1052082.0908129483</v>
      </c>
      <c r="AW18" s="146">
        <v>5935534.2210452734</v>
      </c>
      <c r="AX18" s="146">
        <v>2143396.028625939</v>
      </c>
      <c r="AY18" s="146">
        <v>15924387.81108029</v>
      </c>
      <c r="AZ18" s="146">
        <v>5284183.1040275646</v>
      </c>
      <c r="BA18" s="146">
        <v>11520866.972892834</v>
      </c>
      <c r="BB18" s="146">
        <v>0</v>
      </c>
      <c r="BC18" s="146">
        <v>0</v>
      </c>
      <c r="BD18" s="146">
        <v>0</v>
      </c>
      <c r="BE18" s="146">
        <v>0</v>
      </c>
      <c r="BF18" s="146">
        <v>96315.473150443329</v>
      </c>
      <c r="BG18" s="146">
        <v>13081195.819188181</v>
      </c>
      <c r="BH18" s="146">
        <v>10324252.239877917</v>
      </c>
      <c r="BI18" s="146">
        <v>2902156.7823046832</v>
      </c>
      <c r="BJ18" s="146">
        <v>3416338.3432853483</v>
      </c>
      <c r="BK18" s="146">
        <v>1345871.8004185555</v>
      </c>
      <c r="BL18" s="146">
        <v>1995040.0640039558</v>
      </c>
      <c r="BM18" s="146">
        <v>1982305.0158295697</v>
      </c>
      <c r="BN18" s="146">
        <v>1876156.7853141564</v>
      </c>
      <c r="BO18" s="146">
        <v>3637208.4200509237</v>
      </c>
      <c r="BP18" s="146">
        <v>4151604.4188708505</v>
      </c>
      <c r="BQ18" s="146">
        <v>31782576.323849779</v>
      </c>
      <c r="BR18" s="146">
        <v>0</v>
      </c>
      <c r="BS18" s="146">
        <v>0</v>
      </c>
      <c r="BT18" s="146">
        <v>0</v>
      </c>
      <c r="BU18" s="146">
        <v>0</v>
      </c>
      <c r="BV18" s="146">
        <v>0</v>
      </c>
      <c r="BW18" s="146">
        <v>0</v>
      </c>
      <c r="BX18" s="146">
        <v>0</v>
      </c>
      <c r="BY18" s="146">
        <v>0</v>
      </c>
      <c r="BZ18" s="146">
        <v>0</v>
      </c>
      <c r="CA18" s="146">
        <v>0</v>
      </c>
      <c r="CB18" s="156">
        <v>0</v>
      </c>
      <c r="CC18" s="156">
        <f t="shared" si="3"/>
        <v>0</v>
      </c>
      <c r="CD18" s="146">
        <v>0</v>
      </c>
      <c r="CE18" s="146">
        <v>0</v>
      </c>
      <c r="CF18" s="146">
        <v>0</v>
      </c>
      <c r="CG18" s="156">
        <f t="shared" si="4"/>
        <v>0</v>
      </c>
      <c r="CH18" s="146">
        <v>0</v>
      </c>
      <c r="CI18" s="146">
        <v>0</v>
      </c>
      <c r="CJ18" s="146">
        <v>0</v>
      </c>
      <c r="CK18" s="146">
        <v>0</v>
      </c>
      <c r="CL18" s="146">
        <v>0</v>
      </c>
      <c r="CM18" s="146">
        <v>0</v>
      </c>
      <c r="CN18" s="146">
        <v>0</v>
      </c>
      <c r="CO18" s="146">
        <v>0</v>
      </c>
      <c r="CP18" s="146">
        <v>0</v>
      </c>
      <c r="CQ18" s="146">
        <v>0</v>
      </c>
      <c r="CR18" s="146">
        <v>0</v>
      </c>
      <c r="CS18" s="156">
        <f t="shared" si="5"/>
        <v>0</v>
      </c>
      <c r="CT18" s="146">
        <v>0</v>
      </c>
      <c r="CU18" s="146">
        <v>0</v>
      </c>
      <c r="CV18" s="156">
        <f t="shared" si="6"/>
        <v>0</v>
      </c>
      <c r="CW18" s="146">
        <v>0</v>
      </c>
      <c r="CX18" s="146">
        <v>0</v>
      </c>
      <c r="CY18" s="146">
        <v>0</v>
      </c>
      <c r="CZ18" s="146">
        <v>0</v>
      </c>
      <c r="DA18" s="146">
        <v>0</v>
      </c>
      <c r="DB18" s="146">
        <v>0</v>
      </c>
      <c r="DC18" s="146">
        <v>0</v>
      </c>
      <c r="DD18" s="146">
        <v>0</v>
      </c>
      <c r="DE18" s="146">
        <v>0</v>
      </c>
      <c r="DF18" s="156">
        <f t="shared" si="7"/>
        <v>24905122.322832324</v>
      </c>
      <c r="DG18" s="146">
        <v>8531388.9815376159</v>
      </c>
      <c r="DH18" s="146">
        <v>16373733.34129471</v>
      </c>
      <c r="DI18" s="146">
        <v>0</v>
      </c>
      <c r="DJ18" s="156">
        <f t="shared" si="8"/>
        <v>0</v>
      </c>
      <c r="DK18" s="146">
        <v>0</v>
      </c>
      <c r="DL18" s="146">
        <v>0</v>
      </c>
      <c r="DM18" s="156">
        <f t="shared" si="9"/>
        <v>0</v>
      </c>
      <c r="DN18" s="146">
        <v>0</v>
      </c>
      <c r="DO18" s="146">
        <v>0</v>
      </c>
      <c r="DP18" s="146">
        <v>0</v>
      </c>
      <c r="DQ18" s="146">
        <v>0</v>
      </c>
      <c r="DR18" s="146">
        <v>0</v>
      </c>
      <c r="DS18" s="156">
        <f t="shared" si="10"/>
        <v>0</v>
      </c>
      <c r="DT18" s="146">
        <v>0</v>
      </c>
      <c r="DU18" s="146">
        <v>0</v>
      </c>
      <c r="DV18" s="156">
        <f t="shared" si="11"/>
        <v>0</v>
      </c>
      <c r="DW18" s="146">
        <v>0</v>
      </c>
      <c r="DX18" s="146">
        <v>0</v>
      </c>
      <c r="DY18" s="146">
        <v>0</v>
      </c>
      <c r="DZ18" s="146">
        <v>0</v>
      </c>
      <c r="EA18" s="146">
        <v>0</v>
      </c>
      <c r="EB18" s="146">
        <v>0</v>
      </c>
      <c r="EC18" s="146">
        <v>0</v>
      </c>
      <c r="ED18" s="146">
        <v>0</v>
      </c>
      <c r="EE18" s="146">
        <v>0</v>
      </c>
      <c r="EF18" s="146">
        <v>0</v>
      </c>
      <c r="EG18" s="156">
        <f t="shared" si="12"/>
        <v>0</v>
      </c>
      <c r="EH18" s="146">
        <v>0</v>
      </c>
      <c r="EI18" s="146">
        <v>0</v>
      </c>
      <c r="EJ18" s="146">
        <v>0</v>
      </c>
      <c r="EK18" s="146">
        <v>0</v>
      </c>
      <c r="EL18" s="146">
        <v>0</v>
      </c>
      <c r="EM18" s="146">
        <v>0</v>
      </c>
      <c r="EN18" s="146">
        <v>0</v>
      </c>
      <c r="EO18" s="146">
        <v>0</v>
      </c>
      <c r="EP18" s="146">
        <v>0</v>
      </c>
      <c r="EQ18" s="156">
        <f t="shared" si="13"/>
        <v>0</v>
      </c>
      <c r="ER18" s="146">
        <v>0</v>
      </c>
      <c r="ES18" s="146">
        <v>0</v>
      </c>
      <c r="ET18" s="146">
        <v>0</v>
      </c>
      <c r="EU18" s="156">
        <f t="shared" si="14"/>
        <v>0</v>
      </c>
      <c r="EV18" s="146">
        <v>0</v>
      </c>
      <c r="EW18" s="146">
        <v>0</v>
      </c>
      <c r="EX18" s="156">
        <f t="shared" si="15"/>
        <v>0</v>
      </c>
      <c r="EY18" s="146">
        <v>0</v>
      </c>
      <c r="EZ18" s="146">
        <v>0</v>
      </c>
      <c r="FA18" s="156">
        <f t="shared" si="16"/>
        <v>0</v>
      </c>
      <c r="FB18" s="146">
        <v>0</v>
      </c>
      <c r="FC18" s="146">
        <v>0</v>
      </c>
      <c r="FD18" s="146">
        <v>0</v>
      </c>
      <c r="FE18" s="146">
        <v>0</v>
      </c>
      <c r="FF18" s="156">
        <f t="shared" si="17"/>
        <v>0</v>
      </c>
      <c r="FG18" s="146">
        <v>0</v>
      </c>
      <c r="FH18" s="146">
        <v>0</v>
      </c>
      <c r="FI18" s="146">
        <v>0</v>
      </c>
      <c r="FJ18" s="146">
        <v>0</v>
      </c>
      <c r="FK18" s="146">
        <v>0</v>
      </c>
      <c r="FL18" s="146">
        <v>0</v>
      </c>
      <c r="FM18" s="146">
        <v>0</v>
      </c>
      <c r="FN18" s="156">
        <v>0</v>
      </c>
      <c r="FO18" s="156">
        <v>327102153.19488001</v>
      </c>
      <c r="FP18" s="146">
        <f t="shared" ref="FP18:FP38" si="18">D18+AH18+AL18+CB18+CC18+CG18+CS18+CV18+DF18+DJ18+DM18+DS18+DV18+EG18+EQ18+EU18+EX18+FA18+FF18+FN18+FO18</f>
        <v>580294468.30199337</v>
      </c>
    </row>
    <row r="19" spans="2:172" s="144" customFormat="1" x14ac:dyDescent="0.2">
      <c r="B19" s="145" t="s">
        <v>434</v>
      </c>
      <c r="C19" s="145" t="s">
        <v>267</v>
      </c>
      <c r="D19" s="156">
        <f t="shared" si="0"/>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56">
        <f t="shared" si="1"/>
        <v>0</v>
      </c>
      <c r="AI19" s="146">
        <v>0</v>
      </c>
      <c r="AJ19" s="146">
        <v>0</v>
      </c>
      <c r="AK19" s="146">
        <v>0</v>
      </c>
      <c r="AL19" s="156">
        <f t="shared" si="2"/>
        <v>909481377.0276978</v>
      </c>
      <c r="AM19" s="146">
        <v>0</v>
      </c>
      <c r="AN19" s="146">
        <v>0</v>
      </c>
      <c r="AO19" s="146">
        <v>0</v>
      </c>
      <c r="AP19" s="146">
        <v>0</v>
      </c>
      <c r="AQ19" s="146">
        <v>0</v>
      </c>
      <c r="AR19" s="146">
        <v>0</v>
      </c>
      <c r="AS19" s="146">
        <v>0</v>
      </c>
      <c r="AT19" s="146">
        <v>0</v>
      </c>
      <c r="AU19" s="146">
        <v>909481377.0276978</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56">
        <v>0</v>
      </c>
      <c r="CC19" s="156">
        <f t="shared" si="3"/>
        <v>0</v>
      </c>
      <c r="CD19" s="146">
        <v>0</v>
      </c>
      <c r="CE19" s="146">
        <v>0</v>
      </c>
      <c r="CF19" s="146">
        <v>0</v>
      </c>
      <c r="CG19" s="156">
        <f t="shared" si="4"/>
        <v>0</v>
      </c>
      <c r="CH19" s="146">
        <v>0</v>
      </c>
      <c r="CI19" s="146">
        <v>0</v>
      </c>
      <c r="CJ19" s="146">
        <v>0</v>
      </c>
      <c r="CK19" s="146">
        <v>0</v>
      </c>
      <c r="CL19" s="146">
        <v>0</v>
      </c>
      <c r="CM19" s="146">
        <v>0</v>
      </c>
      <c r="CN19" s="146">
        <v>0</v>
      </c>
      <c r="CO19" s="146">
        <v>0</v>
      </c>
      <c r="CP19" s="146">
        <v>0</v>
      </c>
      <c r="CQ19" s="146">
        <v>0</v>
      </c>
      <c r="CR19" s="146">
        <v>0</v>
      </c>
      <c r="CS19" s="156">
        <f t="shared" si="5"/>
        <v>0</v>
      </c>
      <c r="CT19" s="146">
        <v>0</v>
      </c>
      <c r="CU19" s="146">
        <v>0</v>
      </c>
      <c r="CV19" s="156">
        <f t="shared" si="6"/>
        <v>0</v>
      </c>
      <c r="CW19" s="146">
        <v>0</v>
      </c>
      <c r="CX19" s="146">
        <v>0</v>
      </c>
      <c r="CY19" s="146">
        <v>0</v>
      </c>
      <c r="CZ19" s="146">
        <v>0</v>
      </c>
      <c r="DA19" s="146">
        <v>0</v>
      </c>
      <c r="DB19" s="146">
        <v>0</v>
      </c>
      <c r="DC19" s="146">
        <v>0</v>
      </c>
      <c r="DD19" s="146">
        <v>0</v>
      </c>
      <c r="DE19" s="146">
        <v>0</v>
      </c>
      <c r="DF19" s="156">
        <f t="shared" si="7"/>
        <v>0</v>
      </c>
      <c r="DG19" s="146">
        <v>0</v>
      </c>
      <c r="DH19" s="146">
        <v>0</v>
      </c>
      <c r="DI19" s="146">
        <v>0</v>
      </c>
      <c r="DJ19" s="156">
        <f t="shared" si="8"/>
        <v>0</v>
      </c>
      <c r="DK19" s="146">
        <v>0</v>
      </c>
      <c r="DL19" s="146">
        <v>0</v>
      </c>
      <c r="DM19" s="156">
        <f t="shared" si="9"/>
        <v>0</v>
      </c>
      <c r="DN19" s="146">
        <v>0</v>
      </c>
      <c r="DO19" s="146">
        <v>0</v>
      </c>
      <c r="DP19" s="146">
        <v>0</v>
      </c>
      <c r="DQ19" s="146">
        <v>0</v>
      </c>
      <c r="DR19" s="146">
        <v>0</v>
      </c>
      <c r="DS19" s="156">
        <f t="shared" si="10"/>
        <v>0</v>
      </c>
      <c r="DT19" s="146">
        <v>0</v>
      </c>
      <c r="DU19" s="146">
        <v>0</v>
      </c>
      <c r="DV19" s="156">
        <f t="shared" si="11"/>
        <v>0</v>
      </c>
      <c r="DW19" s="146">
        <v>0</v>
      </c>
      <c r="DX19" s="146">
        <v>0</v>
      </c>
      <c r="DY19" s="146">
        <v>0</v>
      </c>
      <c r="DZ19" s="146">
        <v>0</v>
      </c>
      <c r="EA19" s="146">
        <v>0</v>
      </c>
      <c r="EB19" s="146">
        <v>0</v>
      </c>
      <c r="EC19" s="146">
        <v>0</v>
      </c>
      <c r="ED19" s="146">
        <v>0</v>
      </c>
      <c r="EE19" s="146">
        <v>0</v>
      </c>
      <c r="EF19" s="146">
        <v>0</v>
      </c>
      <c r="EG19" s="156">
        <f t="shared" si="12"/>
        <v>0</v>
      </c>
      <c r="EH19" s="146">
        <v>0</v>
      </c>
      <c r="EI19" s="146">
        <v>0</v>
      </c>
      <c r="EJ19" s="146">
        <v>0</v>
      </c>
      <c r="EK19" s="146">
        <v>0</v>
      </c>
      <c r="EL19" s="146">
        <v>0</v>
      </c>
      <c r="EM19" s="146">
        <v>0</v>
      </c>
      <c r="EN19" s="146">
        <v>0</v>
      </c>
      <c r="EO19" s="146">
        <v>0</v>
      </c>
      <c r="EP19" s="146">
        <v>0</v>
      </c>
      <c r="EQ19" s="156">
        <f t="shared" si="13"/>
        <v>0</v>
      </c>
      <c r="ER19" s="146">
        <v>0</v>
      </c>
      <c r="ES19" s="146">
        <v>0</v>
      </c>
      <c r="ET19" s="146">
        <v>0</v>
      </c>
      <c r="EU19" s="156">
        <f t="shared" si="14"/>
        <v>0</v>
      </c>
      <c r="EV19" s="146">
        <v>0</v>
      </c>
      <c r="EW19" s="146">
        <v>0</v>
      </c>
      <c r="EX19" s="156">
        <f t="shared" si="15"/>
        <v>0</v>
      </c>
      <c r="EY19" s="146">
        <v>0</v>
      </c>
      <c r="EZ19" s="146">
        <v>0</v>
      </c>
      <c r="FA19" s="156">
        <f t="shared" si="16"/>
        <v>0</v>
      </c>
      <c r="FB19" s="146">
        <v>0</v>
      </c>
      <c r="FC19" s="146">
        <v>0</v>
      </c>
      <c r="FD19" s="146">
        <v>0</v>
      </c>
      <c r="FE19" s="146">
        <v>0</v>
      </c>
      <c r="FF19" s="156">
        <f t="shared" si="17"/>
        <v>0</v>
      </c>
      <c r="FG19" s="146">
        <v>0</v>
      </c>
      <c r="FH19" s="146">
        <v>0</v>
      </c>
      <c r="FI19" s="146">
        <v>0</v>
      </c>
      <c r="FJ19" s="146">
        <v>0</v>
      </c>
      <c r="FK19" s="146">
        <v>0</v>
      </c>
      <c r="FL19" s="146">
        <v>0</v>
      </c>
      <c r="FM19" s="146">
        <v>0</v>
      </c>
      <c r="FN19" s="156">
        <v>0</v>
      </c>
      <c r="FO19" s="156">
        <v>0</v>
      </c>
      <c r="FP19" s="146">
        <f t="shared" si="18"/>
        <v>909481377.0276978</v>
      </c>
    </row>
    <row r="20" spans="2:172" s="144" customFormat="1" x14ac:dyDescent="0.2">
      <c r="B20" s="145" t="s">
        <v>435</v>
      </c>
      <c r="C20" s="145" t="s">
        <v>268</v>
      </c>
      <c r="D20" s="156">
        <f t="shared" si="0"/>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56">
        <f t="shared" si="1"/>
        <v>0</v>
      </c>
      <c r="AI20" s="146">
        <v>0</v>
      </c>
      <c r="AJ20" s="146">
        <v>0</v>
      </c>
      <c r="AK20" s="146">
        <v>0</v>
      </c>
      <c r="AL20" s="156">
        <f t="shared" si="2"/>
        <v>40060890.348389976</v>
      </c>
      <c r="AM20" s="146">
        <v>0</v>
      </c>
      <c r="AN20" s="146">
        <v>0</v>
      </c>
      <c r="AO20" s="146">
        <v>0</v>
      </c>
      <c r="AP20" s="146">
        <v>0</v>
      </c>
      <c r="AQ20" s="146">
        <v>0</v>
      </c>
      <c r="AR20" s="146">
        <v>0</v>
      </c>
      <c r="AS20" s="146">
        <v>0</v>
      </c>
      <c r="AT20" s="146">
        <v>0</v>
      </c>
      <c r="AU20" s="146">
        <v>0</v>
      </c>
      <c r="AV20" s="146">
        <v>0</v>
      </c>
      <c r="AW20" s="146">
        <v>40060890.348389976</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56">
        <v>0</v>
      </c>
      <c r="CC20" s="156">
        <f t="shared" si="3"/>
        <v>0</v>
      </c>
      <c r="CD20" s="146">
        <v>0</v>
      </c>
      <c r="CE20" s="146">
        <v>0</v>
      </c>
      <c r="CF20" s="146">
        <v>0</v>
      </c>
      <c r="CG20" s="156">
        <f t="shared" si="4"/>
        <v>0</v>
      </c>
      <c r="CH20" s="146">
        <v>0</v>
      </c>
      <c r="CI20" s="146">
        <v>0</v>
      </c>
      <c r="CJ20" s="146">
        <v>0</v>
      </c>
      <c r="CK20" s="146">
        <v>0</v>
      </c>
      <c r="CL20" s="146">
        <v>0</v>
      </c>
      <c r="CM20" s="146">
        <v>0</v>
      </c>
      <c r="CN20" s="146">
        <v>0</v>
      </c>
      <c r="CO20" s="146">
        <v>0</v>
      </c>
      <c r="CP20" s="146">
        <v>0</v>
      </c>
      <c r="CQ20" s="146">
        <v>0</v>
      </c>
      <c r="CR20" s="146">
        <v>0</v>
      </c>
      <c r="CS20" s="156">
        <f t="shared" si="5"/>
        <v>0</v>
      </c>
      <c r="CT20" s="146">
        <v>0</v>
      </c>
      <c r="CU20" s="146">
        <v>0</v>
      </c>
      <c r="CV20" s="156">
        <f t="shared" si="6"/>
        <v>0</v>
      </c>
      <c r="CW20" s="146">
        <v>0</v>
      </c>
      <c r="CX20" s="146">
        <v>0</v>
      </c>
      <c r="CY20" s="146">
        <v>0</v>
      </c>
      <c r="CZ20" s="146">
        <v>0</v>
      </c>
      <c r="DA20" s="146">
        <v>0</v>
      </c>
      <c r="DB20" s="146">
        <v>0</v>
      </c>
      <c r="DC20" s="146">
        <v>0</v>
      </c>
      <c r="DD20" s="146">
        <v>0</v>
      </c>
      <c r="DE20" s="146">
        <v>0</v>
      </c>
      <c r="DF20" s="156">
        <f t="shared" si="7"/>
        <v>0</v>
      </c>
      <c r="DG20" s="146">
        <v>0</v>
      </c>
      <c r="DH20" s="146">
        <v>0</v>
      </c>
      <c r="DI20" s="146">
        <v>0</v>
      </c>
      <c r="DJ20" s="156">
        <f t="shared" si="8"/>
        <v>0</v>
      </c>
      <c r="DK20" s="146">
        <v>0</v>
      </c>
      <c r="DL20" s="146">
        <v>0</v>
      </c>
      <c r="DM20" s="156">
        <f t="shared" si="9"/>
        <v>0</v>
      </c>
      <c r="DN20" s="146">
        <v>0</v>
      </c>
      <c r="DO20" s="146">
        <v>0</v>
      </c>
      <c r="DP20" s="146">
        <v>0</v>
      </c>
      <c r="DQ20" s="146">
        <v>0</v>
      </c>
      <c r="DR20" s="146">
        <v>0</v>
      </c>
      <c r="DS20" s="156">
        <f t="shared" si="10"/>
        <v>0</v>
      </c>
      <c r="DT20" s="146">
        <v>0</v>
      </c>
      <c r="DU20" s="146">
        <v>0</v>
      </c>
      <c r="DV20" s="156">
        <f t="shared" si="11"/>
        <v>0</v>
      </c>
      <c r="DW20" s="146">
        <v>0</v>
      </c>
      <c r="DX20" s="146">
        <v>0</v>
      </c>
      <c r="DY20" s="146">
        <v>0</v>
      </c>
      <c r="DZ20" s="146">
        <v>0</v>
      </c>
      <c r="EA20" s="146">
        <v>0</v>
      </c>
      <c r="EB20" s="146">
        <v>0</v>
      </c>
      <c r="EC20" s="146">
        <v>0</v>
      </c>
      <c r="ED20" s="146">
        <v>0</v>
      </c>
      <c r="EE20" s="146">
        <v>0</v>
      </c>
      <c r="EF20" s="146">
        <v>0</v>
      </c>
      <c r="EG20" s="156">
        <f t="shared" si="12"/>
        <v>0</v>
      </c>
      <c r="EH20" s="146">
        <v>0</v>
      </c>
      <c r="EI20" s="146">
        <v>0</v>
      </c>
      <c r="EJ20" s="146">
        <v>0</v>
      </c>
      <c r="EK20" s="146">
        <v>0</v>
      </c>
      <c r="EL20" s="146">
        <v>0</v>
      </c>
      <c r="EM20" s="146">
        <v>0</v>
      </c>
      <c r="EN20" s="146">
        <v>0</v>
      </c>
      <c r="EO20" s="146">
        <v>0</v>
      </c>
      <c r="EP20" s="146">
        <v>0</v>
      </c>
      <c r="EQ20" s="156">
        <f t="shared" si="13"/>
        <v>0</v>
      </c>
      <c r="ER20" s="146">
        <v>0</v>
      </c>
      <c r="ES20" s="146">
        <v>0</v>
      </c>
      <c r="ET20" s="146">
        <v>0</v>
      </c>
      <c r="EU20" s="156">
        <f t="shared" si="14"/>
        <v>0</v>
      </c>
      <c r="EV20" s="146">
        <v>0</v>
      </c>
      <c r="EW20" s="146">
        <v>0</v>
      </c>
      <c r="EX20" s="156">
        <f t="shared" si="15"/>
        <v>0</v>
      </c>
      <c r="EY20" s="146">
        <v>0</v>
      </c>
      <c r="EZ20" s="146">
        <v>0</v>
      </c>
      <c r="FA20" s="156">
        <f t="shared" si="16"/>
        <v>0</v>
      </c>
      <c r="FB20" s="146">
        <v>0</v>
      </c>
      <c r="FC20" s="146">
        <v>0</v>
      </c>
      <c r="FD20" s="146">
        <v>0</v>
      </c>
      <c r="FE20" s="146">
        <v>0</v>
      </c>
      <c r="FF20" s="156">
        <f t="shared" si="17"/>
        <v>0</v>
      </c>
      <c r="FG20" s="146">
        <v>0</v>
      </c>
      <c r="FH20" s="146">
        <v>0</v>
      </c>
      <c r="FI20" s="146">
        <v>0</v>
      </c>
      <c r="FJ20" s="146">
        <v>0</v>
      </c>
      <c r="FK20" s="146">
        <v>0</v>
      </c>
      <c r="FL20" s="146">
        <v>0</v>
      </c>
      <c r="FM20" s="146">
        <v>0</v>
      </c>
      <c r="FN20" s="156">
        <v>0</v>
      </c>
      <c r="FO20" s="156">
        <v>0</v>
      </c>
      <c r="FP20" s="146">
        <f t="shared" si="18"/>
        <v>40060890.348389976</v>
      </c>
    </row>
    <row r="21" spans="2:172" s="144" customFormat="1" x14ac:dyDescent="0.2">
      <c r="B21" s="145" t="s">
        <v>435</v>
      </c>
      <c r="C21" s="145" t="s">
        <v>269</v>
      </c>
      <c r="D21" s="156">
        <f t="shared" si="0"/>
        <v>30518329.058240578</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30518329.058240578</v>
      </c>
      <c r="V21" s="146">
        <v>0</v>
      </c>
      <c r="W21" s="146">
        <v>0</v>
      </c>
      <c r="X21" s="146">
        <v>0</v>
      </c>
      <c r="Y21" s="146">
        <v>0</v>
      </c>
      <c r="Z21" s="146">
        <v>0</v>
      </c>
      <c r="AA21" s="146">
        <v>0</v>
      </c>
      <c r="AB21" s="146">
        <v>0</v>
      </c>
      <c r="AC21" s="146">
        <v>0</v>
      </c>
      <c r="AD21" s="146">
        <v>0</v>
      </c>
      <c r="AE21" s="146">
        <v>0</v>
      </c>
      <c r="AF21" s="146">
        <v>0</v>
      </c>
      <c r="AG21" s="146">
        <v>0</v>
      </c>
      <c r="AH21" s="156">
        <f t="shared" si="1"/>
        <v>0</v>
      </c>
      <c r="AI21" s="146">
        <v>0</v>
      </c>
      <c r="AJ21" s="146">
        <v>0</v>
      </c>
      <c r="AK21" s="146">
        <v>0</v>
      </c>
      <c r="AL21" s="156">
        <f t="shared" si="2"/>
        <v>233109612.18167549</v>
      </c>
      <c r="AM21" s="146">
        <v>0</v>
      </c>
      <c r="AN21" s="146">
        <v>0</v>
      </c>
      <c r="AO21" s="146">
        <v>0</v>
      </c>
      <c r="AP21" s="146">
        <v>165913132.55999997</v>
      </c>
      <c r="AQ21" s="146">
        <v>0</v>
      </c>
      <c r="AR21" s="146">
        <v>4959320.4632394193</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62237159.15843609</v>
      </c>
      <c r="BR21" s="146">
        <v>0</v>
      </c>
      <c r="BS21" s="146">
        <v>0</v>
      </c>
      <c r="BT21" s="146">
        <v>0</v>
      </c>
      <c r="BU21" s="146">
        <v>0</v>
      </c>
      <c r="BV21" s="146">
        <v>0</v>
      </c>
      <c r="BW21" s="146">
        <v>0</v>
      </c>
      <c r="BX21" s="146">
        <v>0</v>
      </c>
      <c r="BY21" s="146">
        <v>0</v>
      </c>
      <c r="BZ21" s="146">
        <v>0</v>
      </c>
      <c r="CA21" s="146">
        <v>0</v>
      </c>
      <c r="CB21" s="156">
        <v>0</v>
      </c>
      <c r="CC21" s="156">
        <f t="shared" si="3"/>
        <v>0</v>
      </c>
      <c r="CD21" s="146">
        <v>0</v>
      </c>
      <c r="CE21" s="146">
        <v>0</v>
      </c>
      <c r="CF21" s="146">
        <v>0</v>
      </c>
      <c r="CG21" s="156">
        <f t="shared" si="4"/>
        <v>0</v>
      </c>
      <c r="CH21" s="146">
        <v>0</v>
      </c>
      <c r="CI21" s="146">
        <v>0</v>
      </c>
      <c r="CJ21" s="146">
        <v>0</v>
      </c>
      <c r="CK21" s="146">
        <v>0</v>
      </c>
      <c r="CL21" s="146">
        <v>0</v>
      </c>
      <c r="CM21" s="146">
        <v>0</v>
      </c>
      <c r="CN21" s="146">
        <v>0</v>
      </c>
      <c r="CO21" s="146">
        <v>0</v>
      </c>
      <c r="CP21" s="146">
        <v>0</v>
      </c>
      <c r="CQ21" s="146">
        <v>0</v>
      </c>
      <c r="CR21" s="146">
        <v>0</v>
      </c>
      <c r="CS21" s="156">
        <f t="shared" si="5"/>
        <v>0</v>
      </c>
      <c r="CT21" s="146">
        <v>0</v>
      </c>
      <c r="CU21" s="146">
        <v>0</v>
      </c>
      <c r="CV21" s="156">
        <f t="shared" si="6"/>
        <v>0</v>
      </c>
      <c r="CW21" s="146">
        <v>0</v>
      </c>
      <c r="CX21" s="146">
        <v>0</v>
      </c>
      <c r="CY21" s="146">
        <v>0</v>
      </c>
      <c r="CZ21" s="146">
        <v>0</v>
      </c>
      <c r="DA21" s="146">
        <v>0</v>
      </c>
      <c r="DB21" s="146">
        <v>0</v>
      </c>
      <c r="DC21" s="146">
        <v>0</v>
      </c>
      <c r="DD21" s="146">
        <v>0</v>
      </c>
      <c r="DE21" s="146">
        <v>0</v>
      </c>
      <c r="DF21" s="156">
        <f t="shared" si="7"/>
        <v>0</v>
      </c>
      <c r="DG21" s="146">
        <v>0</v>
      </c>
      <c r="DH21" s="146">
        <v>0</v>
      </c>
      <c r="DI21" s="146">
        <v>0</v>
      </c>
      <c r="DJ21" s="156">
        <f t="shared" si="8"/>
        <v>0</v>
      </c>
      <c r="DK21" s="146">
        <v>0</v>
      </c>
      <c r="DL21" s="146">
        <v>0</v>
      </c>
      <c r="DM21" s="156">
        <f t="shared" si="9"/>
        <v>0</v>
      </c>
      <c r="DN21" s="146">
        <v>0</v>
      </c>
      <c r="DO21" s="146">
        <v>0</v>
      </c>
      <c r="DP21" s="146">
        <v>0</v>
      </c>
      <c r="DQ21" s="146">
        <v>0</v>
      </c>
      <c r="DR21" s="146">
        <v>0</v>
      </c>
      <c r="DS21" s="156">
        <f t="shared" si="10"/>
        <v>0</v>
      </c>
      <c r="DT21" s="146">
        <v>0</v>
      </c>
      <c r="DU21" s="146">
        <v>0</v>
      </c>
      <c r="DV21" s="156">
        <f t="shared" si="11"/>
        <v>0</v>
      </c>
      <c r="DW21" s="146">
        <v>0</v>
      </c>
      <c r="DX21" s="146">
        <v>0</v>
      </c>
      <c r="DY21" s="146">
        <v>0</v>
      </c>
      <c r="DZ21" s="146">
        <v>0</v>
      </c>
      <c r="EA21" s="146">
        <v>0</v>
      </c>
      <c r="EB21" s="146">
        <v>0</v>
      </c>
      <c r="EC21" s="146">
        <v>0</v>
      </c>
      <c r="ED21" s="146">
        <v>0</v>
      </c>
      <c r="EE21" s="146">
        <v>0</v>
      </c>
      <c r="EF21" s="146">
        <v>0</v>
      </c>
      <c r="EG21" s="156">
        <f t="shared" si="12"/>
        <v>0</v>
      </c>
      <c r="EH21" s="146">
        <v>0</v>
      </c>
      <c r="EI21" s="146">
        <v>0</v>
      </c>
      <c r="EJ21" s="146">
        <v>0</v>
      </c>
      <c r="EK21" s="146">
        <v>0</v>
      </c>
      <c r="EL21" s="146">
        <v>0</v>
      </c>
      <c r="EM21" s="146">
        <v>0</v>
      </c>
      <c r="EN21" s="146">
        <v>0</v>
      </c>
      <c r="EO21" s="146">
        <v>0</v>
      </c>
      <c r="EP21" s="146">
        <v>0</v>
      </c>
      <c r="EQ21" s="156">
        <f t="shared" si="13"/>
        <v>0</v>
      </c>
      <c r="ER21" s="146">
        <v>0</v>
      </c>
      <c r="ES21" s="146">
        <v>0</v>
      </c>
      <c r="ET21" s="146">
        <v>0</v>
      </c>
      <c r="EU21" s="156">
        <f t="shared" si="14"/>
        <v>0</v>
      </c>
      <c r="EV21" s="146">
        <v>0</v>
      </c>
      <c r="EW21" s="146">
        <v>0</v>
      </c>
      <c r="EX21" s="156">
        <f t="shared" si="15"/>
        <v>0</v>
      </c>
      <c r="EY21" s="146">
        <v>0</v>
      </c>
      <c r="EZ21" s="146">
        <v>0</v>
      </c>
      <c r="FA21" s="156">
        <f t="shared" si="16"/>
        <v>0</v>
      </c>
      <c r="FB21" s="146">
        <v>0</v>
      </c>
      <c r="FC21" s="146">
        <v>0</v>
      </c>
      <c r="FD21" s="146">
        <v>0</v>
      </c>
      <c r="FE21" s="146">
        <v>0</v>
      </c>
      <c r="FF21" s="156">
        <f t="shared" si="17"/>
        <v>0</v>
      </c>
      <c r="FG21" s="146">
        <v>0</v>
      </c>
      <c r="FH21" s="146">
        <v>0</v>
      </c>
      <c r="FI21" s="146">
        <v>0</v>
      </c>
      <c r="FJ21" s="146">
        <v>0</v>
      </c>
      <c r="FK21" s="146">
        <v>0</v>
      </c>
      <c r="FL21" s="146">
        <v>0</v>
      </c>
      <c r="FM21" s="146">
        <v>0</v>
      </c>
      <c r="FN21" s="156">
        <v>0</v>
      </c>
      <c r="FO21" s="156">
        <v>0</v>
      </c>
      <c r="FP21" s="146">
        <f t="shared" si="18"/>
        <v>263627941.23991609</v>
      </c>
    </row>
    <row r="22" spans="2:172" s="144" customFormat="1" x14ac:dyDescent="0.2">
      <c r="B22" s="145" t="s">
        <v>436</v>
      </c>
      <c r="C22" s="145" t="s">
        <v>270</v>
      </c>
      <c r="D22" s="156">
        <f t="shared" si="0"/>
        <v>808509.80110344826</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808509.80110344826</v>
      </c>
      <c r="AA22" s="146">
        <v>0</v>
      </c>
      <c r="AB22" s="146">
        <v>0</v>
      </c>
      <c r="AC22" s="146">
        <v>0</v>
      </c>
      <c r="AD22" s="146">
        <v>0</v>
      </c>
      <c r="AE22" s="146">
        <v>0</v>
      </c>
      <c r="AF22" s="146">
        <v>0</v>
      </c>
      <c r="AG22" s="146">
        <v>0</v>
      </c>
      <c r="AH22" s="156">
        <f t="shared" si="1"/>
        <v>0</v>
      </c>
      <c r="AI22" s="146">
        <v>0</v>
      </c>
      <c r="AJ22" s="146">
        <v>0</v>
      </c>
      <c r="AK22" s="146">
        <v>0</v>
      </c>
      <c r="AL22" s="156">
        <f t="shared" si="2"/>
        <v>294404.54400000005</v>
      </c>
      <c r="AM22" s="146">
        <v>57172.777964515713</v>
      </c>
      <c r="AN22" s="146">
        <v>9262.7627990393703</v>
      </c>
      <c r="AO22" s="146">
        <v>24182.865242024258</v>
      </c>
      <c r="AP22" s="146">
        <v>14669.874455965744</v>
      </c>
      <c r="AQ22" s="146">
        <v>37259.956467124794</v>
      </c>
      <c r="AR22" s="146">
        <v>6843.0816099892072</v>
      </c>
      <c r="AS22" s="146">
        <v>17884.293332264449</v>
      </c>
      <c r="AT22" s="146">
        <v>28092.780026805933</v>
      </c>
      <c r="AU22" s="146">
        <v>15214.932399133822</v>
      </c>
      <c r="AV22" s="146">
        <v>2106.6855133765134</v>
      </c>
      <c r="AW22" s="146">
        <v>11885.293045872968</v>
      </c>
      <c r="AX22" s="146">
        <v>4291.9287405091181</v>
      </c>
      <c r="AY22" s="146">
        <v>31886.938675165497</v>
      </c>
      <c r="AZ22" s="146">
        <v>10581.029838348431</v>
      </c>
      <c r="BA22" s="146">
        <v>23069.343889864216</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56">
        <v>0</v>
      </c>
      <c r="CC22" s="156">
        <f t="shared" si="3"/>
        <v>0</v>
      </c>
      <c r="CD22" s="146">
        <v>0</v>
      </c>
      <c r="CE22" s="146">
        <v>0</v>
      </c>
      <c r="CF22" s="146">
        <v>0</v>
      </c>
      <c r="CG22" s="156">
        <f t="shared" si="4"/>
        <v>0</v>
      </c>
      <c r="CH22" s="146">
        <v>0</v>
      </c>
      <c r="CI22" s="146">
        <v>0</v>
      </c>
      <c r="CJ22" s="146">
        <v>0</v>
      </c>
      <c r="CK22" s="146">
        <v>0</v>
      </c>
      <c r="CL22" s="146">
        <v>0</v>
      </c>
      <c r="CM22" s="146">
        <v>0</v>
      </c>
      <c r="CN22" s="146">
        <v>0</v>
      </c>
      <c r="CO22" s="146">
        <v>0</v>
      </c>
      <c r="CP22" s="146">
        <v>0</v>
      </c>
      <c r="CQ22" s="146">
        <v>0</v>
      </c>
      <c r="CR22" s="146">
        <v>0</v>
      </c>
      <c r="CS22" s="156">
        <f t="shared" si="5"/>
        <v>0</v>
      </c>
      <c r="CT22" s="146">
        <v>0</v>
      </c>
      <c r="CU22" s="146">
        <v>0</v>
      </c>
      <c r="CV22" s="156">
        <f t="shared" si="6"/>
        <v>0</v>
      </c>
      <c r="CW22" s="146">
        <v>0</v>
      </c>
      <c r="CX22" s="146">
        <v>0</v>
      </c>
      <c r="CY22" s="146">
        <v>0</v>
      </c>
      <c r="CZ22" s="146">
        <v>0</v>
      </c>
      <c r="DA22" s="146">
        <v>0</v>
      </c>
      <c r="DB22" s="146">
        <v>0</v>
      </c>
      <c r="DC22" s="146">
        <v>0</v>
      </c>
      <c r="DD22" s="146">
        <v>0</v>
      </c>
      <c r="DE22" s="146">
        <v>0</v>
      </c>
      <c r="DF22" s="156">
        <f t="shared" si="7"/>
        <v>0</v>
      </c>
      <c r="DG22" s="146">
        <v>0</v>
      </c>
      <c r="DH22" s="146">
        <v>0</v>
      </c>
      <c r="DI22" s="146">
        <v>0</v>
      </c>
      <c r="DJ22" s="156">
        <f t="shared" si="8"/>
        <v>0</v>
      </c>
      <c r="DK22" s="146">
        <v>0</v>
      </c>
      <c r="DL22" s="146">
        <v>0</v>
      </c>
      <c r="DM22" s="156">
        <f t="shared" si="9"/>
        <v>0</v>
      </c>
      <c r="DN22" s="146">
        <v>0</v>
      </c>
      <c r="DO22" s="146">
        <v>0</v>
      </c>
      <c r="DP22" s="146">
        <v>0</v>
      </c>
      <c r="DQ22" s="146">
        <v>0</v>
      </c>
      <c r="DR22" s="146">
        <v>0</v>
      </c>
      <c r="DS22" s="156">
        <f t="shared" si="10"/>
        <v>0</v>
      </c>
      <c r="DT22" s="146">
        <v>0</v>
      </c>
      <c r="DU22" s="146">
        <v>0</v>
      </c>
      <c r="DV22" s="156">
        <f t="shared" si="11"/>
        <v>0</v>
      </c>
      <c r="DW22" s="146">
        <v>0</v>
      </c>
      <c r="DX22" s="146">
        <v>0</v>
      </c>
      <c r="DY22" s="146">
        <v>0</v>
      </c>
      <c r="DZ22" s="146">
        <v>0</v>
      </c>
      <c r="EA22" s="146">
        <v>0</v>
      </c>
      <c r="EB22" s="146">
        <v>0</v>
      </c>
      <c r="EC22" s="146">
        <v>0</v>
      </c>
      <c r="ED22" s="146">
        <v>0</v>
      </c>
      <c r="EE22" s="146">
        <v>0</v>
      </c>
      <c r="EF22" s="146">
        <v>0</v>
      </c>
      <c r="EG22" s="156">
        <f t="shared" si="12"/>
        <v>0</v>
      </c>
      <c r="EH22" s="146">
        <v>0</v>
      </c>
      <c r="EI22" s="146">
        <v>0</v>
      </c>
      <c r="EJ22" s="146">
        <v>0</v>
      </c>
      <c r="EK22" s="146">
        <v>0</v>
      </c>
      <c r="EL22" s="146">
        <v>0</v>
      </c>
      <c r="EM22" s="146">
        <v>0</v>
      </c>
      <c r="EN22" s="146">
        <v>0</v>
      </c>
      <c r="EO22" s="146">
        <v>0</v>
      </c>
      <c r="EP22" s="146">
        <v>0</v>
      </c>
      <c r="EQ22" s="156">
        <f t="shared" si="13"/>
        <v>0</v>
      </c>
      <c r="ER22" s="146">
        <v>0</v>
      </c>
      <c r="ES22" s="146">
        <v>0</v>
      </c>
      <c r="ET22" s="146">
        <v>0</v>
      </c>
      <c r="EU22" s="156">
        <f t="shared" si="14"/>
        <v>0</v>
      </c>
      <c r="EV22" s="146">
        <v>0</v>
      </c>
      <c r="EW22" s="146">
        <v>0</v>
      </c>
      <c r="EX22" s="156">
        <f t="shared" si="15"/>
        <v>0</v>
      </c>
      <c r="EY22" s="146">
        <v>0</v>
      </c>
      <c r="EZ22" s="146">
        <v>0</v>
      </c>
      <c r="FA22" s="156">
        <f t="shared" si="16"/>
        <v>0</v>
      </c>
      <c r="FB22" s="146">
        <v>0</v>
      </c>
      <c r="FC22" s="146">
        <v>0</v>
      </c>
      <c r="FD22" s="146">
        <v>0</v>
      </c>
      <c r="FE22" s="146">
        <v>0</v>
      </c>
      <c r="FF22" s="156">
        <f t="shared" si="17"/>
        <v>0</v>
      </c>
      <c r="FG22" s="146">
        <v>0</v>
      </c>
      <c r="FH22" s="146">
        <v>0</v>
      </c>
      <c r="FI22" s="146">
        <v>0</v>
      </c>
      <c r="FJ22" s="146">
        <v>0</v>
      </c>
      <c r="FK22" s="146">
        <v>0</v>
      </c>
      <c r="FL22" s="146">
        <v>0</v>
      </c>
      <c r="FM22" s="146">
        <v>0</v>
      </c>
      <c r="FN22" s="156">
        <v>0</v>
      </c>
      <c r="FO22" s="156">
        <v>166289.05195199998</v>
      </c>
      <c r="FP22" s="146">
        <f t="shared" si="18"/>
        <v>1269203.3970554483</v>
      </c>
    </row>
    <row r="23" spans="2:172" s="144" customFormat="1" x14ac:dyDescent="0.2">
      <c r="B23" s="145" t="s">
        <v>437</v>
      </c>
      <c r="C23" s="145" t="s">
        <v>312</v>
      </c>
      <c r="D23" s="156">
        <f t="shared" si="0"/>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56">
        <f t="shared" si="1"/>
        <v>0</v>
      </c>
      <c r="AI23" s="146">
        <v>0</v>
      </c>
      <c r="AJ23" s="146">
        <v>0</v>
      </c>
      <c r="AK23" s="146">
        <v>0</v>
      </c>
      <c r="AL23" s="156">
        <f t="shared" si="2"/>
        <v>351034773.14415044</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351034773.14415044</v>
      </c>
      <c r="BR23" s="146">
        <v>0</v>
      </c>
      <c r="BS23" s="146">
        <v>0</v>
      </c>
      <c r="BT23" s="146">
        <v>0</v>
      </c>
      <c r="BU23" s="146">
        <v>0</v>
      </c>
      <c r="BV23" s="146">
        <v>0</v>
      </c>
      <c r="BW23" s="146">
        <v>0</v>
      </c>
      <c r="BX23" s="146">
        <v>0</v>
      </c>
      <c r="BY23" s="146">
        <v>0</v>
      </c>
      <c r="BZ23" s="146">
        <v>0</v>
      </c>
      <c r="CA23" s="146">
        <v>0</v>
      </c>
      <c r="CB23" s="156">
        <v>0</v>
      </c>
      <c r="CC23" s="156">
        <f t="shared" si="3"/>
        <v>0</v>
      </c>
      <c r="CD23" s="146">
        <v>0</v>
      </c>
      <c r="CE23" s="146">
        <v>0</v>
      </c>
      <c r="CF23" s="146">
        <v>0</v>
      </c>
      <c r="CG23" s="156">
        <f t="shared" si="4"/>
        <v>0</v>
      </c>
      <c r="CH23" s="146">
        <v>0</v>
      </c>
      <c r="CI23" s="146">
        <v>0</v>
      </c>
      <c r="CJ23" s="146">
        <v>0</v>
      </c>
      <c r="CK23" s="146">
        <v>0</v>
      </c>
      <c r="CL23" s="146">
        <v>0</v>
      </c>
      <c r="CM23" s="146">
        <v>0</v>
      </c>
      <c r="CN23" s="146">
        <v>0</v>
      </c>
      <c r="CO23" s="146">
        <v>0</v>
      </c>
      <c r="CP23" s="146">
        <v>0</v>
      </c>
      <c r="CQ23" s="146">
        <v>0</v>
      </c>
      <c r="CR23" s="146">
        <v>0</v>
      </c>
      <c r="CS23" s="156">
        <f t="shared" si="5"/>
        <v>0</v>
      </c>
      <c r="CT23" s="146">
        <v>0</v>
      </c>
      <c r="CU23" s="146">
        <v>0</v>
      </c>
      <c r="CV23" s="156">
        <f t="shared" si="6"/>
        <v>0</v>
      </c>
      <c r="CW23" s="146">
        <v>0</v>
      </c>
      <c r="CX23" s="146">
        <v>0</v>
      </c>
      <c r="CY23" s="146">
        <v>0</v>
      </c>
      <c r="CZ23" s="146">
        <v>0</v>
      </c>
      <c r="DA23" s="146">
        <v>0</v>
      </c>
      <c r="DB23" s="146">
        <v>0</v>
      </c>
      <c r="DC23" s="146">
        <v>0</v>
      </c>
      <c r="DD23" s="146">
        <v>0</v>
      </c>
      <c r="DE23" s="146">
        <v>0</v>
      </c>
      <c r="DF23" s="156">
        <f t="shared" si="7"/>
        <v>0</v>
      </c>
      <c r="DG23" s="146">
        <v>0</v>
      </c>
      <c r="DH23" s="146">
        <v>0</v>
      </c>
      <c r="DI23" s="146">
        <v>0</v>
      </c>
      <c r="DJ23" s="156">
        <f t="shared" si="8"/>
        <v>0</v>
      </c>
      <c r="DK23" s="146">
        <v>0</v>
      </c>
      <c r="DL23" s="146">
        <v>0</v>
      </c>
      <c r="DM23" s="156">
        <f t="shared" si="9"/>
        <v>0</v>
      </c>
      <c r="DN23" s="146">
        <v>0</v>
      </c>
      <c r="DO23" s="146">
        <v>0</v>
      </c>
      <c r="DP23" s="146">
        <v>0</v>
      </c>
      <c r="DQ23" s="146">
        <v>0</v>
      </c>
      <c r="DR23" s="146">
        <v>0</v>
      </c>
      <c r="DS23" s="156">
        <f t="shared" si="10"/>
        <v>0</v>
      </c>
      <c r="DT23" s="146">
        <v>0</v>
      </c>
      <c r="DU23" s="146">
        <v>0</v>
      </c>
      <c r="DV23" s="156">
        <f t="shared" si="11"/>
        <v>0</v>
      </c>
      <c r="DW23" s="146">
        <v>0</v>
      </c>
      <c r="DX23" s="146">
        <v>0</v>
      </c>
      <c r="DY23" s="146">
        <v>0</v>
      </c>
      <c r="DZ23" s="146">
        <v>0</v>
      </c>
      <c r="EA23" s="146">
        <v>0</v>
      </c>
      <c r="EB23" s="146">
        <v>0</v>
      </c>
      <c r="EC23" s="146">
        <v>0</v>
      </c>
      <c r="ED23" s="146">
        <v>0</v>
      </c>
      <c r="EE23" s="146">
        <v>0</v>
      </c>
      <c r="EF23" s="146">
        <v>0</v>
      </c>
      <c r="EG23" s="156">
        <f t="shared" si="12"/>
        <v>0</v>
      </c>
      <c r="EH23" s="146">
        <v>0</v>
      </c>
      <c r="EI23" s="146">
        <v>0</v>
      </c>
      <c r="EJ23" s="146">
        <v>0</v>
      </c>
      <c r="EK23" s="146">
        <v>0</v>
      </c>
      <c r="EL23" s="146">
        <v>0</v>
      </c>
      <c r="EM23" s="146">
        <v>0</v>
      </c>
      <c r="EN23" s="146">
        <v>0</v>
      </c>
      <c r="EO23" s="146">
        <v>0</v>
      </c>
      <c r="EP23" s="146">
        <v>0</v>
      </c>
      <c r="EQ23" s="156">
        <f t="shared" si="13"/>
        <v>0</v>
      </c>
      <c r="ER23" s="146">
        <v>0</v>
      </c>
      <c r="ES23" s="146">
        <v>0</v>
      </c>
      <c r="ET23" s="146">
        <v>0</v>
      </c>
      <c r="EU23" s="156">
        <f t="shared" si="14"/>
        <v>0</v>
      </c>
      <c r="EV23" s="146">
        <v>0</v>
      </c>
      <c r="EW23" s="146">
        <v>0</v>
      </c>
      <c r="EX23" s="156">
        <f t="shared" si="15"/>
        <v>0</v>
      </c>
      <c r="EY23" s="146">
        <v>0</v>
      </c>
      <c r="EZ23" s="146">
        <v>0</v>
      </c>
      <c r="FA23" s="156">
        <f t="shared" si="16"/>
        <v>0</v>
      </c>
      <c r="FB23" s="146">
        <v>0</v>
      </c>
      <c r="FC23" s="146">
        <v>0</v>
      </c>
      <c r="FD23" s="146">
        <v>0</v>
      </c>
      <c r="FE23" s="146">
        <v>0</v>
      </c>
      <c r="FF23" s="156">
        <f t="shared" si="17"/>
        <v>0</v>
      </c>
      <c r="FG23" s="146">
        <v>0</v>
      </c>
      <c r="FH23" s="146">
        <v>0</v>
      </c>
      <c r="FI23" s="146">
        <v>0</v>
      </c>
      <c r="FJ23" s="146">
        <v>0</v>
      </c>
      <c r="FK23" s="146">
        <v>0</v>
      </c>
      <c r="FL23" s="146">
        <v>0</v>
      </c>
      <c r="FM23" s="146">
        <v>0</v>
      </c>
      <c r="FN23" s="156">
        <v>0</v>
      </c>
      <c r="FO23" s="156">
        <v>0</v>
      </c>
      <c r="FP23" s="146">
        <f t="shared" si="18"/>
        <v>351034773.14415044</v>
      </c>
    </row>
    <row r="24" spans="2:172" s="144" customFormat="1" x14ac:dyDescent="0.2">
      <c r="B24" s="145" t="s">
        <v>438</v>
      </c>
      <c r="C24" s="145" t="s">
        <v>275</v>
      </c>
      <c r="D24" s="156">
        <f t="shared" si="0"/>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56">
        <f t="shared" si="1"/>
        <v>0</v>
      </c>
      <c r="AI24" s="146">
        <v>0</v>
      </c>
      <c r="AJ24" s="146">
        <v>0</v>
      </c>
      <c r="AK24" s="146">
        <v>0</v>
      </c>
      <c r="AL24" s="156">
        <f t="shared" si="2"/>
        <v>2096735.5902595203</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192721.67353394558</v>
      </c>
      <c r="BP24" s="146">
        <v>219977.53745563797</v>
      </c>
      <c r="BQ24" s="146">
        <v>1684036.3792699368</v>
      </c>
      <c r="BR24" s="146">
        <v>0</v>
      </c>
      <c r="BS24" s="146">
        <v>0</v>
      </c>
      <c r="BT24" s="146">
        <v>0</v>
      </c>
      <c r="BU24" s="146">
        <v>0</v>
      </c>
      <c r="BV24" s="146">
        <v>0</v>
      </c>
      <c r="BW24" s="146">
        <v>0</v>
      </c>
      <c r="BX24" s="146">
        <v>0</v>
      </c>
      <c r="BY24" s="146">
        <v>0</v>
      </c>
      <c r="BZ24" s="146">
        <v>0</v>
      </c>
      <c r="CA24" s="146">
        <v>0</v>
      </c>
      <c r="CB24" s="156">
        <v>0</v>
      </c>
      <c r="CC24" s="156">
        <f t="shared" si="3"/>
        <v>0</v>
      </c>
      <c r="CD24" s="146">
        <v>0</v>
      </c>
      <c r="CE24" s="146">
        <v>0</v>
      </c>
      <c r="CF24" s="146">
        <v>0</v>
      </c>
      <c r="CG24" s="156">
        <f t="shared" si="4"/>
        <v>0</v>
      </c>
      <c r="CH24" s="146">
        <v>0</v>
      </c>
      <c r="CI24" s="146">
        <v>0</v>
      </c>
      <c r="CJ24" s="146">
        <v>0</v>
      </c>
      <c r="CK24" s="146">
        <v>0</v>
      </c>
      <c r="CL24" s="146">
        <v>0</v>
      </c>
      <c r="CM24" s="146">
        <v>0</v>
      </c>
      <c r="CN24" s="146">
        <v>0</v>
      </c>
      <c r="CO24" s="146">
        <v>0</v>
      </c>
      <c r="CP24" s="146">
        <v>0</v>
      </c>
      <c r="CQ24" s="146">
        <v>0</v>
      </c>
      <c r="CR24" s="146">
        <v>0</v>
      </c>
      <c r="CS24" s="156">
        <f t="shared" si="5"/>
        <v>0</v>
      </c>
      <c r="CT24" s="146">
        <v>0</v>
      </c>
      <c r="CU24" s="146">
        <v>0</v>
      </c>
      <c r="CV24" s="156">
        <f t="shared" si="6"/>
        <v>0</v>
      </c>
      <c r="CW24" s="146">
        <v>0</v>
      </c>
      <c r="CX24" s="146">
        <v>0</v>
      </c>
      <c r="CY24" s="146">
        <v>0</v>
      </c>
      <c r="CZ24" s="146">
        <v>0</v>
      </c>
      <c r="DA24" s="146">
        <v>0</v>
      </c>
      <c r="DB24" s="146">
        <v>0</v>
      </c>
      <c r="DC24" s="146">
        <v>0</v>
      </c>
      <c r="DD24" s="146">
        <v>0</v>
      </c>
      <c r="DE24" s="146">
        <v>0</v>
      </c>
      <c r="DF24" s="156">
        <f t="shared" si="7"/>
        <v>0</v>
      </c>
      <c r="DG24" s="146">
        <v>0</v>
      </c>
      <c r="DH24" s="146">
        <v>0</v>
      </c>
      <c r="DI24" s="146">
        <v>0</v>
      </c>
      <c r="DJ24" s="156">
        <f t="shared" si="8"/>
        <v>0</v>
      </c>
      <c r="DK24" s="146">
        <v>0</v>
      </c>
      <c r="DL24" s="146">
        <v>0</v>
      </c>
      <c r="DM24" s="156">
        <f t="shared" si="9"/>
        <v>0</v>
      </c>
      <c r="DN24" s="146">
        <v>0</v>
      </c>
      <c r="DO24" s="146">
        <v>0</v>
      </c>
      <c r="DP24" s="146">
        <v>0</v>
      </c>
      <c r="DQ24" s="146">
        <v>0</v>
      </c>
      <c r="DR24" s="146">
        <v>0</v>
      </c>
      <c r="DS24" s="156">
        <f t="shared" si="10"/>
        <v>0</v>
      </c>
      <c r="DT24" s="146">
        <v>0</v>
      </c>
      <c r="DU24" s="146">
        <v>0</v>
      </c>
      <c r="DV24" s="156">
        <f t="shared" si="11"/>
        <v>0</v>
      </c>
      <c r="DW24" s="146">
        <v>0</v>
      </c>
      <c r="DX24" s="146">
        <v>0</v>
      </c>
      <c r="DY24" s="146">
        <v>0</v>
      </c>
      <c r="DZ24" s="146">
        <v>0</v>
      </c>
      <c r="EA24" s="146">
        <v>0</v>
      </c>
      <c r="EB24" s="146">
        <v>0</v>
      </c>
      <c r="EC24" s="146">
        <v>0</v>
      </c>
      <c r="ED24" s="146">
        <v>0</v>
      </c>
      <c r="EE24" s="146">
        <v>0</v>
      </c>
      <c r="EF24" s="146">
        <v>0</v>
      </c>
      <c r="EG24" s="156">
        <f t="shared" si="12"/>
        <v>0</v>
      </c>
      <c r="EH24" s="146">
        <v>0</v>
      </c>
      <c r="EI24" s="146">
        <v>0</v>
      </c>
      <c r="EJ24" s="146">
        <v>0</v>
      </c>
      <c r="EK24" s="146">
        <v>0</v>
      </c>
      <c r="EL24" s="146">
        <v>0</v>
      </c>
      <c r="EM24" s="146">
        <v>0</v>
      </c>
      <c r="EN24" s="146">
        <v>0</v>
      </c>
      <c r="EO24" s="146">
        <v>0</v>
      </c>
      <c r="EP24" s="146">
        <v>0</v>
      </c>
      <c r="EQ24" s="156">
        <f t="shared" si="13"/>
        <v>0</v>
      </c>
      <c r="ER24" s="146">
        <v>0</v>
      </c>
      <c r="ES24" s="146">
        <v>0</v>
      </c>
      <c r="ET24" s="146">
        <v>0</v>
      </c>
      <c r="EU24" s="156">
        <f t="shared" si="14"/>
        <v>0</v>
      </c>
      <c r="EV24" s="146">
        <v>0</v>
      </c>
      <c r="EW24" s="146">
        <v>0</v>
      </c>
      <c r="EX24" s="156">
        <f t="shared" si="15"/>
        <v>0</v>
      </c>
      <c r="EY24" s="146">
        <v>0</v>
      </c>
      <c r="EZ24" s="146">
        <v>0</v>
      </c>
      <c r="FA24" s="156">
        <f t="shared" si="16"/>
        <v>0</v>
      </c>
      <c r="FB24" s="146">
        <v>0</v>
      </c>
      <c r="FC24" s="146">
        <v>0</v>
      </c>
      <c r="FD24" s="146">
        <v>0</v>
      </c>
      <c r="FE24" s="146">
        <v>0</v>
      </c>
      <c r="FF24" s="156">
        <f t="shared" si="17"/>
        <v>0</v>
      </c>
      <c r="FG24" s="146">
        <v>0</v>
      </c>
      <c r="FH24" s="146">
        <v>0</v>
      </c>
      <c r="FI24" s="146">
        <v>0</v>
      </c>
      <c r="FJ24" s="146">
        <v>0</v>
      </c>
      <c r="FK24" s="146">
        <v>0</v>
      </c>
      <c r="FL24" s="146">
        <v>0</v>
      </c>
      <c r="FM24" s="146">
        <v>0</v>
      </c>
      <c r="FN24" s="156">
        <v>0</v>
      </c>
      <c r="FO24" s="156">
        <v>2837078.0834803702</v>
      </c>
      <c r="FP24" s="146">
        <f t="shared" si="18"/>
        <v>4933813.6737398906</v>
      </c>
    </row>
    <row r="25" spans="2:172" s="144" customFormat="1" x14ac:dyDescent="0.2">
      <c r="B25" s="145" t="s">
        <v>439</v>
      </c>
      <c r="C25" s="145" t="s">
        <v>276</v>
      </c>
      <c r="D25" s="156">
        <f t="shared" si="0"/>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56">
        <f t="shared" si="1"/>
        <v>0</v>
      </c>
      <c r="AI25" s="146">
        <v>0</v>
      </c>
      <c r="AJ25" s="146">
        <v>0</v>
      </c>
      <c r="AK25" s="146">
        <v>0</v>
      </c>
      <c r="AL25" s="156">
        <f t="shared" si="2"/>
        <v>209576878.13706934</v>
      </c>
      <c r="AM25" s="146">
        <v>1047764.8852995293</v>
      </c>
      <c r="AN25" s="146">
        <v>1607674.0099353832</v>
      </c>
      <c r="AO25" s="146">
        <v>1077992.9936050654</v>
      </c>
      <c r="AP25" s="146">
        <v>447918.88550756406</v>
      </c>
      <c r="AQ25" s="146">
        <v>3318.2247136043575</v>
      </c>
      <c r="AR25" s="146">
        <v>27663.750083453448</v>
      </c>
      <c r="AS25" s="146">
        <v>2536734.3275052118</v>
      </c>
      <c r="AT25" s="146">
        <v>2382363.4362947932</v>
      </c>
      <c r="AU25" s="146">
        <v>43300.373121735785</v>
      </c>
      <c r="AV25" s="146">
        <v>43331.359464343528</v>
      </c>
      <c r="AW25" s="146">
        <v>71449.235040484447</v>
      </c>
      <c r="AX25" s="146">
        <v>523490.18656787899</v>
      </c>
      <c r="AY25" s="146">
        <v>1232489.228250247</v>
      </c>
      <c r="AZ25" s="146">
        <v>941052.48426294036</v>
      </c>
      <c r="BA25" s="146">
        <v>77381.202332763671</v>
      </c>
      <c r="BB25" s="146">
        <v>0</v>
      </c>
      <c r="BC25" s="146">
        <v>173.03075685025738</v>
      </c>
      <c r="BD25" s="146">
        <v>649741.86837250774</v>
      </c>
      <c r="BE25" s="146">
        <v>0</v>
      </c>
      <c r="BF25" s="146">
        <v>729154.22075265006</v>
      </c>
      <c r="BG25" s="146">
        <v>866113.32284923445</v>
      </c>
      <c r="BH25" s="146">
        <v>0</v>
      </c>
      <c r="BI25" s="146">
        <v>6151678.0179293789</v>
      </c>
      <c r="BJ25" s="146">
        <v>578361.21373327402</v>
      </c>
      <c r="BK25" s="146">
        <v>2340.5269430178728</v>
      </c>
      <c r="BL25" s="146">
        <v>20845.759836319368</v>
      </c>
      <c r="BM25" s="146">
        <v>686546.50900026562</v>
      </c>
      <c r="BN25" s="146">
        <v>624397.53062181117</v>
      </c>
      <c r="BO25" s="146">
        <v>2356464.9267641036</v>
      </c>
      <c r="BP25" s="146">
        <v>3216204.5970152621</v>
      </c>
      <c r="BQ25" s="146">
        <v>18266928.972973637</v>
      </c>
      <c r="BR25" s="146">
        <v>34178601.48231262</v>
      </c>
      <c r="BS25" s="146">
        <v>12549631.622808797</v>
      </c>
      <c r="BT25" s="146">
        <v>3032.8109919352264</v>
      </c>
      <c r="BU25" s="146">
        <v>0</v>
      </c>
      <c r="BV25" s="146">
        <v>2147239.5880399807</v>
      </c>
      <c r="BW25" s="146">
        <v>2401053.4615418366</v>
      </c>
      <c r="BX25" s="146">
        <v>12691250.805763427</v>
      </c>
      <c r="BY25" s="146">
        <v>2941355.7951741964</v>
      </c>
      <c r="BZ25" s="146">
        <v>96227984.69742988</v>
      </c>
      <c r="CA25" s="146">
        <v>223852.79347336554</v>
      </c>
      <c r="CB25" s="156">
        <v>146441.76372342402</v>
      </c>
      <c r="CC25" s="156">
        <f t="shared" si="3"/>
        <v>191046.40986702999</v>
      </c>
      <c r="CD25" s="146">
        <v>0</v>
      </c>
      <c r="CE25" s="146">
        <v>0</v>
      </c>
      <c r="CF25" s="146">
        <v>191046.40986702999</v>
      </c>
      <c r="CG25" s="156">
        <f t="shared" si="4"/>
        <v>0</v>
      </c>
      <c r="CH25" s="146">
        <v>0</v>
      </c>
      <c r="CI25" s="146">
        <v>0</v>
      </c>
      <c r="CJ25" s="146">
        <v>0</v>
      </c>
      <c r="CK25" s="146">
        <v>0</v>
      </c>
      <c r="CL25" s="146">
        <v>0</v>
      </c>
      <c r="CM25" s="146">
        <v>0</v>
      </c>
      <c r="CN25" s="146">
        <v>0</v>
      </c>
      <c r="CO25" s="146">
        <v>0</v>
      </c>
      <c r="CP25" s="146">
        <v>0</v>
      </c>
      <c r="CQ25" s="146">
        <v>0</v>
      </c>
      <c r="CR25" s="146">
        <v>0</v>
      </c>
      <c r="CS25" s="156">
        <f t="shared" si="5"/>
        <v>20377015.814024881</v>
      </c>
      <c r="CT25" s="146">
        <v>20333589.398934186</v>
      </c>
      <c r="CU25" s="146">
        <v>43426.415090693816</v>
      </c>
      <c r="CV25" s="156">
        <f t="shared" si="6"/>
        <v>10599248.189972987</v>
      </c>
      <c r="CW25" s="146">
        <v>0</v>
      </c>
      <c r="CX25" s="146">
        <v>0</v>
      </c>
      <c r="CY25" s="146">
        <v>0</v>
      </c>
      <c r="CZ25" s="146">
        <v>9992498.436047608</v>
      </c>
      <c r="DA25" s="146">
        <v>21920.375461564046</v>
      </c>
      <c r="DB25" s="146">
        <v>0</v>
      </c>
      <c r="DC25" s="146">
        <v>513070.15746688226</v>
      </c>
      <c r="DD25" s="146">
        <v>29405.365694916676</v>
      </c>
      <c r="DE25" s="146">
        <v>42353.855302017277</v>
      </c>
      <c r="DF25" s="156">
        <f t="shared" si="7"/>
        <v>67659324.406583309</v>
      </c>
      <c r="DG25" s="146">
        <v>9872793.5714664645</v>
      </c>
      <c r="DH25" s="146">
        <v>57786530.835116841</v>
      </c>
      <c r="DI25" s="146">
        <v>0</v>
      </c>
      <c r="DJ25" s="156">
        <f t="shared" si="8"/>
        <v>57792.780632109367</v>
      </c>
      <c r="DK25" s="146">
        <v>37654.164262892024</v>
      </c>
      <c r="DL25" s="146">
        <v>20138.616369217347</v>
      </c>
      <c r="DM25" s="156">
        <f t="shared" si="9"/>
        <v>0</v>
      </c>
      <c r="DN25" s="146">
        <v>0</v>
      </c>
      <c r="DO25" s="146">
        <v>0</v>
      </c>
      <c r="DP25" s="146">
        <v>0</v>
      </c>
      <c r="DQ25" s="146">
        <v>0</v>
      </c>
      <c r="DR25" s="146">
        <v>0</v>
      </c>
      <c r="DS25" s="156">
        <f t="shared" si="10"/>
        <v>0</v>
      </c>
      <c r="DT25" s="146">
        <v>0</v>
      </c>
      <c r="DU25" s="146">
        <v>0</v>
      </c>
      <c r="DV25" s="156">
        <f t="shared" si="11"/>
        <v>501939.49832608993</v>
      </c>
      <c r="DW25" s="146">
        <v>0</v>
      </c>
      <c r="DX25" s="146">
        <v>0</v>
      </c>
      <c r="DY25" s="146">
        <v>26390.013281249929</v>
      </c>
      <c r="DZ25" s="146">
        <v>518.95366930694411</v>
      </c>
      <c r="EA25" s="146">
        <v>0</v>
      </c>
      <c r="EB25" s="146">
        <v>0</v>
      </c>
      <c r="EC25" s="146">
        <v>0</v>
      </c>
      <c r="ED25" s="146">
        <v>0</v>
      </c>
      <c r="EE25" s="146">
        <v>475030.53137553309</v>
      </c>
      <c r="EF25" s="146">
        <v>0</v>
      </c>
      <c r="EG25" s="156">
        <f t="shared" si="12"/>
        <v>326556.37663868442</v>
      </c>
      <c r="EH25" s="146">
        <v>31.03274970798158</v>
      </c>
      <c r="EI25" s="146">
        <v>10.653378748049947</v>
      </c>
      <c r="EJ25" s="146">
        <v>0</v>
      </c>
      <c r="EK25" s="146">
        <v>0</v>
      </c>
      <c r="EL25" s="146">
        <v>0</v>
      </c>
      <c r="EM25" s="146">
        <v>192907.19699382488</v>
      </c>
      <c r="EN25" s="146">
        <v>0</v>
      </c>
      <c r="EO25" s="146">
        <v>126514.36939567067</v>
      </c>
      <c r="EP25" s="146">
        <v>7093.1241207328067</v>
      </c>
      <c r="EQ25" s="156">
        <f t="shared" si="13"/>
        <v>0</v>
      </c>
      <c r="ER25" s="146">
        <v>0</v>
      </c>
      <c r="ES25" s="146">
        <v>0</v>
      </c>
      <c r="ET25" s="146">
        <v>0</v>
      </c>
      <c r="EU25" s="156">
        <f t="shared" si="14"/>
        <v>110559.60763812419</v>
      </c>
      <c r="EV25" s="146">
        <v>110559.60763812419</v>
      </c>
      <c r="EW25" s="146">
        <v>0</v>
      </c>
      <c r="EX25" s="156">
        <f t="shared" si="15"/>
        <v>329861.6572759269</v>
      </c>
      <c r="EY25" s="146">
        <v>329861.6572759269</v>
      </c>
      <c r="EZ25" s="146">
        <v>0</v>
      </c>
      <c r="FA25" s="156">
        <f t="shared" si="16"/>
        <v>771007.7739250646</v>
      </c>
      <c r="FB25" s="146">
        <v>0</v>
      </c>
      <c r="FC25" s="146">
        <v>0</v>
      </c>
      <c r="FD25" s="146">
        <v>257567.18007013822</v>
      </c>
      <c r="FE25" s="146">
        <v>513440.59385492641</v>
      </c>
      <c r="FF25" s="156">
        <f t="shared" si="17"/>
        <v>621348.59367619711</v>
      </c>
      <c r="FG25" s="146">
        <v>0</v>
      </c>
      <c r="FH25" s="146">
        <v>42249.986040972813</v>
      </c>
      <c r="FI25" s="146">
        <v>45207.769850213364</v>
      </c>
      <c r="FJ25" s="146">
        <v>523057.50082433812</v>
      </c>
      <c r="FK25" s="146">
        <v>0</v>
      </c>
      <c r="FL25" s="146">
        <v>10833.336960672923</v>
      </c>
      <c r="FM25" s="146">
        <v>0</v>
      </c>
      <c r="FN25" s="156">
        <v>0</v>
      </c>
      <c r="FO25" s="156">
        <v>195047168.56460786</v>
      </c>
      <c r="FP25" s="146">
        <f t="shared" si="18"/>
        <v>506316189.57396108</v>
      </c>
    </row>
    <row r="26" spans="2:172" s="144" customFormat="1" x14ac:dyDescent="0.2">
      <c r="B26" s="145" t="s">
        <v>440</v>
      </c>
      <c r="C26" s="145" t="s">
        <v>277</v>
      </c>
      <c r="D26" s="156">
        <f t="shared" si="0"/>
        <v>63368497.079368666</v>
      </c>
      <c r="E26" s="146">
        <v>61754.787359251932</v>
      </c>
      <c r="F26" s="146">
        <v>13565.03589814443</v>
      </c>
      <c r="G26" s="146">
        <v>13873.195812870494</v>
      </c>
      <c r="H26" s="146">
        <v>709472.17989690427</v>
      </c>
      <c r="I26" s="146">
        <v>5401.9810809879018</v>
      </c>
      <c r="J26" s="146">
        <v>654602.16609401267</v>
      </c>
      <c r="K26" s="146">
        <v>69476.72578919775</v>
      </c>
      <c r="L26" s="146">
        <v>929609.49521647417</v>
      </c>
      <c r="M26" s="146">
        <v>467167.00323206838</v>
      </c>
      <c r="N26" s="146">
        <v>439475.94077390217</v>
      </c>
      <c r="O26" s="146">
        <v>364161.51432658383</v>
      </c>
      <c r="P26" s="146">
        <v>141662.90506915003</v>
      </c>
      <c r="Q26" s="146">
        <v>212557.13537226539</v>
      </c>
      <c r="R26" s="146">
        <v>108867.5129820531</v>
      </c>
      <c r="S26" s="146">
        <v>279683.31128323294</v>
      </c>
      <c r="T26" s="146">
        <v>867059.85613140662</v>
      </c>
      <c r="U26" s="146">
        <v>1457977.7835840092</v>
      </c>
      <c r="V26" s="146">
        <v>1504705.2070366696</v>
      </c>
      <c r="W26" s="146">
        <v>1666948.8845364803</v>
      </c>
      <c r="X26" s="146">
        <v>587440.82416716916</v>
      </c>
      <c r="Y26" s="146">
        <v>332793.35328803322</v>
      </c>
      <c r="Z26" s="146">
        <v>7707395.0188140469</v>
      </c>
      <c r="AA26" s="146">
        <v>0</v>
      </c>
      <c r="AB26" s="146">
        <v>107774.93870279676</v>
      </c>
      <c r="AC26" s="146">
        <v>377915.82606990525</v>
      </c>
      <c r="AD26" s="146">
        <v>38367970.703844815</v>
      </c>
      <c r="AE26" s="146">
        <v>382596.52344956534</v>
      </c>
      <c r="AF26" s="146">
        <v>101321.81192150683</v>
      </c>
      <c r="AG26" s="146">
        <v>5435265.4576351643</v>
      </c>
      <c r="AH26" s="156">
        <f t="shared" si="1"/>
        <v>6411985.5216793036</v>
      </c>
      <c r="AI26" s="146">
        <v>5937090.2082258202</v>
      </c>
      <c r="AJ26" s="146">
        <v>4459.4831952399982</v>
      </c>
      <c r="AK26" s="146">
        <v>470435.83025824331</v>
      </c>
      <c r="AL26" s="156">
        <f t="shared" si="2"/>
        <v>8699373.5339884795</v>
      </c>
      <c r="AM26" s="146">
        <v>310772.33360877523</v>
      </c>
      <c r="AN26" s="146">
        <v>109751.2914529634</v>
      </c>
      <c r="AO26" s="146">
        <v>611680.40888280852</v>
      </c>
      <c r="AP26" s="146">
        <v>120941.22235624879</v>
      </c>
      <c r="AQ26" s="146">
        <v>292439.47685698234</v>
      </c>
      <c r="AR26" s="146">
        <v>69470.455387776237</v>
      </c>
      <c r="AS26" s="146">
        <v>239922.77483978917</v>
      </c>
      <c r="AT26" s="146">
        <v>502592.02323231922</v>
      </c>
      <c r="AU26" s="146">
        <v>92541.244155814682</v>
      </c>
      <c r="AV26" s="146">
        <v>120973.02833348265</v>
      </c>
      <c r="AW26" s="146">
        <v>55866.568779764792</v>
      </c>
      <c r="AX26" s="146">
        <v>85103.91092106748</v>
      </c>
      <c r="AY26" s="146">
        <v>274161.59620350518</v>
      </c>
      <c r="AZ26" s="146">
        <v>158910.55232543102</v>
      </c>
      <c r="BA26" s="146">
        <v>679775.86458580184</v>
      </c>
      <c r="BB26" s="146">
        <v>49596.143369857491</v>
      </c>
      <c r="BC26" s="146">
        <v>95311.242504636146</v>
      </c>
      <c r="BD26" s="146">
        <v>10362.075703536979</v>
      </c>
      <c r="BE26" s="146">
        <v>4226.7290399466692</v>
      </c>
      <c r="BF26" s="146">
        <v>308581.96929054463</v>
      </c>
      <c r="BG26" s="146">
        <v>109380.91294150475</v>
      </c>
      <c r="BH26" s="146">
        <v>166771.55370857523</v>
      </c>
      <c r="BI26" s="146">
        <v>154778.40651873749</v>
      </c>
      <c r="BJ26" s="146">
        <v>301466.53403321933</v>
      </c>
      <c r="BK26" s="146">
        <v>119068.42398854453</v>
      </c>
      <c r="BL26" s="146">
        <v>600867.96583726781</v>
      </c>
      <c r="BM26" s="146">
        <v>115833.0446037673</v>
      </c>
      <c r="BN26" s="146">
        <v>133872.25719086707</v>
      </c>
      <c r="BO26" s="146">
        <v>4187.6558567505926</v>
      </c>
      <c r="BP26" s="146">
        <v>40086.000496670378</v>
      </c>
      <c r="BQ26" s="146">
        <v>491411.12256888085</v>
      </c>
      <c r="BR26" s="146">
        <v>60793.452785811562</v>
      </c>
      <c r="BS26" s="146">
        <v>392463.19087780727</v>
      </c>
      <c r="BT26" s="146">
        <v>4643.869516480454</v>
      </c>
      <c r="BU26" s="146">
        <v>2815.921743753127</v>
      </c>
      <c r="BV26" s="146">
        <v>79734.702544015105</v>
      </c>
      <c r="BW26" s="146">
        <v>100539.3431981724</v>
      </c>
      <c r="BX26" s="146">
        <v>311676.86737556412</v>
      </c>
      <c r="BY26" s="146">
        <v>139979.76968610071</v>
      </c>
      <c r="BZ26" s="146">
        <v>358506.66223506466</v>
      </c>
      <c r="CA26" s="146">
        <v>817514.96444986912</v>
      </c>
      <c r="CB26" s="156">
        <v>1754426.3472613418</v>
      </c>
      <c r="CC26" s="156">
        <f t="shared" si="3"/>
        <v>1524252.9835686483</v>
      </c>
      <c r="CD26" s="146">
        <v>867205.17016247136</v>
      </c>
      <c r="CE26" s="146">
        <v>215418.59622350836</v>
      </c>
      <c r="CF26" s="146">
        <v>441629.21718266874</v>
      </c>
      <c r="CG26" s="156">
        <f t="shared" si="4"/>
        <v>15230788.153291877</v>
      </c>
      <c r="CH26" s="146">
        <v>0</v>
      </c>
      <c r="CI26" s="146">
        <v>41619.420100198142</v>
      </c>
      <c r="CJ26" s="146">
        <v>0</v>
      </c>
      <c r="CK26" s="146">
        <v>25351.118003099509</v>
      </c>
      <c r="CL26" s="146">
        <v>0</v>
      </c>
      <c r="CM26" s="146">
        <v>2641.076988198462</v>
      </c>
      <c r="CN26" s="146">
        <v>0</v>
      </c>
      <c r="CO26" s="146">
        <v>1238016.7163788041</v>
      </c>
      <c r="CP26" s="146">
        <v>1625331.6351526482</v>
      </c>
      <c r="CQ26" s="146">
        <v>1007809.3192918159</v>
      </c>
      <c r="CR26" s="146">
        <v>11290018.867377114</v>
      </c>
      <c r="CS26" s="156">
        <f t="shared" si="5"/>
        <v>22466555.342951521</v>
      </c>
      <c r="CT26" s="146">
        <v>19753790.643923104</v>
      </c>
      <c r="CU26" s="146">
        <v>2712764.6990284189</v>
      </c>
      <c r="CV26" s="156">
        <f t="shared" si="6"/>
        <v>162206861.71717438</v>
      </c>
      <c r="CW26" s="146">
        <v>0</v>
      </c>
      <c r="CX26" s="146">
        <v>0</v>
      </c>
      <c r="CY26" s="146">
        <v>63312.097876310036</v>
      </c>
      <c r="CZ26" s="146">
        <v>117783229.38108717</v>
      </c>
      <c r="DA26" s="146">
        <v>3592508.2690466996</v>
      </c>
      <c r="DB26" s="146">
        <v>23784811.807939585</v>
      </c>
      <c r="DC26" s="146">
        <v>318830.35433252878</v>
      </c>
      <c r="DD26" s="146">
        <v>16015703.701576039</v>
      </c>
      <c r="DE26" s="146">
        <v>648466.10531606339</v>
      </c>
      <c r="DF26" s="156">
        <f t="shared" si="7"/>
        <v>4200302.162649693</v>
      </c>
      <c r="DG26" s="146">
        <v>708734.67458793253</v>
      </c>
      <c r="DH26" s="146">
        <v>3116755.1132314643</v>
      </c>
      <c r="DI26" s="146">
        <v>374812.37483029615</v>
      </c>
      <c r="DJ26" s="156">
        <f t="shared" si="8"/>
        <v>3915907.4325520257</v>
      </c>
      <c r="DK26" s="146">
        <v>1801393.8550546016</v>
      </c>
      <c r="DL26" s="146">
        <v>2114513.5774974241</v>
      </c>
      <c r="DM26" s="156">
        <f t="shared" si="9"/>
        <v>3072663.1762746205</v>
      </c>
      <c r="DN26" s="146">
        <v>6065.6636129295866</v>
      </c>
      <c r="DO26" s="146">
        <v>510612.95166642714</v>
      </c>
      <c r="DP26" s="146">
        <v>98395.272350485669</v>
      </c>
      <c r="DQ26" s="146">
        <v>482439.46483255853</v>
      </c>
      <c r="DR26" s="146">
        <v>1975149.8238122195</v>
      </c>
      <c r="DS26" s="156">
        <f t="shared" si="10"/>
        <v>1607031.648633196</v>
      </c>
      <c r="DT26" s="146">
        <v>1607031.648633196</v>
      </c>
      <c r="DU26" s="146">
        <v>0</v>
      </c>
      <c r="DV26" s="156">
        <f t="shared" si="11"/>
        <v>12317785.310935292</v>
      </c>
      <c r="DW26" s="146">
        <v>1859758.3714749964</v>
      </c>
      <c r="DX26" s="146">
        <v>1860437.1069413288</v>
      </c>
      <c r="DY26" s="146">
        <v>1142036.1898088837</v>
      </c>
      <c r="DZ26" s="146">
        <v>2978481.8782146736</v>
      </c>
      <c r="EA26" s="146">
        <v>541871.34114233952</v>
      </c>
      <c r="EB26" s="146">
        <v>504.59216495468667</v>
      </c>
      <c r="EC26" s="146">
        <v>25627.273363137294</v>
      </c>
      <c r="ED26" s="146">
        <v>1897967.3655721906</v>
      </c>
      <c r="EE26" s="146">
        <v>1897644.1960229662</v>
      </c>
      <c r="EF26" s="146">
        <v>113456.99622982157</v>
      </c>
      <c r="EG26" s="156">
        <f t="shared" si="12"/>
        <v>7111268.6228296533</v>
      </c>
      <c r="EH26" s="146">
        <v>446178.86038224224</v>
      </c>
      <c r="EI26" s="146">
        <v>57307.58875039743</v>
      </c>
      <c r="EJ26" s="146">
        <v>244848.79339705312</v>
      </c>
      <c r="EK26" s="146">
        <v>793.16174562969809</v>
      </c>
      <c r="EL26" s="146">
        <v>56015.721575552641</v>
      </c>
      <c r="EM26" s="146">
        <v>3506536.289853049</v>
      </c>
      <c r="EN26" s="146">
        <v>1624856.0401813483</v>
      </c>
      <c r="EO26" s="146">
        <v>564780.93360861496</v>
      </c>
      <c r="EP26" s="146">
        <v>609951.23333576554</v>
      </c>
      <c r="EQ26" s="156">
        <f t="shared" si="13"/>
        <v>9505174.2406266239</v>
      </c>
      <c r="ER26" s="146">
        <v>4466685.7407999933</v>
      </c>
      <c r="ES26" s="146">
        <v>5018785.1383468192</v>
      </c>
      <c r="ET26" s="146">
        <v>19703.361479810883</v>
      </c>
      <c r="EU26" s="156">
        <f t="shared" si="14"/>
        <v>3748554.4248325136</v>
      </c>
      <c r="EV26" s="146">
        <v>2396447.0213652723</v>
      </c>
      <c r="EW26" s="146">
        <v>1352107.403467241</v>
      </c>
      <c r="EX26" s="156">
        <f t="shared" si="15"/>
        <v>7907508.1554104965</v>
      </c>
      <c r="EY26" s="146">
        <v>3568365.2828789414</v>
      </c>
      <c r="EZ26" s="146">
        <v>4339142.8725315556</v>
      </c>
      <c r="FA26" s="156">
        <f t="shared" si="16"/>
        <v>5783334.1965603177</v>
      </c>
      <c r="FB26" s="146">
        <v>2041324.1963517331</v>
      </c>
      <c r="FC26" s="146">
        <v>66975.344993962601</v>
      </c>
      <c r="FD26" s="146">
        <v>40359.932456324103</v>
      </c>
      <c r="FE26" s="146">
        <v>3634674.7227582987</v>
      </c>
      <c r="FF26" s="156">
        <f t="shared" si="17"/>
        <v>4264822.3486110065</v>
      </c>
      <c r="FG26" s="146">
        <v>148693.35331963762</v>
      </c>
      <c r="FH26" s="146">
        <v>588100.5742765055</v>
      </c>
      <c r="FI26" s="146">
        <v>2067035.4158841015</v>
      </c>
      <c r="FJ26" s="146">
        <v>73876.620064819726</v>
      </c>
      <c r="FK26" s="146">
        <v>731037.48004163441</v>
      </c>
      <c r="FL26" s="146">
        <v>29994.479406323557</v>
      </c>
      <c r="FM26" s="146">
        <v>626084.4256179838</v>
      </c>
      <c r="FN26" s="156">
        <v>0</v>
      </c>
      <c r="FO26" s="156">
        <v>1060130271.1122004</v>
      </c>
      <c r="FP26" s="146">
        <f t="shared" si="18"/>
        <v>1405227363.5114</v>
      </c>
    </row>
    <row r="27" spans="2:172" s="144" customFormat="1" x14ac:dyDescent="0.2">
      <c r="B27" s="145" t="s">
        <v>440</v>
      </c>
      <c r="C27" s="145" t="s">
        <v>278</v>
      </c>
      <c r="D27" s="156">
        <f t="shared" si="0"/>
        <v>15345078.826527063</v>
      </c>
      <c r="E27" s="146">
        <v>16203.118835904237</v>
      </c>
      <c r="F27" s="146">
        <v>3559.1716540501043</v>
      </c>
      <c r="G27" s="146">
        <v>3640.0261421357222</v>
      </c>
      <c r="H27" s="146">
        <v>186150.13561236594</v>
      </c>
      <c r="I27" s="146">
        <v>1417.3628498688379</v>
      </c>
      <c r="J27" s="146">
        <v>171753.4322603826</v>
      </c>
      <c r="K27" s="146">
        <v>18229.188252937092</v>
      </c>
      <c r="L27" s="146">
        <v>243909.39983895593</v>
      </c>
      <c r="M27" s="146">
        <v>122574.50463795356</v>
      </c>
      <c r="N27" s="146">
        <v>115308.96952904039</v>
      </c>
      <c r="O27" s="146">
        <v>95548.095045176713</v>
      </c>
      <c r="P27" s="146">
        <v>37169.278425682591</v>
      </c>
      <c r="Q27" s="146">
        <v>55770.389165467925</v>
      </c>
      <c r="R27" s="146">
        <v>28564.477761954062</v>
      </c>
      <c r="S27" s="146">
        <v>73382.844034074486</v>
      </c>
      <c r="T27" s="146">
        <v>227497.7291235773</v>
      </c>
      <c r="U27" s="146">
        <v>382541.79631598573</v>
      </c>
      <c r="V27" s="146">
        <v>394802.06029672874</v>
      </c>
      <c r="W27" s="146">
        <v>437371.28770917986</v>
      </c>
      <c r="X27" s="146">
        <v>154131.75059076856</v>
      </c>
      <c r="Y27" s="146">
        <v>87317.768900344294</v>
      </c>
      <c r="Z27" s="146">
        <v>2022253.5409052887</v>
      </c>
      <c r="AA27" s="146">
        <v>0</v>
      </c>
      <c r="AB27" s="146">
        <v>28277.809931962889</v>
      </c>
      <c r="AC27" s="146">
        <v>99156.928582026711</v>
      </c>
      <c r="AD27" s="146">
        <v>10066924.612505386</v>
      </c>
      <c r="AE27" s="146">
        <v>100385.04220885108</v>
      </c>
      <c r="AF27" s="146">
        <v>3231.0758798567981</v>
      </c>
      <c r="AG27" s="146">
        <v>168007.02953115804</v>
      </c>
      <c r="AH27" s="156">
        <f t="shared" si="1"/>
        <v>2674236.5330467359</v>
      </c>
      <c r="AI27" s="146">
        <v>2476172.7051862236</v>
      </c>
      <c r="AJ27" s="146">
        <v>1859.9095145953229</v>
      </c>
      <c r="AK27" s="146">
        <v>196203.91834591687</v>
      </c>
      <c r="AL27" s="156">
        <f t="shared" si="2"/>
        <v>6727538.7153147887</v>
      </c>
      <c r="AM27" s="146">
        <v>238764.53430465102</v>
      </c>
      <c r="AN27" s="146">
        <v>84321.264022457704</v>
      </c>
      <c r="AO27" s="146">
        <v>469950.41763929522</v>
      </c>
      <c r="AP27" s="146">
        <v>92918.421336942381</v>
      </c>
      <c r="AQ27" s="146">
        <v>224679.50957292534</v>
      </c>
      <c r="AR27" s="146">
        <v>53373.737410858332</v>
      </c>
      <c r="AS27" s="146">
        <v>184331.23997394458</v>
      </c>
      <c r="AT27" s="146">
        <v>386138.46019949764</v>
      </c>
      <c r="AU27" s="146">
        <v>71098.887112170516</v>
      </c>
      <c r="AV27" s="146">
        <v>92942.857679953231</v>
      </c>
      <c r="AW27" s="146">
        <v>42921.952295442832</v>
      </c>
      <c r="AX27" s="146">
        <v>65384.82825229015</v>
      </c>
      <c r="AY27" s="146">
        <v>210636.72265033738</v>
      </c>
      <c r="AZ27" s="146">
        <v>122090.03157224758</v>
      </c>
      <c r="BA27" s="146">
        <v>522267.75097584655</v>
      </c>
      <c r="BB27" s="146">
        <v>38541.729870427902</v>
      </c>
      <c r="BC27" s="146">
        <v>74067.455907491225</v>
      </c>
      <c r="BD27" s="146">
        <v>8052.4874622684592</v>
      </c>
      <c r="BE27" s="146">
        <v>3284.6394462220401</v>
      </c>
      <c r="BF27" s="146">
        <v>239802.57526453357</v>
      </c>
      <c r="BG27" s="146">
        <v>85001.157612880357</v>
      </c>
      <c r="BH27" s="146">
        <v>129600.08049766906</v>
      </c>
      <c r="BI27" s="146">
        <v>120280.06874111103</v>
      </c>
      <c r="BJ27" s="146">
        <v>234273.08920040098</v>
      </c>
      <c r="BK27" s="146">
        <v>92529.433170667267</v>
      </c>
      <c r="BL27" s="146">
        <v>466941.36385548598</v>
      </c>
      <c r="BM27" s="146">
        <v>90015.182872080113</v>
      </c>
      <c r="BN27" s="146">
        <v>104033.66115218312</v>
      </c>
      <c r="BO27" s="146">
        <v>3254.2752289745317</v>
      </c>
      <c r="BP27" s="146">
        <v>31151.289147766412</v>
      </c>
      <c r="BQ27" s="146">
        <v>381881.19991774199</v>
      </c>
      <c r="BR27" s="146">
        <v>47243.28699689568</v>
      </c>
      <c r="BS27" s="146">
        <v>304987.63127803453</v>
      </c>
      <c r="BT27" s="146">
        <v>3608.8040782316698</v>
      </c>
      <c r="BU27" s="146">
        <v>2188.2849715681268</v>
      </c>
      <c r="BV27" s="146">
        <v>61962.748672471651</v>
      </c>
      <c r="BW27" s="146">
        <v>78130.2727108666</v>
      </c>
      <c r="BX27" s="146">
        <v>242207.65593945203</v>
      </c>
      <c r="BY27" s="146">
        <v>108779.87891786976</v>
      </c>
      <c r="BZ27" s="146">
        <v>278599.62476457987</v>
      </c>
      <c r="CA27" s="146">
        <v>635300.22263805429</v>
      </c>
      <c r="CB27" s="156">
        <v>1133850.7289305583</v>
      </c>
      <c r="CC27" s="156">
        <f t="shared" si="3"/>
        <v>985094.27836154378</v>
      </c>
      <c r="CD27" s="146">
        <v>560457.39158897626</v>
      </c>
      <c r="CE27" s="146">
        <v>139220.738866867</v>
      </c>
      <c r="CF27" s="146">
        <v>285416.14790570043</v>
      </c>
      <c r="CG27" s="156">
        <f t="shared" si="4"/>
        <v>6352280.4237338882</v>
      </c>
      <c r="CH27" s="146">
        <v>0</v>
      </c>
      <c r="CI27" s="146">
        <v>17358.144889731429</v>
      </c>
      <c r="CJ27" s="146">
        <v>0</v>
      </c>
      <c r="CK27" s="146">
        <v>10573.150186981706</v>
      </c>
      <c r="CL27" s="146">
        <v>0</v>
      </c>
      <c r="CM27" s="146">
        <v>1101.5097499127853</v>
      </c>
      <c r="CN27" s="146">
        <v>0</v>
      </c>
      <c r="CO27" s="146">
        <v>516337.64927711035</v>
      </c>
      <c r="CP27" s="146">
        <v>677874.46218428819</v>
      </c>
      <c r="CQ27" s="146">
        <v>420325.41883988574</v>
      </c>
      <c r="CR27" s="146">
        <v>4708710.0886059785</v>
      </c>
      <c r="CS27" s="156">
        <f t="shared" si="5"/>
        <v>14503430.331786968</v>
      </c>
      <c r="CT27" s="146">
        <v>12752187.508029684</v>
      </c>
      <c r="CU27" s="146">
        <v>1751242.8237572839</v>
      </c>
      <c r="CV27" s="156">
        <f t="shared" si="6"/>
        <v>126357996.48802827</v>
      </c>
      <c r="CW27" s="146">
        <v>0</v>
      </c>
      <c r="CX27" s="146">
        <v>0</v>
      </c>
      <c r="CY27" s="146">
        <v>13354.254632999628</v>
      </c>
      <c r="CZ27" s="146">
        <v>97714542.980388254</v>
      </c>
      <c r="DA27" s="146">
        <v>2316636.8814124796</v>
      </c>
      <c r="DB27" s="146">
        <v>15337688.357318467</v>
      </c>
      <c r="DC27" s="146">
        <v>206053.69397777037</v>
      </c>
      <c r="DD27" s="146">
        <v>10350629.620168818</v>
      </c>
      <c r="DE27" s="146">
        <v>419090.70012948965</v>
      </c>
      <c r="DF27" s="156">
        <f t="shared" si="7"/>
        <v>2714571.4474040125</v>
      </c>
      <c r="DG27" s="146">
        <v>458041.07345646474</v>
      </c>
      <c r="DH27" s="146">
        <v>2014296.6175536583</v>
      </c>
      <c r="DI27" s="146">
        <v>242233.75639388931</v>
      </c>
      <c r="DJ27" s="156">
        <f t="shared" si="8"/>
        <v>2530772.8100154372</v>
      </c>
      <c r="DK27" s="146">
        <v>1164204.8917203322</v>
      </c>
      <c r="DL27" s="146">
        <v>1366567.9182951052</v>
      </c>
      <c r="DM27" s="156">
        <f t="shared" si="9"/>
        <v>1985800.8787975016</v>
      </c>
      <c r="DN27" s="146">
        <v>3920.1173190904465</v>
      </c>
      <c r="DO27" s="146">
        <v>329998.95854968019</v>
      </c>
      <c r="DP27" s="146">
        <v>63590.900496947455</v>
      </c>
      <c r="DQ27" s="146">
        <v>311790.99636707688</v>
      </c>
      <c r="DR27" s="146">
        <v>1276499.9060647066</v>
      </c>
      <c r="DS27" s="156">
        <f t="shared" si="10"/>
        <v>1038592.4772855673</v>
      </c>
      <c r="DT27" s="146">
        <v>1038592.4772855673</v>
      </c>
      <c r="DU27" s="146">
        <v>0</v>
      </c>
      <c r="DV27" s="156">
        <f t="shared" si="11"/>
        <v>7960738.7767607626</v>
      </c>
      <c r="DW27" s="146">
        <v>1201924.7136953305</v>
      </c>
      <c r="DX27" s="146">
        <v>1202363.3668792918</v>
      </c>
      <c r="DY27" s="146">
        <v>738075.19380976912</v>
      </c>
      <c r="DZ27" s="146">
        <v>1924933.3857713102</v>
      </c>
      <c r="EA27" s="146">
        <v>350200.63173350121</v>
      </c>
      <c r="EB27" s="146">
        <v>326.10784427606086</v>
      </c>
      <c r="EC27" s="146">
        <v>16562.395240275913</v>
      </c>
      <c r="ED27" s="146">
        <v>1226618.4239080357</v>
      </c>
      <c r="EE27" s="146">
        <v>1226409.5658790122</v>
      </c>
      <c r="EF27" s="146">
        <v>73324.991999958773</v>
      </c>
      <c r="EG27" s="156">
        <f t="shared" si="12"/>
        <v>4595870.9661439648</v>
      </c>
      <c r="EH27" s="146">
        <v>288356.49149223109</v>
      </c>
      <c r="EI27" s="146">
        <v>37036.750718730254</v>
      </c>
      <c r="EJ27" s="146">
        <v>158240.88785738088</v>
      </c>
      <c r="EK27" s="146">
        <v>512.60460426048439</v>
      </c>
      <c r="EL27" s="146">
        <v>36201.842749999756</v>
      </c>
      <c r="EM27" s="146">
        <v>2266204.4117598291</v>
      </c>
      <c r="EN27" s="146">
        <v>1050112.025758585</v>
      </c>
      <c r="EO27" s="146">
        <v>365006.64405652467</v>
      </c>
      <c r="EP27" s="146">
        <v>394199.30714642315</v>
      </c>
      <c r="EQ27" s="156">
        <f t="shared" si="13"/>
        <v>42215983.832303956</v>
      </c>
      <c r="ER27" s="146">
        <v>19838198.463699501</v>
      </c>
      <c r="ES27" s="146">
        <v>22290275.474664953</v>
      </c>
      <c r="ET27" s="146">
        <v>87509.893939503512</v>
      </c>
      <c r="EU27" s="156">
        <f t="shared" si="14"/>
        <v>7553983.4434527215</v>
      </c>
      <c r="EV27" s="146">
        <v>1548775.8755219602</v>
      </c>
      <c r="EW27" s="146">
        <v>6005207.5679307617</v>
      </c>
      <c r="EX27" s="156">
        <f t="shared" si="15"/>
        <v>21577896.810143366</v>
      </c>
      <c r="EY27" s="146">
        <v>2306163.2558121225</v>
      </c>
      <c r="EZ27" s="146">
        <v>19271733.554331243</v>
      </c>
      <c r="FA27" s="156">
        <f t="shared" si="16"/>
        <v>17506473.171411205</v>
      </c>
      <c r="FB27" s="146">
        <v>15088086.800831968</v>
      </c>
      <c r="FC27" s="146">
        <v>43284.82860527173</v>
      </c>
      <c r="FD27" s="146">
        <v>26083.818740311242</v>
      </c>
      <c r="FE27" s="146">
        <v>2349017.7232336537</v>
      </c>
      <c r="FF27" s="156">
        <f t="shared" si="17"/>
        <v>2756269.5557327932</v>
      </c>
      <c r="FG27" s="146">
        <v>96097.546250247862</v>
      </c>
      <c r="FH27" s="146">
        <v>380077.66234746686</v>
      </c>
      <c r="FI27" s="146">
        <v>1335883.7301343526</v>
      </c>
      <c r="FJ27" s="146">
        <v>47744.984930361388</v>
      </c>
      <c r="FK27" s="146">
        <v>472454.93144506076</v>
      </c>
      <c r="FL27" s="146">
        <v>19384.833334178449</v>
      </c>
      <c r="FM27" s="146">
        <v>404625.86729112489</v>
      </c>
      <c r="FN27" s="156">
        <v>0</v>
      </c>
      <c r="FO27" s="156">
        <v>1058932123.7122793</v>
      </c>
      <c r="FP27" s="146">
        <f t="shared" si="18"/>
        <v>1345448584.2074604</v>
      </c>
    </row>
    <row r="28" spans="2:172" s="144" customFormat="1" x14ac:dyDescent="0.2">
      <c r="B28" s="145">
        <v>4400</v>
      </c>
      <c r="C28" s="145" t="s">
        <v>686</v>
      </c>
      <c r="D28" s="156">
        <f t="shared" si="0"/>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c r="X28" s="146">
        <v>0</v>
      </c>
      <c r="Y28" s="146">
        <v>0</v>
      </c>
      <c r="Z28" s="146">
        <v>0</v>
      </c>
      <c r="AA28" s="146">
        <v>0</v>
      </c>
      <c r="AB28" s="146">
        <v>0</v>
      </c>
      <c r="AC28" s="146">
        <v>0</v>
      </c>
      <c r="AD28" s="146">
        <v>0</v>
      </c>
      <c r="AE28" s="146">
        <v>0</v>
      </c>
      <c r="AF28" s="146">
        <v>0</v>
      </c>
      <c r="AG28" s="146">
        <v>0</v>
      </c>
      <c r="AH28" s="156">
        <f t="shared" si="1"/>
        <v>0</v>
      </c>
      <c r="AI28" s="146">
        <v>0</v>
      </c>
      <c r="AJ28" s="146">
        <v>0</v>
      </c>
      <c r="AK28" s="146">
        <v>0</v>
      </c>
      <c r="AL28" s="156">
        <f t="shared" si="2"/>
        <v>0</v>
      </c>
      <c r="AM28" s="146">
        <v>0</v>
      </c>
      <c r="AN28" s="146">
        <v>0</v>
      </c>
      <c r="AO28" s="146">
        <v>0</v>
      </c>
      <c r="AP28" s="146">
        <v>0</v>
      </c>
      <c r="AQ28" s="146">
        <v>0</v>
      </c>
      <c r="AR28" s="146">
        <v>0</v>
      </c>
      <c r="AS28" s="146">
        <v>0</v>
      </c>
      <c r="AT28" s="146">
        <v>0</v>
      </c>
      <c r="AU28" s="146">
        <v>0</v>
      </c>
      <c r="AV28" s="146">
        <v>0</v>
      </c>
      <c r="AW28" s="146">
        <v>0</v>
      </c>
      <c r="AX28" s="146">
        <v>0</v>
      </c>
      <c r="AY28" s="146">
        <v>0</v>
      </c>
      <c r="AZ28" s="146">
        <v>0</v>
      </c>
      <c r="BA28" s="146">
        <v>0</v>
      </c>
      <c r="BB28" s="146">
        <v>0</v>
      </c>
      <c r="BC28" s="146">
        <v>0</v>
      </c>
      <c r="BD28" s="146">
        <v>0</v>
      </c>
      <c r="BE28" s="146">
        <v>0</v>
      </c>
      <c r="BF28" s="146">
        <v>0</v>
      </c>
      <c r="BG28" s="146">
        <v>0</v>
      </c>
      <c r="BH28" s="146">
        <v>0</v>
      </c>
      <c r="BI28" s="146">
        <v>0</v>
      </c>
      <c r="BJ28" s="146">
        <v>0</v>
      </c>
      <c r="BK28" s="146">
        <v>0</v>
      </c>
      <c r="BL28" s="146">
        <v>0</v>
      </c>
      <c r="BM28" s="146">
        <v>0</v>
      </c>
      <c r="BN28" s="146">
        <v>0</v>
      </c>
      <c r="BO28" s="146">
        <v>0</v>
      </c>
      <c r="BP28" s="146">
        <v>0</v>
      </c>
      <c r="BQ28" s="146">
        <v>0</v>
      </c>
      <c r="BR28" s="146">
        <v>0</v>
      </c>
      <c r="BS28" s="146">
        <v>0</v>
      </c>
      <c r="BT28" s="146">
        <v>0</v>
      </c>
      <c r="BU28" s="146">
        <v>0</v>
      </c>
      <c r="BV28" s="146">
        <v>0</v>
      </c>
      <c r="BW28" s="146">
        <v>0</v>
      </c>
      <c r="BX28" s="146">
        <v>0</v>
      </c>
      <c r="BY28" s="146">
        <v>0</v>
      </c>
      <c r="BZ28" s="146">
        <v>0</v>
      </c>
      <c r="CA28" s="146">
        <v>0</v>
      </c>
      <c r="CB28" s="156">
        <v>0</v>
      </c>
      <c r="CC28" s="156">
        <f t="shared" si="3"/>
        <v>0</v>
      </c>
      <c r="CD28" s="146">
        <v>0</v>
      </c>
      <c r="CE28" s="146">
        <v>0</v>
      </c>
      <c r="CF28" s="146">
        <v>0</v>
      </c>
      <c r="CG28" s="156">
        <f t="shared" si="4"/>
        <v>0</v>
      </c>
      <c r="CH28" s="146">
        <v>0</v>
      </c>
      <c r="CI28" s="146">
        <v>0</v>
      </c>
      <c r="CJ28" s="146">
        <v>0</v>
      </c>
      <c r="CK28" s="146">
        <v>0</v>
      </c>
      <c r="CL28" s="146">
        <v>0</v>
      </c>
      <c r="CM28" s="146">
        <v>0</v>
      </c>
      <c r="CN28" s="146">
        <v>0</v>
      </c>
      <c r="CO28" s="146">
        <v>0</v>
      </c>
      <c r="CP28" s="146">
        <v>0</v>
      </c>
      <c r="CQ28" s="146">
        <v>0</v>
      </c>
      <c r="CR28" s="146">
        <v>0</v>
      </c>
      <c r="CS28" s="156">
        <f t="shared" si="5"/>
        <v>0</v>
      </c>
      <c r="CT28" s="146">
        <v>0</v>
      </c>
      <c r="CU28" s="146">
        <v>0</v>
      </c>
      <c r="CV28" s="156">
        <f t="shared" si="6"/>
        <v>0</v>
      </c>
      <c r="CW28" s="146">
        <v>0</v>
      </c>
      <c r="CX28" s="146">
        <v>0</v>
      </c>
      <c r="CY28" s="146">
        <v>0</v>
      </c>
      <c r="CZ28" s="146">
        <v>0</v>
      </c>
      <c r="DA28" s="146">
        <v>0</v>
      </c>
      <c r="DB28" s="146">
        <v>0</v>
      </c>
      <c r="DC28" s="146">
        <v>0</v>
      </c>
      <c r="DD28" s="146">
        <v>0</v>
      </c>
      <c r="DE28" s="146">
        <v>0</v>
      </c>
      <c r="DF28" s="156">
        <f t="shared" si="7"/>
        <v>0</v>
      </c>
      <c r="DG28" s="146">
        <v>0</v>
      </c>
      <c r="DH28" s="146">
        <v>0</v>
      </c>
      <c r="DI28" s="146">
        <v>0</v>
      </c>
      <c r="DJ28" s="156">
        <f t="shared" si="8"/>
        <v>0</v>
      </c>
      <c r="DK28" s="146">
        <v>0</v>
      </c>
      <c r="DL28" s="146">
        <v>0</v>
      </c>
      <c r="DM28" s="156">
        <f t="shared" si="9"/>
        <v>0</v>
      </c>
      <c r="DN28" s="146">
        <v>0</v>
      </c>
      <c r="DO28" s="146">
        <v>0</v>
      </c>
      <c r="DP28" s="146">
        <v>0</v>
      </c>
      <c r="DQ28" s="146">
        <v>0</v>
      </c>
      <c r="DR28" s="146">
        <v>0</v>
      </c>
      <c r="DS28" s="156">
        <f t="shared" si="10"/>
        <v>0</v>
      </c>
      <c r="DT28" s="146">
        <v>0</v>
      </c>
      <c r="DU28" s="146">
        <v>0</v>
      </c>
      <c r="DV28" s="156">
        <f t="shared" si="11"/>
        <v>0</v>
      </c>
      <c r="DW28" s="146">
        <v>0</v>
      </c>
      <c r="DX28" s="146">
        <v>0</v>
      </c>
      <c r="DY28" s="146">
        <v>0</v>
      </c>
      <c r="DZ28" s="146">
        <v>0</v>
      </c>
      <c r="EA28" s="146">
        <v>0</v>
      </c>
      <c r="EB28" s="146">
        <v>0</v>
      </c>
      <c r="EC28" s="146">
        <v>0</v>
      </c>
      <c r="ED28" s="146">
        <v>0</v>
      </c>
      <c r="EE28" s="146">
        <v>0</v>
      </c>
      <c r="EF28" s="146">
        <v>0</v>
      </c>
      <c r="EG28" s="156">
        <f t="shared" si="12"/>
        <v>0</v>
      </c>
      <c r="EH28" s="146">
        <v>0</v>
      </c>
      <c r="EI28" s="146">
        <v>0</v>
      </c>
      <c r="EJ28" s="146">
        <v>0</v>
      </c>
      <c r="EK28" s="146">
        <v>0</v>
      </c>
      <c r="EL28" s="146">
        <v>0</v>
      </c>
      <c r="EM28" s="146">
        <v>0</v>
      </c>
      <c r="EN28" s="146">
        <v>0</v>
      </c>
      <c r="EO28" s="146">
        <v>0</v>
      </c>
      <c r="EP28" s="146">
        <v>0</v>
      </c>
      <c r="EQ28" s="156">
        <f t="shared" si="13"/>
        <v>0</v>
      </c>
      <c r="ER28" s="146">
        <v>0</v>
      </c>
      <c r="ES28" s="146">
        <v>0</v>
      </c>
      <c r="ET28" s="146">
        <v>0</v>
      </c>
      <c r="EU28" s="156">
        <f t="shared" si="14"/>
        <v>0</v>
      </c>
      <c r="EV28" s="146">
        <v>0</v>
      </c>
      <c r="EW28" s="146">
        <v>0</v>
      </c>
      <c r="EX28" s="156">
        <f t="shared" si="15"/>
        <v>0</v>
      </c>
      <c r="EY28" s="146">
        <v>0</v>
      </c>
      <c r="EZ28" s="146">
        <v>0</v>
      </c>
      <c r="FA28" s="156">
        <f t="shared" si="16"/>
        <v>0</v>
      </c>
      <c r="FB28" s="146">
        <v>0</v>
      </c>
      <c r="FC28" s="146">
        <v>0</v>
      </c>
      <c r="FD28" s="146">
        <v>0</v>
      </c>
      <c r="FE28" s="146">
        <v>0</v>
      </c>
      <c r="FF28" s="156">
        <f t="shared" si="17"/>
        <v>0</v>
      </c>
      <c r="FG28" s="146">
        <v>0</v>
      </c>
      <c r="FH28" s="146">
        <v>0</v>
      </c>
      <c r="FI28" s="146">
        <v>0</v>
      </c>
      <c r="FJ28" s="146">
        <v>0</v>
      </c>
      <c r="FK28" s="146">
        <v>0</v>
      </c>
      <c r="FL28" s="146">
        <v>0</v>
      </c>
      <c r="FM28" s="146">
        <v>0</v>
      </c>
      <c r="FN28" s="156">
        <v>0</v>
      </c>
      <c r="FO28" s="156">
        <v>0</v>
      </c>
      <c r="FP28" s="146">
        <f t="shared" si="18"/>
        <v>0</v>
      </c>
    </row>
    <row r="29" spans="2:172" s="144" customFormat="1" x14ac:dyDescent="0.2">
      <c r="B29" s="145" t="s">
        <v>447</v>
      </c>
      <c r="C29" s="145" t="s">
        <v>288</v>
      </c>
      <c r="D29" s="156">
        <f t="shared" si="0"/>
        <v>0</v>
      </c>
      <c r="E29" s="146">
        <v>0</v>
      </c>
      <c r="F29" s="146">
        <v>0</v>
      </c>
      <c r="G29" s="146">
        <v>0</v>
      </c>
      <c r="H29" s="146">
        <v>0</v>
      </c>
      <c r="I29" s="146">
        <v>0</v>
      </c>
      <c r="J29" s="146">
        <v>0</v>
      </c>
      <c r="K29" s="146">
        <v>0</v>
      </c>
      <c r="L29" s="146">
        <v>0</v>
      </c>
      <c r="M29" s="146">
        <v>0</v>
      </c>
      <c r="N29" s="146">
        <v>0</v>
      </c>
      <c r="O29" s="146">
        <v>0</v>
      </c>
      <c r="P29" s="146">
        <v>0</v>
      </c>
      <c r="Q29" s="146">
        <v>0</v>
      </c>
      <c r="R29" s="146">
        <v>0</v>
      </c>
      <c r="S29" s="146">
        <v>0</v>
      </c>
      <c r="T29" s="146">
        <v>0</v>
      </c>
      <c r="U29" s="146">
        <v>0</v>
      </c>
      <c r="V29" s="146">
        <v>0</v>
      </c>
      <c r="W29" s="146">
        <v>0</v>
      </c>
      <c r="X29" s="146">
        <v>0</v>
      </c>
      <c r="Y29" s="146">
        <v>0</v>
      </c>
      <c r="Z29" s="146">
        <v>0</v>
      </c>
      <c r="AA29" s="146">
        <v>0</v>
      </c>
      <c r="AB29" s="146">
        <v>0</v>
      </c>
      <c r="AC29" s="146">
        <v>0</v>
      </c>
      <c r="AD29" s="146">
        <v>0</v>
      </c>
      <c r="AE29" s="146">
        <v>0</v>
      </c>
      <c r="AF29" s="146">
        <v>0</v>
      </c>
      <c r="AG29" s="146">
        <v>0</v>
      </c>
      <c r="AH29" s="156">
        <f t="shared" si="1"/>
        <v>0</v>
      </c>
      <c r="AI29" s="146">
        <v>0</v>
      </c>
      <c r="AJ29" s="146">
        <v>0</v>
      </c>
      <c r="AK29" s="146">
        <v>0</v>
      </c>
      <c r="AL29" s="156">
        <f t="shared" si="2"/>
        <v>74845.420063353362</v>
      </c>
      <c r="AM29" s="146">
        <v>0</v>
      </c>
      <c r="AN29" s="146">
        <v>0</v>
      </c>
      <c r="AO29" s="146">
        <v>0</v>
      </c>
      <c r="AP29" s="146">
        <v>0</v>
      </c>
      <c r="AQ29" s="146">
        <v>0</v>
      </c>
      <c r="AR29" s="146">
        <v>0</v>
      </c>
      <c r="AS29" s="146">
        <v>0</v>
      </c>
      <c r="AT29" s="146">
        <v>0</v>
      </c>
      <c r="AU29" s="146">
        <v>0</v>
      </c>
      <c r="AV29" s="146">
        <v>0</v>
      </c>
      <c r="AW29" s="146">
        <v>0</v>
      </c>
      <c r="AX29" s="146">
        <v>0</v>
      </c>
      <c r="AY29" s="146">
        <v>0</v>
      </c>
      <c r="AZ29" s="146">
        <v>0</v>
      </c>
      <c r="BA29" s="146">
        <v>0</v>
      </c>
      <c r="BB29" s="146">
        <v>0</v>
      </c>
      <c r="BC29" s="146">
        <v>0</v>
      </c>
      <c r="BD29" s="146">
        <v>0</v>
      </c>
      <c r="BE29" s="146">
        <v>0</v>
      </c>
      <c r="BF29" s="146">
        <v>0</v>
      </c>
      <c r="BG29" s="146">
        <v>0</v>
      </c>
      <c r="BH29" s="146">
        <v>0</v>
      </c>
      <c r="BI29" s="146">
        <v>0</v>
      </c>
      <c r="BJ29" s="146">
        <v>0</v>
      </c>
      <c r="BK29" s="146">
        <v>74845.420063353362</v>
      </c>
      <c r="BL29" s="146">
        <v>0</v>
      </c>
      <c r="BM29" s="146">
        <v>0</v>
      </c>
      <c r="BN29" s="146">
        <v>0</v>
      </c>
      <c r="BO29" s="146">
        <v>0</v>
      </c>
      <c r="BP29" s="146">
        <v>0</v>
      </c>
      <c r="BQ29" s="146">
        <v>0</v>
      </c>
      <c r="BR29" s="146">
        <v>0</v>
      </c>
      <c r="BS29" s="146">
        <v>0</v>
      </c>
      <c r="BT29" s="146">
        <v>0</v>
      </c>
      <c r="BU29" s="146">
        <v>0</v>
      </c>
      <c r="BV29" s="146">
        <v>0</v>
      </c>
      <c r="BW29" s="146">
        <v>0</v>
      </c>
      <c r="BX29" s="146">
        <v>0</v>
      </c>
      <c r="BY29" s="146">
        <v>0</v>
      </c>
      <c r="BZ29" s="146">
        <v>0</v>
      </c>
      <c r="CA29" s="146">
        <v>0</v>
      </c>
      <c r="CB29" s="156">
        <v>0</v>
      </c>
      <c r="CC29" s="156">
        <f t="shared" si="3"/>
        <v>0</v>
      </c>
      <c r="CD29" s="146">
        <v>0</v>
      </c>
      <c r="CE29" s="146">
        <v>0</v>
      </c>
      <c r="CF29" s="146">
        <v>0</v>
      </c>
      <c r="CG29" s="156">
        <f t="shared" si="4"/>
        <v>0</v>
      </c>
      <c r="CH29" s="146">
        <v>0</v>
      </c>
      <c r="CI29" s="146">
        <v>0</v>
      </c>
      <c r="CJ29" s="146">
        <v>0</v>
      </c>
      <c r="CK29" s="146">
        <v>0</v>
      </c>
      <c r="CL29" s="146">
        <v>0</v>
      </c>
      <c r="CM29" s="146">
        <v>0</v>
      </c>
      <c r="CN29" s="146">
        <v>0</v>
      </c>
      <c r="CO29" s="146">
        <v>0</v>
      </c>
      <c r="CP29" s="146">
        <v>0</v>
      </c>
      <c r="CQ29" s="146">
        <v>0</v>
      </c>
      <c r="CR29" s="146">
        <v>0</v>
      </c>
      <c r="CS29" s="156">
        <f t="shared" si="5"/>
        <v>0</v>
      </c>
      <c r="CT29" s="146">
        <v>0</v>
      </c>
      <c r="CU29" s="146">
        <v>0</v>
      </c>
      <c r="CV29" s="156">
        <f t="shared" si="6"/>
        <v>0</v>
      </c>
      <c r="CW29" s="146">
        <v>0</v>
      </c>
      <c r="CX29" s="146">
        <v>0</v>
      </c>
      <c r="CY29" s="146">
        <v>0</v>
      </c>
      <c r="CZ29" s="146">
        <v>0</v>
      </c>
      <c r="DA29" s="146">
        <v>0</v>
      </c>
      <c r="DB29" s="146">
        <v>0</v>
      </c>
      <c r="DC29" s="146">
        <v>0</v>
      </c>
      <c r="DD29" s="146">
        <v>0</v>
      </c>
      <c r="DE29" s="146">
        <v>0</v>
      </c>
      <c r="DF29" s="156">
        <f t="shared" si="7"/>
        <v>0</v>
      </c>
      <c r="DG29" s="146">
        <v>0</v>
      </c>
      <c r="DH29" s="146">
        <v>0</v>
      </c>
      <c r="DI29" s="146">
        <v>0</v>
      </c>
      <c r="DJ29" s="156">
        <f t="shared" si="8"/>
        <v>0</v>
      </c>
      <c r="DK29" s="146">
        <v>0</v>
      </c>
      <c r="DL29" s="146">
        <v>0</v>
      </c>
      <c r="DM29" s="156">
        <f t="shared" si="9"/>
        <v>0</v>
      </c>
      <c r="DN29" s="146">
        <v>0</v>
      </c>
      <c r="DO29" s="146">
        <v>0</v>
      </c>
      <c r="DP29" s="146">
        <v>0</v>
      </c>
      <c r="DQ29" s="146">
        <v>0</v>
      </c>
      <c r="DR29" s="146">
        <v>0</v>
      </c>
      <c r="DS29" s="156">
        <f t="shared" si="10"/>
        <v>0</v>
      </c>
      <c r="DT29" s="146">
        <v>0</v>
      </c>
      <c r="DU29" s="146">
        <v>0</v>
      </c>
      <c r="DV29" s="156">
        <f t="shared" si="11"/>
        <v>0</v>
      </c>
      <c r="DW29" s="146">
        <v>0</v>
      </c>
      <c r="DX29" s="146">
        <v>0</v>
      </c>
      <c r="DY29" s="146">
        <v>0</v>
      </c>
      <c r="DZ29" s="146">
        <v>0</v>
      </c>
      <c r="EA29" s="146">
        <v>0</v>
      </c>
      <c r="EB29" s="146">
        <v>0</v>
      </c>
      <c r="EC29" s="146">
        <v>0</v>
      </c>
      <c r="ED29" s="146">
        <v>0</v>
      </c>
      <c r="EE29" s="146">
        <v>0</v>
      </c>
      <c r="EF29" s="146">
        <v>0</v>
      </c>
      <c r="EG29" s="156">
        <f t="shared" si="12"/>
        <v>0</v>
      </c>
      <c r="EH29" s="146">
        <v>0</v>
      </c>
      <c r="EI29" s="146">
        <v>0</v>
      </c>
      <c r="EJ29" s="146">
        <v>0</v>
      </c>
      <c r="EK29" s="146">
        <v>0</v>
      </c>
      <c r="EL29" s="146">
        <v>0</v>
      </c>
      <c r="EM29" s="146">
        <v>0</v>
      </c>
      <c r="EN29" s="146">
        <v>0</v>
      </c>
      <c r="EO29" s="146">
        <v>0</v>
      </c>
      <c r="EP29" s="146">
        <v>0</v>
      </c>
      <c r="EQ29" s="156">
        <f t="shared" si="13"/>
        <v>0</v>
      </c>
      <c r="ER29" s="146">
        <v>0</v>
      </c>
      <c r="ES29" s="146">
        <v>0</v>
      </c>
      <c r="ET29" s="146">
        <v>0</v>
      </c>
      <c r="EU29" s="156">
        <f t="shared" si="14"/>
        <v>0</v>
      </c>
      <c r="EV29" s="146">
        <v>0</v>
      </c>
      <c r="EW29" s="146">
        <v>0</v>
      </c>
      <c r="EX29" s="156">
        <f t="shared" si="15"/>
        <v>0</v>
      </c>
      <c r="EY29" s="146">
        <v>0</v>
      </c>
      <c r="EZ29" s="146">
        <v>0</v>
      </c>
      <c r="FA29" s="156">
        <f t="shared" si="16"/>
        <v>0</v>
      </c>
      <c r="FB29" s="146">
        <v>0</v>
      </c>
      <c r="FC29" s="146">
        <v>0</v>
      </c>
      <c r="FD29" s="146">
        <v>0</v>
      </c>
      <c r="FE29" s="146">
        <v>0</v>
      </c>
      <c r="FF29" s="156">
        <f t="shared" si="17"/>
        <v>0</v>
      </c>
      <c r="FG29" s="146">
        <v>0</v>
      </c>
      <c r="FH29" s="146">
        <v>0</v>
      </c>
      <c r="FI29" s="146">
        <v>0</v>
      </c>
      <c r="FJ29" s="146">
        <v>0</v>
      </c>
      <c r="FK29" s="146">
        <v>0</v>
      </c>
      <c r="FL29" s="146">
        <v>0</v>
      </c>
      <c r="FM29" s="146">
        <v>0</v>
      </c>
      <c r="FN29" s="156">
        <v>0</v>
      </c>
      <c r="FO29" s="156">
        <v>0</v>
      </c>
      <c r="FP29" s="146">
        <f t="shared" si="18"/>
        <v>74845.420063353362</v>
      </c>
    </row>
    <row r="30" spans="2:172" s="144" customFormat="1" x14ac:dyDescent="0.2">
      <c r="B30" s="145" t="s">
        <v>441</v>
      </c>
      <c r="C30" s="145" t="s">
        <v>279</v>
      </c>
      <c r="D30" s="156">
        <f t="shared" si="0"/>
        <v>553919.48299999989</v>
      </c>
      <c r="E30" s="146">
        <v>0</v>
      </c>
      <c r="F30" s="146">
        <v>0</v>
      </c>
      <c r="G30" s="146">
        <v>0</v>
      </c>
      <c r="H30" s="146">
        <v>15600.135</v>
      </c>
      <c r="I30" s="146">
        <v>0</v>
      </c>
      <c r="J30" s="146">
        <v>0</v>
      </c>
      <c r="K30" s="146">
        <v>0</v>
      </c>
      <c r="L30" s="146">
        <v>0</v>
      </c>
      <c r="M30" s="146">
        <v>0</v>
      </c>
      <c r="N30" s="146">
        <v>0</v>
      </c>
      <c r="O30" s="146">
        <v>0</v>
      </c>
      <c r="P30" s="146">
        <v>0</v>
      </c>
      <c r="Q30" s="146">
        <v>6556.2879999999996</v>
      </c>
      <c r="R30" s="146">
        <v>0</v>
      </c>
      <c r="S30" s="146">
        <v>0</v>
      </c>
      <c r="T30" s="146">
        <v>0</v>
      </c>
      <c r="U30" s="146">
        <v>0</v>
      </c>
      <c r="V30" s="146">
        <v>0</v>
      </c>
      <c r="W30" s="146">
        <v>0</v>
      </c>
      <c r="X30" s="146">
        <v>0</v>
      </c>
      <c r="Y30" s="146">
        <v>0</v>
      </c>
      <c r="Z30" s="146">
        <v>0</v>
      </c>
      <c r="AA30" s="146">
        <v>0</v>
      </c>
      <c r="AB30" s="146">
        <v>0</v>
      </c>
      <c r="AC30" s="146">
        <v>0</v>
      </c>
      <c r="AD30" s="146">
        <v>531763.05999999994</v>
      </c>
      <c r="AE30" s="146">
        <v>0</v>
      </c>
      <c r="AF30" s="146">
        <v>0</v>
      </c>
      <c r="AG30" s="146">
        <v>0</v>
      </c>
      <c r="AH30" s="156">
        <f t="shared" si="1"/>
        <v>0</v>
      </c>
      <c r="AI30" s="146">
        <v>0</v>
      </c>
      <c r="AJ30" s="146">
        <v>0</v>
      </c>
      <c r="AK30" s="146">
        <v>0</v>
      </c>
      <c r="AL30" s="156">
        <f t="shared" si="2"/>
        <v>35701.036999999989</v>
      </c>
      <c r="AM30" s="146">
        <v>0</v>
      </c>
      <c r="AN30" s="146">
        <v>0</v>
      </c>
      <c r="AO30" s="146">
        <v>0</v>
      </c>
      <c r="AP30" s="146">
        <v>0</v>
      </c>
      <c r="AQ30" s="146">
        <v>0</v>
      </c>
      <c r="AR30" s="146">
        <v>0</v>
      </c>
      <c r="AS30" s="146">
        <v>0</v>
      </c>
      <c r="AT30" s="146">
        <v>0</v>
      </c>
      <c r="AU30" s="146">
        <v>33371.594999999994</v>
      </c>
      <c r="AV30" s="146">
        <v>0</v>
      </c>
      <c r="AW30" s="146">
        <v>0</v>
      </c>
      <c r="AX30" s="146">
        <v>0</v>
      </c>
      <c r="AY30" s="146">
        <v>0</v>
      </c>
      <c r="AZ30" s="146">
        <v>0</v>
      </c>
      <c r="BA30" s="146">
        <v>0</v>
      </c>
      <c r="BB30" s="146">
        <v>0</v>
      </c>
      <c r="BC30" s="146">
        <v>0</v>
      </c>
      <c r="BD30" s="146">
        <v>0</v>
      </c>
      <c r="BE30" s="146">
        <v>0</v>
      </c>
      <c r="BF30" s="146">
        <v>0</v>
      </c>
      <c r="BG30" s="146">
        <v>0</v>
      </c>
      <c r="BH30" s="146">
        <v>0</v>
      </c>
      <c r="BI30" s="146">
        <v>0</v>
      </c>
      <c r="BJ30" s="146">
        <v>0</v>
      </c>
      <c r="BK30" s="146">
        <v>0</v>
      </c>
      <c r="BL30" s="146">
        <v>0</v>
      </c>
      <c r="BM30" s="146">
        <v>0</v>
      </c>
      <c r="BN30" s="146">
        <v>0</v>
      </c>
      <c r="BO30" s="146">
        <v>0</v>
      </c>
      <c r="BP30" s="146">
        <v>0</v>
      </c>
      <c r="BQ30" s="146">
        <v>561.20399999999995</v>
      </c>
      <c r="BR30" s="146">
        <v>0</v>
      </c>
      <c r="BS30" s="146">
        <v>0</v>
      </c>
      <c r="BT30" s="146">
        <v>0</v>
      </c>
      <c r="BU30" s="146">
        <v>0</v>
      </c>
      <c r="BV30" s="146">
        <v>0</v>
      </c>
      <c r="BW30" s="146">
        <v>0</v>
      </c>
      <c r="BX30" s="146">
        <v>0</v>
      </c>
      <c r="BY30" s="146">
        <v>0</v>
      </c>
      <c r="BZ30" s="146">
        <v>0</v>
      </c>
      <c r="CA30" s="146">
        <v>1768.2379999999996</v>
      </c>
      <c r="CB30" s="156">
        <v>0</v>
      </c>
      <c r="CC30" s="156">
        <f t="shared" si="3"/>
        <v>0</v>
      </c>
      <c r="CD30" s="146">
        <v>0</v>
      </c>
      <c r="CE30" s="146">
        <v>0</v>
      </c>
      <c r="CF30" s="146">
        <v>0</v>
      </c>
      <c r="CG30" s="156">
        <f t="shared" si="4"/>
        <v>0</v>
      </c>
      <c r="CH30" s="146">
        <v>0</v>
      </c>
      <c r="CI30" s="146">
        <v>0</v>
      </c>
      <c r="CJ30" s="146">
        <v>0</v>
      </c>
      <c r="CK30" s="146">
        <v>0</v>
      </c>
      <c r="CL30" s="146">
        <v>0</v>
      </c>
      <c r="CM30" s="146">
        <v>0</v>
      </c>
      <c r="CN30" s="146">
        <v>0</v>
      </c>
      <c r="CO30" s="146">
        <v>0</v>
      </c>
      <c r="CP30" s="146">
        <v>0</v>
      </c>
      <c r="CQ30" s="146">
        <v>0</v>
      </c>
      <c r="CR30" s="146">
        <v>0</v>
      </c>
      <c r="CS30" s="156">
        <f t="shared" si="5"/>
        <v>0</v>
      </c>
      <c r="CT30" s="146">
        <v>0</v>
      </c>
      <c r="CU30" s="146">
        <v>0</v>
      </c>
      <c r="CV30" s="156">
        <f t="shared" si="6"/>
        <v>2222957.9949999996</v>
      </c>
      <c r="CW30" s="146">
        <v>0</v>
      </c>
      <c r="CX30" s="146">
        <v>0</v>
      </c>
      <c r="CY30" s="146">
        <v>0</v>
      </c>
      <c r="CZ30" s="146">
        <v>0</v>
      </c>
      <c r="DA30" s="146">
        <v>14234.983999999997</v>
      </c>
      <c r="DB30" s="146">
        <v>2208723.0109999995</v>
      </c>
      <c r="DC30" s="146">
        <v>0</v>
      </c>
      <c r="DD30" s="146">
        <v>0</v>
      </c>
      <c r="DE30" s="146">
        <v>0</v>
      </c>
      <c r="DF30" s="156">
        <f t="shared" si="7"/>
        <v>3692.3659999999991</v>
      </c>
      <c r="DG30" s="146">
        <v>3692.3659999999991</v>
      </c>
      <c r="DH30" s="146">
        <v>0</v>
      </c>
      <c r="DI30" s="146">
        <v>0</v>
      </c>
      <c r="DJ30" s="156">
        <f t="shared" si="8"/>
        <v>0</v>
      </c>
      <c r="DK30" s="146">
        <v>0</v>
      </c>
      <c r="DL30" s="146">
        <v>0</v>
      </c>
      <c r="DM30" s="156">
        <f t="shared" si="9"/>
        <v>0</v>
      </c>
      <c r="DN30" s="146">
        <v>0</v>
      </c>
      <c r="DO30" s="146">
        <v>0</v>
      </c>
      <c r="DP30" s="146">
        <v>0</v>
      </c>
      <c r="DQ30" s="146">
        <v>0</v>
      </c>
      <c r="DR30" s="146">
        <v>0</v>
      </c>
      <c r="DS30" s="156">
        <f t="shared" si="10"/>
        <v>4275.8399999999992</v>
      </c>
      <c r="DT30" s="146">
        <v>4275.8399999999992</v>
      </c>
      <c r="DU30" s="146">
        <v>0</v>
      </c>
      <c r="DV30" s="156">
        <f t="shared" si="11"/>
        <v>27666.020999999997</v>
      </c>
      <c r="DW30" s="146">
        <v>0</v>
      </c>
      <c r="DX30" s="146">
        <v>0</v>
      </c>
      <c r="DY30" s="146">
        <v>0</v>
      </c>
      <c r="DZ30" s="146">
        <v>0</v>
      </c>
      <c r="EA30" s="146">
        <v>0</v>
      </c>
      <c r="EB30" s="146">
        <v>0</v>
      </c>
      <c r="EC30" s="146">
        <v>0</v>
      </c>
      <c r="ED30" s="146">
        <v>18947.315999999999</v>
      </c>
      <c r="EE30" s="146">
        <v>8718.7049999999981</v>
      </c>
      <c r="EF30" s="146">
        <v>0</v>
      </c>
      <c r="EG30" s="156">
        <f t="shared" si="12"/>
        <v>0</v>
      </c>
      <c r="EH30" s="146">
        <v>0</v>
      </c>
      <c r="EI30" s="146">
        <v>0</v>
      </c>
      <c r="EJ30" s="146">
        <v>0</v>
      </c>
      <c r="EK30" s="146">
        <v>0</v>
      </c>
      <c r="EL30" s="146">
        <v>0</v>
      </c>
      <c r="EM30" s="146">
        <v>0</v>
      </c>
      <c r="EN30" s="146">
        <v>0</v>
      </c>
      <c r="EO30" s="146">
        <v>0</v>
      </c>
      <c r="EP30" s="146">
        <v>0</v>
      </c>
      <c r="EQ30" s="156">
        <f t="shared" si="13"/>
        <v>244542.41599999997</v>
      </c>
      <c r="ER30" s="146">
        <v>0</v>
      </c>
      <c r="ES30" s="146">
        <v>244542.41599999997</v>
      </c>
      <c r="ET30" s="146">
        <v>0</v>
      </c>
      <c r="EU30" s="156">
        <f t="shared" si="14"/>
        <v>461107.03099999996</v>
      </c>
      <c r="EV30" s="146">
        <v>461107.03099999996</v>
      </c>
      <c r="EW30" s="146">
        <v>0</v>
      </c>
      <c r="EX30" s="156">
        <f t="shared" si="15"/>
        <v>17234.752999999997</v>
      </c>
      <c r="EY30" s="146">
        <v>0</v>
      </c>
      <c r="EZ30" s="146">
        <v>17234.752999999997</v>
      </c>
      <c r="FA30" s="156">
        <f t="shared" si="16"/>
        <v>0</v>
      </c>
      <c r="FB30" s="146">
        <v>0</v>
      </c>
      <c r="FC30" s="146">
        <v>0</v>
      </c>
      <c r="FD30" s="146">
        <v>0</v>
      </c>
      <c r="FE30" s="146">
        <v>0</v>
      </c>
      <c r="FF30" s="156">
        <f t="shared" si="17"/>
        <v>0</v>
      </c>
      <c r="FG30" s="146">
        <v>0</v>
      </c>
      <c r="FH30" s="146">
        <v>0</v>
      </c>
      <c r="FI30" s="146">
        <v>0</v>
      </c>
      <c r="FJ30" s="146">
        <v>0</v>
      </c>
      <c r="FK30" s="146">
        <v>0</v>
      </c>
      <c r="FL30" s="146">
        <v>0</v>
      </c>
      <c r="FM30" s="146">
        <v>0</v>
      </c>
      <c r="FN30" s="156">
        <v>0</v>
      </c>
      <c r="FO30" s="156">
        <v>0</v>
      </c>
      <c r="FP30" s="146">
        <f t="shared" si="18"/>
        <v>3571096.9419999998</v>
      </c>
    </row>
    <row r="31" spans="2:172" s="144" customFormat="1" x14ac:dyDescent="0.2">
      <c r="B31" s="145" t="s">
        <v>442</v>
      </c>
      <c r="C31" s="145" t="s">
        <v>280</v>
      </c>
      <c r="D31" s="156">
        <f t="shared" si="0"/>
        <v>10413504.892232528</v>
      </c>
      <c r="E31" s="146">
        <v>28470.373802585582</v>
      </c>
      <c r="F31" s="146">
        <v>5485.1091098612123</v>
      </c>
      <c r="G31" s="146">
        <v>14296.884678575187</v>
      </c>
      <c r="H31" s="146">
        <v>72551.611596384158</v>
      </c>
      <c r="I31" s="146">
        <v>140493.43967052986</v>
      </c>
      <c r="J31" s="146">
        <v>75603.708557583013</v>
      </c>
      <c r="K31" s="146">
        <v>59479.228405700647</v>
      </c>
      <c r="L31" s="146">
        <v>155447.19520249576</v>
      </c>
      <c r="M31" s="146">
        <v>214592.69167371583</v>
      </c>
      <c r="N31" s="146">
        <v>279938.98642144777</v>
      </c>
      <c r="O31" s="146">
        <v>128427.52182216381</v>
      </c>
      <c r="P31" s="146">
        <v>109814.46794666798</v>
      </c>
      <c r="Q31" s="146">
        <v>123613.69599533956</v>
      </c>
      <c r="R31" s="146">
        <v>2368324.0968512101</v>
      </c>
      <c r="S31" s="146">
        <v>87085.957976761114</v>
      </c>
      <c r="T31" s="146">
        <v>2015510.4143629486</v>
      </c>
      <c r="U31" s="146">
        <v>253300.1495421424</v>
      </c>
      <c r="V31" s="146">
        <v>465502.6206384729</v>
      </c>
      <c r="W31" s="146">
        <v>380090.83045740583</v>
      </c>
      <c r="X31" s="146">
        <v>80662.872568034261</v>
      </c>
      <c r="Y31" s="146">
        <v>138974.72106379419</v>
      </c>
      <c r="Z31" s="146">
        <v>1545017.2679441001</v>
      </c>
      <c r="AA31" s="146">
        <v>196425.45243402445</v>
      </c>
      <c r="AB31" s="146">
        <v>387497.29673851165</v>
      </c>
      <c r="AC31" s="146">
        <v>61344.350168158788</v>
      </c>
      <c r="AD31" s="146">
        <v>623605.82956114307</v>
      </c>
      <c r="AE31" s="146">
        <v>261246.51872106094</v>
      </c>
      <c r="AF31" s="146">
        <v>86323.429767479305</v>
      </c>
      <c r="AG31" s="146">
        <v>54378.168554229524</v>
      </c>
      <c r="AH31" s="156">
        <f t="shared" si="1"/>
        <v>0</v>
      </c>
      <c r="AI31" s="146">
        <v>0</v>
      </c>
      <c r="AJ31" s="146">
        <v>0</v>
      </c>
      <c r="AK31" s="146">
        <v>0</v>
      </c>
      <c r="AL31" s="156">
        <f t="shared" si="2"/>
        <v>5923291.1058049686</v>
      </c>
      <c r="AM31" s="146">
        <v>0</v>
      </c>
      <c r="AN31" s="146">
        <v>0</v>
      </c>
      <c r="AO31" s="146">
        <v>0</v>
      </c>
      <c r="AP31" s="146">
        <v>0</v>
      </c>
      <c r="AQ31" s="146">
        <v>0</v>
      </c>
      <c r="AR31" s="146">
        <v>0</v>
      </c>
      <c r="AS31" s="146">
        <v>0</v>
      </c>
      <c r="AT31" s="146">
        <v>0</v>
      </c>
      <c r="AU31" s="146">
        <v>0</v>
      </c>
      <c r="AV31" s="146">
        <v>0</v>
      </c>
      <c r="AW31" s="146">
        <v>0</v>
      </c>
      <c r="AX31" s="146">
        <v>0</v>
      </c>
      <c r="AY31" s="146">
        <v>0</v>
      </c>
      <c r="AZ31" s="146">
        <v>0</v>
      </c>
      <c r="BA31" s="146">
        <v>0</v>
      </c>
      <c r="BB31" s="146">
        <v>0</v>
      </c>
      <c r="BC31" s="146">
        <v>0</v>
      </c>
      <c r="BD31" s="146">
        <v>0</v>
      </c>
      <c r="BE31" s="146">
        <v>0</v>
      </c>
      <c r="BF31" s="146">
        <v>0</v>
      </c>
      <c r="BG31" s="146">
        <v>0</v>
      </c>
      <c r="BH31" s="146">
        <v>0</v>
      </c>
      <c r="BI31" s="146">
        <v>45482.333438819063</v>
      </c>
      <c r="BJ31" s="146">
        <v>53540.539441750261</v>
      </c>
      <c r="BK31" s="146">
        <v>21092.378732181809</v>
      </c>
      <c r="BL31" s="146">
        <v>31266.083889090383</v>
      </c>
      <c r="BM31" s="146">
        <v>31066.501388600223</v>
      </c>
      <c r="BN31" s="146">
        <v>29402.956109558232</v>
      </c>
      <c r="BO31" s="146">
        <v>0</v>
      </c>
      <c r="BP31" s="146">
        <v>0</v>
      </c>
      <c r="BQ31" s="146">
        <v>0</v>
      </c>
      <c r="BR31" s="146">
        <v>224845.18771132806</v>
      </c>
      <c r="BS31" s="146">
        <v>385028.37905869959</v>
      </c>
      <c r="BT31" s="146">
        <v>27121.008456901574</v>
      </c>
      <c r="BU31" s="146">
        <v>118345.1192855835</v>
      </c>
      <c r="BV31" s="146">
        <v>447010.54028855753</v>
      </c>
      <c r="BW31" s="146">
        <v>55653.638608644556</v>
      </c>
      <c r="BX31" s="146">
        <v>286552.54828783864</v>
      </c>
      <c r="BY31" s="146">
        <v>3301012.0212497306</v>
      </c>
      <c r="BZ31" s="146">
        <v>333311.45573290513</v>
      </c>
      <c r="CA31" s="146">
        <v>532560.41412477975</v>
      </c>
      <c r="CB31" s="156">
        <v>0</v>
      </c>
      <c r="CC31" s="156">
        <f t="shared" si="3"/>
        <v>0</v>
      </c>
      <c r="CD31" s="146">
        <v>0</v>
      </c>
      <c r="CE31" s="146">
        <v>0</v>
      </c>
      <c r="CF31" s="146">
        <v>0</v>
      </c>
      <c r="CG31" s="156">
        <f t="shared" si="4"/>
        <v>0</v>
      </c>
      <c r="CH31" s="146">
        <v>0</v>
      </c>
      <c r="CI31" s="146">
        <v>0</v>
      </c>
      <c r="CJ31" s="146">
        <v>0</v>
      </c>
      <c r="CK31" s="146">
        <v>0</v>
      </c>
      <c r="CL31" s="146">
        <v>0</v>
      </c>
      <c r="CM31" s="146">
        <v>0</v>
      </c>
      <c r="CN31" s="146">
        <v>0</v>
      </c>
      <c r="CO31" s="146">
        <v>0</v>
      </c>
      <c r="CP31" s="146">
        <v>0</v>
      </c>
      <c r="CQ31" s="146">
        <v>0</v>
      </c>
      <c r="CR31" s="146">
        <v>0</v>
      </c>
      <c r="CS31" s="156">
        <f t="shared" si="5"/>
        <v>0</v>
      </c>
      <c r="CT31" s="146">
        <v>0</v>
      </c>
      <c r="CU31" s="146">
        <v>0</v>
      </c>
      <c r="CV31" s="156">
        <f t="shared" si="6"/>
        <v>0</v>
      </c>
      <c r="CW31" s="146">
        <v>0</v>
      </c>
      <c r="CX31" s="146">
        <v>0</v>
      </c>
      <c r="CY31" s="146">
        <v>0</v>
      </c>
      <c r="CZ31" s="146">
        <v>0</v>
      </c>
      <c r="DA31" s="146">
        <v>0</v>
      </c>
      <c r="DB31" s="146">
        <v>0</v>
      </c>
      <c r="DC31" s="146">
        <v>0</v>
      </c>
      <c r="DD31" s="146">
        <v>0</v>
      </c>
      <c r="DE31" s="146">
        <v>0</v>
      </c>
      <c r="DF31" s="156">
        <f t="shared" si="7"/>
        <v>0</v>
      </c>
      <c r="DG31" s="146">
        <v>0</v>
      </c>
      <c r="DH31" s="146">
        <v>0</v>
      </c>
      <c r="DI31" s="146">
        <v>0</v>
      </c>
      <c r="DJ31" s="156">
        <f t="shared" si="8"/>
        <v>0</v>
      </c>
      <c r="DK31" s="146">
        <v>0</v>
      </c>
      <c r="DL31" s="146">
        <v>0</v>
      </c>
      <c r="DM31" s="156">
        <f t="shared" si="9"/>
        <v>0</v>
      </c>
      <c r="DN31" s="146">
        <v>0</v>
      </c>
      <c r="DO31" s="146">
        <v>0</v>
      </c>
      <c r="DP31" s="146">
        <v>0</v>
      </c>
      <c r="DQ31" s="146">
        <v>0</v>
      </c>
      <c r="DR31" s="146">
        <v>0</v>
      </c>
      <c r="DS31" s="156">
        <f t="shared" si="10"/>
        <v>0</v>
      </c>
      <c r="DT31" s="146">
        <v>0</v>
      </c>
      <c r="DU31" s="146">
        <v>0</v>
      </c>
      <c r="DV31" s="156">
        <f t="shared" si="11"/>
        <v>0</v>
      </c>
      <c r="DW31" s="146">
        <v>0</v>
      </c>
      <c r="DX31" s="146">
        <v>0</v>
      </c>
      <c r="DY31" s="146">
        <v>0</v>
      </c>
      <c r="DZ31" s="146">
        <v>0</v>
      </c>
      <c r="EA31" s="146">
        <v>0</v>
      </c>
      <c r="EB31" s="146">
        <v>0</v>
      </c>
      <c r="EC31" s="146">
        <v>0</v>
      </c>
      <c r="ED31" s="146">
        <v>0</v>
      </c>
      <c r="EE31" s="146">
        <v>0</v>
      </c>
      <c r="EF31" s="146">
        <v>0</v>
      </c>
      <c r="EG31" s="156">
        <f t="shared" si="12"/>
        <v>0</v>
      </c>
      <c r="EH31" s="146">
        <v>0</v>
      </c>
      <c r="EI31" s="146">
        <v>0</v>
      </c>
      <c r="EJ31" s="146">
        <v>0</v>
      </c>
      <c r="EK31" s="146">
        <v>0</v>
      </c>
      <c r="EL31" s="146">
        <v>0</v>
      </c>
      <c r="EM31" s="146">
        <v>0</v>
      </c>
      <c r="EN31" s="146">
        <v>0</v>
      </c>
      <c r="EO31" s="146">
        <v>0</v>
      </c>
      <c r="EP31" s="146">
        <v>0</v>
      </c>
      <c r="EQ31" s="156">
        <f t="shared" si="13"/>
        <v>0</v>
      </c>
      <c r="ER31" s="146">
        <v>0</v>
      </c>
      <c r="ES31" s="146">
        <v>0</v>
      </c>
      <c r="ET31" s="146">
        <v>0</v>
      </c>
      <c r="EU31" s="156">
        <f t="shared" si="14"/>
        <v>0</v>
      </c>
      <c r="EV31" s="146">
        <v>0</v>
      </c>
      <c r="EW31" s="146">
        <v>0</v>
      </c>
      <c r="EX31" s="156">
        <f t="shared" si="15"/>
        <v>0</v>
      </c>
      <c r="EY31" s="146">
        <v>0</v>
      </c>
      <c r="EZ31" s="146">
        <v>0</v>
      </c>
      <c r="FA31" s="156">
        <f t="shared" si="16"/>
        <v>0</v>
      </c>
      <c r="FB31" s="146">
        <v>0</v>
      </c>
      <c r="FC31" s="146">
        <v>0</v>
      </c>
      <c r="FD31" s="146">
        <v>0</v>
      </c>
      <c r="FE31" s="146">
        <v>0</v>
      </c>
      <c r="FF31" s="156">
        <f t="shared" si="17"/>
        <v>0</v>
      </c>
      <c r="FG31" s="146">
        <v>0</v>
      </c>
      <c r="FH31" s="146">
        <v>0</v>
      </c>
      <c r="FI31" s="146">
        <v>0</v>
      </c>
      <c r="FJ31" s="146">
        <v>0</v>
      </c>
      <c r="FK31" s="146">
        <v>0</v>
      </c>
      <c r="FL31" s="146">
        <v>0</v>
      </c>
      <c r="FM31" s="146">
        <v>0</v>
      </c>
      <c r="FN31" s="156">
        <v>0</v>
      </c>
      <c r="FO31" s="156">
        <v>3175347.8434964851</v>
      </c>
      <c r="FP31" s="146">
        <f t="shared" si="18"/>
        <v>19512143.841533981</v>
      </c>
    </row>
    <row r="32" spans="2:172" s="144" customFormat="1" x14ac:dyDescent="0.2">
      <c r="B32" s="145">
        <v>4661</v>
      </c>
      <c r="C32" s="145" t="s">
        <v>281</v>
      </c>
      <c r="D32" s="156">
        <f t="shared" si="0"/>
        <v>18239652.159119308</v>
      </c>
      <c r="E32" s="146">
        <v>0</v>
      </c>
      <c r="F32" s="146">
        <v>0</v>
      </c>
      <c r="G32" s="146">
        <v>0</v>
      </c>
      <c r="H32" s="146">
        <v>0</v>
      </c>
      <c r="I32" s="146">
        <v>0</v>
      </c>
      <c r="J32" s="146">
        <v>0</v>
      </c>
      <c r="K32" s="146">
        <v>0</v>
      </c>
      <c r="L32" s="146">
        <v>0</v>
      </c>
      <c r="M32" s="146">
        <v>0</v>
      </c>
      <c r="N32" s="146">
        <v>0</v>
      </c>
      <c r="O32" s="146">
        <v>0</v>
      </c>
      <c r="P32" s="146">
        <v>0</v>
      </c>
      <c r="Q32" s="146">
        <v>0</v>
      </c>
      <c r="R32" s="146">
        <v>241265.14111063525</v>
      </c>
      <c r="S32" s="146">
        <v>0</v>
      </c>
      <c r="T32" s="146">
        <v>0</v>
      </c>
      <c r="U32" s="146">
        <v>0</v>
      </c>
      <c r="V32" s="146">
        <v>0</v>
      </c>
      <c r="W32" s="146">
        <v>0</v>
      </c>
      <c r="X32" s="146">
        <v>0</v>
      </c>
      <c r="Y32" s="146">
        <v>0</v>
      </c>
      <c r="Z32" s="146">
        <v>0</v>
      </c>
      <c r="AA32" s="146">
        <v>0</v>
      </c>
      <c r="AB32" s="146">
        <v>0</v>
      </c>
      <c r="AC32" s="146">
        <v>0</v>
      </c>
      <c r="AD32" s="146">
        <v>17998387.018008672</v>
      </c>
      <c r="AE32" s="146">
        <v>0</v>
      </c>
      <c r="AF32" s="146">
        <v>0</v>
      </c>
      <c r="AG32" s="146">
        <v>0</v>
      </c>
      <c r="AH32" s="156">
        <f t="shared" si="1"/>
        <v>0</v>
      </c>
      <c r="AI32" s="146">
        <v>0</v>
      </c>
      <c r="AJ32" s="146">
        <v>0</v>
      </c>
      <c r="AK32" s="146">
        <v>0</v>
      </c>
      <c r="AL32" s="156">
        <f t="shared" si="2"/>
        <v>401080.61554293882</v>
      </c>
      <c r="AM32" s="146">
        <v>0</v>
      </c>
      <c r="AN32" s="146">
        <v>0</v>
      </c>
      <c r="AO32" s="146">
        <v>0</v>
      </c>
      <c r="AP32" s="146">
        <v>0</v>
      </c>
      <c r="AQ32" s="146">
        <v>0</v>
      </c>
      <c r="AR32" s="146">
        <v>0</v>
      </c>
      <c r="AS32" s="146">
        <v>0</v>
      </c>
      <c r="AT32" s="146">
        <v>0</v>
      </c>
      <c r="AU32" s="146">
        <v>0</v>
      </c>
      <c r="AV32" s="146">
        <v>0</v>
      </c>
      <c r="AW32" s="146">
        <v>0</v>
      </c>
      <c r="AX32" s="146">
        <v>0</v>
      </c>
      <c r="AY32" s="146">
        <v>0</v>
      </c>
      <c r="AZ32" s="146">
        <v>0</v>
      </c>
      <c r="BA32" s="146">
        <v>0</v>
      </c>
      <c r="BB32" s="146">
        <v>0</v>
      </c>
      <c r="BC32" s="146">
        <v>0</v>
      </c>
      <c r="BD32" s="146">
        <v>0</v>
      </c>
      <c r="BE32" s="146">
        <v>0</v>
      </c>
      <c r="BF32" s="146">
        <v>0</v>
      </c>
      <c r="BG32" s="146">
        <v>0</v>
      </c>
      <c r="BH32" s="146">
        <v>0</v>
      </c>
      <c r="BI32" s="146">
        <v>0</v>
      </c>
      <c r="BJ32" s="146">
        <v>0</v>
      </c>
      <c r="BK32" s="146">
        <v>0</v>
      </c>
      <c r="BL32" s="146">
        <v>0</v>
      </c>
      <c r="BM32" s="146">
        <v>0</v>
      </c>
      <c r="BN32" s="146">
        <v>0</v>
      </c>
      <c r="BO32" s="146">
        <v>0</v>
      </c>
      <c r="BP32" s="146">
        <v>0</v>
      </c>
      <c r="BQ32" s="146">
        <v>0</v>
      </c>
      <c r="BR32" s="146">
        <v>0</v>
      </c>
      <c r="BS32" s="146">
        <v>0</v>
      </c>
      <c r="BT32" s="146">
        <v>0</v>
      </c>
      <c r="BU32" s="146">
        <v>0</v>
      </c>
      <c r="BV32" s="146">
        <v>0</v>
      </c>
      <c r="BW32" s="146">
        <v>0</v>
      </c>
      <c r="BX32" s="146">
        <v>0</v>
      </c>
      <c r="BY32" s="146">
        <v>0</v>
      </c>
      <c r="BZ32" s="146">
        <v>0</v>
      </c>
      <c r="CA32" s="146">
        <v>401080.61554293882</v>
      </c>
      <c r="CB32" s="156">
        <v>0</v>
      </c>
      <c r="CC32" s="156">
        <f t="shared" si="3"/>
        <v>0</v>
      </c>
      <c r="CD32" s="146">
        <v>0</v>
      </c>
      <c r="CE32" s="146">
        <v>0</v>
      </c>
      <c r="CF32" s="146">
        <v>0</v>
      </c>
      <c r="CG32" s="156">
        <f t="shared" si="4"/>
        <v>0</v>
      </c>
      <c r="CH32" s="146">
        <v>0</v>
      </c>
      <c r="CI32" s="146">
        <v>0</v>
      </c>
      <c r="CJ32" s="146">
        <v>0</v>
      </c>
      <c r="CK32" s="146">
        <v>0</v>
      </c>
      <c r="CL32" s="146">
        <v>0</v>
      </c>
      <c r="CM32" s="146">
        <v>0</v>
      </c>
      <c r="CN32" s="146">
        <v>0</v>
      </c>
      <c r="CO32" s="146">
        <v>0</v>
      </c>
      <c r="CP32" s="146">
        <v>0</v>
      </c>
      <c r="CQ32" s="146">
        <v>0</v>
      </c>
      <c r="CR32" s="146">
        <v>0</v>
      </c>
      <c r="CS32" s="156">
        <f t="shared" si="5"/>
        <v>10478923.49270373</v>
      </c>
      <c r="CT32" s="146">
        <v>10478923.49270373</v>
      </c>
      <c r="CU32" s="146">
        <v>0</v>
      </c>
      <c r="CV32" s="156">
        <f t="shared" si="6"/>
        <v>49094763.561865747</v>
      </c>
      <c r="CW32" s="146">
        <v>0</v>
      </c>
      <c r="CX32" s="146">
        <v>0</v>
      </c>
      <c r="CY32" s="146">
        <v>0</v>
      </c>
      <c r="CZ32" s="146">
        <v>0</v>
      </c>
      <c r="DA32" s="146">
        <v>0</v>
      </c>
      <c r="DB32" s="146">
        <v>37638531.465833656</v>
      </c>
      <c r="DC32" s="146">
        <v>0</v>
      </c>
      <c r="DD32" s="146">
        <v>4835.9569097246631</v>
      </c>
      <c r="DE32" s="146">
        <v>11451396.139122365</v>
      </c>
      <c r="DF32" s="156">
        <f t="shared" si="7"/>
        <v>245568.39364476193</v>
      </c>
      <c r="DG32" s="146">
        <v>0</v>
      </c>
      <c r="DH32" s="146">
        <v>0</v>
      </c>
      <c r="DI32" s="146">
        <v>245568.39364476193</v>
      </c>
      <c r="DJ32" s="156">
        <f t="shared" si="8"/>
        <v>35187.621060001744</v>
      </c>
      <c r="DK32" s="146">
        <v>35187.621060001744</v>
      </c>
      <c r="DL32" s="146">
        <v>0</v>
      </c>
      <c r="DM32" s="156">
        <f t="shared" si="9"/>
        <v>490770.55303130043</v>
      </c>
      <c r="DN32" s="146">
        <v>0</v>
      </c>
      <c r="DO32" s="146">
        <v>28595.404411977765</v>
      </c>
      <c r="DP32" s="146">
        <v>462175.14861932269</v>
      </c>
      <c r="DQ32" s="146">
        <v>0</v>
      </c>
      <c r="DR32" s="146">
        <v>0</v>
      </c>
      <c r="DS32" s="156">
        <f t="shared" si="10"/>
        <v>0</v>
      </c>
      <c r="DT32" s="146">
        <v>0</v>
      </c>
      <c r="DU32" s="146">
        <v>0</v>
      </c>
      <c r="DV32" s="156">
        <f t="shared" si="11"/>
        <v>2096716.0988474556</v>
      </c>
      <c r="DW32" s="146">
        <v>0</v>
      </c>
      <c r="DX32" s="146">
        <v>2096716.0988474556</v>
      </c>
      <c r="DY32" s="146">
        <v>0</v>
      </c>
      <c r="DZ32" s="146">
        <v>0</v>
      </c>
      <c r="EA32" s="146">
        <v>0</v>
      </c>
      <c r="EB32" s="146">
        <v>0</v>
      </c>
      <c r="EC32" s="146">
        <v>0</v>
      </c>
      <c r="ED32" s="146">
        <v>0</v>
      </c>
      <c r="EE32" s="146">
        <v>0</v>
      </c>
      <c r="EF32" s="146">
        <v>0</v>
      </c>
      <c r="EG32" s="156">
        <f t="shared" si="12"/>
        <v>111726.41927579028</v>
      </c>
      <c r="EH32" s="146">
        <v>0</v>
      </c>
      <c r="EI32" s="146">
        <v>0</v>
      </c>
      <c r="EJ32" s="146">
        <v>104193.64646460126</v>
      </c>
      <c r="EK32" s="146">
        <v>0</v>
      </c>
      <c r="EL32" s="146">
        <v>0</v>
      </c>
      <c r="EM32" s="146">
        <v>7532.7728111890192</v>
      </c>
      <c r="EN32" s="146">
        <v>0</v>
      </c>
      <c r="EO32" s="146">
        <v>0</v>
      </c>
      <c r="EP32" s="146">
        <v>0</v>
      </c>
      <c r="EQ32" s="156">
        <f t="shared" si="13"/>
        <v>1703005.947751266</v>
      </c>
      <c r="ER32" s="146">
        <v>0</v>
      </c>
      <c r="ES32" s="146">
        <v>1703005.947751266</v>
      </c>
      <c r="ET32" s="146">
        <v>0</v>
      </c>
      <c r="EU32" s="156">
        <f t="shared" si="14"/>
        <v>187516.10196339426</v>
      </c>
      <c r="EV32" s="146">
        <v>187516.10196339426</v>
      </c>
      <c r="EW32" s="146">
        <v>0</v>
      </c>
      <c r="EX32" s="156">
        <f t="shared" si="15"/>
        <v>58031.482916695953</v>
      </c>
      <c r="EY32" s="146">
        <v>0</v>
      </c>
      <c r="EZ32" s="146">
        <v>58031.482916695953</v>
      </c>
      <c r="FA32" s="156">
        <f t="shared" si="16"/>
        <v>0</v>
      </c>
      <c r="FB32" s="146">
        <v>0</v>
      </c>
      <c r="FC32" s="146">
        <v>0</v>
      </c>
      <c r="FD32" s="146">
        <v>0</v>
      </c>
      <c r="FE32" s="146">
        <v>0</v>
      </c>
      <c r="FF32" s="156">
        <f t="shared" si="17"/>
        <v>0</v>
      </c>
      <c r="FG32" s="146">
        <v>0</v>
      </c>
      <c r="FH32" s="146">
        <v>0</v>
      </c>
      <c r="FI32" s="146">
        <v>0</v>
      </c>
      <c r="FJ32" s="146">
        <v>0</v>
      </c>
      <c r="FK32" s="146">
        <v>0</v>
      </c>
      <c r="FL32" s="146">
        <v>0</v>
      </c>
      <c r="FM32" s="146">
        <v>0</v>
      </c>
      <c r="FN32" s="156">
        <v>0</v>
      </c>
      <c r="FO32" s="156">
        <v>0</v>
      </c>
      <c r="FP32" s="146">
        <f t="shared" si="18"/>
        <v>83142942.44772239</v>
      </c>
    </row>
    <row r="33" spans="2:178" s="144" customFormat="1" x14ac:dyDescent="0.2">
      <c r="B33" s="145" t="s">
        <v>443</v>
      </c>
      <c r="C33" s="145" t="s">
        <v>282</v>
      </c>
      <c r="D33" s="156">
        <f t="shared" si="0"/>
        <v>550497033.66189826</v>
      </c>
      <c r="E33" s="146">
        <v>1658756.8093483017</v>
      </c>
      <c r="F33" s="146">
        <v>194106.49929488151</v>
      </c>
      <c r="G33" s="146">
        <v>630725.52861527738</v>
      </c>
      <c r="H33" s="146">
        <v>1445800.0685837376</v>
      </c>
      <c r="I33" s="146">
        <v>5104304.7211486287</v>
      </c>
      <c r="J33" s="146">
        <v>2778741.3744398835</v>
      </c>
      <c r="K33" s="146">
        <v>858347.70716114331</v>
      </c>
      <c r="L33" s="146">
        <v>8467676.2125090826</v>
      </c>
      <c r="M33" s="146">
        <v>30482835.65297433</v>
      </c>
      <c r="N33" s="146">
        <v>2420821.7045611735</v>
      </c>
      <c r="O33" s="146">
        <v>57050004.655985363</v>
      </c>
      <c r="P33" s="146">
        <v>1657823.6083756103</v>
      </c>
      <c r="Q33" s="146">
        <v>14796868.271772968</v>
      </c>
      <c r="R33" s="146">
        <v>15119962.785613345</v>
      </c>
      <c r="S33" s="146">
        <v>0</v>
      </c>
      <c r="T33" s="146">
        <v>142786625.9089283</v>
      </c>
      <c r="U33" s="146">
        <v>5469334.0992670218</v>
      </c>
      <c r="V33" s="146">
        <v>27129552.285133239</v>
      </c>
      <c r="W33" s="146">
        <v>17994074.649524271</v>
      </c>
      <c r="X33" s="146">
        <v>215831.74357011431</v>
      </c>
      <c r="Y33" s="146">
        <v>12052413.065005161</v>
      </c>
      <c r="Z33" s="146">
        <v>36270102.222066939</v>
      </c>
      <c r="AA33" s="146">
        <v>10932397.219061315</v>
      </c>
      <c r="AB33" s="146">
        <v>5473133.0512953596</v>
      </c>
      <c r="AC33" s="146">
        <v>775335.25617157889</v>
      </c>
      <c r="AD33" s="146">
        <v>35962646.143998057</v>
      </c>
      <c r="AE33" s="146">
        <v>872195.73983123328</v>
      </c>
      <c r="AF33" s="146">
        <v>106702294.34663497</v>
      </c>
      <c r="AG33" s="146">
        <v>5194322.3310269825</v>
      </c>
      <c r="AH33" s="156">
        <f t="shared" si="1"/>
        <v>69365959.641884327</v>
      </c>
      <c r="AI33" s="146">
        <v>68591907.272193357</v>
      </c>
      <c r="AJ33" s="146">
        <v>0</v>
      </c>
      <c r="AK33" s="146">
        <v>774052.36969096574</v>
      </c>
      <c r="AL33" s="156">
        <f t="shared" si="2"/>
        <v>461349498.10251719</v>
      </c>
      <c r="AM33" s="146">
        <v>45889941.37360923</v>
      </c>
      <c r="AN33" s="146">
        <v>26436.488513105138</v>
      </c>
      <c r="AO33" s="146">
        <v>13214304.621370547</v>
      </c>
      <c r="AP33" s="146">
        <v>7090756.1023595724</v>
      </c>
      <c r="AQ33" s="146">
        <v>53027776.214781292</v>
      </c>
      <c r="AR33" s="146">
        <v>3991896.9043933367</v>
      </c>
      <c r="AS33" s="146">
        <v>8662428.9127833396</v>
      </c>
      <c r="AT33" s="146">
        <v>67788465.797066167</v>
      </c>
      <c r="AU33" s="146">
        <v>46171990.001473643</v>
      </c>
      <c r="AV33" s="146">
        <v>547231.07874682755</v>
      </c>
      <c r="AW33" s="146">
        <v>944867.48180272453</v>
      </c>
      <c r="AX33" s="146">
        <v>2618077.3416938302</v>
      </c>
      <c r="AY33" s="146">
        <v>7174989.4334065896</v>
      </c>
      <c r="AZ33" s="146">
        <v>10037754.453870835</v>
      </c>
      <c r="BA33" s="146">
        <v>12015943.790509453</v>
      </c>
      <c r="BB33" s="146">
        <v>11922173.93362873</v>
      </c>
      <c r="BC33" s="146">
        <v>11458990.379109789</v>
      </c>
      <c r="BD33" s="146">
        <v>894995.82814049011</v>
      </c>
      <c r="BE33" s="146">
        <v>0</v>
      </c>
      <c r="BF33" s="146">
        <v>6782811.6032306505</v>
      </c>
      <c r="BG33" s="146">
        <v>6697701.9460725505</v>
      </c>
      <c r="BH33" s="146">
        <v>14345728.758589542</v>
      </c>
      <c r="BI33" s="146">
        <v>5409276.3062890461</v>
      </c>
      <c r="BJ33" s="146">
        <v>7584629.3812528383</v>
      </c>
      <c r="BK33" s="146">
        <v>0</v>
      </c>
      <c r="BL33" s="146">
        <v>0</v>
      </c>
      <c r="BM33" s="146">
        <v>591412.48100289516</v>
      </c>
      <c r="BN33" s="146">
        <v>2411214.0631484226</v>
      </c>
      <c r="BO33" s="146">
        <v>315304.29597579414</v>
      </c>
      <c r="BP33" s="146">
        <v>371658.68168936647</v>
      </c>
      <c r="BQ33" s="146">
        <v>58015351.129107684</v>
      </c>
      <c r="BR33" s="146">
        <v>6058205.5517582363</v>
      </c>
      <c r="BS33" s="146">
        <v>4077892.2404398429</v>
      </c>
      <c r="BT33" s="146">
        <v>40711.188575709224</v>
      </c>
      <c r="BU33" s="146">
        <v>93879.07049911347</v>
      </c>
      <c r="BV33" s="146">
        <v>959340.35188231745</v>
      </c>
      <c r="BW33" s="146">
        <v>213103.4200523523</v>
      </c>
      <c r="BX33" s="146">
        <v>15940228.822224101</v>
      </c>
      <c r="BY33" s="146">
        <v>283420.57786043664</v>
      </c>
      <c r="BZ33" s="146">
        <v>5060878.5376993604</v>
      </c>
      <c r="CA33" s="146">
        <v>22617729.557907458</v>
      </c>
      <c r="CB33" s="156">
        <v>9682811.7646024581</v>
      </c>
      <c r="CC33" s="156">
        <f t="shared" si="3"/>
        <v>29195917.429345943</v>
      </c>
      <c r="CD33" s="146">
        <v>349620.85051482695</v>
      </c>
      <c r="CE33" s="146">
        <v>23209690.644485041</v>
      </c>
      <c r="CF33" s="146">
        <v>5636605.9343460761</v>
      </c>
      <c r="CG33" s="156">
        <f t="shared" si="4"/>
        <v>238436322.95732978</v>
      </c>
      <c r="CH33" s="146">
        <v>0</v>
      </c>
      <c r="CI33" s="146">
        <v>0</v>
      </c>
      <c r="CJ33" s="146">
        <v>0</v>
      </c>
      <c r="CK33" s="146">
        <v>4707.7771243307943</v>
      </c>
      <c r="CL33" s="146">
        <v>0</v>
      </c>
      <c r="CM33" s="146">
        <v>4512.2703396485003</v>
      </c>
      <c r="CN33" s="146">
        <v>68279649.820504159</v>
      </c>
      <c r="CO33" s="146">
        <v>14314435.012087218</v>
      </c>
      <c r="CP33" s="146">
        <v>15948001.33459696</v>
      </c>
      <c r="CQ33" s="146">
        <v>3861704.0857860125</v>
      </c>
      <c r="CR33" s="146">
        <v>136023312.65689144</v>
      </c>
      <c r="CS33" s="156">
        <f t="shared" si="5"/>
        <v>68976300.353129953</v>
      </c>
      <c r="CT33" s="146">
        <v>64977351.396119803</v>
      </c>
      <c r="CU33" s="146">
        <v>3998948.9570101472</v>
      </c>
      <c r="CV33" s="156">
        <f t="shared" si="6"/>
        <v>891341251.65627968</v>
      </c>
      <c r="CW33" s="146">
        <v>4493573.4870000007</v>
      </c>
      <c r="CX33" s="146">
        <v>0</v>
      </c>
      <c r="CY33" s="146">
        <v>327437895.21534711</v>
      </c>
      <c r="CZ33" s="146">
        <v>97647616.100886121</v>
      </c>
      <c r="DA33" s="146">
        <v>446582065.8523646</v>
      </c>
      <c r="DB33" s="146">
        <v>9882.5176247507261</v>
      </c>
      <c r="DC33" s="146">
        <v>393994.00009369035</v>
      </c>
      <c r="DD33" s="146">
        <v>11310830.393628679</v>
      </c>
      <c r="DE33" s="146">
        <v>3465394.0893347608</v>
      </c>
      <c r="DF33" s="156">
        <f t="shared" si="7"/>
        <v>8920514.8610761017</v>
      </c>
      <c r="DG33" s="146">
        <v>5859952.7383832643</v>
      </c>
      <c r="DH33" s="146">
        <v>3054206.7170242853</v>
      </c>
      <c r="DI33" s="146">
        <v>6355.4056685536852</v>
      </c>
      <c r="DJ33" s="156">
        <f t="shared" si="8"/>
        <v>5719307.1908665681</v>
      </c>
      <c r="DK33" s="146">
        <v>4988620.3235874763</v>
      </c>
      <c r="DL33" s="146">
        <v>730686.86727909162</v>
      </c>
      <c r="DM33" s="156">
        <f t="shared" si="9"/>
        <v>3380005.6364141293</v>
      </c>
      <c r="DN33" s="146">
        <v>0</v>
      </c>
      <c r="DO33" s="146">
        <v>0</v>
      </c>
      <c r="DP33" s="146">
        <v>5130.8527448985869</v>
      </c>
      <c r="DQ33" s="146">
        <v>0</v>
      </c>
      <c r="DR33" s="146">
        <v>3374874.7836692305</v>
      </c>
      <c r="DS33" s="156">
        <f t="shared" si="10"/>
        <v>2526091.4634719524</v>
      </c>
      <c r="DT33" s="146">
        <v>2526091.4634719524</v>
      </c>
      <c r="DU33" s="146">
        <v>0</v>
      </c>
      <c r="DV33" s="156">
        <f t="shared" si="11"/>
        <v>26407071.365887694</v>
      </c>
      <c r="DW33" s="146">
        <v>8731560.8624555152</v>
      </c>
      <c r="DX33" s="146">
        <v>0</v>
      </c>
      <c r="DY33" s="146">
        <v>125276.06968798513</v>
      </c>
      <c r="DZ33" s="146">
        <v>13100780.766126733</v>
      </c>
      <c r="EA33" s="146">
        <v>1155196.7619824964</v>
      </c>
      <c r="EB33" s="146">
        <v>0</v>
      </c>
      <c r="EC33" s="146">
        <v>66528.682994627845</v>
      </c>
      <c r="ED33" s="146">
        <v>1962328.5850647765</v>
      </c>
      <c r="EE33" s="146">
        <v>0</v>
      </c>
      <c r="EF33" s="146">
        <v>1265399.6375755612</v>
      </c>
      <c r="EG33" s="156">
        <f t="shared" si="12"/>
        <v>108289512.26206014</v>
      </c>
      <c r="EH33" s="146">
        <v>31588442.536464844</v>
      </c>
      <c r="EI33" s="146">
        <v>2045243.0326590191</v>
      </c>
      <c r="EJ33" s="146">
        <v>47503231.244199641</v>
      </c>
      <c r="EK33" s="146">
        <v>28307.045705348322</v>
      </c>
      <c r="EL33" s="146">
        <v>0</v>
      </c>
      <c r="EM33" s="146">
        <v>9089768.2174452562</v>
      </c>
      <c r="EN33" s="146">
        <v>4935612.503322727</v>
      </c>
      <c r="EO33" s="146">
        <v>8518291.0141937081</v>
      </c>
      <c r="EP33" s="146">
        <v>4580616.668069602</v>
      </c>
      <c r="EQ33" s="156">
        <f t="shared" si="13"/>
        <v>145685273.36398315</v>
      </c>
      <c r="ER33" s="146">
        <v>67678506.300728589</v>
      </c>
      <c r="ES33" s="146">
        <v>77770195.457031727</v>
      </c>
      <c r="ET33" s="146">
        <v>236571.6062228239</v>
      </c>
      <c r="EU33" s="156">
        <f t="shared" si="14"/>
        <v>11190449.838607054</v>
      </c>
      <c r="EV33" s="146">
        <v>790013.53329775156</v>
      </c>
      <c r="EW33" s="146">
        <v>10400436.305309303</v>
      </c>
      <c r="EX33" s="156">
        <f t="shared" si="15"/>
        <v>40134139.0048526</v>
      </c>
      <c r="EY33" s="146">
        <v>5700722.5093013737</v>
      </c>
      <c r="EZ33" s="146">
        <v>34433416.495551229</v>
      </c>
      <c r="FA33" s="156">
        <f t="shared" si="16"/>
        <v>8396119.5672933944</v>
      </c>
      <c r="FB33" s="146">
        <v>1700075.9281976535</v>
      </c>
      <c r="FC33" s="146">
        <v>344660.41594029823</v>
      </c>
      <c r="FD33" s="146">
        <v>0</v>
      </c>
      <c r="FE33" s="146">
        <v>6351383.2231554417</v>
      </c>
      <c r="FF33" s="156">
        <f t="shared" si="17"/>
        <v>14807535.759176409</v>
      </c>
      <c r="FG33" s="146">
        <v>192465.8443071465</v>
      </c>
      <c r="FH33" s="146">
        <v>8379644.0030692918</v>
      </c>
      <c r="FI33" s="146">
        <v>3042020.3037231006</v>
      </c>
      <c r="FJ33" s="146">
        <v>650223.31865018851</v>
      </c>
      <c r="FK33" s="146">
        <v>0</v>
      </c>
      <c r="FL33" s="146">
        <v>0</v>
      </c>
      <c r="FM33" s="146">
        <v>2543182.2894266821</v>
      </c>
      <c r="FN33" s="156">
        <v>0</v>
      </c>
      <c r="FO33" s="156">
        <v>503121740.26571006</v>
      </c>
      <c r="FP33" s="146">
        <f t="shared" si="18"/>
        <v>3197422856.1463857</v>
      </c>
    </row>
    <row r="34" spans="2:178" s="144" customFormat="1" x14ac:dyDescent="0.2">
      <c r="B34" s="145" t="s">
        <v>444</v>
      </c>
      <c r="C34" s="145" t="s">
        <v>283</v>
      </c>
      <c r="D34" s="156">
        <f t="shared" si="0"/>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c r="X34" s="146">
        <v>0</v>
      </c>
      <c r="Y34" s="146">
        <v>0</v>
      </c>
      <c r="Z34" s="146">
        <v>0</v>
      </c>
      <c r="AA34" s="146">
        <v>0</v>
      </c>
      <c r="AB34" s="146">
        <v>0</v>
      </c>
      <c r="AC34" s="146">
        <v>0</v>
      </c>
      <c r="AD34" s="146">
        <v>0</v>
      </c>
      <c r="AE34" s="146">
        <v>0</v>
      </c>
      <c r="AF34" s="146">
        <v>0</v>
      </c>
      <c r="AG34" s="146">
        <v>0</v>
      </c>
      <c r="AH34" s="156">
        <f t="shared" si="1"/>
        <v>0</v>
      </c>
      <c r="AI34" s="146">
        <v>0</v>
      </c>
      <c r="AJ34" s="146">
        <v>0</v>
      </c>
      <c r="AK34" s="146">
        <v>0</v>
      </c>
      <c r="AL34" s="156">
        <f t="shared" si="2"/>
        <v>1749738.140567461</v>
      </c>
      <c r="AM34" s="146">
        <v>0</v>
      </c>
      <c r="AN34" s="146">
        <v>0</v>
      </c>
      <c r="AO34" s="146">
        <v>0</v>
      </c>
      <c r="AP34" s="146">
        <v>0</v>
      </c>
      <c r="AQ34" s="146">
        <v>0</v>
      </c>
      <c r="AR34" s="146">
        <v>0</v>
      </c>
      <c r="AS34" s="146">
        <v>249972.73414419175</v>
      </c>
      <c r="AT34" s="146">
        <v>0</v>
      </c>
      <c r="AU34" s="146">
        <v>0</v>
      </c>
      <c r="AV34" s="146">
        <v>0</v>
      </c>
      <c r="AW34" s="146">
        <v>0</v>
      </c>
      <c r="AX34" s="146">
        <v>0</v>
      </c>
      <c r="AY34" s="146">
        <v>0</v>
      </c>
      <c r="AZ34" s="146">
        <v>0</v>
      </c>
      <c r="BA34" s="146">
        <v>1003800.8207711651</v>
      </c>
      <c r="BB34" s="146">
        <v>0</v>
      </c>
      <c r="BC34" s="146">
        <v>0</v>
      </c>
      <c r="BD34" s="146">
        <v>0</v>
      </c>
      <c r="BE34" s="146">
        <v>0</v>
      </c>
      <c r="BF34" s="146">
        <v>0</v>
      </c>
      <c r="BG34" s="146">
        <v>0</v>
      </c>
      <c r="BH34" s="146">
        <v>0</v>
      </c>
      <c r="BI34" s="146">
        <v>0</v>
      </c>
      <c r="BJ34" s="146">
        <v>439531.47412282671</v>
      </c>
      <c r="BK34" s="146">
        <v>0</v>
      </c>
      <c r="BL34" s="146">
        <v>0</v>
      </c>
      <c r="BM34" s="146">
        <v>0</v>
      </c>
      <c r="BN34" s="146">
        <v>0</v>
      </c>
      <c r="BO34" s="146">
        <v>0</v>
      </c>
      <c r="BP34" s="146">
        <v>0</v>
      </c>
      <c r="BQ34" s="146">
        <v>56433.111529277499</v>
      </c>
      <c r="BR34" s="146">
        <v>0</v>
      </c>
      <c r="BS34" s="146">
        <v>0</v>
      </c>
      <c r="BT34" s="146">
        <v>0</v>
      </c>
      <c r="BU34" s="146">
        <v>0</v>
      </c>
      <c r="BV34" s="146">
        <v>0</v>
      </c>
      <c r="BW34" s="146">
        <v>0</v>
      </c>
      <c r="BX34" s="146">
        <v>0</v>
      </c>
      <c r="BY34" s="146">
        <v>0</v>
      </c>
      <c r="BZ34" s="146">
        <v>0</v>
      </c>
      <c r="CA34" s="146">
        <v>0</v>
      </c>
      <c r="CB34" s="156">
        <v>0</v>
      </c>
      <c r="CC34" s="156">
        <f t="shared" si="3"/>
        <v>0</v>
      </c>
      <c r="CD34" s="146">
        <v>0</v>
      </c>
      <c r="CE34" s="146">
        <v>0</v>
      </c>
      <c r="CF34" s="146">
        <v>0</v>
      </c>
      <c r="CG34" s="156">
        <f t="shared" si="4"/>
        <v>5249332.2791159051</v>
      </c>
      <c r="CH34" s="146">
        <v>0</v>
      </c>
      <c r="CI34" s="146">
        <v>0</v>
      </c>
      <c r="CJ34" s="146">
        <v>0</v>
      </c>
      <c r="CK34" s="146">
        <v>0</v>
      </c>
      <c r="CL34" s="146">
        <v>0</v>
      </c>
      <c r="CM34" s="146">
        <v>0</v>
      </c>
      <c r="CN34" s="146">
        <v>5249332.2791159051</v>
      </c>
      <c r="CO34" s="146">
        <v>0</v>
      </c>
      <c r="CP34" s="146">
        <v>0</v>
      </c>
      <c r="CQ34" s="146">
        <v>0</v>
      </c>
      <c r="CR34" s="146">
        <v>0</v>
      </c>
      <c r="CS34" s="156">
        <f t="shared" si="5"/>
        <v>278126.4562877657</v>
      </c>
      <c r="CT34" s="146">
        <v>278126.4562877657</v>
      </c>
      <c r="CU34" s="146">
        <v>0</v>
      </c>
      <c r="CV34" s="156">
        <f t="shared" si="6"/>
        <v>8064.0030288675071</v>
      </c>
      <c r="CW34" s="146">
        <v>0</v>
      </c>
      <c r="CX34" s="146">
        <v>0</v>
      </c>
      <c r="CY34" s="146">
        <v>0</v>
      </c>
      <c r="CZ34" s="146">
        <v>0</v>
      </c>
      <c r="DA34" s="146">
        <v>8064.0030288675071</v>
      </c>
      <c r="DB34" s="146">
        <v>0</v>
      </c>
      <c r="DC34" s="146">
        <v>0</v>
      </c>
      <c r="DD34" s="146">
        <v>0</v>
      </c>
      <c r="DE34" s="146">
        <v>0</v>
      </c>
      <c r="DF34" s="156">
        <f t="shared" si="7"/>
        <v>0</v>
      </c>
      <c r="DG34" s="146">
        <v>0</v>
      </c>
      <c r="DH34" s="146">
        <v>0</v>
      </c>
      <c r="DI34" s="146">
        <v>0</v>
      </c>
      <c r="DJ34" s="156">
        <f t="shared" si="8"/>
        <v>0</v>
      </c>
      <c r="DK34" s="146">
        <v>0</v>
      </c>
      <c r="DL34" s="146">
        <v>0</v>
      </c>
      <c r="DM34" s="156">
        <f t="shared" si="9"/>
        <v>0</v>
      </c>
      <c r="DN34" s="146">
        <v>0</v>
      </c>
      <c r="DO34" s="146">
        <v>0</v>
      </c>
      <c r="DP34" s="146">
        <v>0</v>
      </c>
      <c r="DQ34" s="146">
        <v>0</v>
      </c>
      <c r="DR34" s="146">
        <v>0</v>
      </c>
      <c r="DS34" s="156">
        <f t="shared" si="10"/>
        <v>0</v>
      </c>
      <c r="DT34" s="146">
        <v>0</v>
      </c>
      <c r="DU34" s="146">
        <v>0</v>
      </c>
      <c r="DV34" s="156">
        <f t="shared" si="11"/>
        <v>0</v>
      </c>
      <c r="DW34" s="146">
        <v>0</v>
      </c>
      <c r="DX34" s="146">
        <v>0</v>
      </c>
      <c r="DY34" s="146">
        <v>0</v>
      </c>
      <c r="DZ34" s="146">
        <v>0</v>
      </c>
      <c r="EA34" s="146">
        <v>0</v>
      </c>
      <c r="EB34" s="146">
        <v>0</v>
      </c>
      <c r="EC34" s="146">
        <v>0</v>
      </c>
      <c r="ED34" s="146">
        <v>0</v>
      </c>
      <c r="EE34" s="146">
        <v>0</v>
      </c>
      <c r="EF34" s="146">
        <v>0</v>
      </c>
      <c r="EG34" s="156">
        <f t="shared" si="12"/>
        <v>0</v>
      </c>
      <c r="EH34" s="146">
        <v>0</v>
      </c>
      <c r="EI34" s="146">
        <v>0</v>
      </c>
      <c r="EJ34" s="146">
        <v>0</v>
      </c>
      <c r="EK34" s="146">
        <v>0</v>
      </c>
      <c r="EL34" s="146">
        <v>0</v>
      </c>
      <c r="EM34" s="146">
        <v>0</v>
      </c>
      <c r="EN34" s="146">
        <v>0</v>
      </c>
      <c r="EO34" s="146">
        <v>0</v>
      </c>
      <c r="EP34" s="146">
        <v>0</v>
      </c>
      <c r="EQ34" s="156">
        <f t="shared" si="13"/>
        <v>0</v>
      </c>
      <c r="ER34" s="146">
        <v>0</v>
      </c>
      <c r="ES34" s="146">
        <v>0</v>
      </c>
      <c r="ET34" s="146">
        <v>0</v>
      </c>
      <c r="EU34" s="156">
        <f t="shared" si="14"/>
        <v>0</v>
      </c>
      <c r="EV34" s="146">
        <v>0</v>
      </c>
      <c r="EW34" s="146">
        <v>0</v>
      </c>
      <c r="EX34" s="156">
        <f t="shared" si="15"/>
        <v>0</v>
      </c>
      <c r="EY34" s="146">
        <v>0</v>
      </c>
      <c r="EZ34" s="146">
        <v>0</v>
      </c>
      <c r="FA34" s="156">
        <f t="shared" si="16"/>
        <v>0</v>
      </c>
      <c r="FB34" s="146">
        <v>0</v>
      </c>
      <c r="FC34" s="146">
        <v>0</v>
      </c>
      <c r="FD34" s="146">
        <v>0</v>
      </c>
      <c r="FE34" s="146">
        <v>0</v>
      </c>
      <c r="FF34" s="156">
        <f t="shared" si="17"/>
        <v>0</v>
      </c>
      <c r="FG34" s="146">
        <v>0</v>
      </c>
      <c r="FH34" s="146">
        <v>0</v>
      </c>
      <c r="FI34" s="146">
        <v>0</v>
      </c>
      <c r="FJ34" s="146">
        <v>0</v>
      </c>
      <c r="FK34" s="146">
        <v>0</v>
      </c>
      <c r="FL34" s="146">
        <v>0</v>
      </c>
      <c r="FM34" s="146">
        <v>0</v>
      </c>
      <c r="FN34" s="156">
        <v>0</v>
      </c>
      <c r="FO34" s="156">
        <v>0</v>
      </c>
      <c r="FP34" s="146">
        <f t="shared" si="18"/>
        <v>7285260.8789999997</v>
      </c>
    </row>
    <row r="35" spans="2:178" s="144" customFormat="1" x14ac:dyDescent="0.2">
      <c r="B35" s="145" t="s">
        <v>445</v>
      </c>
      <c r="C35" s="145" t="s">
        <v>284</v>
      </c>
      <c r="D35" s="156">
        <f t="shared" si="0"/>
        <v>0</v>
      </c>
      <c r="E35" s="146">
        <v>0</v>
      </c>
      <c r="F35" s="146">
        <v>0</v>
      </c>
      <c r="G35" s="146">
        <v>0</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c r="X35" s="146">
        <v>0</v>
      </c>
      <c r="Y35" s="146">
        <v>0</v>
      </c>
      <c r="Z35" s="146">
        <v>0</v>
      </c>
      <c r="AA35" s="146">
        <v>0</v>
      </c>
      <c r="AB35" s="146">
        <v>0</v>
      </c>
      <c r="AC35" s="146">
        <v>0</v>
      </c>
      <c r="AD35" s="146">
        <v>0</v>
      </c>
      <c r="AE35" s="146">
        <v>0</v>
      </c>
      <c r="AF35" s="146">
        <v>0</v>
      </c>
      <c r="AG35" s="146">
        <v>0</v>
      </c>
      <c r="AH35" s="156">
        <f t="shared" si="1"/>
        <v>0</v>
      </c>
      <c r="AI35" s="146">
        <v>0</v>
      </c>
      <c r="AJ35" s="146">
        <v>0</v>
      </c>
      <c r="AK35" s="146">
        <v>0</v>
      </c>
      <c r="AL35" s="156">
        <f t="shared" si="2"/>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146">
        <v>0</v>
      </c>
      <c r="BB35" s="146">
        <v>0</v>
      </c>
      <c r="BC35" s="146">
        <v>0</v>
      </c>
      <c r="BD35" s="146">
        <v>0</v>
      </c>
      <c r="BE35" s="146">
        <v>0</v>
      </c>
      <c r="BF35" s="146">
        <v>0</v>
      </c>
      <c r="BG35" s="146">
        <v>0</v>
      </c>
      <c r="BH35" s="146">
        <v>0</v>
      </c>
      <c r="BI35" s="146">
        <v>0</v>
      </c>
      <c r="BJ35" s="146">
        <v>0</v>
      </c>
      <c r="BK35" s="146">
        <v>0</v>
      </c>
      <c r="BL35" s="146">
        <v>0</v>
      </c>
      <c r="BM35" s="146">
        <v>0</v>
      </c>
      <c r="BN35" s="146">
        <v>0</v>
      </c>
      <c r="BO35" s="146">
        <v>0</v>
      </c>
      <c r="BP35" s="146">
        <v>0</v>
      </c>
      <c r="BQ35" s="146">
        <v>0</v>
      </c>
      <c r="BR35" s="146">
        <v>0</v>
      </c>
      <c r="BS35" s="146">
        <v>0</v>
      </c>
      <c r="BT35" s="146">
        <v>0</v>
      </c>
      <c r="BU35" s="146">
        <v>0</v>
      </c>
      <c r="BV35" s="146">
        <v>0</v>
      </c>
      <c r="BW35" s="146">
        <v>0</v>
      </c>
      <c r="BX35" s="146">
        <v>0</v>
      </c>
      <c r="BY35" s="146">
        <v>0</v>
      </c>
      <c r="BZ35" s="146">
        <v>0</v>
      </c>
      <c r="CA35" s="146">
        <v>0</v>
      </c>
      <c r="CB35" s="156">
        <v>0</v>
      </c>
      <c r="CC35" s="156">
        <f t="shared" si="3"/>
        <v>0</v>
      </c>
      <c r="CD35" s="146">
        <v>0</v>
      </c>
      <c r="CE35" s="146">
        <v>0</v>
      </c>
      <c r="CF35" s="146">
        <v>0</v>
      </c>
      <c r="CG35" s="156">
        <f t="shared" si="4"/>
        <v>0</v>
      </c>
      <c r="CH35" s="146">
        <v>0</v>
      </c>
      <c r="CI35" s="146">
        <v>0</v>
      </c>
      <c r="CJ35" s="146">
        <v>0</v>
      </c>
      <c r="CK35" s="146">
        <v>0</v>
      </c>
      <c r="CL35" s="146">
        <v>0</v>
      </c>
      <c r="CM35" s="146">
        <v>0</v>
      </c>
      <c r="CN35" s="146">
        <v>0</v>
      </c>
      <c r="CO35" s="146">
        <v>0</v>
      </c>
      <c r="CP35" s="146">
        <v>0</v>
      </c>
      <c r="CQ35" s="146">
        <v>0</v>
      </c>
      <c r="CR35" s="146">
        <v>0</v>
      </c>
      <c r="CS35" s="156">
        <f t="shared" si="5"/>
        <v>0</v>
      </c>
      <c r="CT35" s="146">
        <v>0</v>
      </c>
      <c r="CU35" s="146">
        <v>0</v>
      </c>
      <c r="CV35" s="156">
        <f t="shared" si="6"/>
        <v>0</v>
      </c>
      <c r="CW35" s="146">
        <v>0</v>
      </c>
      <c r="CX35" s="146">
        <v>0</v>
      </c>
      <c r="CY35" s="146">
        <v>0</v>
      </c>
      <c r="CZ35" s="146">
        <v>0</v>
      </c>
      <c r="DA35" s="146">
        <v>0</v>
      </c>
      <c r="DB35" s="146">
        <v>0</v>
      </c>
      <c r="DC35" s="146">
        <v>0</v>
      </c>
      <c r="DD35" s="146">
        <v>0</v>
      </c>
      <c r="DE35" s="146">
        <v>0</v>
      </c>
      <c r="DF35" s="156">
        <f t="shared" si="7"/>
        <v>0</v>
      </c>
      <c r="DG35" s="146">
        <v>0</v>
      </c>
      <c r="DH35" s="146">
        <v>0</v>
      </c>
      <c r="DI35" s="146">
        <v>0</v>
      </c>
      <c r="DJ35" s="156">
        <f t="shared" si="8"/>
        <v>0</v>
      </c>
      <c r="DK35" s="146">
        <v>0</v>
      </c>
      <c r="DL35" s="146">
        <v>0</v>
      </c>
      <c r="DM35" s="156">
        <f t="shared" si="9"/>
        <v>0</v>
      </c>
      <c r="DN35" s="146">
        <v>0</v>
      </c>
      <c r="DO35" s="146">
        <v>0</v>
      </c>
      <c r="DP35" s="146">
        <v>0</v>
      </c>
      <c r="DQ35" s="146">
        <v>0</v>
      </c>
      <c r="DR35" s="146">
        <v>0</v>
      </c>
      <c r="DS35" s="156">
        <f t="shared" si="10"/>
        <v>0</v>
      </c>
      <c r="DT35" s="146">
        <v>0</v>
      </c>
      <c r="DU35" s="146">
        <v>0</v>
      </c>
      <c r="DV35" s="156">
        <f t="shared" si="11"/>
        <v>0</v>
      </c>
      <c r="DW35" s="146">
        <v>0</v>
      </c>
      <c r="DX35" s="146">
        <v>0</v>
      </c>
      <c r="DY35" s="146">
        <v>0</v>
      </c>
      <c r="DZ35" s="146">
        <v>0</v>
      </c>
      <c r="EA35" s="146">
        <v>0</v>
      </c>
      <c r="EB35" s="146">
        <v>0</v>
      </c>
      <c r="EC35" s="146">
        <v>0</v>
      </c>
      <c r="ED35" s="146">
        <v>0</v>
      </c>
      <c r="EE35" s="146">
        <v>0</v>
      </c>
      <c r="EF35" s="146">
        <v>0</v>
      </c>
      <c r="EG35" s="156">
        <f t="shared" si="12"/>
        <v>0</v>
      </c>
      <c r="EH35" s="146">
        <v>0</v>
      </c>
      <c r="EI35" s="146">
        <v>0</v>
      </c>
      <c r="EJ35" s="146">
        <v>0</v>
      </c>
      <c r="EK35" s="146">
        <v>0</v>
      </c>
      <c r="EL35" s="146">
        <v>0</v>
      </c>
      <c r="EM35" s="146">
        <v>0</v>
      </c>
      <c r="EN35" s="146">
        <v>0</v>
      </c>
      <c r="EO35" s="146">
        <v>0</v>
      </c>
      <c r="EP35" s="146">
        <v>0</v>
      </c>
      <c r="EQ35" s="156">
        <f t="shared" si="13"/>
        <v>0</v>
      </c>
      <c r="ER35" s="146">
        <v>0</v>
      </c>
      <c r="ES35" s="146">
        <v>0</v>
      </c>
      <c r="ET35" s="146">
        <v>0</v>
      </c>
      <c r="EU35" s="156">
        <f t="shared" si="14"/>
        <v>0</v>
      </c>
      <c r="EV35" s="146">
        <v>0</v>
      </c>
      <c r="EW35" s="146">
        <v>0</v>
      </c>
      <c r="EX35" s="156">
        <f t="shared" si="15"/>
        <v>0</v>
      </c>
      <c r="EY35" s="146">
        <v>0</v>
      </c>
      <c r="EZ35" s="146">
        <v>0</v>
      </c>
      <c r="FA35" s="156">
        <f t="shared" si="16"/>
        <v>0</v>
      </c>
      <c r="FB35" s="146">
        <v>0</v>
      </c>
      <c r="FC35" s="146">
        <v>0</v>
      </c>
      <c r="FD35" s="146">
        <v>0</v>
      </c>
      <c r="FE35" s="146">
        <v>0</v>
      </c>
      <c r="FF35" s="156">
        <f t="shared" si="17"/>
        <v>0</v>
      </c>
      <c r="FG35" s="146">
        <v>0</v>
      </c>
      <c r="FH35" s="146">
        <v>0</v>
      </c>
      <c r="FI35" s="146">
        <v>0</v>
      </c>
      <c r="FJ35" s="146">
        <v>0</v>
      </c>
      <c r="FK35" s="146">
        <v>0</v>
      </c>
      <c r="FL35" s="146">
        <v>0</v>
      </c>
      <c r="FM35" s="146">
        <v>0</v>
      </c>
      <c r="FN35" s="156">
        <v>0</v>
      </c>
      <c r="FO35" s="156">
        <v>0</v>
      </c>
      <c r="FP35" s="146">
        <f t="shared" si="18"/>
        <v>0</v>
      </c>
    </row>
    <row r="36" spans="2:178" s="144" customFormat="1" x14ac:dyDescent="0.2">
      <c r="B36" s="145" t="s">
        <v>445</v>
      </c>
      <c r="C36" s="145" t="s">
        <v>285</v>
      </c>
      <c r="D36" s="156">
        <f t="shared" si="0"/>
        <v>2371999.38206418</v>
      </c>
      <c r="E36" s="146">
        <v>0</v>
      </c>
      <c r="F36" s="146">
        <v>0</v>
      </c>
      <c r="G36" s="146">
        <v>0</v>
      </c>
      <c r="H36" s="146">
        <v>0</v>
      </c>
      <c r="I36" s="146">
        <v>0</v>
      </c>
      <c r="J36" s="146">
        <v>0</v>
      </c>
      <c r="K36" s="146">
        <v>0</v>
      </c>
      <c r="L36" s="146">
        <v>0</v>
      </c>
      <c r="M36" s="146">
        <v>0</v>
      </c>
      <c r="N36" s="146">
        <v>0</v>
      </c>
      <c r="O36" s="146">
        <v>0</v>
      </c>
      <c r="P36" s="146">
        <v>0</v>
      </c>
      <c r="Q36" s="146">
        <v>0</v>
      </c>
      <c r="R36" s="146">
        <v>889726.09518143989</v>
      </c>
      <c r="S36" s="146">
        <v>0</v>
      </c>
      <c r="T36" s="146">
        <v>0</v>
      </c>
      <c r="U36" s="146">
        <v>0</v>
      </c>
      <c r="V36" s="146">
        <v>0</v>
      </c>
      <c r="W36" s="146">
        <v>0</v>
      </c>
      <c r="X36" s="146">
        <v>0</v>
      </c>
      <c r="Y36" s="146">
        <v>0</v>
      </c>
      <c r="Z36" s="146">
        <v>0</v>
      </c>
      <c r="AA36" s="146">
        <v>0</v>
      </c>
      <c r="AB36" s="146">
        <v>0</v>
      </c>
      <c r="AC36" s="146">
        <v>0</v>
      </c>
      <c r="AD36" s="146">
        <v>0</v>
      </c>
      <c r="AE36" s="146">
        <v>0</v>
      </c>
      <c r="AF36" s="146">
        <v>0</v>
      </c>
      <c r="AG36" s="146">
        <v>1482273.28688274</v>
      </c>
      <c r="AH36" s="156">
        <f t="shared" si="1"/>
        <v>19842268.4462897</v>
      </c>
      <c r="AI36" s="146">
        <v>19842268.4462897</v>
      </c>
      <c r="AJ36" s="146">
        <v>0</v>
      </c>
      <c r="AK36" s="146">
        <v>0</v>
      </c>
      <c r="AL36" s="156">
        <f t="shared" si="2"/>
        <v>242509288.18238014</v>
      </c>
      <c r="AM36" s="146">
        <v>2087018.78338206</v>
      </c>
      <c r="AN36" s="146">
        <v>0</v>
      </c>
      <c r="AO36" s="146">
        <v>49407843.354216903</v>
      </c>
      <c r="AP36" s="146">
        <v>13864634.983023973</v>
      </c>
      <c r="AQ36" s="146">
        <v>33814842.702412859</v>
      </c>
      <c r="AR36" s="146">
        <v>0</v>
      </c>
      <c r="AS36" s="146">
        <v>3986381.3040908999</v>
      </c>
      <c r="AT36" s="146">
        <v>0</v>
      </c>
      <c r="AU36" s="146">
        <v>0</v>
      </c>
      <c r="AV36" s="146">
        <v>547568.01396989997</v>
      </c>
      <c r="AW36" s="146">
        <v>0</v>
      </c>
      <c r="AX36" s="146">
        <v>0</v>
      </c>
      <c r="AY36" s="146">
        <v>638674.19707608002</v>
      </c>
      <c r="AZ36" s="146">
        <v>0</v>
      </c>
      <c r="BA36" s="146">
        <v>21039560.196316201</v>
      </c>
      <c r="BB36" s="146">
        <v>0</v>
      </c>
      <c r="BC36" s="146">
        <v>0</v>
      </c>
      <c r="BD36" s="146">
        <v>0</v>
      </c>
      <c r="BE36" s="146">
        <v>0</v>
      </c>
      <c r="BF36" s="146">
        <v>0</v>
      </c>
      <c r="BG36" s="146">
        <v>9909846.782231221</v>
      </c>
      <c r="BH36" s="146">
        <v>0</v>
      </c>
      <c r="BI36" s="146">
        <v>17275928.443197794</v>
      </c>
      <c r="BJ36" s="146">
        <v>5321199.4098575404</v>
      </c>
      <c r="BK36" s="146">
        <v>1003743.64109052</v>
      </c>
      <c r="BL36" s="146">
        <v>3038489.5702986</v>
      </c>
      <c r="BM36" s="146">
        <v>0</v>
      </c>
      <c r="BN36" s="146">
        <v>13064541.09757038</v>
      </c>
      <c r="BO36" s="146">
        <v>51672950.039745539</v>
      </c>
      <c r="BP36" s="146">
        <v>0</v>
      </c>
      <c r="BQ36" s="146">
        <v>849582.07662535214</v>
      </c>
      <c r="BR36" s="146">
        <v>14986483.58727432</v>
      </c>
      <c r="BS36" s="146">
        <v>0</v>
      </c>
      <c r="BT36" s="146">
        <v>0</v>
      </c>
      <c r="BU36" s="146">
        <v>0</v>
      </c>
      <c r="BV36" s="146">
        <v>0</v>
      </c>
      <c r="BW36" s="146">
        <v>0</v>
      </c>
      <c r="BX36" s="146">
        <v>0</v>
      </c>
      <c r="BY36" s="146">
        <v>0</v>
      </c>
      <c r="BZ36" s="146">
        <v>0</v>
      </c>
      <c r="CA36" s="146">
        <v>0</v>
      </c>
      <c r="CB36" s="156">
        <v>27094802.532974415</v>
      </c>
      <c r="CC36" s="156">
        <f t="shared" si="3"/>
        <v>0</v>
      </c>
      <c r="CD36" s="146">
        <v>0</v>
      </c>
      <c r="CE36" s="146">
        <v>0</v>
      </c>
      <c r="CF36" s="146">
        <v>0</v>
      </c>
      <c r="CG36" s="156">
        <f t="shared" si="4"/>
        <v>1254765.4124860801</v>
      </c>
      <c r="CH36" s="146">
        <v>0</v>
      </c>
      <c r="CI36" s="146">
        <v>0</v>
      </c>
      <c r="CJ36" s="146">
        <v>0</v>
      </c>
      <c r="CK36" s="146">
        <v>0</v>
      </c>
      <c r="CL36" s="146">
        <v>0</v>
      </c>
      <c r="CM36" s="146">
        <v>0</v>
      </c>
      <c r="CN36" s="146">
        <v>1254765.4124860801</v>
      </c>
      <c r="CO36" s="146">
        <v>0</v>
      </c>
      <c r="CP36" s="146">
        <v>0</v>
      </c>
      <c r="CQ36" s="146">
        <v>0</v>
      </c>
      <c r="CR36" s="146">
        <v>0</v>
      </c>
      <c r="CS36" s="156">
        <f t="shared" si="5"/>
        <v>77362971.425328851</v>
      </c>
      <c r="CT36" s="146">
        <v>77362971.425328851</v>
      </c>
      <c r="CU36" s="146">
        <v>0</v>
      </c>
      <c r="CV36" s="156">
        <f t="shared" si="6"/>
        <v>16272409.05570654</v>
      </c>
      <c r="CW36" s="146">
        <v>0</v>
      </c>
      <c r="CX36" s="146">
        <v>0</v>
      </c>
      <c r="CY36" s="146">
        <v>0</v>
      </c>
      <c r="CZ36" s="146">
        <v>0</v>
      </c>
      <c r="DA36" s="146">
        <v>16272409.05570654</v>
      </c>
      <c r="DB36" s="146">
        <v>0</v>
      </c>
      <c r="DC36" s="146">
        <v>0</v>
      </c>
      <c r="DD36" s="146">
        <v>0</v>
      </c>
      <c r="DE36" s="146">
        <v>0</v>
      </c>
      <c r="DF36" s="156">
        <f t="shared" si="7"/>
        <v>0</v>
      </c>
      <c r="DG36" s="146">
        <v>0</v>
      </c>
      <c r="DH36" s="146">
        <v>0</v>
      </c>
      <c r="DI36" s="146">
        <v>0</v>
      </c>
      <c r="DJ36" s="156">
        <f t="shared" si="8"/>
        <v>0</v>
      </c>
      <c r="DK36" s="146">
        <v>0</v>
      </c>
      <c r="DL36" s="146">
        <v>0</v>
      </c>
      <c r="DM36" s="156">
        <f t="shared" si="9"/>
        <v>0</v>
      </c>
      <c r="DN36" s="146">
        <v>0</v>
      </c>
      <c r="DO36" s="146">
        <v>0</v>
      </c>
      <c r="DP36" s="146">
        <v>0</v>
      </c>
      <c r="DQ36" s="146">
        <v>0</v>
      </c>
      <c r="DR36" s="146">
        <v>0</v>
      </c>
      <c r="DS36" s="156">
        <f t="shared" si="10"/>
        <v>0</v>
      </c>
      <c r="DT36" s="146">
        <v>0</v>
      </c>
      <c r="DU36" s="146">
        <v>0</v>
      </c>
      <c r="DV36" s="156">
        <f t="shared" si="11"/>
        <v>0</v>
      </c>
      <c r="DW36" s="146">
        <v>0</v>
      </c>
      <c r="DX36" s="146">
        <v>0</v>
      </c>
      <c r="DY36" s="146">
        <v>0</v>
      </c>
      <c r="DZ36" s="146">
        <v>0</v>
      </c>
      <c r="EA36" s="146">
        <v>0</v>
      </c>
      <c r="EB36" s="146">
        <v>0</v>
      </c>
      <c r="EC36" s="146">
        <v>0</v>
      </c>
      <c r="ED36" s="146">
        <v>0</v>
      </c>
      <c r="EE36" s="146">
        <v>0</v>
      </c>
      <c r="EF36" s="146">
        <v>0</v>
      </c>
      <c r="EG36" s="156">
        <f t="shared" si="12"/>
        <v>0</v>
      </c>
      <c r="EH36" s="146">
        <v>0</v>
      </c>
      <c r="EI36" s="146">
        <v>0</v>
      </c>
      <c r="EJ36" s="146">
        <v>0</v>
      </c>
      <c r="EK36" s="146">
        <v>0</v>
      </c>
      <c r="EL36" s="146">
        <v>0</v>
      </c>
      <c r="EM36" s="146">
        <v>0</v>
      </c>
      <c r="EN36" s="146">
        <v>0</v>
      </c>
      <c r="EO36" s="146">
        <v>0</v>
      </c>
      <c r="EP36" s="146">
        <v>0</v>
      </c>
      <c r="EQ36" s="156">
        <f t="shared" si="13"/>
        <v>3883531.7295046803</v>
      </c>
      <c r="ER36" s="146">
        <v>3883531.7295046803</v>
      </c>
      <c r="ES36" s="146">
        <v>0</v>
      </c>
      <c r="ET36" s="146">
        <v>0</v>
      </c>
      <c r="EU36" s="156">
        <f t="shared" si="14"/>
        <v>0</v>
      </c>
      <c r="EV36" s="146">
        <v>0</v>
      </c>
      <c r="EW36" s="146">
        <v>0</v>
      </c>
      <c r="EX36" s="156">
        <f t="shared" si="15"/>
        <v>9842344.8762533404</v>
      </c>
      <c r="EY36" s="146">
        <v>0</v>
      </c>
      <c r="EZ36" s="146">
        <v>9842344.8762533404</v>
      </c>
      <c r="FA36" s="156">
        <f t="shared" si="16"/>
        <v>165507.10562826</v>
      </c>
      <c r="FB36" s="146">
        <v>0</v>
      </c>
      <c r="FC36" s="146">
        <v>0</v>
      </c>
      <c r="FD36" s="146">
        <v>0</v>
      </c>
      <c r="FE36" s="146">
        <v>165507.10562826</v>
      </c>
      <c r="FF36" s="156">
        <f t="shared" si="17"/>
        <v>0</v>
      </c>
      <c r="FG36" s="146">
        <v>0</v>
      </c>
      <c r="FH36" s="146">
        <v>0</v>
      </c>
      <c r="FI36" s="146">
        <v>0</v>
      </c>
      <c r="FJ36" s="146">
        <v>0</v>
      </c>
      <c r="FK36" s="146">
        <v>0</v>
      </c>
      <c r="FL36" s="146">
        <v>0</v>
      </c>
      <c r="FM36" s="146">
        <v>0</v>
      </c>
      <c r="FN36" s="156">
        <v>0</v>
      </c>
      <c r="FO36" s="156">
        <v>0</v>
      </c>
      <c r="FP36" s="146">
        <f t="shared" si="18"/>
        <v>400599888.14861625</v>
      </c>
      <c r="FR36" s="112"/>
      <c r="FS36" s="112"/>
      <c r="FT36" s="112"/>
    </row>
    <row r="37" spans="2:178" s="144" customFormat="1" x14ac:dyDescent="0.2">
      <c r="B37" s="145" t="s">
        <v>687</v>
      </c>
      <c r="C37" s="145" t="s">
        <v>688</v>
      </c>
      <c r="D37" s="156">
        <f t="shared" si="0"/>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56">
        <f t="shared" si="1"/>
        <v>0</v>
      </c>
      <c r="AI37" s="146">
        <v>0</v>
      </c>
      <c r="AJ37" s="146">
        <v>0</v>
      </c>
      <c r="AK37" s="146">
        <v>0</v>
      </c>
      <c r="AL37" s="156">
        <f t="shared" si="2"/>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56">
        <v>0</v>
      </c>
      <c r="CC37" s="156">
        <f t="shared" si="3"/>
        <v>0</v>
      </c>
      <c r="CD37" s="146">
        <v>0</v>
      </c>
      <c r="CE37" s="146">
        <v>0</v>
      </c>
      <c r="CF37" s="146">
        <v>0</v>
      </c>
      <c r="CG37" s="156">
        <f t="shared" si="4"/>
        <v>0</v>
      </c>
      <c r="CH37" s="146">
        <v>0</v>
      </c>
      <c r="CI37" s="146">
        <v>0</v>
      </c>
      <c r="CJ37" s="146">
        <v>0</v>
      </c>
      <c r="CK37" s="146">
        <v>0</v>
      </c>
      <c r="CL37" s="146">
        <v>0</v>
      </c>
      <c r="CM37" s="146">
        <v>0</v>
      </c>
      <c r="CN37" s="146">
        <v>0</v>
      </c>
      <c r="CO37" s="146">
        <v>0</v>
      </c>
      <c r="CP37" s="146">
        <v>0</v>
      </c>
      <c r="CQ37" s="146">
        <v>0</v>
      </c>
      <c r="CR37" s="146">
        <v>0</v>
      </c>
      <c r="CS37" s="156">
        <f t="shared" si="5"/>
        <v>0</v>
      </c>
      <c r="CT37" s="146">
        <v>0</v>
      </c>
      <c r="CU37" s="146">
        <v>0</v>
      </c>
      <c r="CV37" s="156">
        <f t="shared" si="6"/>
        <v>0</v>
      </c>
      <c r="CW37" s="146">
        <v>0</v>
      </c>
      <c r="CX37" s="146">
        <v>0</v>
      </c>
      <c r="CY37" s="146">
        <v>0</v>
      </c>
      <c r="CZ37" s="146">
        <v>0</v>
      </c>
      <c r="DA37" s="146">
        <v>0</v>
      </c>
      <c r="DB37" s="146">
        <v>0</v>
      </c>
      <c r="DC37" s="146">
        <v>0</v>
      </c>
      <c r="DD37" s="146">
        <v>0</v>
      </c>
      <c r="DE37" s="146">
        <v>0</v>
      </c>
      <c r="DF37" s="156">
        <f t="shared" si="7"/>
        <v>0</v>
      </c>
      <c r="DG37" s="146">
        <v>0</v>
      </c>
      <c r="DH37" s="146">
        <v>0</v>
      </c>
      <c r="DI37" s="146">
        <v>0</v>
      </c>
      <c r="DJ37" s="156">
        <f t="shared" si="8"/>
        <v>0</v>
      </c>
      <c r="DK37" s="146">
        <v>0</v>
      </c>
      <c r="DL37" s="146">
        <v>0</v>
      </c>
      <c r="DM37" s="156">
        <f t="shared" si="9"/>
        <v>0</v>
      </c>
      <c r="DN37" s="146">
        <v>0</v>
      </c>
      <c r="DO37" s="146">
        <v>0</v>
      </c>
      <c r="DP37" s="146">
        <v>0</v>
      </c>
      <c r="DQ37" s="146">
        <v>0</v>
      </c>
      <c r="DR37" s="146">
        <v>0</v>
      </c>
      <c r="DS37" s="156">
        <f t="shared" si="10"/>
        <v>0</v>
      </c>
      <c r="DT37" s="146">
        <v>0</v>
      </c>
      <c r="DU37" s="146">
        <v>0</v>
      </c>
      <c r="DV37" s="156">
        <f t="shared" si="11"/>
        <v>0</v>
      </c>
      <c r="DW37" s="146">
        <v>0</v>
      </c>
      <c r="DX37" s="146">
        <v>0</v>
      </c>
      <c r="DY37" s="146">
        <v>0</v>
      </c>
      <c r="DZ37" s="146">
        <v>0</v>
      </c>
      <c r="EA37" s="146">
        <v>0</v>
      </c>
      <c r="EB37" s="146">
        <v>0</v>
      </c>
      <c r="EC37" s="146">
        <v>0</v>
      </c>
      <c r="ED37" s="146">
        <v>0</v>
      </c>
      <c r="EE37" s="146">
        <v>0</v>
      </c>
      <c r="EF37" s="146">
        <v>0</v>
      </c>
      <c r="EG37" s="156">
        <f t="shared" si="12"/>
        <v>0</v>
      </c>
      <c r="EH37" s="146">
        <v>0</v>
      </c>
      <c r="EI37" s="146">
        <v>0</v>
      </c>
      <c r="EJ37" s="146">
        <v>0</v>
      </c>
      <c r="EK37" s="146">
        <v>0</v>
      </c>
      <c r="EL37" s="146">
        <v>0</v>
      </c>
      <c r="EM37" s="146">
        <v>0</v>
      </c>
      <c r="EN37" s="146">
        <v>0</v>
      </c>
      <c r="EO37" s="146">
        <v>0</v>
      </c>
      <c r="EP37" s="146">
        <v>0</v>
      </c>
      <c r="EQ37" s="156">
        <f t="shared" si="13"/>
        <v>0</v>
      </c>
      <c r="ER37" s="146">
        <v>0</v>
      </c>
      <c r="ES37" s="146">
        <v>0</v>
      </c>
      <c r="ET37" s="146">
        <v>0</v>
      </c>
      <c r="EU37" s="156">
        <f t="shared" si="14"/>
        <v>0</v>
      </c>
      <c r="EV37" s="146">
        <v>0</v>
      </c>
      <c r="EW37" s="146">
        <v>0</v>
      </c>
      <c r="EX37" s="156">
        <f t="shared" si="15"/>
        <v>0</v>
      </c>
      <c r="EY37" s="146">
        <v>0</v>
      </c>
      <c r="EZ37" s="146">
        <v>0</v>
      </c>
      <c r="FA37" s="156">
        <f t="shared" si="16"/>
        <v>0</v>
      </c>
      <c r="FB37" s="146">
        <v>0</v>
      </c>
      <c r="FC37" s="146">
        <v>0</v>
      </c>
      <c r="FD37" s="146">
        <v>0</v>
      </c>
      <c r="FE37" s="146">
        <v>0</v>
      </c>
      <c r="FF37" s="156">
        <f t="shared" si="17"/>
        <v>0</v>
      </c>
      <c r="FG37" s="146">
        <v>0</v>
      </c>
      <c r="FH37" s="146">
        <v>0</v>
      </c>
      <c r="FI37" s="146">
        <v>0</v>
      </c>
      <c r="FJ37" s="146">
        <v>0</v>
      </c>
      <c r="FK37" s="146">
        <v>0</v>
      </c>
      <c r="FL37" s="146">
        <v>0</v>
      </c>
      <c r="FM37" s="146">
        <v>0</v>
      </c>
      <c r="FN37" s="156">
        <v>0</v>
      </c>
      <c r="FO37" s="156">
        <v>0</v>
      </c>
      <c r="FP37" s="146">
        <f t="shared" si="18"/>
        <v>0</v>
      </c>
      <c r="FR37" s="112"/>
      <c r="FS37" s="112"/>
      <c r="FT37" s="112"/>
    </row>
    <row r="38" spans="2:178" s="144" customFormat="1" x14ac:dyDescent="0.2">
      <c r="B38" s="145">
        <v>8000</v>
      </c>
      <c r="C38" s="147" t="s">
        <v>458</v>
      </c>
      <c r="D38" s="156">
        <f t="shared" si="0"/>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56">
        <f t="shared" si="1"/>
        <v>0</v>
      </c>
      <c r="AI38" s="146">
        <v>0</v>
      </c>
      <c r="AJ38" s="146">
        <v>0</v>
      </c>
      <c r="AK38" s="146">
        <v>0</v>
      </c>
      <c r="AL38" s="156">
        <f t="shared" si="2"/>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56">
        <v>67811002.019999996</v>
      </c>
      <c r="CC38" s="156">
        <f t="shared" si="3"/>
        <v>0</v>
      </c>
      <c r="CD38" s="146">
        <v>0</v>
      </c>
      <c r="CE38" s="146">
        <v>0</v>
      </c>
      <c r="CF38" s="146">
        <v>0</v>
      </c>
      <c r="CG38" s="156">
        <f t="shared" si="4"/>
        <v>0</v>
      </c>
      <c r="CH38" s="146">
        <v>0</v>
      </c>
      <c r="CI38" s="146">
        <v>0</v>
      </c>
      <c r="CJ38" s="146">
        <v>0</v>
      </c>
      <c r="CK38" s="146">
        <v>0</v>
      </c>
      <c r="CL38" s="146">
        <v>0</v>
      </c>
      <c r="CM38" s="146">
        <v>0</v>
      </c>
      <c r="CN38" s="146">
        <v>0</v>
      </c>
      <c r="CO38" s="146">
        <v>0</v>
      </c>
      <c r="CP38" s="146">
        <v>0</v>
      </c>
      <c r="CQ38" s="146">
        <v>0</v>
      </c>
      <c r="CR38" s="146">
        <v>0</v>
      </c>
      <c r="CS38" s="156">
        <f t="shared" si="5"/>
        <v>0</v>
      </c>
      <c r="CT38" s="146">
        <v>0</v>
      </c>
      <c r="CU38" s="146">
        <v>0</v>
      </c>
      <c r="CV38" s="156">
        <f t="shared" si="6"/>
        <v>0</v>
      </c>
      <c r="CW38" s="146">
        <v>0</v>
      </c>
      <c r="CX38" s="146">
        <v>0</v>
      </c>
      <c r="CY38" s="146">
        <v>0</v>
      </c>
      <c r="CZ38" s="146">
        <v>0</v>
      </c>
      <c r="DA38" s="146">
        <v>0</v>
      </c>
      <c r="DB38" s="146">
        <v>0</v>
      </c>
      <c r="DC38" s="146">
        <v>0</v>
      </c>
      <c r="DD38" s="146">
        <v>0</v>
      </c>
      <c r="DE38" s="146">
        <v>0</v>
      </c>
      <c r="DF38" s="156">
        <f t="shared" si="7"/>
        <v>0</v>
      </c>
      <c r="DG38" s="146">
        <v>0</v>
      </c>
      <c r="DH38" s="146">
        <v>0</v>
      </c>
      <c r="DI38" s="146">
        <v>0</v>
      </c>
      <c r="DJ38" s="156">
        <f t="shared" si="8"/>
        <v>0</v>
      </c>
      <c r="DK38" s="146">
        <v>0</v>
      </c>
      <c r="DL38" s="146">
        <v>0</v>
      </c>
      <c r="DM38" s="156">
        <f t="shared" si="9"/>
        <v>0</v>
      </c>
      <c r="DN38" s="146">
        <v>0</v>
      </c>
      <c r="DO38" s="146">
        <v>0</v>
      </c>
      <c r="DP38" s="146">
        <v>0</v>
      </c>
      <c r="DQ38" s="146">
        <v>0</v>
      </c>
      <c r="DR38" s="146">
        <v>0</v>
      </c>
      <c r="DS38" s="156">
        <f t="shared" si="10"/>
        <v>0</v>
      </c>
      <c r="DT38" s="146">
        <v>0</v>
      </c>
      <c r="DU38" s="146">
        <v>0</v>
      </c>
      <c r="DV38" s="156">
        <f t="shared" si="11"/>
        <v>0</v>
      </c>
      <c r="DW38" s="146">
        <v>0</v>
      </c>
      <c r="DX38" s="146">
        <v>0</v>
      </c>
      <c r="DY38" s="146">
        <v>0</v>
      </c>
      <c r="DZ38" s="146">
        <v>0</v>
      </c>
      <c r="EA38" s="146">
        <v>0</v>
      </c>
      <c r="EB38" s="146">
        <v>0</v>
      </c>
      <c r="EC38" s="146">
        <v>0</v>
      </c>
      <c r="ED38" s="146">
        <v>0</v>
      </c>
      <c r="EE38" s="146">
        <v>0</v>
      </c>
      <c r="EF38" s="146">
        <v>0</v>
      </c>
      <c r="EG38" s="156">
        <f t="shared" si="12"/>
        <v>0</v>
      </c>
      <c r="EH38" s="146">
        <v>0</v>
      </c>
      <c r="EI38" s="146">
        <v>0</v>
      </c>
      <c r="EJ38" s="146">
        <v>0</v>
      </c>
      <c r="EK38" s="146">
        <v>0</v>
      </c>
      <c r="EL38" s="146">
        <v>0</v>
      </c>
      <c r="EM38" s="146">
        <v>0</v>
      </c>
      <c r="EN38" s="146">
        <v>0</v>
      </c>
      <c r="EO38" s="146">
        <v>0</v>
      </c>
      <c r="EP38" s="146">
        <v>0</v>
      </c>
      <c r="EQ38" s="156">
        <f t="shared" si="13"/>
        <v>0</v>
      </c>
      <c r="ER38" s="146">
        <v>0</v>
      </c>
      <c r="ES38" s="146">
        <v>0</v>
      </c>
      <c r="ET38" s="146">
        <v>0</v>
      </c>
      <c r="EU38" s="156">
        <f t="shared" si="14"/>
        <v>0</v>
      </c>
      <c r="EV38" s="146">
        <v>0</v>
      </c>
      <c r="EW38" s="146">
        <v>0</v>
      </c>
      <c r="EX38" s="156">
        <f t="shared" si="15"/>
        <v>0</v>
      </c>
      <c r="EY38" s="146">
        <v>0</v>
      </c>
      <c r="EZ38" s="146">
        <v>0</v>
      </c>
      <c r="FA38" s="156">
        <f t="shared" si="16"/>
        <v>0</v>
      </c>
      <c r="FB38" s="146">
        <v>0</v>
      </c>
      <c r="FC38" s="146">
        <v>0</v>
      </c>
      <c r="FD38" s="146">
        <v>0</v>
      </c>
      <c r="FE38" s="146">
        <v>0</v>
      </c>
      <c r="FF38" s="156">
        <f t="shared" si="17"/>
        <v>0</v>
      </c>
      <c r="FG38" s="146">
        <v>0</v>
      </c>
      <c r="FH38" s="146">
        <v>0</v>
      </c>
      <c r="FI38" s="146">
        <v>0</v>
      </c>
      <c r="FJ38" s="146">
        <v>0</v>
      </c>
      <c r="FK38" s="146">
        <v>0</v>
      </c>
      <c r="FL38" s="146">
        <v>0</v>
      </c>
      <c r="FM38" s="146">
        <v>0</v>
      </c>
      <c r="FN38" s="156">
        <v>0</v>
      </c>
      <c r="FO38" s="156">
        <v>0</v>
      </c>
      <c r="FP38" s="146">
        <f t="shared" si="18"/>
        <v>67811002.019999996</v>
      </c>
      <c r="FR38" s="112"/>
      <c r="FS38" s="112"/>
      <c r="FT38" s="112"/>
    </row>
    <row r="39" spans="2:178" x14ac:dyDescent="0.2">
      <c r="B39" s="226" t="s">
        <v>456</v>
      </c>
      <c r="C39" s="226"/>
      <c r="D39" s="137">
        <f>SUM(D17:D38)</f>
        <v>696786598.85142195</v>
      </c>
      <c r="E39" s="137">
        <f t="shared" ref="E39:BP39" si="19">SUM(E17:E38)</f>
        <v>1765185.0893460435</v>
      </c>
      <c r="F39" s="137">
        <f t="shared" si="19"/>
        <v>216715.81595693727</v>
      </c>
      <c r="G39" s="137">
        <f t="shared" si="19"/>
        <v>662535.63524885883</v>
      </c>
      <c r="H39" s="137">
        <f t="shared" si="19"/>
        <v>2429574.1306893919</v>
      </c>
      <c r="I39" s="137">
        <f t="shared" si="19"/>
        <v>5251617.5047500152</v>
      </c>
      <c r="J39" s="137">
        <f t="shared" si="19"/>
        <v>3680700.6813518619</v>
      </c>
      <c r="K39" s="137">
        <f t="shared" si="19"/>
        <v>1005532.8496089787</v>
      </c>
      <c r="L39" s="137">
        <f t="shared" si="19"/>
        <v>9796642.3027670085</v>
      </c>
      <c r="M39" s="137">
        <f t="shared" si="19"/>
        <v>31287169.852518067</v>
      </c>
      <c r="N39" s="137">
        <f t="shared" si="19"/>
        <v>3255545.6012855638</v>
      </c>
      <c r="O39" s="137">
        <f t="shared" si="19"/>
        <v>57638141.787179284</v>
      </c>
      <c r="P39" s="137">
        <f t="shared" si="19"/>
        <v>1946470.2598171108</v>
      </c>
      <c r="Q39" s="137">
        <f t="shared" si="19"/>
        <v>15195365.780306041</v>
      </c>
      <c r="R39" s="137">
        <f t="shared" si="19"/>
        <v>18756710.109500635</v>
      </c>
      <c r="S39" s="137">
        <f t="shared" si="19"/>
        <v>440152.11329406855</v>
      </c>
      <c r="T39" s="137">
        <f t="shared" si="19"/>
        <v>145896693.90854624</v>
      </c>
      <c r="U39" s="137">
        <f t="shared" si="19"/>
        <v>38081482.88694974</v>
      </c>
      <c r="V39" s="137">
        <f t="shared" si="19"/>
        <v>29494562.173105109</v>
      </c>
      <c r="W39" s="137">
        <f t="shared" si="19"/>
        <v>20478485.652227338</v>
      </c>
      <c r="X39" s="137">
        <f t="shared" si="19"/>
        <v>1038067.1908960862</v>
      </c>
      <c r="Y39" s="137">
        <f t="shared" si="19"/>
        <v>12611498.908257332</v>
      </c>
      <c r="Z39" s="137">
        <f t="shared" si="19"/>
        <v>48353277.850833818</v>
      </c>
      <c r="AA39" s="137">
        <f t="shared" si="19"/>
        <v>11128822.671495339</v>
      </c>
      <c r="AB39" s="137">
        <f t="shared" si="19"/>
        <v>5996683.0966686308</v>
      </c>
      <c r="AC39" s="137">
        <f t="shared" si="19"/>
        <v>1313752.3609916696</v>
      </c>
      <c r="AD39" s="137">
        <f t="shared" si="19"/>
        <v>103551297.36791807</v>
      </c>
      <c r="AE39" s="137">
        <f t="shared" si="19"/>
        <v>6286498.3320786189</v>
      </c>
      <c r="AF39" s="137">
        <f t="shared" si="19"/>
        <v>106893170.66420381</v>
      </c>
      <c r="AG39" s="137">
        <f t="shared" si="19"/>
        <v>12334246.273630274</v>
      </c>
      <c r="AH39" s="137">
        <f t="shared" si="19"/>
        <v>98294450.142900065</v>
      </c>
      <c r="AI39" s="137">
        <f t="shared" si="19"/>
        <v>96847438.63189511</v>
      </c>
      <c r="AJ39" s="137">
        <f t="shared" si="19"/>
        <v>6319.3927098353215</v>
      </c>
      <c r="AK39" s="137">
        <f t="shared" si="19"/>
        <v>1440692.1182951259</v>
      </c>
      <c r="AL39" s="137">
        <f t="shared" si="19"/>
        <v>2717658082.8893433</v>
      </c>
      <c r="AM39" s="137">
        <f t="shared" si="19"/>
        <v>78184168.351466134</v>
      </c>
      <c r="AN39" s="137">
        <f t="shared" si="19"/>
        <v>6463374.5996730765</v>
      </c>
      <c r="AO39" s="137">
        <f t="shared" si="19"/>
        <v>76883151.800117522</v>
      </c>
      <c r="AP39" s="137">
        <f t="shared" si="19"/>
        <v>194871273.71091098</v>
      </c>
      <c r="AQ39" s="137">
        <f t="shared" si="19"/>
        <v>106008360.87794326</v>
      </c>
      <c r="AR39" s="137">
        <f t="shared" si="19"/>
        <v>12526080.949718203</v>
      </c>
      <c r="AS39" s="137">
        <f t="shared" si="19"/>
        <v>24809274.487352826</v>
      </c>
      <c r="AT39" s="137">
        <f t="shared" si="19"/>
        <v>85117505.418516502</v>
      </c>
      <c r="AU39" s="137">
        <f t="shared" si="19"/>
        <v>963507403.84068751</v>
      </c>
      <c r="AV39" s="137">
        <f t="shared" si="19"/>
        <v>2406255.6592156352</v>
      </c>
      <c r="AW39" s="137">
        <f t="shared" si="19"/>
        <v>47123531.007456727</v>
      </c>
      <c r="AX39" s="137">
        <f t="shared" si="19"/>
        <v>5439786.0802970463</v>
      </c>
      <c r="AY39" s="137">
        <f t="shared" si="19"/>
        <v>25487536.893273834</v>
      </c>
      <c r="AZ39" s="137">
        <f t="shared" si="19"/>
        <v>16554674.843595462</v>
      </c>
      <c r="BA39" s="137">
        <f t="shared" si="19"/>
        <v>46882890.917775266</v>
      </c>
      <c r="BB39" s="137">
        <f t="shared" si="19"/>
        <v>12010311.806869015</v>
      </c>
      <c r="BC39" s="137">
        <f t="shared" si="19"/>
        <v>11628542.108278766</v>
      </c>
      <c r="BD39" s="137">
        <f t="shared" si="19"/>
        <v>1563152.2596788034</v>
      </c>
      <c r="BE39" s="137">
        <f t="shared" si="19"/>
        <v>7511.3684861687088</v>
      </c>
      <c r="BF39" s="137">
        <f t="shared" si="19"/>
        <v>8156665.841688822</v>
      </c>
      <c r="BG39" s="137">
        <f t="shared" si="19"/>
        <v>30749239.940895572</v>
      </c>
      <c r="BH39" s="137">
        <f t="shared" si="19"/>
        <v>24966352.632673703</v>
      </c>
      <c r="BI39" s="137">
        <f t="shared" si="19"/>
        <v>32059580.358419571</v>
      </c>
      <c r="BJ39" s="137">
        <f t="shared" si="19"/>
        <v>17929339.984927196</v>
      </c>
      <c r="BK39" s="137">
        <f t="shared" si="19"/>
        <v>2659491.6244068407</v>
      </c>
      <c r="BL39" s="136">
        <f t="shared" si="19"/>
        <v>6153450.8077207189</v>
      </c>
      <c r="BM39" s="136">
        <f t="shared" si="19"/>
        <v>3497178.734697178</v>
      </c>
      <c r="BN39" s="136">
        <f t="shared" si="19"/>
        <v>18243618.351107378</v>
      </c>
      <c r="BO39" s="136">
        <f t="shared" si="19"/>
        <v>58182091.287156031</v>
      </c>
      <c r="BP39" s="136">
        <f t="shared" si="19"/>
        <v>8030682.5246755537</v>
      </c>
      <c r="BQ39" s="136">
        <f t="shared" ref="BQ39:EC39" si="20">SUM(BQ17:BQ38)</f>
        <v>545713761.53422475</v>
      </c>
      <c r="BR39" s="136">
        <f t="shared" si="20"/>
        <v>55556172.548839211</v>
      </c>
      <c r="BS39" s="136">
        <f t="shared" si="20"/>
        <v>17710003.06446318</v>
      </c>
      <c r="BT39" s="136">
        <f t="shared" si="20"/>
        <v>79117.681619258146</v>
      </c>
      <c r="BU39" s="136">
        <f t="shared" si="20"/>
        <v>217228.39650001822</v>
      </c>
      <c r="BV39" s="136">
        <f t="shared" si="20"/>
        <v>3695287.9314273424</v>
      </c>
      <c r="BW39" s="136">
        <f t="shared" si="20"/>
        <v>2848480.1361118727</v>
      </c>
      <c r="BX39" s="136">
        <f t="shared" si="20"/>
        <v>29471916.699590385</v>
      </c>
      <c r="BY39" s="136">
        <f t="shared" si="20"/>
        <v>6774548.0428883331</v>
      </c>
      <c r="BZ39" s="136">
        <f t="shared" si="20"/>
        <v>102259280.97786179</v>
      </c>
      <c r="CA39" s="136">
        <f t="shared" si="20"/>
        <v>25229806.806136467</v>
      </c>
      <c r="CB39" s="137">
        <f t="shared" si="20"/>
        <v>107623335.15749219</v>
      </c>
      <c r="CC39" s="137">
        <f t="shared" si="20"/>
        <v>31896311.101143166</v>
      </c>
      <c r="CD39" s="136">
        <f t="shared" si="20"/>
        <v>1777283.4122662744</v>
      </c>
      <c r="CE39" s="136">
        <f t="shared" si="20"/>
        <v>23564329.979575418</v>
      </c>
      <c r="CF39" s="136">
        <f t="shared" si="20"/>
        <v>6554697.7093014754</v>
      </c>
      <c r="CG39" s="137">
        <f t="shared" si="20"/>
        <v>266523489.22595754</v>
      </c>
      <c r="CH39" s="136">
        <f t="shared" si="20"/>
        <v>0</v>
      </c>
      <c r="CI39" s="136">
        <f t="shared" si="20"/>
        <v>58977.564989929568</v>
      </c>
      <c r="CJ39" s="136">
        <f t="shared" si="20"/>
        <v>0</v>
      </c>
      <c r="CK39" s="136">
        <f t="shared" si="20"/>
        <v>40632.045314412011</v>
      </c>
      <c r="CL39" s="136">
        <f t="shared" si="20"/>
        <v>0</v>
      </c>
      <c r="CM39" s="136">
        <f t="shared" si="20"/>
        <v>8254.8570777597488</v>
      </c>
      <c r="CN39" s="136">
        <f t="shared" si="20"/>
        <v>74783747.512106135</v>
      </c>
      <c r="CO39" s="136">
        <f t="shared" si="20"/>
        <v>16068789.377743132</v>
      </c>
      <c r="CP39" s="136">
        <f t="shared" si="20"/>
        <v>18251207.431933895</v>
      </c>
      <c r="CQ39" s="136">
        <f t="shared" si="20"/>
        <v>5289838.8239177139</v>
      </c>
      <c r="CR39" s="136">
        <f t="shared" si="20"/>
        <v>152022041.61287454</v>
      </c>
      <c r="CS39" s="136">
        <f t="shared" si="20"/>
        <v>214443323.21621367</v>
      </c>
      <c r="CT39" s="136">
        <f t="shared" si="20"/>
        <v>205936940.32132712</v>
      </c>
      <c r="CU39" s="136">
        <f t="shared" si="20"/>
        <v>8506382.8948865421</v>
      </c>
      <c r="CV39" s="136">
        <f t="shared" si="20"/>
        <v>1258103552.6670566</v>
      </c>
      <c r="CW39" s="136">
        <f t="shared" si="20"/>
        <v>4493573.4870000007</v>
      </c>
      <c r="CX39" s="136">
        <f t="shared" si="20"/>
        <v>0</v>
      </c>
      <c r="CY39" s="136">
        <f t="shared" si="20"/>
        <v>327514561.56785643</v>
      </c>
      <c r="CZ39" s="136">
        <f t="shared" si="20"/>
        <v>323137886.89840913</v>
      </c>
      <c r="DA39" s="136">
        <f t="shared" si="20"/>
        <v>468807839.42102075</v>
      </c>
      <c r="DB39" s="136">
        <f t="shared" si="20"/>
        <v>78979637.159716457</v>
      </c>
      <c r="DC39" s="136">
        <f t="shared" si="20"/>
        <v>1431948.2058708719</v>
      </c>
      <c r="DD39" s="136">
        <f t="shared" si="20"/>
        <v>37711405.037978172</v>
      </c>
      <c r="DE39" s="136">
        <f t="shared" si="20"/>
        <v>16026700.889204696</v>
      </c>
      <c r="DF39" s="136">
        <f t="shared" si="20"/>
        <v>108649095.96019019</v>
      </c>
      <c r="DG39" s="136">
        <f t="shared" si="20"/>
        <v>25434603.40543174</v>
      </c>
      <c r="DH39" s="136">
        <f t="shared" si="20"/>
        <v>82345522.624220952</v>
      </c>
      <c r="DI39" s="136">
        <f t="shared" si="20"/>
        <v>868969.93053750112</v>
      </c>
      <c r="DJ39" s="136">
        <f t="shared" si="20"/>
        <v>12258967.835126143</v>
      </c>
      <c r="DK39" s="136">
        <f t="shared" si="20"/>
        <v>8027060.8556853039</v>
      </c>
      <c r="DL39" s="136">
        <f t="shared" si="20"/>
        <v>4231906.9794408381</v>
      </c>
      <c r="DM39" s="136">
        <f t="shared" si="20"/>
        <v>8929240.2445175517</v>
      </c>
      <c r="DN39" s="136">
        <f t="shared" si="20"/>
        <v>9985.7809320200322</v>
      </c>
      <c r="DO39" s="136">
        <f t="shared" si="20"/>
        <v>869207.31462808501</v>
      </c>
      <c r="DP39" s="136">
        <f t="shared" si="20"/>
        <v>629292.17421165446</v>
      </c>
      <c r="DQ39" s="136">
        <f t="shared" si="20"/>
        <v>794230.46119963541</v>
      </c>
      <c r="DR39" s="136">
        <f t="shared" si="20"/>
        <v>6626524.5135461567</v>
      </c>
      <c r="DS39" s="136">
        <f t="shared" si="20"/>
        <v>5175991.4293907154</v>
      </c>
      <c r="DT39" s="136">
        <f t="shared" si="20"/>
        <v>5175991.4293907154</v>
      </c>
      <c r="DU39" s="136">
        <f t="shared" si="20"/>
        <v>0</v>
      </c>
      <c r="DV39" s="136">
        <f t="shared" si="20"/>
        <v>49311917.071757302</v>
      </c>
      <c r="DW39" s="136">
        <f t="shared" si="20"/>
        <v>11793243.947625842</v>
      </c>
      <c r="DX39" s="136">
        <f t="shared" si="20"/>
        <v>5159516.5726680765</v>
      </c>
      <c r="DY39" s="136">
        <f t="shared" si="20"/>
        <v>2031777.4665878878</v>
      </c>
      <c r="DZ39" s="136">
        <f t="shared" si="20"/>
        <v>18004714.983782023</v>
      </c>
      <c r="EA39" s="136">
        <f t="shared" si="20"/>
        <v>2047268.7348583371</v>
      </c>
      <c r="EB39" s="136">
        <f t="shared" si="20"/>
        <v>830.70000923074758</v>
      </c>
      <c r="EC39" s="136">
        <f t="shared" si="20"/>
        <v>108718.35159804104</v>
      </c>
      <c r="ED39" s="136">
        <f t="shared" ref="ED39:FM39" si="21">SUM(ED17:ED38)</f>
        <v>5105861.6905450029</v>
      </c>
      <c r="EE39" s="136">
        <f t="shared" si="21"/>
        <v>3607802.9982775114</v>
      </c>
      <c r="EF39" s="136">
        <f t="shared" si="21"/>
        <v>1452181.6258053416</v>
      </c>
      <c r="EG39" s="136">
        <f t="shared" si="21"/>
        <v>120434934.64694823</v>
      </c>
      <c r="EH39" s="136">
        <f t="shared" si="21"/>
        <v>32323008.921089023</v>
      </c>
      <c r="EI39" s="136">
        <f t="shared" si="21"/>
        <v>2139598.025506895</v>
      </c>
      <c r="EJ39" s="136">
        <f t="shared" si="21"/>
        <v>48010514.571918674</v>
      </c>
      <c r="EK39" s="136">
        <f t="shared" si="21"/>
        <v>29612.812055238504</v>
      </c>
      <c r="EL39" s="136">
        <f t="shared" si="21"/>
        <v>92217.564325552405</v>
      </c>
      <c r="EM39" s="136">
        <f t="shared" si="21"/>
        <v>15062948.888863148</v>
      </c>
      <c r="EN39" s="136">
        <f t="shared" si="21"/>
        <v>7610580.5692626601</v>
      </c>
      <c r="EO39" s="136">
        <f t="shared" si="21"/>
        <v>9574592.9612545185</v>
      </c>
      <c r="EP39" s="136">
        <f t="shared" si="21"/>
        <v>5591860.3326725233</v>
      </c>
      <c r="EQ39" s="136">
        <f t="shared" si="21"/>
        <v>203237511.5301697</v>
      </c>
      <c r="ER39" s="136">
        <f t="shared" si="21"/>
        <v>95866922.234732762</v>
      </c>
      <c r="ES39" s="136">
        <f t="shared" si="21"/>
        <v>107026804.43379477</v>
      </c>
      <c r="ET39" s="136">
        <f t="shared" si="21"/>
        <v>343784.86164213833</v>
      </c>
      <c r="EU39" s="136">
        <f t="shared" si="21"/>
        <v>23252170.447493806</v>
      </c>
      <c r="EV39" s="136">
        <f t="shared" si="21"/>
        <v>5494419.1707865037</v>
      </c>
      <c r="EW39" s="136">
        <f t="shared" si="21"/>
        <v>17757751.276707307</v>
      </c>
      <c r="EX39" s="136">
        <f t="shared" si="21"/>
        <v>79867016.739852428</v>
      </c>
      <c r="EY39" s="136">
        <f t="shared" si="21"/>
        <v>11905112.705268364</v>
      </c>
      <c r="EZ39" s="136">
        <f t="shared" si="21"/>
        <v>67961904.03458406</v>
      </c>
      <c r="FA39" s="136">
        <f t="shared" si="21"/>
        <v>32622441.814818241</v>
      </c>
      <c r="FB39" s="136">
        <f t="shared" si="21"/>
        <v>18829486.925381355</v>
      </c>
      <c r="FC39" s="136">
        <f t="shared" si="21"/>
        <v>454920.58953953255</v>
      </c>
      <c r="FD39" s="136">
        <f t="shared" si="21"/>
        <v>324010.93126677355</v>
      </c>
      <c r="FE39" s="136">
        <f t="shared" si="21"/>
        <v>13014023.368630581</v>
      </c>
      <c r="FF39" s="136">
        <f t="shared" si="21"/>
        <v>22449976.257196404</v>
      </c>
      <c r="FG39" s="136">
        <f t="shared" si="21"/>
        <v>437256.74387703196</v>
      </c>
      <c r="FH39" s="136">
        <f t="shared" si="21"/>
        <v>9390072.2257342376</v>
      </c>
      <c r="FI39" s="136">
        <f t="shared" si="21"/>
        <v>6490147.2195917685</v>
      </c>
      <c r="FJ39" s="136">
        <f t="shared" si="21"/>
        <v>1294902.4244697078</v>
      </c>
      <c r="FK39" s="136">
        <f t="shared" si="21"/>
        <v>1203492.4114866951</v>
      </c>
      <c r="FL39" s="136">
        <f t="shared" si="21"/>
        <v>60212.649701174931</v>
      </c>
      <c r="FM39" s="136">
        <f t="shared" si="21"/>
        <v>3573892.5823357906</v>
      </c>
      <c r="FN39" s="136">
        <v>0</v>
      </c>
      <c r="FO39" s="136">
        <f>SUM(FO17:FO38)</f>
        <v>3150512171.8286061</v>
      </c>
      <c r="FP39" s="136">
        <f t="shared" ref="FP39" si="22">D39+AH39+AL39+CB39+CC39+CG39+CS39+CV39+DF39+DJ39+DM39+DS39+DV39+EG39+EQ39+EU39+EX39+FA39+FF39+FN39+FO39</f>
        <v>9208030579.0575943</v>
      </c>
      <c r="FU39" s="144"/>
      <c r="FV39" s="144"/>
    </row>
  </sheetData>
  <mergeCells count="4">
    <mergeCell ref="B13:C16"/>
    <mergeCell ref="FO13:FO16"/>
    <mergeCell ref="FP13:FP16"/>
    <mergeCell ref="B39:C39"/>
  </mergeCells>
  <pageMargins left="0.7" right="0.7" top="0.75" bottom="0.75" header="0.3" footer="0.3"/>
  <pageSetup paperSize="9" orientation="portrait" horizontalDpi="90" verticalDpi="90" r:id="rId1"/>
  <headerFooter>
    <oddFooter>&amp;C&amp;1#&amp;"Calibri"&amp;10&amp;K000000Uso Interno</oddFooter>
  </headerFooter>
  <ignoredErrors>
    <ignoredError sqref="AL17:AL39" formulaRange="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C6B97-9E4F-4AE8-B33E-33E0FF940F6D}">
  <sheetPr>
    <tabColor theme="4" tint="0.79998168889431442"/>
  </sheetPr>
  <dimension ref="A1:GD175"/>
  <sheetViews>
    <sheetView showGridLines="0" workbookViewId="0">
      <pane xSplit="3" ySplit="16" topLeftCell="D17" activePane="bottomRight" state="frozen"/>
      <selection activeCell="A175" sqref="A175:XFD175"/>
      <selection pane="topRight" activeCell="A175" sqref="A175:XFD175"/>
      <selection pane="bottomLeft" activeCell="A175" sqref="A175:XFD175"/>
      <selection pane="bottomRight" activeCell="A176" sqref="A176:XFD281"/>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3" style="112" customWidth="1"/>
    <col min="5" max="5" width="12.5" style="112" hidden="1" customWidth="1" outlineLevel="1"/>
    <col min="6" max="6" width="12.75" style="112" hidden="1" customWidth="1" outlineLevel="1"/>
    <col min="7" max="7" width="13" style="112" hidden="1" customWidth="1" outlineLevel="1"/>
    <col min="8" max="8" width="14.125" style="112" hidden="1" customWidth="1" outlineLevel="1"/>
    <col min="9" max="10" width="11" style="112" hidden="1" customWidth="1" outlineLevel="1"/>
    <col min="11" max="11" width="10.875" style="112" hidden="1" customWidth="1" outlineLevel="1"/>
    <col min="12" max="12" width="13.625" style="112" hidden="1" customWidth="1" outlineLevel="1"/>
    <col min="13" max="19" width="11" style="112" hidden="1" customWidth="1" outlineLevel="1"/>
    <col min="20" max="20" width="15.875" style="112" hidden="1" customWidth="1" outlineLevel="1"/>
    <col min="21" max="21" width="11" style="112" hidden="1" customWidth="1" outlineLevel="1"/>
    <col min="22" max="22" width="16" style="112" hidden="1" customWidth="1" outlineLevel="1"/>
    <col min="23" max="23" width="13.375" style="112" hidden="1" customWidth="1" outlineLevel="1"/>
    <col min="24" max="24" width="12.375" style="112" hidden="1" customWidth="1" outlineLevel="1"/>
    <col min="25" max="25" width="13.5" style="112" hidden="1" customWidth="1" outlineLevel="1"/>
    <col min="26" max="26" width="11" style="112" hidden="1" customWidth="1" outlineLevel="1"/>
    <col min="27" max="27" width="13.5" style="112" hidden="1" customWidth="1" outlineLevel="1"/>
    <col min="28" max="33" width="11" style="112" hidden="1" customWidth="1" outlineLevel="1"/>
    <col min="34" max="34" width="13" style="112" customWidth="1" collapsed="1"/>
    <col min="35" max="37" width="11" style="112" hidden="1" customWidth="1" outlineLevel="1"/>
    <col min="38" max="38" width="13" style="112" customWidth="1" collapsed="1"/>
    <col min="39" max="40" width="11" style="112" hidden="1" customWidth="1" outlineLevel="1"/>
    <col min="41" max="41" width="14.25" style="112" hidden="1" customWidth="1" outlineLevel="1"/>
    <col min="42" max="42" width="13" style="112" hidden="1" customWidth="1" outlineLevel="1"/>
    <col min="43" max="79" width="13.375" style="112" hidden="1" customWidth="1" outlineLevel="1"/>
    <col min="80" max="80" width="13" style="112" customWidth="1" collapsed="1"/>
    <col min="81" max="81" width="13" style="112" customWidth="1"/>
    <col min="82" max="84" width="13.375" style="112" hidden="1" customWidth="1" outlineLevel="1"/>
    <col min="85" max="85" width="13" style="112" customWidth="1" collapsed="1"/>
    <col min="86" max="86" width="13.375" style="112" hidden="1" customWidth="1" outlineLevel="1"/>
    <col min="87" max="89" width="11" style="112" hidden="1" customWidth="1" outlineLevel="1"/>
    <col min="90" max="90" width="14.375" style="112" hidden="1" customWidth="1" outlineLevel="1"/>
    <col min="91" max="91" width="11" style="112" hidden="1" customWidth="1" outlineLevel="1"/>
    <col min="92" max="92" width="14.75" style="112" hidden="1" customWidth="1" outlineLevel="1"/>
    <col min="93" max="93" width="11" style="112" hidden="1" customWidth="1" outlineLevel="1"/>
    <col min="94" max="94" width="11.125" style="112" hidden="1" customWidth="1" outlineLevel="1"/>
    <col min="95" max="95" width="11" style="112" hidden="1" customWidth="1" outlineLevel="1"/>
    <col min="96" max="96" width="11.875" style="112" hidden="1" customWidth="1" outlineLevel="1"/>
    <col min="97" max="97" width="13" style="112" customWidth="1" collapsed="1"/>
    <col min="98" max="99" width="11" style="112" hidden="1" customWidth="1" outlineLevel="1"/>
    <col min="100" max="100" width="13" style="112" customWidth="1" collapsed="1"/>
    <col min="101" max="106" width="11" style="112" hidden="1" customWidth="1" outlineLevel="1"/>
    <col min="107" max="107" width="11.125" style="112" hidden="1" customWidth="1" outlineLevel="1"/>
    <col min="108" max="109" width="11" style="112" hidden="1" customWidth="1" outlineLevel="1"/>
    <col min="110" max="110" width="13" style="112" customWidth="1" collapsed="1"/>
    <col min="111" max="111" width="11.125" style="112" hidden="1" customWidth="1" outlineLevel="1"/>
    <col min="112" max="113" width="11" style="112" hidden="1" customWidth="1" outlineLevel="1"/>
    <col min="114" max="114" width="13" style="112" customWidth="1" collapsed="1"/>
    <col min="115" max="116" width="11" style="112" hidden="1" customWidth="1" outlineLevel="1"/>
    <col min="117" max="117" width="13" style="112" customWidth="1" collapsed="1"/>
    <col min="118" max="118" width="11" style="112" hidden="1" customWidth="1" outlineLevel="1"/>
    <col min="119" max="119" width="11.125" style="112" hidden="1" customWidth="1" outlineLevel="1"/>
    <col min="120" max="121" width="11" style="112" hidden="1" customWidth="1" outlineLevel="1"/>
    <col min="122" max="122" width="11.125" style="112" hidden="1" customWidth="1" outlineLevel="1"/>
    <col min="123" max="123" width="13" style="112" customWidth="1" collapsed="1"/>
    <col min="124" max="125" width="11" style="112" hidden="1" customWidth="1" outlineLevel="1"/>
    <col min="126" max="126" width="13" style="112" customWidth="1" collapsed="1"/>
    <col min="127" max="132" width="11" style="112" hidden="1" customWidth="1" outlineLevel="1"/>
    <col min="133" max="133" width="11.125" style="112" hidden="1" customWidth="1" outlineLevel="1"/>
    <col min="134" max="136" width="11" style="112" hidden="1" customWidth="1" outlineLevel="1"/>
    <col min="137" max="137" width="13" style="112" customWidth="1" collapsed="1"/>
    <col min="138" max="139" width="11" style="112" hidden="1" customWidth="1" outlineLevel="1"/>
    <col min="140" max="140" width="11.125" style="112" hidden="1" customWidth="1" outlineLevel="1"/>
    <col min="141" max="143" width="11" style="112" hidden="1" customWidth="1" outlineLevel="1"/>
    <col min="144" max="144" width="11.125" style="112" hidden="1" customWidth="1" outlineLevel="1"/>
    <col min="145" max="146" width="11" style="112" hidden="1" customWidth="1" outlineLevel="1"/>
    <col min="147" max="147" width="13" style="112" customWidth="1" collapsed="1"/>
    <col min="148" max="149" width="11" style="112" hidden="1" customWidth="1" outlineLevel="1"/>
    <col min="150" max="150" width="11.125" style="112" hidden="1" customWidth="1" outlineLevel="1"/>
    <col min="151" max="151" width="13" style="112" customWidth="1" collapsed="1"/>
    <col min="152" max="153" width="11" style="112" hidden="1" customWidth="1" outlineLevel="1"/>
    <col min="154" max="154" width="13" style="112" customWidth="1" collapsed="1"/>
    <col min="155" max="156" width="11" style="112" hidden="1" customWidth="1" outlineLevel="1"/>
    <col min="157" max="157" width="13" style="112" customWidth="1" collapsed="1"/>
    <col min="158" max="158" width="11" style="112" hidden="1" customWidth="1" outlineLevel="1"/>
    <col min="159" max="160" width="11.125" style="112" hidden="1" customWidth="1" outlineLevel="1"/>
    <col min="161" max="161" width="11.875" style="112" hidden="1" customWidth="1" outlineLevel="1"/>
    <col min="162" max="162" width="13" style="112" customWidth="1" collapsed="1"/>
    <col min="163" max="164" width="11.125" style="112" hidden="1" customWidth="1" outlineLevel="1"/>
    <col min="165" max="165" width="11" style="112" hidden="1" customWidth="1" outlineLevel="1"/>
    <col min="166" max="166" width="13.625" style="112" hidden="1" customWidth="1" outlineLevel="1"/>
    <col min="167" max="169" width="11" style="112" hidden="1" customWidth="1" outlineLevel="1"/>
    <col min="170" max="170" width="13" style="112" customWidth="1" collapsed="1"/>
    <col min="171" max="175" width="11" style="112"/>
    <col min="176" max="176" width="12.625" style="112" bestFit="1" customWidth="1"/>
    <col min="177" max="185" width="11" style="112"/>
    <col min="186" max="186" width="13.375" style="112" customWidth="1"/>
    <col min="187" max="16384" width="11" style="112"/>
  </cols>
  <sheetData>
    <row r="1" spans="1:186"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row>
    <row r="2" spans="1:186"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9"/>
      <c r="FR2" s="128"/>
      <c r="FS2" s="128"/>
    </row>
    <row r="3" spans="1:186"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29"/>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c r="FQ3" s="129"/>
      <c r="FR3" s="128"/>
      <c r="FS3" s="128"/>
    </row>
    <row r="4" spans="1:186"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29"/>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c r="FQ4" s="129"/>
      <c r="FR4" s="128"/>
      <c r="FS4" s="128"/>
    </row>
    <row r="5" spans="1:186"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8"/>
      <c r="DT5" s="128"/>
      <c r="DU5" s="128"/>
      <c r="DV5" s="128"/>
      <c r="DW5" s="129"/>
      <c r="DX5" s="129"/>
      <c r="DY5" s="129"/>
      <c r="DZ5" s="129"/>
      <c r="EA5" s="129"/>
      <c r="EB5" s="129"/>
      <c r="EC5" s="129"/>
      <c r="ED5" s="129"/>
      <c r="EE5" s="129"/>
      <c r="EF5" s="129"/>
      <c r="EG5" s="128"/>
      <c r="EH5" s="129"/>
      <c r="EI5" s="129"/>
      <c r="EJ5" s="129"/>
      <c r="EK5" s="129"/>
      <c r="EL5" s="129"/>
      <c r="EM5" s="129"/>
      <c r="EN5" s="129"/>
      <c r="EO5" s="129"/>
      <c r="EP5" s="129"/>
      <c r="EQ5" s="128"/>
      <c r="ER5" s="129"/>
      <c r="ES5" s="129"/>
      <c r="ET5" s="129"/>
      <c r="EU5" s="128"/>
      <c r="EV5" s="129"/>
      <c r="EW5" s="129"/>
      <c r="EX5" s="128"/>
      <c r="EY5" s="129"/>
      <c r="EZ5" s="129"/>
      <c r="FA5" s="128"/>
      <c r="FB5" s="129"/>
      <c r="FC5" s="129"/>
      <c r="FD5" s="129"/>
      <c r="FE5" s="129"/>
      <c r="FF5" s="128"/>
      <c r="FG5" s="129"/>
      <c r="FH5" s="129"/>
      <c r="FI5" s="129"/>
      <c r="FJ5" s="129"/>
      <c r="FK5" s="129"/>
      <c r="FL5" s="129"/>
      <c r="FM5" s="129"/>
      <c r="FN5" s="128"/>
      <c r="FO5" s="128"/>
      <c r="FP5" s="128"/>
      <c r="FQ5" s="129"/>
      <c r="FR5" s="128"/>
      <c r="FS5" s="128"/>
    </row>
    <row r="6" spans="1:186"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32"/>
      <c r="AI6" s="127"/>
      <c r="AJ6" s="127"/>
      <c r="AK6" s="127"/>
      <c r="AL6" s="132"/>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32"/>
      <c r="CC6" s="132"/>
      <c r="CD6" s="127"/>
      <c r="CE6" s="127"/>
      <c r="CF6" s="127"/>
      <c r="CG6" s="132"/>
      <c r="CH6" s="127"/>
      <c r="CI6" s="127"/>
      <c r="CJ6" s="127"/>
      <c r="CK6" s="127"/>
      <c r="CL6" s="127"/>
      <c r="CM6" s="127"/>
      <c r="CN6" s="127"/>
      <c r="CO6" s="127"/>
      <c r="CP6" s="127"/>
      <c r="CQ6" s="127"/>
      <c r="CR6" s="127"/>
      <c r="CS6" s="132"/>
      <c r="CT6" s="127"/>
      <c r="CU6" s="127"/>
      <c r="CV6" s="132"/>
      <c r="CW6" s="127"/>
      <c r="CX6" s="127"/>
      <c r="CY6" s="127"/>
      <c r="CZ6" s="127"/>
      <c r="DA6" s="127"/>
      <c r="DB6" s="127"/>
      <c r="DC6" s="127"/>
      <c r="DD6" s="127"/>
      <c r="DE6" s="127"/>
      <c r="DF6" s="132"/>
      <c r="DG6" s="127"/>
      <c r="DH6" s="127"/>
      <c r="DI6" s="127"/>
      <c r="DJ6" s="132"/>
      <c r="DK6" s="127"/>
      <c r="DL6" s="127"/>
      <c r="DM6" s="132"/>
      <c r="DN6" s="127"/>
      <c r="DO6" s="127"/>
      <c r="DP6" s="127"/>
      <c r="DQ6" s="127"/>
      <c r="DR6" s="127"/>
      <c r="DS6" s="132"/>
      <c r="DT6" s="127"/>
      <c r="DU6" s="127"/>
      <c r="DV6" s="132"/>
      <c r="DW6" s="127"/>
      <c r="DX6" s="127"/>
      <c r="DY6" s="127"/>
      <c r="DZ6" s="127"/>
      <c r="EA6" s="127"/>
      <c r="EB6" s="127"/>
      <c r="EC6" s="127"/>
      <c r="ED6" s="127"/>
      <c r="EE6" s="127"/>
      <c r="EF6" s="127"/>
      <c r="EG6" s="132"/>
      <c r="EH6" s="127"/>
      <c r="EI6" s="127"/>
      <c r="EJ6" s="127"/>
      <c r="EK6" s="127"/>
      <c r="EL6" s="127"/>
      <c r="EM6" s="127"/>
      <c r="EN6" s="127"/>
      <c r="EO6" s="127"/>
      <c r="EP6" s="127"/>
      <c r="EQ6" s="132"/>
      <c r="ER6" s="127"/>
      <c r="ES6" s="127"/>
      <c r="ET6" s="127"/>
      <c r="EU6" s="132"/>
      <c r="EV6" s="127"/>
      <c r="EW6" s="127"/>
      <c r="EX6" s="132"/>
      <c r="EY6" s="127"/>
      <c r="EZ6" s="127"/>
      <c r="FA6" s="132"/>
      <c r="FB6" s="127"/>
      <c r="FC6" s="127"/>
      <c r="FD6" s="127"/>
      <c r="FE6" s="127"/>
      <c r="FF6" s="132"/>
      <c r="FG6" s="127"/>
      <c r="FH6" s="127"/>
      <c r="FI6" s="127"/>
      <c r="FJ6" s="127"/>
      <c r="FK6" s="127"/>
      <c r="FL6" s="127"/>
      <c r="FM6" s="127"/>
      <c r="FN6" s="132"/>
      <c r="FO6" s="127"/>
      <c r="FP6" s="127"/>
      <c r="FQ6" s="127"/>
      <c r="FR6" s="127"/>
      <c r="FS6" s="127"/>
    </row>
    <row r="7" spans="1:186" s="120" customFormat="1" ht="18.75" customHeight="1" x14ac:dyDescent="0.2">
      <c r="B7" s="121"/>
      <c r="C7" s="122"/>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33"/>
      <c r="FP7" s="133"/>
      <c r="FQ7" s="133"/>
      <c r="FR7" s="133"/>
      <c r="FS7" s="133"/>
    </row>
    <row r="8" spans="1:186"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c r="FQ8" s="133"/>
      <c r="FR8" s="133"/>
      <c r="FS8" s="133"/>
    </row>
    <row r="9" spans="1:186" s="120" customFormat="1" ht="20.25" x14ac:dyDescent="0.3">
      <c r="B9" s="115" t="s">
        <v>532</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c r="FQ9" s="133"/>
      <c r="FR9" s="133"/>
      <c r="FS9" s="133"/>
    </row>
    <row r="10" spans="1:186" ht="20.25" x14ac:dyDescent="0.3">
      <c r="B10" s="118" t="s">
        <v>689</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54"/>
      <c r="DT10" s="127"/>
      <c r="DU10" s="127"/>
      <c r="DV10" s="54"/>
      <c r="DW10" s="127"/>
      <c r="DX10" s="127"/>
      <c r="DY10" s="127"/>
      <c r="DZ10" s="127"/>
      <c r="EA10" s="127"/>
      <c r="EB10" s="127"/>
      <c r="EC10" s="127"/>
      <c r="ED10" s="127"/>
      <c r="EE10" s="127"/>
      <c r="EF10" s="127"/>
      <c r="EG10" s="54"/>
      <c r="EH10" s="127"/>
      <c r="EI10" s="127"/>
      <c r="EJ10" s="127"/>
      <c r="EK10" s="127"/>
      <c r="EL10" s="127"/>
      <c r="EM10" s="127"/>
      <c r="EN10" s="127"/>
      <c r="EO10" s="127"/>
      <c r="EP10" s="127"/>
      <c r="EQ10" s="54"/>
      <c r="ER10" s="127"/>
      <c r="ES10" s="127"/>
      <c r="ET10" s="127"/>
      <c r="EU10" s="54"/>
      <c r="EV10" s="127"/>
      <c r="EW10" s="127"/>
      <c r="EX10" s="54"/>
      <c r="EY10" s="127"/>
      <c r="EZ10" s="127"/>
      <c r="FA10" s="54"/>
      <c r="FB10" s="127"/>
      <c r="FC10" s="127"/>
      <c r="FD10" s="127"/>
      <c r="FE10" s="127"/>
      <c r="FF10" s="54"/>
      <c r="FG10" s="127"/>
      <c r="FH10" s="127"/>
      <c r="FI10" s="127"/>
      <c r="FJ10" s="127"/>
      <c r="FK10" s="127"/>
      <c r="FL10" s="127"/>
      <c r="FM10" s="127"/>
      <c r="FN10" s="54"/>
      <c r="FO10" s="127"/>
      <c r="FP10" s="127"/>
      <c r="FQ10" s="127"/>
      <c r="FR10" s="127"/>
      <c r="FS10" s="127"/>
    </row>
    <row r="11" spans="1:186" ht="20.25" x14ac:dyDescent="0.3">
      <c r="B11" s="118" t="s">
        <v>450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c r="FQ11" s="127"/>
      <c r="FR11" s="127"/>
      <c r="FS11" s="127"/>
    </row>
    <row r="12" spans="1:186"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6" ht="15.75" customHeight="1" x14ac:dyDescent="0.2">
      <c r="B13" s="210" t="s">
        <v>449</v>
      </c>
      <c r="C13" s="210"/>
      <c r="D13" s="159" t="s">
        <v>379</v>
      </c>
      <c r="E13" s="159" t="s">
        <v>379</v>
      </c>
      <c r="F13" s="159" t="s">
        <v>379</v>
      </c>
      <c r="G13" s="159" t="s">
        <v>379</v>
      </c>
      <c r="H13" s="159" t="s">
        <v>379</v>
      </c>
      <c r="I13" s="159" t="s">
        <v>379</v>
      </c>
      <c r="J13" s="159" t="s">
        <v>379</v>
      </c>
      <c r="K13" s="159" t="s">
        <v>379</v>
      </c>
      <c r="L13" s="159" t="s">
        <v>379</v>
      </c>
      <c r="M13" s="159" t="s">
        <v>379</v>
      </c>
      <c r="N13" s="159" t="s">
        <v>379</v>
      </c>
      <c r="O13" s="159" t="s">
        <v>379</v>
      </c>
      <c r="P13" s="159" t="s">
        <v>379</v>
      </c>
      <c r="Q13" s="159" t="s">
        <v>379</v>
      </c>
      <c r="R13" s="159" t="s">
        <v>379</v>
      </c>
      <c r="S13" s="159" t="s">
        <v>379</v>
      </c>
      <c r="T13" s="159" t="s">
        <v>379</v>
      </c>
      <c r="U13" s="159" t="s">
        <v>379</v>
      </c>
      <c r="V13" s="159" t="s">
        <v>379</v>
      </c>
      <c r="W13" s="159" t="s">
        <v>379</v>
      </c>
      <c r="X13" s="159" t="s">
        <v>379</v>
      </c>
      <c r="Y13" s="159" t="s">
        <v>379</v>
      </c>
      <c r="Z13" s="159" t="s">
        <v>379</v>
      </c>
      <c r="AA13" s="159" t="s">
        <v>379</v>
      </c>
      <c r="AB13" s="159" t="s">
        <v>379</v>
      </c>
      <c r="AC13" s="159" t="s">
        <v>379</v>
      </c>
      <c r="AD13" s="159" t="s">
        <v>379</v>
      </c>
      <c r="AE13" s="159" t="s">
        <v>379</v>
      </c>
      <c r="AF13" s="159" t="s">
        <v>379</v>
      </c>
      <c r="AG13" s="159" t="s">
        <v>379</v>
      </c>
      <c r="AH13" s="159" t="s">
        <v>380</v>
      </c>
      <c r="AI13" s="159" t="s">
        <v>380</v>
      </c>
      <c r="AJ13" s="159" t="s">
        <v>380</v>
      </c>
      <c r="AK13" s="159" t="s">
        <v>380</v>
      </c>
      <c r="AL13" s="159" t="s">
        <v>381</v>
      </c>
      <c r="AM13" s="159" t="s">
        <v>381</v>
      </c>
      <c r="AN13" s="159" t="s">
        <v>381</v>
      </c>
      <c r="AO13" s="159" t="s">
        <v>381</v>
      </c>
      <c r="AP13" s="159" t="s">
        <v>381</v>
      </c>
      <c r="AQ13" s="159" t="s">
        <v>381</v>
      </c>
      <c r="AR13" s="159" t="s">
        <v>381</v>
      </c>
      <c r="AS13" s="159" t="s">
        <v>381</v>
      </c>
      <c r="AT13" s="159" t="s">
        <v>381</v>
      </c>
      <c r="AU13" s="159" t="s">
        <v>381</v>
      </c>
      <c r="AV13" s="159" t="s">
        <v>381</v>
      </c>
      <c r="AW13" s="159" t="s">
        <v>381</v>
      </c>
      <c r="AX13" s="159" t="s">
        <v>381</v>
      </c>
      <c r="AY13" s="159" t="s">
        <v>381</v>
      </c>
      <c r="AZ13" s="159" t="s">
        <v>381</v>
      </c>
      <c r="BA13" s="159" t="s">
        <v>381</v>
      </c>
      <c r="BB13" s="159" t="s">
        <v>381</v>
      </c>
      <c r="BC13" s="159" t="s">
        <v>381</v>
      </c>
      <c r="BD13" s="159" t="s">
        <v>381</v>
      </c>
      <c r="BE13" s="159" t="s">
        <v>381</v>
      </c>
      <c r="BF13" s="159" t="s">
        <v>381</v>
      </c>
      <c r="BG13" s="159" t="s">
        <v>381</v>
      </c>
      <c r="BH13" s="159" t="s">
        <v>381</v>
      </c>
      <c r="BI13" s="159" t="s">
        <v>381</v>
      </c>
      <c r="BJ13" s="159" t="s">
        <v>381</v>
      </c>
      <c r="BK13" s="159" t="s">
        <v>381</v>
      </c>
      <c r="BL13" s="159" t="s">
        <v>381</v>
      </c>
      <c r="BM13" s="159" t="s">
        <v>381</v>
      </c>
      <c r="BN13" s="159" t="s">
        <v>381</v>
      </c>
      <c r="BO13" s="159" t="s">
        <v>381</v>
      </c>
      <c r="BP13" s="159" t="s">
        <v>381</v>
      </c>
      <c r="BQ13" s="159" t="s">
        <v>381</v>
      </c>
      <c r="BR13" s="159" t="s">
        <v>381</v>
      </c>
      <c r="BS13" s="159" t="s">
        <v>381</v>
      </c>
      <c r="BT13" s="159" t="s">
        <v>381</v>
      </c>
      <c r="BU13" s="159" t="s">
        <v>381</v>
      </c>
      <c r="BV13" s="159" t="s">
        <v>381</v>
      </c>
      <c r="BW13" s="159" t="s">
        <v>381</v>
      </c>
      <c r="BX13" s="159" t="s">
        <v>381</v>
      </c>
      <c r="BY13" s="159" t="s">
        <v>381</v>
      </c>
      <c r="BZ13" s="159" t="s">
        <v>381</v>
      </c>
      <c r="CA13" s="159" t="s">
        <v>381</v>
      </c>
      <c r="CB13" s="159" t="s">
        <v>382</v>
      </c>
      <c r="CC13" s="159" t="s">
        <v>383</v>
      </c>
      <c r="CD13" s="159" t="s">
        <v>383</v>
      </c>
      <c r="CE13" s="159" t="s">
        <v>383</v>
      </c>
      <c r="CF13" s="159" t="s">
        <v>383</v>
      </c>
      <c r="CG13" s="159" t="s">
        <v>384</v>
      </c>
      <c r="CH13" s="159" t="s">
        <v>384</v>
      </c>
      <c r="CI13" s="159" t="s">
        <v>384</v>
      </c>
      <c r="CJ13" s="159" t="s">
        <v>384</v>
      </c>
      <c r="CK13" s="159" t="s">
        <v>384</v>
      </c>
      <c r="CL13" s="159" t="s">
        <v>384</v>
      </c>
      <c r="CM13" s="159" t="s">
        <v>384</v>
      </c>
      <c r="CN13" s="159" t="s">
        <v>384</v>
      </c>
      <c r="CO13" s="159" t="s">
        <v>384</v>
      </c>
      <c r="CP13" s="159" t="s">
        <v>384</v>
      </c>
      <c r="CQ13" s="159" t="s">
        <v>384</v>
      </c>
      <c r="CR13" s="159" t="s">
        <v>384</v>
      </c>
      <c r="CS13" s="159" t="s">
        <v>370</v>
      </c>
      <c r="CT13" s="159" t="s">
        <v>370</v>
      </c>
      <c r="CU13" s="159" t="s">
        <v>370</v>
      </c>
      <c r="CV13" s="159" t="s">
        <v>385</v>
      </c>
      <c r="CW13" s="159" t="s">
        <v>385</v>
      </c>
      <c r="CX13" s="159" t="s">
        <v>385</v>
      </c>
      <c r="CY13" s="159" t="s">
        <v>385</v>
      </c>
      <c r="CZ13" s="159" t="s">
        <v>385</v>
      </c>
      <c r="DA13" s="159" t="s">
        <v>385</v>
      </c>
      <c r="DB13" s="159" t="s">
        <v>385</v>
      </c>
      <c r="DC13" s="159" t="s">
        <v>385</v>
      </c>
      <c r="DD13" s="159" t="s">
        <v>385</v>
      </c>
      <c r="DE13" s="159" t="s">
        <v>385</v>
      </c>
      <c r="DF13" s="159" t="s">
        <v>386</v>
      </c>
      <c r="DG13" s="159" t="s">
        <v>386</v>
      </c>
      <c r="DH13" s="159" t="s">
        <v>386</v>
      </c>
      <c r="DI13" s="159" t="s">
        <v>386</v>
      </c>
      <c r="DJ13" s="159" t="s">
        <v>387</v>
      </c>
      <c r="DK13" s="159" t="s">
        <v>387</v>
      </c>
      <c r="DL13" s="159" t="s">
        <v>387</v>
      </c>
      <c r="DM13" s="159" t="s">
        <v>388</v>
      </c>
      <c r="DN13" s="159" t="s">
        <v>388</v>
      </c>
      <c r="DO13" s="159" t="s">
        <v>388</v>
      </c>
      <c r="DP13" s="159" t="s">
        <v>388</v>
      </c>
      <c r="DQ13" s="159" t="s">
        <v>388</v>
      </c>
      <c r="DR13" s="159" t="s">
        <v>388</v>
      </c>
      <c r="DS13" s="159" t="s">
        <v>389</v>
      </c>
      <c r="DT13" s="159" t="s">
        <v>389</v>
      </c>
      <c r="DU13" s="159" t="s">
        <v>389</v>
      </c>
      <c r="DV13" s="159" t="s">
        <v>390</v>
      </c>
      <c r="DW13" s="159" t="s">
        <v>390</v>
      </c>
      <c r="DX13" s="159" t="s">
        <v>390</v>
      </c>
      <c r="DY13" s="159" t="s">
        <v>390</v>
      </c>
      <c r="DZ13" s="159" t="s">
        <v>390</v>
      </c>
      <c r="EA13" s="159" t="s">
        <v>390</v>
      </c>
      <c r="EB13" s="159" t="s">
        <v>390</v>
      </c>
      <c r="EC13" s="159" t="s">
        <v>390</v>
      </c>
      <c r="ED13" s="159" t="s">
        <v>390</v>
      </c>
      <c r="EE13" s="159" t="s">
        <v>390</v>
      </c>
      <c r="EF13" s="159" t="s">
        <v>390</v>
      </c>
      <c r="EG13" s="159" t="s">
        <v>391</v>
      </c>
      <c r="EH13" s="159" t="s">
        <v>391</v>
      </c>
      <c r="EI13" s="159" t="s">
        <v>391</v>
      </c>
      <c r="EJ13" s="159" t="s">
        <v>391</v>
      </c>
      <c r="EK13" s="159" t="s">
        <v>391</v>
      </c>
      <c r="EL13" s="159" t="s">
        <v>391</v>
      </c>
      <c r="EM13" s="159" t="s">
        <v>391</v>
      </c>
      <c r="EN13" s="159" t="s">
        <v>391</v>
      </c>
      <c r="EO13" s="159" t="s">
        <v>391</v>
      </c>
      <c r="EP13" s="159" t="s">
        <v>391</v>
      </c>
      <c r="EQ13" s="159" t="s">
        <v>392</v>
      </c>
      <c r="ER13" s="159" t="s">
        <v>392</v>
      </c>
      <c r="ES13" s="159" t="s">
        <v>392</v>
      </c>
      <c r="ET13" s="159" t="s">
        <v>392</v>
      </c>
      <c r="EU13" s="159" t="s">
        <v>326</v>
      </c>
      <c r="EV13" s="159" t="s">
        <v>326</v>
      </c>
      <c r="EW13" s="159" t="s">
        <v>326</v>
      </c>
      <c r="EX13" s="159" t="s">
        <v>393</v>
      </c>
      <c r="EY13" s="159" t="s">
        <v>393</v>
      </c>
      <c r="EZ13" s="159" t="s">
        <v>393</v>
      </c>
      <c r="FA13" s="159" t="s">
        <v>329</v>
      </c>
      <c r="FB13" s="159" t="s">
        <v>329</v>
      </c>
      <c r="FC13" s="159" t="s">
        <v>329</v>
      </c>
      <c r="FD13" s="159" t="s">
        <v>329</v>
      </c>
      <c r="FE13" s="159" t="s">
        <v>329</v>
      </c>
      <c r="FF13" s="159" t="s">
        <v>394</v>
      </c>
      <c r="FG13" s="159" t="s">
        <v>394</v>
      </c>
      <c r="FH13" s="159" t="s">
        <v>394</v>
      </c>
      <c r="FI13" s="159" t="s">
        <v>394</v>
      </c>
      <c r="FJ13" s="159" t="s">
        <v>394</v>
      </c>
      <c r="FK13" s="159" t="s">
        <v>394</v>
      </c>
      <c r="FL13" s="159" t="s">
        <v>394</v>
      </c>
      <c r="FM13" s="159" t="s">
        <v>394</v>
      </c>
      <c r="FN13" s="159" t="s">
        <v>395</v>
      </c>
      <c r="FO13" s="218" t="s">
        <v>307</v>
      </c>
      <c r="FP13" s="220" t="s">
        <v>234</v>
      </c>
      <c r="FQ13" s="217" t="s">
        <v>116</v>
      </c>
      <c r="FR13" s="220" t="s">
        <v>117</v>
      </c>
      <c r="FS13" s="220" t="s">
        <v>118</v>
      </c>
      <c r="FT13" s="113"/>
      <c r="FU13" s="113"/>
      <c r="FV13" s="113"/>
      <c r="FW13" s="113"/>
      <c r="FX13" s="113"/>
      <c r="FY13" s="113"/>
      <c r="FZ13" s="113"/>
      <c r="GA13" s="113"/>
      <c r="GB13" s="113"/>
      <c r="GC13" s="113"/>
      <c r="GD13" s="113"/>
    </row>
    <row r="14" spans="1:186" s="55" customFormat="1" ht="51.75" customHeight="1" x14ac:dyDescent="0.2">
      <c r="B14" s="210"/>
      <c r="C14" s="210"/>
      <c r="D14" s="101"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01" t="s">
        <v>396</v>
      </c>
      <c r="AI14" s="119" t="s">
        <v>146</v>
      </c>
      <c r="AJ14" s="119" t="s">
        <v>147</v>
      </c>
      <c r="AK14" s="119" t="s">
        <v>148</v>
      </c>
      <c r="AL14" s="101"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01" t="s">
        <v>189</v>
      </c>
      <c r="CC14" s="101" t="s">
        <v>399</v>
      </c>
      <c r="CD14" s="119" t="s">
        <v>539</v>
      </c>
      <c r="CE14" s="119" t="s">
        <v>540</v>
      </c>
      <c r="CF14" s="119" t="s">
        <v>541</v>
      </c>
      <c r="CG14" s="101"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01" t="s">
        <v>401</v>
      </c>
      <c r="CT14" s="119" t="s">
        <v>193</v>
      </c>
      <c r="CU14" s="119" t="s">
        <v>194</v>
      </c>
      <c r="CV14" s="101" t="s">
        <v>402</v>
      </c>
      <c r="CW14" s="119" t="s">
        <v>195</v>
      </c>
      <c r="CX14" s="119" t="s">
        <v>195</v>
      </c>
      <c r="CY14" s="119" t="s">
        <v>196</v>
      </c>
      <c r="CZ14" s="119" t="s">
        <v>197</v>
      </c>
      <c r="DA14" s="119" t="s">
        <v>544</v>
      </c>
      <c r="DB14" s="119" t="s">
        <v>545</v>
      </c>
      <c r="DC14" s="119" t="s">
        <v>199</v>
      </c>
      <c r="DD14" s="119" t="s">
        <v>546</v>
      </c>
      <c r="DE14" s="119" t="s">
        <v>198</v>
      </c>
      <c r="DF14" s="101" t="s">
        <v>403</v>
      </c>
      <c r="DG14" s="119" t="s">
        <v>200</v>
      </c>
      <c r="DH14" s="119" t="s">
        <v>201</v>
      </c>
      <c r="DI14" s="119" t="s">
        <v>203</v>
      </c>
      <c r="DJ14" s="101" t="s">
        <v>404</v>
      </c>
      <c r="DK14" s="119" t="s">
        <v>202</v>
      </c>
      <c r="DL14" s="119" t="s">
        <v>204</v>
      </c>
      <c r="DM14" s="101" t="s">
        <v>405</v>
      </c>
      <c r="DN14" s="119" t="s">
        <v>547</v>
      </c>
      <c r="DO14" s="119" t="s">
        <v>548</v>
      </c>
      <c r="DP14" s="119" t="s">
        <v>205</v>
      </c>
      <c r="DQ14" s="119" t="s">
        <v>206</v>
      </c>
      <c r="DR14" s="119" t="s">
        <v>207</v>
      </c>
      <c r="DS14" s="101" t="s">
        <v>208</v>
      </c>
      <c r="DT14" s="119" t="s">
        <v>549</v>
      </c>
      <c r="DU14" s="119" t="s">
        <v>549</v>
      </c>
      <c r="DV14" s="101" t="s">
        <v>406</v>
      </c>
      <c r="DW14" s="119" t="s">
        <v>209</v>
      </c>
      <c r="DX14" s="119" t="s">
        <v>210</v>
      </c>
      <c r="DY14" s="119" t="s">
        <v>550</v>
      </c>
      <c r="DZ14" s="119" t="s">
        <v>211</v>
      </c>
      <c r="EA14" s="119" t="s">
        <v>212</v>
      </c>
      <c r="EB14" s="119" t="s">
        <v>212</v>
      </c>
      <c r="EC14" s="119" t="s">
        <v>212</v>
      </c>
      <c r="ED14" s="119" t="s">
        <v>213</v>
      </c>
      <c r="EE14" s="119" t="s">
        <v>214</v>
      </c>
      <c r="EF14" s="119" t="s">
        <v>215</v>
      </c>
      <c r="EG14" s="101" t="s">
        <v>407</v>
      </c>
      <c r="EH14" s="119" t="s">
        <v>551</v>
      </c>
      <c r="EI14" s="119" t="s">
        <v>552</v>
      </c>
      <c r="EJ14" s="119" t="s">
        <v>553</v>
      </c>
      <c r="EK14" s="119" t="s">
        <v>554</v>
      </c>
      <c r="EL14" s="119" t="s">
        <v>216</v>
      </c>
      <c r="EM14" s="119" t="s">
        <v>217</v>
      </c>
      <c r="EN14" s="119" t="s">
        <v>218</v>
      </c>
      <c r="EO14" s="119" t="s">
        <v>219</v>
      </c>
      <c r="EP14" s="119" t="s">
        <v>220</v>
      </c>
      <c r="EQ14" s="101" t="s">
        <v>408</v>
      </c>
      <c r="ER14" s="119" t="s">
        <v>221</v>
      </c>
      <c r="ES14" s="119" t="s">
        <v>222</v>
      </c>
      <c r="ET14" s="119" t="s">
        <v>223</v>
      </c>
      <c r="EU14" s="101" t="s">
        <v>224</v>
      </c>
      <c r="EV14" s="119" t="s">
        <v>224</v>
      </c>
      <c r="EW14" s="119" t="s">
        <v>224</v>
      </c>
      <c r="EX14" s="101" t="s">
        <v>225</v>
      </c>
      <c r="EY14" s="119" t="s">
        <v>225</v>
      </c>
      <c r="EZ14" s="119" t="s">
        <v>225</v>
      </c>
      <c r="FA14" s="101" t="s">
        <v>226</v>
      </c>
      <c r="FB14" s="119" t="s">
        <v>555</v>
      </c>
      <c r="FC14" s="119" t="s">
        <v>556</v>
      </c>
      <c r="FD14" s="119" t="s">
        <v>557</v>
      </c>
      <c r="FE14" s="119" t="s">
        <v>558</v>
      </c>
      <c r="FF14" s="101" t="s">
        <v>409</v>
      </c>
      <c r="FG14" s="119" t="s">
        <v>227</v>
      </c>
      <c r="FH14" s="119" t="s">
        <v>227</v>
      </c>
      <c r="FI14" s="119" t="s">
        <v>228</v>
      </c>
      <c r="FJ14" s="119" t="s">
        <v>229</v>
      </c>
      <c r="FK14" s="119" t="s">
        <v>230</v>
      </c>
      <c r="FL14" s="119" t="s">
        <v>231</v>
      </c>
      <c r="FM14" s="119" t="s">
        <v>232</v>
      </c>
      <c r="FN14" s="101" t="s">
        <v>233</v>
      </c>
      <c r="FO14" s="218"/>
      <c r="FP14" s="220"/>
      <c r="FQ14" s="217"/>
      <c r="FR14" s="220"/>
      <c r="FS14" s="220"/>
    </row>
    <row r="15" spans="1:186" s="56" customFormat="1" ht="18" customHeight="1" x14ac:dyDescent="0.2">
      <c r="B15" s="210"/>
      <c r="C15" s="210"/>
      <c r="D15" s="160" t="s">
        <v>411</v>
      </c>
      <c r="E15" s="126" t="s">
        <v>235</v>
      </c>
      <c r="F15" s="126" t="s">
        <v>235</v>
      </c>
      <c r="G15" s="160" t="s">
        <v>235</v>
      </c>
      <c r="H15" s="160" t="s">
        <v>236</v>
      </c>
      <c r="I15" s="160" t="s">
        <v>237</v>
      </c>
      <c r="J15" s="160" t="s">
        <v>237</v>
      </c>
      <c r="K15" s="160" t="s">
        <v>237</v>
      </c>
      <c r="L15" s="160" t="s">
        <v>237</v>
      </c>
      <c r="M15" s="160" t="s">
        <v>237</v>
      </c>
      <c r="N15" s="160" t="s">
        <v>237</v>
      </c>
      <c r="O15" s="160" t="s">
        <v>238</v>
      </c>
      <c r="P15" s="160" t="s">
        <v>239</v>
      </c>
      <c r="Q15" s="160" t="s">
        <v>240</v>
      </c>
      <c r="R15" s="160" t="s">
        <v>241</v>
      </c>
      <c r="S15" s="160" t="s">
        <v>241</v>
      </c>
      <c r="T15" s="160" t="s">
        <v>241</v>
      </c>
      <c r="U15" s="160" t="s">
        <v>658</v>
      </c>
      <c r="V15" s="160" t="s">
        <v>659</v>
      </c>
      <c r="W15" s="160" t="s">
        <v>660</v>
      </c>
      <c r="X15" s="160" t="s">
        <v>661</v>
      </c>
      <c r="Y15" s="126" t="s">
        <v>662</v>
      </c>
      <c r="Z15" s="126" t="s">
        <v>663</v>
      </c>
      <c r="AA15" s="126" t="s">
        <v>664</v>
      </c>
      <c r="AB15" s="126" t="s">
        <v>665</v>
      </c>
      <c r="AC15" s="160" t="s">
        <v>242</v>
      </c>
      <c r="AD15" s="160" t="s">
        <v>243</v>
      </c>
      <c r="AE15" s="160" t="s">
        <v>666</v>
      </c>
      <c r="AF15" s="160" t="s">
        <v>667</v>
      </c>
      <c r="AG15" s="160" t="s">
        <v>668</v>
      </c>
      <c r="AH15" s="160" t="s">
        <v>412</v>
      </c>
      <c r="AI15" s="160" t="s">
        <v>453</v>
      </c>
      <c r="AJ15" s="160" t="s">
        <v>454</v>
      </c>
      <c r="AK15" s="160" t="s">
        <v>244</v>
      </c>
      <c r="AL15" s="160" t="s">
        <v>413</v>
      </c>
      <c r="AM15" s="160">
        <v>1010</v>
      </c>
      <c r="AN15" s="160">
        <v>1020</v>
      </c>
      <c r="AO15" s="160">
        <v>1030</v>
      </c>
      <c r="AP15" s="160">
        <v>1040</v>
      </c>
      <c r="AQ15" s="160">
        <v>1050</v>
      </c>
      <c r="AR15" s="160">
        <v>1061</v>
      </c>
      <c r="AS15" s="160" t="s">
        <v>559</v>
      </c>
      <c r="AT15" s="160">
        <v>1071</v>
      </c>
      <c r="AU15" s="160">
        <v>1072</v>
      </c>
      <c r="AV15" s="160">
        <v>1073</v>
      </c>
      <c r="AW15" s="160">
        <v>1079</v>
      </c>
      <c r="AX15" s="160">
        <v>1079</v>
      </c>
      <c r="AY15" s="160" t="s">
        <v>560</v>
      </c>
      <c r="AZ15" s="160">
        <v>1080</v>
      </c>
      <c r="BA15" s="160" t="s">
        <v>561</v>
      </c>
      <c r="BB15" s="160" t="s">
        <v>562</v>
      </c>
      <c r="BC15" s="160" t="s">
        <v>563</v>
      </c>
      <c r="BD15" s="160" t="s">
        <v>564</v>
      </c>
      <c r="BE15" s="160">
        <v>1520</v>
      </c>
      <c r="BF15" s="160" t="s">
        <v>565</v>
      </c>
      <c r="BG15" s="160" t="s">
        <v>566</v>
      </c>
      <c r="BH15" s="160" t="s">
        <v>567</v>
      </c>
      <c r="BI15" s="160" t="s">
        <v>568</v>
      </c>
      <c r="BJ15" s="160" t="s">
        <v>245</v>
      </c>
      <c r="BK15" s="160">
        <v>2022</v>
      </c>
      <c r="BL15" s="160">
        <v>2023</v>
      </c>
      <c r="BM15" s="160">
        <v>2100</v>
      </c>
      <c r="BN15" s="160" t="s">
        <v>569</v>
      </c>
      <c r="BO15" s="160">
        <v>2310</v>
      </c>
      <c r="BP15" s="160" t="s">
        <v>570</v>
      </c>
      <c r="BQ15" s="160" t="s">
        <v>571</v>
      </c>
      <c r="BR15" s="160" t="s">
        <v>572</v>
      </c>
      <c r="BS15" s="160" t="s">
        <v>573</v>
      </c>
      <c r="BT15" s="160" t="s">
        <v>574</v>
      </c>
      <c r="BU15" s="160" t="s">
        <v>575</v>
      </c>
      <c r="BV15" s="160" t="s">
        <v>576</v>
      </c>
      <c r="BW15" s="160" t="s">
        <v>577</v>
      </c>
      <c r="BX15" s="160">
        <v>3100</v>
      </c>
      <c r="BY15" s="160">
        <v>3250</v>
      </c>
      <c r="BZ15" s="160" t="s">
        <v>578</v>
      </c>
      <c r="CA15" s="160" t="s">
        <v>579</v>
      </c>
      <c r="CB15" s="160" t="s">
        <v>580</v>
      </c>
      <c r="CC15" s="160" t="s">
        <v>414</v>
      </c>
      <c r="CD15" s="160">
        <v>3600</v>
      </c>
      <c r="CE15" s="160">
        <v>3700</v>
      </c>
      <c r="CF15" s="160" t="s">
        <v>581</v>
      </c>
      <c r="CG15" s="160" t="s">
        <v>415</v>
      </c>
      <c r="CH15" s="160">
        <v>4100</v>
      </c>
      <c r="CI15" s="160">
        <v>4100</v>
      </c>
      <c r="CJ15" s="160">
        <v>4100</v>
      </c>
      <c r="CK15" s="160">
        <v>4100</v>
      </c>
      <c r="CL15" s="160">
        <v>4100</v>
      </c>
      <c r="CM15" s="160">
        <v>4100</v>
      </c>
      <c r="CN15" s="160">
        <v>4210</v>
      </c>
      <c r="CO15" s="160">
        <v>4210</v>
      </c>
      <c r="CP15" s="160" t="s">
        <v>582</v>
      </c>
      <c r="CQ15" s="160" t="s">
        <v>582</v>
      </c>
      <c r="CR15" s="160" t="s">
        <v>583</v>
      </c>
      <c r="CS15" s="160" t="s">
        <v>416</v>
      </c>
      <c r="CT15" s="160" t="s">
        <v>584</v>
      </c>
      <c r="CU15" s="160">
        <v>4520</v>
      </c>
      <c r="CV15" s="160" t="s">
        <v>417</v>
      </c>
      <c r="CW15" s="160" t="s">
        <v>585</v>
      </c>
      <c r="CX15" s="160" t="s">
        <v>585</v>
      </c>
      <c r="CY15" s="160" t="s">
        <v>586</v>
      </c>
      <c r="CZ15" s="160">
        <v>4922</v>
      </c>
      <c r="DA15" s="160" t="s">
        <v>587</v>
      </c>
      <c r="DB15" s="160" t="s">
        <v>588</v>
      </c>
      <c r="DC15" s="160">
        <v>5210</v>
      </c>
      <c r="DD15" s="160" t="s">
        <v>589</v>
      </c>
      <c r="DE15" s="160" t="s">
        <v>590</v>
      </c>
      <c r="DF15" s="160" t="s">
        <v>418</v>
      </c>
      <c r="DG15" s="160" t="s">
        <v>591</v>
      </c>
      <c r="DH15" s="160" t="s">
        <v>592</v>
      </c>
      <c r="DI15" s="160" t="s">
        <v>593</v>
      </c>
      <c r="DJ15" s="160" t="s">
        <v>419</v>
      </c>
      <c r="DK15" s="160" t="s">
        <v>594</v>
      </c>
      <c r="DL15" s="160" t="s">
        <v>595</v>
      </c>
      <c r="DM15" s="160" t="s">
        <v>420</v>
      </c>
      <c r="DN15" s="160">
        <v>6411</v>
      </c>
      <c r="DO15" s="160">
        <v>6419</v>
      </c>
      <c r="DP15" s="160" t="s">
        <v>596</v>
      </c>
      <c r="DQ15" s="160" t="s">
        <v>597</v>
      </c>
      <c r="DR15" s="160" t="s">
        <v>598</v>
      </c>
      <c r="DS15" s="160" t="s">
        <v>421</v>
      </c>
      <c r="DT15" s="160" t="s">
        <v>599</v>
      </c>
      <c r="DU15" s="160" t="s">
        <v>599</v>
      </c>
      <c r="DV15" s="160" t="s">
        <v>422</v>
      </c>
      <c r="DW15" s="160">
        <v>6910</v>
      </c>
      <c r="DX15" s="160">
        <v>6920</v>
      </c>
      <c r="DY15" s="160" t="s">
        <v>600</v>
      </c>
      <c r="DZ15" s="160" t="s">
        <v>601</v>
      </c>
      <c r="EA15" s="160" t="s">
        <v>602</v>
      </c>
      <c r="EB15" s="160" t="s">
        <v>602</v>
      </c>
      <c r="EC15" s="160" t="s">
        <v>602</v>
      </c>
      <c r="ED15" s="160" t="s">
        <v>603</v>
      </c>
      <c r="EE15" s="160" t="s">
        <v>604</v>
      </c>
      <c r="EF15" s="160">
        <v>7500</v>
      </c>
      <c r="EG15" s="160" t="s">
        <v>423</v>
      </c>
      <c r="EH15" s="160">
        <v>7710</v>
      </c>
      <c r="EI15" s="160" t="s">
        <v>605</v>
      </c>
      <c r="EJ15" s="160">
        <v>7730</v>
      </c>
      <c r="EK15" s="160">
        <v>7740</v>
      </c>
      <c r="EL15" s="160" t="s">
        <v>246</v>
      </c>
      <c r="EM15" s="160" t="s">
        <v>247</v>
      </c>
      <c r="EN15" s="160" t="s">
        <v>248</v>
      </c>
      <c r="EO15" s="160" t="s">
        <v>249</v>
      </c>
      <c r="EP15" s="160" t="s">
        <v>250</v>
      </c>
      <c r="EQ15" s="160" t="s">
        <v>424</v>
      </c>
      <c r="ER15" s="160" t="s">
        <v>251</v>
      </c>
      <c r="ES15" s="160" t="s">
        <v>252</v>
      </c>
      <c r="ET15" s="160">
        <v>8430</v>
      </c>
      <c r="EU15" s="160" t="s">
        <v>425</v>
      </c>
      <c r="EV15" s="160" t="s">
        <v>253</v>
      </c>
      <c r="EW15" s="160" t="s">
        <v>253</v>
      </c>
      <c r="EX15" s="160" t="s">
        <v>426</v>
      </c>
      <c r="EY15" s="160" t="s">
        <v>254</v>
      </c>
      <c r="EZ15" s="160" t="s">
        <v>254</v>
      </c>
      <c r="FA15" s="160" t="s">
        <v>606</v>
      </c>
      <c r="FB15" s="160">
        <v>9000</v>
      </c>
      <c r="FC15" s="160" t="s">
        <v>607</v>
      </c>
      <c r="FD15" s="160">
        <v>9200</v>
      </c>
      <c r="FE15" s="160" t="s">
        <v>608</v>
      </c>
      <c r="FF15" s="160" t="s">
        <v>427</v>
      </c>
      <c r="FG15" s="160" t="s">
        <v>255</v>
      </c>
      <c r="FH15" s="160" t="s">
        <v>255</v>
      </c>
      <c r="FI15" s="160" t="s">
        <v>609</v>
      </c>
      <c r="FJ15" s="160">
        <v>9601</v>
      </c>
      <c r="FK15" s="160">
        <v>9602</v>
      </c>
      <c r="FL15" s="160">
        <v>9603</v>
      </c>
      <c r="FM15" s="160">
        <v>9609</v>
      </c>
      <c r="FN15" s="160">
        <v>9700</v>
      </c>
      <c r="FO15" s="218"/>
      <c r="FP15" s="220"/>
      <c r="FQ15" s="217"/>
      <c r="FR15" s="220"/>
      <c r="FS15" s="220"/>
    </row>
    <row r="16" spans="1:186" s="57" customFormat="1" ht="16.5" customHeight="1" x14ac:dyDescent="0.2">
      <c r="B16" s="199"/>
      <c r="C16" s="199"/>
      <c r="D16" s="159" t="s">
        <v>428</v>
      </c>
      <c r="E16" s="159" t="s">
        <v>0</v>
      </c>
      <c r="F16" s="159" t="s">
        <v>1</v>
      </c>
      <c r="G16" s="159" t="s">
        <v>2</v>
      </c>
      <c r="H16" s="159" t="s">
        <v>3</v>
      </c>
      <c r="I16" s="159" t="s">
        <v>4</v>
      </c>
      <c r="J16" s="159" t="s">
        <v>5</v>
      </c>
      <c r="K16" s="159" t="s">
        <v>6</v>
      </c>
      <c r="L16" s="159" t="s">
        <v>7</v>
      </c>
      <c r="M16" s="159" t="s">
        <v>8</v>
      </c>
      <c r="N16" s="159" t="s">
        <v>9</v>
      </c>
      <c r="O16" s="159" t="s">
        <v>10</v>
      </c>
      <c r="P16" s="159" t="s">
        <v>11</v>
      </c>
      <c r="Q16" s="159" t="s">
        <v>12</v>
      </c>
      <c r="R16" s="159" t="s">
        <v>13</v>
      </c>
      <c r="S16" s="159" t="s">
        <v>14</v>
      </c>
      <c r="T16" s="159" t="s">
        <v>15</v>
      </c>
      <c r="U16" s="159" t="s">
        <v>16</v>
      </c>
      <c r="V16" s="159" t="s">
        <v>17</v>
      </c>
      <c r="W16" s="159" t="s">
        <v>18</v>
      </c>
      <c r="X16" s="159" t="s">
        <v>19</v>
      </c>
      <c r="Y16" s="159" t="s">
        <v>20</v>
      </c>
      <c r="Z16" s="159" t="s">
        <v>21</v>
      </c>
      <c r="AA16" s="159" t="s">
        <v>22</v>
      </c>
      <c r="AB16" s="159" t="s">
        <v>23</v>
      </c>
      <c r="AC16" s="159" t="s">
        <v>24</v>
      </c>
      <c r="AD16" s="159" t="s">
        <v>25</v>
      </c>
      <c r="AE16" s="159" t="s">
        <v>26</v>
      </c>
      <c r="AF16" s="159" t="s">
        <v>27</v>
      </c>
      <c r="AG16" s="159" t="s">
        <v>28</v>
      </c>
      <c r="AH16" s="159" t="s">
        <v>429</v>
      </c>
      <c r="AI16" s="159" t="s">
        <v>29</v>
      </c>
      <c r="AJ16" s="159" t="s">
        <v>30</v>
      </c>
      <c r="AK16" s="159" t="s">
        <v>31</v>
      </c>
      <c r="AL16" s="159" t="s">
        <v>610</v>
      </c>
      <c r="AM16" s="159" t="s">
        <v>36</v>
      </c>
      <c r="AN16" s="159" t="s">
        <v>37</v>
      </c>
      <c r="AO16" s="159" t="s">
        <v>38</v>
      </c>
      <c r="AP16" s="159" t="s">
        <v>39</v>
      </c>
      <c r="AQ16" s="159" t="s">
        <v>40</v>
      </c>
      <c r="AR16" s="159" t="s">
        <v>32</v>
      </c>
      <c r="AS16" s="159" t="s">
        <v>41</v>
      </c>
      <c r="AT16" s="159" t="s">
        <v>42</v>
      </c>
      <c r="AU16" s="159" t="s">
        <v>33</v>
      </c>
      <c r="AV16" s="159" t="s">
        <v>43</v>
      </c>
      <c r="AW16" s="159" t="s">
        <v>34</v>
      </c>
      <c r="AX16" s="159" t="s">
        <v>35</v>
      </c>
      <c r="AY16" s="159" t="s">
        <v>44</v>
      </c>
      <c r="AZ16" s="159" t="s">
        <v>45</v>
      </c>
      <c r="BA16" s="159" t="s">
        <v>46</v>
      </c>
      <c r="BB16" s="159" t="s">
        <v>47</v>
      </c>
      <c r="BC16" s="159" t="s">
        <v>48</v>
      </c>
      <c r="BD16" s="159" t="s">
        <v>49</v>
      </c>
      <c r="BE16" s="159" t="s">
        <v>50</v>
      </c>
      <c r="BF16" s="159" t="s">
        <v>51</v>
      </c>
      <c r="BG16" s="159" t="s">
        <v>57</v>
      </c>
      <c r="BH16" s="159" t="s">
        <v>58</v>
      </c>
      <c r="BI16" s="159" t="s">
        <v>611</v>
      </c>
      <c r="BJ16" s="159" t="s">
        <v>612</v>
      </c>
      <c r="BK16" s="159" t="s">
        <v>53</v>
      </c>
      <c r="BL16" s="159" t="s">
        <v>54</v>
      </c>
      <c r="BM16" s="159" t="s">
        <v>613</v>
      </c>
      <c r="BN16" s="159" t="s">
        <v>55</v>
      </c>
      <c r="BO16" s="159" t="s">
        <v>614</v>
      </c>
      <c r="BP16" s="159" t="s">
        <v>59</v>
      </c>
      <c r="BQ16" s="159" t="s">
        <v>60</v>
      </c>
      <c r="BR16" s="159" t="s">
        <v>56</v>
      </c>
      <c r="BS16" s="159" t="s">
        <v>61</v>
      </c>
      <c r="BT16" s="159" t="s">
        <v>62</v>
      </c>
      <c r="BU16" s="159" t="s">
        <v>63</v>
      </c>
      <c r="BV16" s="159" t="s">
        <v>64</v>
      </c>
      <c r="BW16" s="159" t="s">
        <v>615</v>
      </c>
      <c r="BX16" s="159" t="s">
        <v>616</v>
      </c>
      <c r="BY16" s="159" t="s">
        <v>52</v>
      </c>
      <c r="BZ16" s="159" t="s">
        <v>65</v>
      </c>
      <c r="CA16" s="159" t="s">
        <v>66</v>
      </c>
      <c r="CB16" s="159" t="s">
        <v>67</v>
      </c>
      <c r="CC16" s="159" t="s">
        <v>617</v>
      </c>
      <c r="CD16" s="159" t="s">
        <v>68</v>
      </c>
      <c r="CE16" s="159" t="s">
        <v>69</v>
      </c>
      <c r="CF16" s="159" t="s">
        <v>70</v>
      </c>
      <c r="CG16" s="159" t="s">
        <v>618</v>
      </c>
      <c r="CH16" s="159" t="s">
        <v>71</v>
      </c>
      <c r="CI16" s="159" t="s">
        <v>73</v>
      </c>
      <c r="CJ16" s="159" t="s">
        <v>72</v>
      </c>
      <c r="CK16" s="160" t="s">
        <v>74</v>
      </c>
      <c r="CL16" s="160" t="s">
        <v>619</v>
      </c>
      <c r="CM16" s="160" t="s">
        <v>75</v>
      </c>
      <c r="CN16" s="160" t="s">
        <v>76</v>
      </c>
      <c r="CO16" s="160" t="s">
        <v>77</v>
      </c>
      <c r="CP16" s="160" t="s">
        <v>620</v>
      </c>
      <c r="CQ16" s="160" t="s">
        <v>621</v>
      </c>
      <c r="CR16" s="160" t="s">
        <v>78</v>
      </c>
      <c r="CS16" s="159" t="s">
        <v>622</v>
      </c>
      <c r="CT16" s="160" t="s">
        <v>79</v>
      </c>
      <c r="CU16" s="160" t="s">
        <v>80</v>
      </c>
      <c r="CV16" s="159" t="s">
        <v>623</v>
      </c>
      <c r="CW16" s="160" t="s">
        <v>81</v>
      </c>
      <c r="CX16" s="160" t="s">
        <v>685</v>
      </c>
      <c r="CY16" s="160" t="s">
        <v>82</v>
      </c>
      <c r="CZ16" s="160" t="s">
        <v>83</v>
      </c>
      <c r="DA16" s="160" t="s">
        <v>85</v>
      </c>
      <c r="DB16" s="160" t="s">
        <v>86</v>
      </c>
      <c r="DC16" s="160" t="s">
        <v>87</v>
      </c>
      <c r="DD16" s="160" t="s">
        <v>84</v>
      </c>
      <c r="DE16" s="160" t="s">
        <v>88</v>
      </c>
      <c r="DF16" s="159" t="s">
        <v>624</v>
      </c>
      <c r="DG16" s="160" t="s">
        <v>89</v>
      </c>
      <c r="DH16" s="160" t="s">
        <v>91</v>
      </c>
      <c r="DI16" s="160" t="s">
        <v>90</v>
      </c>
      <c r="DJ16" s="159" t="s">
        <v>625</v>
      </c>
      <c r="DK16" s="160" t="s">
        <v>92</v>
      </c>
      <c r="DL16" s="160" t="s">
        <v>93</v>
      </c>
      <c r="DM16" s="159" t="s">
        <v>626</v>
      </c>
      <c r="DN16" s="160" t="s">
        <v>94</v>
      </c>
      <c r="DO16" s="160" t="s">
        <v>95</v>
      </c>
      <c r="DP16" s="160" t="s">
        <v>96</v>
      </c>
      <c r="DQ16" s="160" t="s">
        <v>627</v>
      </c>
      <c r="DR16" s="160" t="s">
        <v>97</v>
      </c>
      <c r="DS16" s="159" t="s">
        <v>628</v>
      </c>
      <c r="DT16" s="159" t="s">
        <v>629</v>
      </c>
      <c r="DU16" s="159" t="s">
        <v>630</v>
      </c>
      <c r="DV16" s="159" t="s">
        <v>631</v>
      </c>
      <c r="DW16" s="160" t="s">
        <v>98</v>
      </c>
      <c r="DX16" s="160" t="s">
        <v>99</v>
      </c>
      <c r="DY16" s="160" t="s">
        <v>632</v>
      </c>
      <c r="DZ16" s="160" t="s">
        <v>100</v>
      </c>
      <c r="EA16" s="160" t="s">
        <v>633</v>
      </c>
      <c r="EB16" s="160" t="s">
        <v>634</v>
      </c>
      <c r="EC16" s="160" t="s">
        <v>635</v>
      </c>
      <c r="ED16" s="160" t="s">
        <v>101</v>
      </c>
      <c r="EE16" s="160" t="s">
        <v>102</v>
      </c>
      <c r="EF16" s="160" t="s">
        <v>103</v>
      </c>
      <c r="EG16" s="159" t="s">
        <v>636</v>
      </c>
      <c r="EH16" s="160" t="s">
        <v>104</v>
      </c>
      <c r="EI16" s="160" t="s">
        <v>105</v>
      </c>
      <c r="EJ16" s="160" t="s">
        <v>106</v>
      </c>
      <c r="EK16" s="160" t="s">
        <v>107</v>
      </c>
      <c r="EL16" s="160" t="s">
        <v>108</v>
      </c>
      <c r="EM16" s="160" t="s">
        <v>109</v>
      </c>
      <c r="EN16" s="160" t="s">
        <v>110</v>
      </c>
      <c r="EO16" s="160" t="s">
        <v>637</v>
      </c>
      <c r="EP16" s="160" t="s">
        <v>638</v>
      </c>
      <c r="EQ16" s="159" t="s">
        <v>639</v>
      </c>
      <c r="ER16" s="160" t="s">
        <v>111</v>
      </c>
      <c r="ES16" s="160" t="s">
        <v>640</v>
      </c>
      <c r="ET16" s="160" t="s">
        <v>112</v>
      </c>
      <c r="EU16" s="159" t="s">
        <v>641</v>
      </c>
      <c r="EV16" s="160" t="s">
        <v>642</v>
      </c>
      <c r="EW16" s="160" t="s">
        <v>643</v>
      </c>
      <c r="EX16" s="159" t="s">
        <v>644</v>
      </c>
      <c r="EY16" s="160" t="s">
        <v>645</v>
      </c>
      <c r="EZ16" s="160" t="s">
        <v>646</v>
      </c>
      <c r="FA16" s="159" t="s">
        <v>647</v>
      </c>
      <c r="FB16" s="160" t="s">
        <v>113</v>
      </c>
      <c r="FC16" s="160" t="s">
        <v>114</v>
      </c>
      <c r="FD16" s="160" t="s">
        <v>115</v>
      </c>
      <c r="FE16" s="160" t="s">
        <v>648</v>
      </c>
      <c r="FF16" s="159" t="s">
        <v>649</v>
      </c>
      <c r="FG16" s="160" t="s">
        <v>650</v>
      </c>
      <c r="FH16" s="160" t="s">
        <v>651</v>
      </c>
      <c r="FI16" s="160" t="s">
        <v>652</v>
      </c>
      <c r="FJ16" s="160" t="s">
        <v>653</v>
      </c>
      <c r="FK16" s="160" t="s">
        <v>654</v>
      </c>
      <c r="FL16" s="160" t="s">
        <v>655</v>
      </c>
      <c r="FM16" s="160" t="s">
        <v>656</v>
      </c>
      <c r="FN16" s="159" t="s">
        <v>657</v>
      </c>
      <c r="FO16" s="219"/>
      <c r="FP16" s="220"/>
      <c r="FQ16" s="217"/>
      <c r="FR16" s="220"/>
      <c r="FS16" s="220"/>
    </row>
    <row r="17" spans="2:177" ht="14.25" customHeight="1" x14ac:dyDescent="0.2">
      <c r="B17" s="87" t="s">
        <v>457</v>
      </c>
      <c r="C17" s="158" t="s">
        <v>256</v>
      </c>
      <c r="D17" s="71"/>
      <c r="E17" s="71"/>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1"/>
      <c r="AI17" s="72"/>
      <c r="AJ17" s="72"/>
      <c r="AK17" s="72"/>
      <c r="AL17" s="71"/>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1"/>
      <c r="CC17" s="71"/>
      <c r="CD17" s="72"/>
      <c r="CE17" s="72"/>
      <c r="CF17" s="72"/>
      <c r="CG17" s="71"/>
      <c r="CH17" s="72"/>
      <c r="CI17" s="72"/>
      <c r="CJ17" s="72"/>
      <c r="CK17" s="72"/>
      <c r="CL17" s="72"/>
      <c r="CM17" s="72"/>
      <c r="CN17" s="72"/>
      <c r="CO17" s="72"/>
      <c r="CP17" s="72"/>
      <c r="CQ17" s="72"/>
      <c r="CR17" s="72"/>
      <c r="CS17" s="71"/>
      <c r="CT17" s="72"/>
      <c r="CU17" s="72"/>
      <c r="CV17" s="71"/>
      <c r="CW17" s="72"/>
      <c r="CX17" s="72"/>
      <c r="CY17" s="72"/>
      <c r="CZ17" s="72"/>
      <c r="DA17" s="72"/>
      <c r="DB17" s="72"/>
      <c r="DC17" s="72"/>
      <c r="DD17" s="72"/>
      <c r="DE17" s="72"/>
      <c r="DF17" s="71"/>
      <c r="DG17" s="72"/>
      <c r="DH17" s="72"/>
      <c r="DI17" s="72"/>
      <c r="DJ17" s="71"/>
      <c r="DK17" s="72"/>
      <c r="DL17" s="72"/>
      <c r="DM17" s="71"/>
      <c r="DN17" s="72"/>
      <c r="DO17" s="72"/>
      <c r="DP17" s="72"/>
      <c r="DQ17" s="72"/>
      <c r="DR17" s="72"/>
      <c r="DS17" s="71"/>
      <c r="DT17" s="72"/>
      <c r="DU17" s="72"/>
      <c r="DV17" s="71"/>
      <c r="DW17" s="72"/>
      <c r="DX17" s="72"/>
      <c r="DY17" s="72"/>
      <c r="DZ17" s="72"/>
      <c r="EA17" s="72"/>
      <c r="EB17" s="72"/>
      <c r="EC17" s="72"/>
      <c r="ED17" s="72"/>
      <c r="EE17" s="72"/>
      <c r="EF17" s="72"/>
      <c r="EG17" s="71"/>
      <c r="EH17" s="72"/>
      <c r="EI17" s="72"/>
      <c r="EJ17" s="72"/>
      <c r="EK17" s="72"/>
      <c r="EL17" s="72"/>
      <c r="EM17" s="72"/>
      <c r="EN17" s="72"/>
      <c r="EO17" s="72"/>
      <c r="EP17" s="72"/>
      <c r="EQ17" s="71"/>
      <c r="ER17" s="72"/>
      <c r="ES17" s="72"/>
      <c r="ET17" s="72"/>
      <c r="EU17" s="71"/>
      <c r="EV17" s="72"/>
      <c r="EW17" s="72"/>
      <c r="EX17" s="71"/>
      <c r="EY17" s="72"/>
      <c r="EZ17" s="72"/>
      <c r="FA17" s="71"/>
      <c r="FB17" s="71"/>
      <c r="FC17" s="71"/>
      <c r="FD17" s="71"/>
      <c r="FE17" s="71"/>
      <c r="FF17" s="71"/>
      <c r="FG17" s="72"/>
      <c r="FH17" s="72"/>
      <c r="FI17" s="72"/>
      <c r="FJ17" s="72"/>
      <c r="FK17" s="72"/>
      <c r="FL17" s="72"/>
      <c r="FM17" s="72"/>
      <c r="FN17" s="71"/>
      <c r="FO17" s="72"/>
      <c r="FP17" s="72"/>
      <c r="FQ17" s="72"/>
      <c r="FR17" s="3">
        <f>+FR18+FR22+FR27</f>
        <v>97861.127298123756</v>
      </c>
      <c r="FS17" s="3">
        <f>+FS18+FS22+FS27</f>
        <v>97861.127298123756</v>
      </c>
      <c r="FT17" s="134"/>
      <c r="FU17" s="4"/>
    </row>
    <row r="18" spans="2:177" ht="14.25" customHeight="1" x14ac:dyDescent="0.2">
      <c r="B18" s="88"/>
      <c r="C18" s="89" t="s">
        <v>257</v>
      </c>
      <c r="D18" s="65"/>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65"/>
      <c r="AI18" s="73"/>
      <c r="AJ18" s="73"/>
      <c r="AK18" s="73"/>
      <c r="AL18" s="65"/>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65"/>
      <c r="CC18" s="65"/>
      <c r="CD18" s="73"/>
      <c r="CE18" s="73"/>
      <c r="CF18" s="73"/>
      <c r="CG18" s="65"/>
      <c r="CH18" s="73"/>
      <c r="CI18" s="73"/>
      <c r="CJ18" s="73"/>
      <c r="CK18" s="73"/>
      <c r="CL18" s="73"/>
      <c r="CM18" s="73"/>
      <c r="CN18" s="73"/>
      <c r="CO18" s="73"/>
      <c r="CP18" s="73"/>
      <c r="CQ18" s="73"/>
      <c r="CR18" s="73"/>
      <c r="CS18" s="65"/>
      <c r="CT18" s="73"/>
      <c r="CU18" s="73"/>
      <c r="CV18" s="65"/>
      <c r="CW18" s="73"/>
      <c r="CX18" s="73"/>
      <c r="CY18" s="73"/>
      <c r="CZ18" s="73"/>
      <c r="DA18" s="73"/>
      <c r="DB18" s="73"/>
      <c r="DC18" s="73"/>
      <c r="DD18" s="73"/>
      <c r="DE18" s="73"/>
      <c r="DF18" s="65"/>
      <c r="DG18" s="73"/>
      <c r="DH18" s="73"/>
      <c r="DI18" s="73"/>
      <c r="DJ18" s="65"/>
      <c r="DK18" s="73"/>
      <c r="DL18" s="73"/>
      <c r="DM18" s="65"/>
      <c r="DN18" s="73"/>
      <c r="DO18" s="73"/>
      <c r="DP18" s="73"/>
      <c r="DQ18" s="73"/>
      <c r="DR18" s="73"/>
      <c r="DS18" s="65"/>
      <c r="DT18" s="73"/>
      <c r="DU18" s="73"/>
      <c r="DV18" s="65"/>
      <c r="DW18" s="73"/>
      <c r="DX18" s="73"/>
      <c r="DY18" s="73"/>
      <c r="DZ18" s="73"/>
      <c r="EA18" s="73"/>
      <c r="EB18" s="73"/>
      <c r="EC18" s="73"/>
      <c r="ED18" s="73"/>
      <c r="EE18" s="73"/>
      <c r="EF18" s="73"/>
      <c r="EG18" s="65"/>
      <c r="EH18" s="73"/>
      <c r="EI18" s="73"/>
      <c r="EJ18" s="73"/>
      <c r="EK18" s="73"/>
      <c r="EL18" s="73"/>
      <c r="EM18" s="73"/>
      <c r="EN18" s="73"/>
      <c r="EO18" s="73"/>
      <c r="EP18" s="73"/>
      <c r="EQ18" s="65"/>
      <c r="ER18" s="73"/>
      <c r="ES18" s="73"/>
      <c r="ET18" s="73"/>
      <c r="EU18" s="65"/>
      <c r="EV18" s="73"/>
      <c r="EW18" s="73"/>
      <c r="EX18" s="65"/>
      <c r="EY18" s="73"/>
      <c r="EZ18" s="73"/>
      <c r="FA18" s="65"/>
      <c r="FB18" s="73"/>
      <c r="FC18" s="73"/>
      <c r="FD18" s="73"/>
      <c r="FE18" s="73"/>
      <c r="FF18" s="65"/>
      <c r="FG18" s="73"/>
      <c r="FH18" s="73"/>
      <c r="FI18" s="73"/>
      <c r="FJ18" s="73"/>
      <c r="FK18" s="73"/>
      <c r="FL18" s="73"/>
      <c r="FM18" s="73"/>
      <c r="FN18" s="65"/>
      <c r="FO18" s="73"/>
      <c r="FP18" s="73"/>
      <c r="FQ18" s="74"/>
      <c r="FR18" s="69">
        <f>+FR19+FR20+FR21</f>
        <v>5237.045184979117</v>
      </c>
      <c r="FS18" s="6">
        <f>+FS19+FS20+FS21</f>
        <v>5237.045184979117</v>
      </c>
      <c r="FT18" s="134"/>
      <c r="FU18" s="4"/>
    </row>
    <row r="19" spans="2:177" ht="14.25" customHeight="1" x14ac:dyDescent="0.2">
      <c r="B19" s="157" t="s">
        <v>430</v>
      </c>
      <c r="C19" s="67" t="s">
        <v>258</v>
      </c>
      <c r="D19" s="58"/>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8"/>
      <c r="AI19" s="5"/>
      <c r="AJ19" s="5"/>
      <c r="AK19" s="5"/>
      <c r="AL19" s="58"/>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8"/>
      <c r="CC19" s="58"/>
      <c r="CD19" s="5"/>
      <c r="CE19" s="5"/>
      <c r="CF19" s="5"/>
      <c r="CG19" s="58"/>
      <c r="CH19" s="5"/>
      <c r="CI19" s="5"/>
      <c r="CJ19" s="5"/>
      <c r="CK19" s="5"/>
      <c r="CL19" s="5"/>
      <c r="CM19" s="5"/>
      <c r="CN19" s="5"/>
      <c r="CO19" s="5"/>
      <c r="CP19" s="5"/>
      <c r="CQ19" s="5"/>
      <c r="CR19" s="5"/>
      <c r="CS19" s="58"/>
      <c r="CT19" s="5"/>
      <c r="CU19" s="5"/>
      <c r="CV19" s="58"/>
      <c r="CW19" s="5"/>
      <c r="CX19" s="5"/>
      <c r="CY19" s="5"/>
      <c r="CZ19" s="5"/>
      <c r="DA19" s="5"/>
      <c r="DB19" s="5"/>
      <c r="DC19" s="5"/>
      <c r="DD19" s="5"/>
      <c r="DE19" s="5"/>
      <c r="DF19" s="58"/>
      <c r="DG19" s="5"/>
      <c r="DH19" s="5"/>
      <c r="DI19" s="5"/>
      <c r="DJ19" s="58"/>
      <c r="DK19" s="5"/>
      <c r="DL19" s="5"/>
      <c r="DM19" s="58"/>
      <c r="DN19" s="5"/>
      <c r="DO19" s="5"/>
      <c r="DP19" s="5"/>
      <c r="DQ19" s="5"/>
      <c r="DR19" s="5"/>
      <c r="DS19" s="58"/>
      <c r="DT19" s="5"/>
      <c r="DU19" s="5"/>
      <c r="DV19" s="58"/>
      <c r="DW19" s="5"/>
      <c r="DX19" s="5"/>
      <c r="DY19" s="5"/>
      <c r="DZ19" s="5"/>
      <c r="EA19" s="5"/>
      <c r="EB19" s="5"/>
      <c r="EC19" s="5"/>
      <c r="ED19" s="5"/>
      <c r="EE19" s="5"/>
      <c r="EF19" s="5"/>
      <c r="EG19" s="58"/>
      <c r="EH19" s="5"/>
      <c r="EI19" s="5"/>
      <c r="EJ19" s="5"/>
      <c r="EK19" s="5"/>
      <c r="EL19" s="5"/>
      <c r="EM19" s="5"/>
      <c r="EN19" s="5"/>
      <c r="EO19" s="5"/>
      <c r="EP19" s="5"/>
      <c r="EQ19" s="58"/>
      <c r="ER19" s="5"/>
      <c r="ES19" s="5"/>
      <c r="ET19" s="5"/>
      <c r="EU19" s="58"/>
      <c r="EV19" s="5"/>
      <c r="EW19" s="5"/>
      <c r="EX19" s="58"/>
      <c r="EY19" s="5"/>
      <c r="EZ19" s="5"/>
      <c r="FA19" s="58"/>
      <c r="FB19" s="5"/>
      <c r="FC19" s="5"/>
      <c r="FD19" s="5"/>
      <c r="FE19" s="5"/>
      <c r="FF19" s="58"/>
      <c r="FG19" s="5"/>
      <c r="FH19" s="5"/>
      <c r="FI19" s="5"/>
      <c r="FJ19" s="5"/>
      <c r="FK19" s="5"/>
      <c r="FL19" s="5"/>
      <c r="FM19" s="5"/>
      <c r="FN19" s="58"/>
      <c r="FO19" s="5"/>
      <c r="FP19" s="5"/>
      <c r="FQ19" s="75"/>
      <c r="FR19" s="70">
        <v>0</v>
      </c>
      <c r="FS19" s="59">
        <f>FR19</f>
        <v>0</v>
      </c>
      <c r="FT19" s="134"/>
      <c r="FU19" s="4"/>
    </row>
    <row r="20" spans="2:177" ht="14.25" customHeight="1" x14ac:dyDescent="0.2">
      <c r="B20" s="157" t="s">
        <v>431</v>
      </c>
      <c r="C20" s="67" t="s">
        <v>260</v>
      </c>
      <c r="D20" s="58"/>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8"/>
      <c r="AI20" s="5"/>
      <c r="AJ20" s="5"/>
      <c r="AK20" s="5"/>
      <c r="AL20" s="58"/>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8"/>
      <c r="CC20" s="58"/>
      <c r="CD20" s="5"/>
      <c r="CE20" s="5"/>
      <c r="CF20" s="5"/>
      <c r="CG20" s="58"/>
      <c r="CH20" s="5"/>
      <c r="CI20" s="5"/>
      <c r="CJ20" s="5"/>
      <c r="CK20" s="5"/>
      <c r="CL20" s="5"/>
      <c r="CM20" s="5"/>
      <c r="CN20" s="5"/>
      <c r="CO20" s="5"/>
      <c r="CP20" s="5"/>
      <c r="CQ20" s="5"/>
      <c r="CR20" s="5"/>
      <c r="CS20" s="58"/>
      <c r="CT20" s="5"/>
      <c r="CU20" s="5"/>
      <c r="CV20" s="58"/>
      <c r="CW20" s="5"/>
      <c r="CX20" s="5"/>
      <c r="CY20" s="5"/>
      <c r="CZ20" s="5"/>
      <c r="DA20" s="5"/>
      <c r="DB20" s="5"/>
      <c r="DC20" s="5"/>
      <c r="DD20" s="5"/>
      <c r="DE20" s="5"/>
      <c r="DF20" s="58"/>
      <c r="DG20" s="5"/>
      <c r="DH20" s="5"/>
      <c r="DI20" s="5"/>
      <c r="DJ20" s="58"/>
      <c r="DK20" s="5"/>
      <c r="DL20" s="5"/>
      <c r="DM20" s="58"/>
      <c r="DN20" s="5"/>
      <c r="DO20" s="5"/>
      <c r="DP20" s="5"/>
      <c r="DQ20" s="5"/>
      <c r="DR20" s="5"/>
      <c r="DS20" s="58"/>
      <c r="DT20" s="5"/>
      <c r="DU20" s="5"/>
      <c r="DV20" s="58"/>
      <c r="DW20" s="5"/>
      <c r="DX20" s="5"/>
      <c r="DY20" s="5"/>
      <c r="DZ20" s="5"/>
      <c r="EA20" s="5"/>
      <c r="EB20" s="5"/>
      <c r="EC20" s="5"/>
      <c r="ED20" s="5"/>
      <c r="EE20" s="5"/>
      <c r="EF20" s="5"/>
      <c r="EG20" s="58"/>
      <c r="EH20" s="5"/>
      <c r="EI20" s="5"/>
      <c r="EJ20" s="5"/>
      <c r="EK20" s="5"/>
      <c r="EL20" s="5"/>
      <c r="EM20" s="5"/>
      <c r="EN20" s="5"/>
      <c r="EO20" s="5"/>
      <c r="EP20" s="5"/>
      <c r="EQ20" s="58"/>
      <c r="ER20" s="5"/>
      <c r="ES20" s="5"/>
      <c r="ET20" s="5"/>
      <c r="EU20" s="58"/>
      <c r="EV20" s="5"/>
      <c r="EW20" s="5"/>
      <c r="EX20" s="58"/>
      <c r="EY20" s="5"/>
      <c r="EZ20" s="5"/>
      <c r="FA20" s="58"/>
      <c r="FB20" s="5"/>
      <c r="FC20" s="5"/>
      <c r="FD20" s="5"/>
      <c r="FE20" s="5"/>
      <c r="FF20" s="58"/>
      <c r="FG20" s="5"/>
      <c r="FH20" s="5"/>
      <c r="FI20" s="5"/>
      <c r="FJ20" s="5"/>
      <c r="FK20" s="5"/>
      <c r="FL20" s="5"/>
      <c r="FM20" s="5"/>
      <c r="FN20" s="58"/>
      <c r="FO20" s="5"/>
      <c r="FP20" s="5"/>
      <c r="FQ20" s="75"/>
      <c r="FR20" s="70">
        <v>0</v>
      </c>
      <c r="FS20" s="59">
        <f t="shared" ref="FS20:FS32" si="0">FR20</f>
        <v>0</v>
      </c>
      <c r="FT20" s="134"/>
      <c r="FU20" s="4"/>
    </row>
    <row r="21" spans="2:177" ht="14.25" customHeight="1" x14ac:dyDescent="0.2">
      <c r="B21" s="157" t="s">
        <v>432</v>
      </c>
      <c r="C21" s="67" t="s">
        <v>261</v>
      </c>
      <c r="D21" s="58"/>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8"/>
      <c r="AI21" s="5"/>
      <c r="AJ21" s="5"/>
      <c r="AK21" s="5"/>
      <c r="AL21" s="58"/>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8"/>
      <c r="CC21" s="58"/>
      <c r="CD21" s="5"/>
      <c r="CE21" s="5"/>
      <c r="CF21" s="5"/>
      <c r="CG21" s="58"/>
      <c r="CH21" s="5"/>
      <c r="CI21" s="5"/>
      <c r="CJ21" s="5"/>
      <c r="CK21" s="5"/>
      <c r="CL21" s="5"/>
      <c r="CM21" s="5"/>
      <c r="CN21" s="5"/>
      <c r="CO21" s="5"/>
      <c r="CP21" s="5"/>
      <c r="CQ21" s="5"/>
      <c r="CR21" s="5"/>
      <c r="CS21" s="58"/>
      <c r="CT21" s="5"/>
      <c r="CU21" s="5"/>
      <c r="CV21" s="58"/>
      <c r="CW21" s="5"/>
      <c r="CX21" s="5"/>
      <c r="CY21" s="5"/>
      <c r="CZ21" s="5"/>
      <c r="DA21" s="5"/>
      <c r="DB21" s="5"/>
      <c r="DC21" s="5"/>
      <c r="DD21" s="5"/>
      <c r="DE21" s="5"/>
      <c r="DF21" s="58"/>
      <c r="DG21" s="5"/>
      <c r="DH21" s="5"/>
      <c r="DI21" s="5"/>
      <c r="DJ21" s="58"/>
      <c r="DK21" s="5"/>
      <c r="DL21" s="5"/>
      <c r="DM21" s="58"/>
      <c r="DN21" s="5"/>
      <c r="DO21" s="5"/>
      <c r="DP21" s="5"/>
      <c r="DQ21" s="5"/>
      <c r="DR21" s="5"/>
      <c r="DS21" s="58"/>
      <c r="DT21" s="5"/>
      <c r="DU21" s="5"/>
      <c r="DV21" s="58"/>
      <c r="DW21" s="5"/>
      <c r="DX21" s="5"/>
      <c r="DY21" s="5"/>
      <c r="DZ21" s="5"/>
      <c r="EA21" s="5"/>
      <c r="EB21" s="5"/>
      <c r="EC21" s="5"/>
      <c r="ED21" s="5"/>
      <c r="EE21" s="5"/>
      <c r="EF21" s="5"/>
      <c r="EG21" s="58"/>
      <c r="EH21" s="5"/>
      <c r="EI21" s="5"/>
      <c r="EJ21" s="5"/>
      <c r="EK21" s="5"/>
      <c r="EL21" s="5"/>
      <c r="EM21" s="5"/>
      <c r="EN21" s="5"/>
      <c r="EO21" s="5"/>
      <c r="EP21" s="5"/>
      <c r="EQ21" s="58"/>
      <c r="ER21" s="5"/>
      <c r="ES21" s="5"/>
      <c r="ET21" s="5"/>
      <c r="EU21" s="58"/>
      <c r="EV21" s="5"/>
      <c r="EW21" s="5"/>
      <c r="EX21" s="58"/>
      <c r="EY21" s="5"/>
      <c r="EZ21" s="5"/>
      <c r="FA21" s="58"/>
      <c r="FB21" s="5"/>
      <c r="FC21" s="5"/>
      <c r="FD21" s="5"/>
      <c r="FE21" s="5"/>
      <c r="FF21" s="58"/>
      <c r="FG21" s="5"/>
      <c r="FH21" s="5"/>
      <c r="FI21" s="5"/>
      <c r="FJ21" s="5"/>
      <c r="FK21" s="5"/>
      <c r="FL21" s="5"/>
      <c r="FM21" s="5"/>
      <c r="FN21" s="58"/>
      <c r="FO21" s="5"/>
      <c r="FP21" s="5"/>
      <c r="FQ21" s="75"/>
      <c r="FR21" s="70">
        <v>5237.045184979117</v>
      </c>
      <c r="FS21" s="59">
        <f t="shared" si="0"/>
        <v>5237.045184979117</v>
      </c>
      <c r="FT21" s="134"/>
      <c r="FU21" s="4"/>
    </row>
    <row r="22" spans="2:177" ht="14.25" customHeight="1" x14ac:dyDescent="0.2">
      <c r="B22" s="88"/>
      <c r="C22" s="90" t="s">
        <v>262</v>
      </c>
      <c r="D22" s="58"/>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8"/>
      <c r="AI22" s="5"/>
      <c r="AJ22" s="5"/>
      <c r="AK22" s="5"/>
      <c r="AL22" s="58"/>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8"/>
      <c r="CC22" s="58"/>
      <c r="CD22" s="5"/>
      <c r="CE22" s="5"/>
      <c r="CF22" s="5"/>
      <c r="CG22" s="58"/>
      <c r="CH22" s="5"/>
      <c r="CI22" s="5"/>
      <c r="CJ22" s="5"/>
      <c r="CK22" s="5"/>
      <c r="CL22" s="5"/>
      <c r="CM22" s="5"/>
      <c r="CN22" s="5"/>
      <c r="CO22" s="5"/>
      <c r="CP22" s="5"/>
      <c r="CQ22" s="5"/>
      <c r="CR22" s="5"/>
      <c r="CS22" s="58"/>
      <c r="CT22" s="5"/>
      <c r="CU22" s="5"/>
      <c r="CV22" s="58"/>
      <c r="CW22" s="5"/>
      <c r="CX22" s="5"/>
      <c r="CY22" s="5"/>
      <c r="CZ22" s="5"/>
      <c r="DA22" s="5"/>
      <c r="DB22" s="5"/>
      <c r="DC22" s="5"/>
      <c r="DD22" s="5"/>
      <c r="DE22" s="5"/>
      <c r="DF22" s="58"/>
      <c r="DG22" s="5"/>
      <c r="DH22" s="5"/>
      <c r="DI22" s="5"/>
      <c r="DJ22" s="58"/>
      <c r="DK22" s="5"/>
      <c r="DL22" s="5"/>
      <c r="DM22" s="58"/>
      <c r="DN22" s="5"/>
      <c r="DO22" s="5"/>
      <c r="DP22" s="5"/>
      <c r="DQ22" s="5"/>
      <c r="DR22" s="5"/>
      <c r="DS22" s="58"/>
      <c r="DT22" s="5"/>
      <c r="DU22" s="5"/>
      <c r="DV22" s="58"/>
      <c r="DW22" s="5"/>
      <c r="DX22" s="5"/>
      <c r="DY22" s="5"/>
      <c r="DZ22" s="5"/>
      <c r="EA22" s="5"/>
      <c r="EB22" s="5"/>
      <c r="EC22" s="5"/>
      <c r="ED22" s="5"/>
      <c r="EE22" s="5"/>
      <c r="EF22" s="5"/>
      <c r="EG22" s="58"/>
      <c r="EH22" s="5"/>
      <c r="EI22" s="5"/>
      <c r="EJ22" s="5"/>
      <c r="EK22" s="5"/>
      <c r="EL22" s="5"/>
      <c r="EM22" s="5"/>
      <c r="EN22" s="5"/>
      <c r="EO22" s="5"/>
      <c r="EP22" s="5"/>
      <c r="EQ22" s="58"/>
      <c r="ER22" s="5"/>
      <c r="ES22" s="5"/>
      <c r="ET22" s="5"/>
      <c r="EU22" s="58"/>
      <c r="EV22" s="5"/>
      <c r="EW22" s="5"/>
      <c r="EX22" s="58"/>
      <c r="EY22" s="5"/>
      <c r="EZ22" s="5"/>
      <c r="FA22" s="58"/>
      <c r="FB22" s="5"/>
      <c r="FC22" s="5"/>
      <c r="FD22" s="5"/>
      <c r="FE22" s="5"/>
      <c r="FF22" s="58"/>
      <c r="FG22" s="5"/>
      <c r="FH22" s="5"/>
      <c r="FI22" s="5"/>
      <c r="FJ22" s="5"/>
      <c r="FK22" s="5"/>
      <c r="FL22" s="5"/>
      <c r="FM22" s="5"/>
      <c r="FN22" s="58"/>
      <c r="FO22" s="5"/>
      <c r="FP22" s="5"/>
      <c r="FQ22" s="75"/>
      <c r="FR22" s="69">
        <f>+FR23+FR24+FR25+FR26</f>
        <v>78671.694344261588</v>
      </c>
      <c r="FS22" s="6">
        <f>+FS23+FS24+FS25+FS26</f>
        <v>78671.694344261588</v>
      </c>
      <c r="FT22" s="134"/>
      <c r="FU22" s="4"/>
    </row>
    <row r="23" spans="2:177" ht="14.25" customHeight="1" x14ac:dyDescent="0.2">
      <c r="B23" s="157" t="s">
        <v>433</v>
      </c>
      <c r="C23" s="67" t="s">
        <v>263</v>
      </c>
      <c r="D23" s="58"/>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8"/>
      <c r="AI23" s="5"/>
      <c r="AJ23" s="5"/>
      <c r="AK23" s="5"/>
      <c r="AL23" s="58"/>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8"/>
      <c r="CC23" s="58"/>
      <c r="CD23" s="5"/>
      <c r="CE23" s="5"/>
      <c r="CF23" s="5"/>
      <c r="CG23" s="58"/>
      <c r="CH23" s="5"/>
      <c r="CI23" s="5"/>
      <c r="CJ23" s="5"/>
      <c r="CK23" s="5"/>
      <c r="CL23" s="5"/>
      <c r="CM23" s="5"/>
      <c r="CN23" s="5"/>
      <c r="CO23" s="5"/>
      <c r="CP23" s="5"/>
      <c r="CQ23" s="5"/>
      <c r="CR23" s="5"/>
      <c r="CS23" s="58"/>
      <c r="CT23" s="5"/>
      <c r="CU23" s="5"/>
      <c r="CV23" s="58"/>
      <c r="CW23" s="5"/>
      <c r="CX23" s="5"/>
      <c r="CY23" s="5"/>
      <c r="CZ23" s="5"/>
      <c r="DA23" s="5"/>
      <c r="DB23" s="5"/>
      <c r="DC23" s="5"/>
      <c r="DD23" s="5"/>
      <c r="DE23" s="5"/>
      <c r="DF23" s="58"/>
      <c r="DG23" s="5"/>
      <c r="DH23" s="5"/>
      <c r="DI23" s="5"/>
      <c r="DJ23" s="58"/>
      <c r="DK23" s="5"/>
      <c r="DL23" s="5"/>
      <c r="DM23" s="58"/>
      <c r="DN23" s="5"/>
      <c r="DO23" s="5"/>
      <c r="DP23" s="5"/>
      <c r="DQ23" s="5"/>
      <c r="DR23" s="5"/>
      <c r="DS23" s="58"/>
      <c r="DT23" s="5"/>
      <c r="DU23" s="5"/>
      <c r="DV23" s="58"/>
      <c r="DW23" s="5"/>
      <c r="DX23" s="5"/>
      <c r="DY23" s="5"/>
      <c r="DZ23" s="5"/>
      <c r="EA23" s="5"/>
      <c r="EB23" s="5"/>
      <c r="EC23" s="5"/>
      <c r="ED23" s="5"/>
      <c r="EE23" s="5"/>
      <c r="EF23" s="5"/>
      <c r="EG23" s="58"/>
      <c r="EH23" s="5"/>
      <c r="EI23" s="5"/>
      <c r="EJ23" s="5"/>
      <c r="EK23" s="5"/>
      <c r="EL23" s="5"/>
      <c r="EM23" s="5"/>
      <c r="EN23" s="5"/>
      <c r="EO23" s="5"/>
      <c r="EP23" s="5"/>
      <c r="EQ23" s="58"/>
      <c r="ER23" s="5"/>
      <c r="ES23" s="5"/>
      <c r="ET23" s="5"/>
      <c r="EU23" s="58"/>
      <c r="EV23" s="5"/>
      <c r="EW23" s="5"/>
      <c r="EX23" s="58"/>
      <c r="EY23" s="5"/>
      <c r="EZ23" s="5"/>
      <c r="FA23" s="58"/>
      <c r="FB23" s="5"/>
      <c r="FC23" s="5"/>
      <c r="FD23" s="5"/>
      <c r="FE23" s="5"/>
      <c r="FF23" s="58"/>
      <c r="FG23" s="5"/>
      <c r="FH23" s="5"/>
      <c r="FI23" s="5"/>
      <c r="FJ23" s="5"/>
      <c r="FK23" s="5"/>
      <c r="FL23" s="5"/>
      <c r="FM23" s="5"/>
      <c r="FN23" s="58"/>
      <c r="FO23" s="5"/>
      <c r="FP23" s="5"/>
      <c r="FQ23" s="75"/>
      <c r="FR23" s="70">
        <v>29730.751515077598</v>
      </c>
      <c r="FS23" s="59">
        <f t="shared" si="0"/>
        <v>29730.751515077598</v>
      </c>
      <c r="FT23" s="134"/>
      <c r="FU23" s="4"/>
    </row>
    <row r="24" spans="2:177" ht="14.25" customHeight="1" x14ac:dyDescent="0.2">
      <c r="B24" s="157">
        <v>8000</v>
      </c>
      <c r="C24" s="67" t="s">
        <v>458</v>
      </c>
      <c r="D24" s="58"/>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8"/>
      <c r="AI24" s="5"/>
      <c r="AJ24" s="5"/>
      <c r="AK24" s="5"/>
      <c r="AL24" s="58"/>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8"/>
      <c r="CC24" s="58"/>
      <c r="CD24" s="5"/>
      <c r="CE24" s="5"/>
      <c r="CF24" s="5"/>
      <c r="CG24" s="58"/>
      <c r="CH24" s="5"/>
      <c r="CI24" s="5"/>
      <c r="CJ24" s="5"/>
      <c r="CK24" s="5"/>
      <c r="CL24" s="5"/>
      <c r="CM24" s="5"/>
      <c r="CN24" s="5"/>
      <c r="CO24" s="5"/>
      <c r="CP24" s="5"/>
      <c r="CQ24" s="5"/>
      <c r="CR24" s="5"/>
      <c r="CS24" s="58"/>
      <c r="CT24" s="5"/>
      <c r="CU24" s="5"/>
      <c r="CV24" s="58"/>
      <c r="CW24" s="5"/>
      <c r="CX24" s="5"/>
      <c r="CY24" s="5"/>
      <c r="CZ24" s="5"/>
      <c r="DA24" s="5"/>
      <c r="DB24" s="5"/>
      <c r="DC24" s="5"/>
      <c r="DD24" s="5"/>
      <c r="DE24" s="5"/>
      <c r="DF24" s="58"/>
      <c r="DG24" s="5"/>
      <c r="DH24" s="5"/>
      <c r="DI24" s="5"/>
      <c r="DJ24" s="58"/>
      <c r="DK24" s="5"/>
      <c r="DL24" s="5"/>
      <c r="DM24" s="58"/>
      <c r="DN24" s="5"/>
      <c r="DO24" s="5"/>
      <c r="DP24" s="5"/>
      <c r="DQ24" s="5"/>
      <c r="DR24" s="5"/>
      <c r="DS24" s="58"/>
      <c r="DT24" s="5"/>
      <c r="DU24" s="5"/>
      <c r="DV24" s="58"/>
      <c r="DW24" s="5"/>
      <c r="DX24" s="5"/>
      <c r="DY24" s="5"/>
      <c r="DZ24" s="5"/>
      <c r="EA24" s="5"/>
      <c r="EB24" s="5"/>
      <c r="EC24" s="5"/>
      <c r="ED24" s="5"/>
      <c r="EE24" s="5"/>
      <c r="EF24" s="5"/>
      <c r="EG24" s="58"/>
      <c r="EH24" s="5"/>
      <c r="EI24" s="5"/>
      <c r="EJ24" s="5"/>
      <c r="EK24" s="5"/>
      <c r="EL24" s="5"/>
      <c r="EM24" s="5"/>
      <c r="EN24" s="5"/>
      <c r="EO24" s="5"/>
      <c r="EP24" s="5"/>
      <c r="EQ24" s="58"/>
      <c r="ER24" s="5"/>
      <c r="ES24" s="5"/>
      <c r="ET24" s="5"/>
      <c r="EU24" s="58"/>
      <c r="EV24" s="5"/>
      <c r="EW24" s="5"/>
      <c r="EX24" s="58"/>
      <c r="EY24" s="5"/>
      <c r="EZ24" s="5"/>
      <c r="FA24" s="58"/>
      <c r="FB24" s="5"/>
      <c r="FC24" s="5"/>
      <c r="FD24" s="5"/>
      <c r="FE24" s="5"/>
      <c r="FF24" s="58"/>
      <c r="FG24" s="5"/>
      <c r="FH24" s="5"/>
      <c r="FI24" s="5"/>
      <c r="FJ24" s="5"/>
      <c r="FK24" s="5"/>
      <c r="FL24" s="5"/>
      <c r="FM24" s="5"/>
      <c r="FN24" s="58"/>
      <c r="FO24" s="5"/>
      <c r="FP24" s="5"/>
      <c r="FQ24" s="75"/>
      <c r="FR24" s="70">
        <v>42368.716426593674</v>
      </c>
      <c r="FS24" s="59">
        <f t="shared" si="0"/>
        <v>42368.716426593674</v>
      </c>
      <c r="FT24" s="134"/>
      <c r="FU24" s="4"/>
    </row>
    <row r="25" spans="2:177" ht="14.25" customHeight="1" x14ac:dyDescent="0.2">
      <c r="B25" s="157" t="s">
        <v>433</v>
      </c>
      <c r="C25" s="67" t="s">
        <v>264</v>
      </c>
      <c r="D25" s="58"/>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8"/>
      <c r="AI25" s="5"/>
      <c r="AJ25" s="5"/>
      <c r="AK25" s="5"/>
      <c r="AL25" s="58"/>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8"/>
      <c r="CC25" s="58"/>
      <c r="CD25" s="5"/>
      <c r="CE25" s="5"/>
      <c r="CF25" s="5"/>
      <c r="CG25" s="58"/>
      <c r="CH25" s="5"/>
      <c r="CI25" s="5"/>
      <c r="CJ25" s="5"/>
      <c r="CK25" s="5"/>
      <c r="CL25" s="5"/>
      <c r="CM25" s="5"/>
      <c r="CN25" s="5"/>
      <c r="CO25" s="5"/>
      <c r="CP25" s="5"/>
      <c r="CQ25" s="5"/>
      <c r="CR25" s="5"/>
      <c r="CS25" s="58"/>
      <c r="CT25" s="5"/>
      <c r="CU25" s="5"/>
      <c r="CV25" s="58"/>
      <c r="CW25" s="5"/>
      <c r="CX25" s="5"/>
      <c r="CY25" s="5"/>
      <c r="CZ25" s="5"/>
      <c r="DA25" s="5"/>
      <c r="DB25" s="5"/>
      <c r="DC25" s="5"/>
      <c r="DD25" s="5"/>
      <c r="DE25" s="5"/>
      <c r="DF25" s="58"/>
      <c r="DG25" s="5"/>
      <c r="DH25" s="5"/>
      <c r="DI25" s="5"/>
      <c r="DJ25" s="58"/>
      <c r="DK25" s="5"/>
      <c r="DL25" s="5"/>
      <c r="DM25" s="58"/>
      <c r="DN25" s="5"/>
      <c r="DO25" s="5"/>
      <c r="DP25" s="5"/>
      <c r="DQ25" s="5"/>
      <c r="DR25" s="5"/>
      <c r="DS25" s="58"/>
      <c r="DT25" s="5"/>
      <c r="DU25" s="5"/>
      <c r="DV25" s="58"/>
      <c r="DW25" s="5"/>
      <c r="DX25" s="5"/>
      <c r="DY25" s="5"/>
      <c r="DZ25" s="5"/>
      <c r="EA25" s="5"/>
      <c r="EB25" s="5"/>
      <c r="EC25" s="5"/>
      <c r="ED25" s="5"/>
      <c r="EE25" s="5"/>
      <c r="EF25" s="5"/>
      <c r="EG25" s="58"/>
      <c r="EH25" s="5"/>
      <c r="EI25" s="5"/>
      <c r="EJ25" s="5"/>
      <c r="EK25" s="5"/>
      <c r="EL25" s="5"/>
      <c r="EM25" s="5"/>
      <c r="EN25" s="5"/>
      <c r="EO25" s="5"/>
      <c r="EP25" s="5"/>
      <c r="EQ25" s="58"/>
      <c r="ER25" s="5"/>
      <c r="ES25" s="5"/>
      <c r="ET25" s="5"/>
      <c r="EU25" s="58"/>
      <c r="EV25" s="5"/>
      <c r="EW25" s="5"/>
      <c r="EX25" s="58"/>
      <c r="EY25" s="5"/>
      <c r="EZ25" s="5"/>
      <c r="FA25" s="58"/>
      <c r="FB25" s="5"/>
      <c r="FC25" s="5"/>
      <c r="FD25" s="5"/>
      <c r="FE25" s="5"/>
      <c r="FF25" s="58"/>
      <c r="FG25" s="5"/>
      <c r="FH25" s="5"/>
      <c r="FI25" s="5"/>
      <c r="FJ25" s="5"/>
      <c r="FK25" s="5"/>
      <c r="FL25" s="5"/>
      <c r="FM25" s="5"/>
      <c r="FN25" s="58"/>
      <c r="FO25" s="5"/>
      <c r="FP25" s="5"/>
      <c r="FQ25" s="75"/>
      <c r="FR25" s="70">
        <v>6475.9487469840005</v>
      </c>
      <c r="FS25" s="59">
        <f t="shared" si="0"/>
        <v>6475.9487469840005</v>
      </c>
      <c r="FT25" s="134"/>
      <c r="FU25" s="4"/>
    </row>
    <row r="26" spans="2:177" ht="14.25" customHeight="1" x14ac:dyDescent="0.2">
      <c r="B26" s="157" t="s">
        <v>433</v>
      </c>
      <c r="C26" s="67" t="s">
        <v>265</v>
      </c>
      <c r="D26" s="58"/>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8"/>
      <c r="AI26" s="5"/>
      <c r="AJ26" s="5"/>
      <c r="AK26" s="5"/>
      <c r="AL26" s="58"/>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8"/>
      <c r="CC26" s="58"/>
      <c r="CD26" s="5"/>
      <c r="CE26" s="5"/>
      <c r="CF26" s="5"/>
      <c r="CG26" s="58"/>
      <c r="CH26" s="5"/>
      <c r="CI26" s="5"/>
      <c r="CJ26" s="5"/>
      <c r="CK26" s="5"/>
      <c r="CL26" s="5"/>
      <c r="CM26" s="5"/>
      <c r="CN26" s="5"/>
      <c r="CO26" s="5"/>
      <c r="CP26" s="5"/>
      <c r="CQ26" s="5"/>
      <c r="CR26" s="5"/>
      <c r="CS26" s="58"/>
      <c r="CT26" s="5"/>
      <c r="CU26" s="5"/>
      <c r="CV26" s="58"/>
      <c r="CW26" s="5"/>
      <c r="CX26" s="5"/>
      <c r="CY26" s="5"/>
      <c r="CZ26" s="5"/>
      <c r="DA26" s="5"/>
      <c r="DB26" s="5"/>
      <c r="DC26" s="5"/>
      <c r="DD26" s="5"/>
      <c r="DE26" s="5"/>
      <c r="DF26" s="58"/>
      <c r="DG26" s="5"/>
      <c r="DH26" s="5"/>
      <c r="DI26" s="5"/>
      <c r="DJ26" s="58"/>
      <c r="DK26" s="5"/>
      <c r="DL26" s="5"/>
      <c r="DM26" s="58"/>
      <c r="DN26" s="5"/>
      <c r="DO26" s="5"/>
      <c r="DP26" s="5"/>
      <c r="DQ26" s="5"/>
      <c r="DR26" s="5"/>
      <c r="DS26" s="58"/>
      <c r="DT26" s="5"/>
      <c r="DU26" s="5"/>
      <c r="DV26" s="58"/>
      <c r="DW26" s="5"/>
      <c r="DX26" s="5"/>
      <c r="DY26" s="5"/>
      <c r="DZ26" s="5"/>
      <c r="EA26" s="5"/>
      <c r="EB26" s="5"/>
      <c r="EC26" s="5"/>
      <c r="ED26" s="5"/>
      <c r="EE26" s="5"/>
      <c r="EF26" s="5"/>
      <c r="EG26" s="58"/>
      <c r="EH26" s="5"/>
      <c r="EI26" s="5"/>
      <c r="EJ26" s="5"/>
      <c r="EK26" s="5"/>
      <c r="EL26" s="5"/>
      <c r="EM26" s="5"/>
      <c r="EN26" s="5"/>
      <c r="EO26" s="5"/>
      <c r="EP26" s="5"/>
      <c r="EQ26" s="58"/>
      <c r="ER26" s="5"/>
      <c r="ES26" s="5"/>
      <c r="ET26" s="5"/>
      <c r="EU26" s="58"/>
      <c r="EV26" s="5"/>
      <c r="EW26" s="5"/>
      <c r="EX26" s="58"/>
      <c r="EY26" s="5"/>
      <c r="EZ26" s="5"/>
      <c r="FA26" s="58"/>
      <c r="FB26" s="5"/>
      <c r="FC26" s="5"/>
      <c r="FD26" s="5"/>
      <c r="FE26" s="5"/>
      <c r="FF26" s="58"/>
      <c r="FG26" s="5"/>
      <c r="FH26" s="5"/>
      <c r="FI26" s="5"/>
      <c r="FJ26" s="5"/>
      <c r="FK26" s="5"/>
      <c r="FL26" s="5"/>
      <c r="FM26" s="5"/>
      <c r="FN26" s="58"/>
      <c r="FO26" s="5"/>
      <c r="FP26" s="5"/>
      <c r="FQ26" s="75"/>
      <c r="FR26" s="70">
        <v>96.277655606320607</v>
      </c>
      <c r="FS26" s="59">
        <f t="shared" si="0"/>
        <v>96.277655606320607</v>
      </c>
      <c r="FT26" s="134"/>
      <c r="FU26" s="4"/>
    </row>
    <row r="27" spans="2:177" ht="14.25" customHeight="1" x14ac:dyDescent="0.2">
      <c r="B27" s="88"/>
      <c r="C27" s="91" t="s">
        <v>266</v>
      </c>
      <c r="D27" s="58"/>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8"/>
      <c r="AI27" s="5"/>
      <c r="AJ27" s="5"/>
      <c r="AK27" s="5"/>
      <c r="AL27" s="58"/>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8"/>
      <c r="CC27" s="58"/>
      <c r="CD27" s="5"/>
      <c r="CE27" s="5"/>
      <c r="CF27" s="5"/>
      <c r="CG27" s="58"/>
      <c r="CH27" s="5"/>
      <c r="CI27" s="5"/>
      <c r="CJ27" s="5"/>
      <c r="CK27" s="5"/>
      <c r="CL27" s="5"/>
      <c r="CM27" s="5"/>
      <c r="CN27" s="5"/>
      <c r="CO27" s="5"/>
      <c r="CP27" s="5"/>
      <c r="CQ27" s="5"/>
      <c r="CR27" s="5"/>
      <c r="CS27" s="58"/>
      <c r="CT27" s="5"/>
      <c r="CU27" s="5"/>
      <c r="CV27" s="58"/>
      <c r="CW27" s="5"/>
      <c r="CX27" s="5"/>
      <c r="CY27" s="5"/>
      <c r="CZ27" s="5"/>
      <c r="DA27" s="5"/>
      <c r="DB27" s="5"/>
      <c r="DC27" s="5"/>
      <c r="DD27" s="5"/>
      <c r="DE27" s="5"/>
      <c r="DF27" s="58"/>
      <c r="DG27" s="5"/>
      <c r="DH27" s="5"/>
      <c r="DI27" s="5"/>
      <c r="DJ27" s="58"/>
      <c r="DK27" s="5"/>
      <c r="DL27" s="5"/>
      <c r="DM27" s="58"/>
      <c r="DN27" s="5"/>
      <c r="DO27" s="5"/>
      <c r="DP27" s="5"/>
      <c r="DQ27" s="5"/>
      <c r="DR27" s="5"/>
      <c r="DS27" s="58"/>
      <c r="DT27" s="5"/>
      <c r="DU27" s="5"/>
      <c r="DV27" s="58"/>
      <c r="DW27" s="5"/>
      <c r="DX27" s="5"/>
      <c r="DY27" s="5"/>
      <c r="DZ27" s="5"/>
      <c r="EA27" s="5"/>
      <c r="EB27" s="5"/>
      <c r="EC27" s="5"/>
      <c r="ED27" s="5"/>
      <c r="EE27" s="5"/>
      <c r="EF27" s="5"/>
      <c r="EG27" s="58"/>
      <c r="EH27" s="5"/>
      <c r="EI27" s="5"/>
      <c r="EJ27" s="5"/>
      <c r="EK27" s="5"/>
      <c r="EL27" s="5"/>
      <c r="EM27" s="5"/>
      <c r="EN27" s="5"/>
      <c r="EO27" s="5"/>
      <c r="EP27" s="5"/>
      <c r="EQ27" s="58"/>
      <c r="ER27" s="5"/>
      <c r="ES27" s="5"/>
      <c r="ET27" s="5"/>
      <c r="EU27" s="58"/>
      <c r="EV27" s="5"/>
      <c r="EW27" s="5"/>
      <c r="EX27" s="58"/>
      <c r="EY27" s="5"/>
      <c r="EZ27" s="5"/>
      <c r="FA27" s="58"/>
      <c r="FB27" s="5"/>
      <c r="FC27" s="5"/>
      <c r="FD27" s="5"/>
      <c r="FE27" s="5"/>
      <c r="FF27" s="58"/>
      <c r="FG27" s="5"/>
      <c r="FH27" s="5"/>
      <c r="FI27" s="5"/>
      <c r="FJ27" s="5"/>
      <c r="FK27" s="5"/>
      <c r="FL27" s="5"/>
      <c r="FM27" s="5"/>
      <c r="FN27" s="58"/>
      <c r="FO27" s="5"/>
      <c r="FP27" s="5"/>
      <c r="FQ27" s="75"/>
      <c r="FR27" s="69">
        <f>+FR28+FR29+FR30+FR31+FR32</f>
        <v>13952.387768883053</v>
      </c>
      <c r="FS27" s="6">
        <f>+FS28+FS29+FS30+FS31+FS32</f>
        <v>13952.387768883053</v>
      </c>
      <c r="FT27" s="134"/>
      <c r="FU27" s="4"/>
    </row>
    <row r="28" spans="2:177" ht="14.25" customHeight="1" x14ac:dyDescent="0.2">
      <c r="B28" s="157" t="s">
        <v>434</v>
      </c>
      <c r="C28" s="67" t="s">
        <v>267</v>
      </c>
      <c r="D28" s="58"/>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8"/>
      <c r="AI28" s="5"/>
      <c r="AJ28" s="5"/>
      <c r="AK28" s="5"/>
      <c r="AL28" s="58"/>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8"/>
      <c r="CC28" s="58"/>
      <c r="CD28" s="5"/>
      <c r="CE28" s="5"/>
      <c r="CF28" s="5"/>
      <c r="CG28" s="58"/>
      <c r="CH28" s="5"/>
      <c r="CI28" s="5"/>
      <c r="CJ28" s="5"/>
      <c r="CK28" s="5"/>
      <c r="CL28" s="5"/>
      <c r="CM28" s="5"/>
      <c r="CN28" s="5"/>
      <c r="CO28" s="5"/>
      <c r="CP28" s="5"/>
      <c r="CQ28" s="5"/>
      <c r="CR28" s="5"/>
      <c r="CS28" s="58"/>
      <c r="CT28" s="5"/>
      <c r="CU28" s="5"/>
      <c r="CV28" s="58"/>
      <c r="CW28" s="5"/>
      <c r="CX28" s="5"/>
      <c r="CY28" s="5"/>
      <c r="CZ28" s="5"/>
      <c r="DA28" s="5"/>
      <c r="DB28" s="5"/>
      <c r="DC28" s="5"/>
      <c r="DD28" s="5"/>
      <c r="DE28" s="5"/>
      <c r="DF28" s="58"/>
      <c r="DG28" s="5"/>
      <c r="DH28" s="5"/>
      <c r="DI28" s="5"/>
      <c r="DJ28" s="58"/>
      <c r="DK28" s="5"/>
      <c r="DL28" s="5"/>
      <c r="DM28" s="58"/>
      <c r="DN28" s="5"/>
      <c r="DO28" s="5"/>
      <c r="DP28" s="5"/>
      <c r="DQ28" s="5"/>
      <c r="DR28" s="5"/>
      <c r="DS28" s="58"/>
      <c r="DT28" s="5"/>
      <c r="DU28" s="5"/>
      <c r="DV28" s="58"/>
      <c r="DW28" s="5"/>
      <c r="DX28" s="5"/>
      <c r="DY28" s="5"/>
      <c r="DZ28" s="5"/>
      <c r="EA28" s="5"/>
      <c r="EB28" s="5"/>
      <c r="EC28" s="5"/>
      <c r="ED28" s="5"/>
      <c r="EE28" s="5"/>
      <c r="EF28" s="5"/>
      <c r="EG28" s="58"/>
      <c r="EH28" s="5"/>
      <c r="EI28" s="5"/>
      <c r="EJ28" s="5"/>
      <c r="EK28" s="5"/>
      <c r="EL28" s="5"/>
      <c r="EM28" s="5"/>
      <c r="EN28" s="5"/>
      <c r="EO28" s="5"/>
      <c r="EP28" s="5"/>
      <c r="EQ28" s="58"/>
      <c r="ER28" s="5"/>
      <c r="ES28" s="5"/>
      <c r="ET28" s="5"/>
      <c r="EU28" s="58"/>
      <c r="EV28" s="5"/>
      <c r="EW28" s="5"/>
      <c r="EX28" s="58"/>
      <c r="EY28" s="5"/>
      <c r="EZ28" s="5"/>
      <c r="FA28" s="58"/>
      <c r="FB28" s="5"/>
      <c r="FC28" s="5"/>
      <c r="FD28" s="5"/>
      <c r="FE28" s="5"/>
      <c r="FF28" s="58"/>
      <c r="FG28" s="5"/>
      <c r="FH28" s="5"/>
      <c r="FI28" s="5"/>
      <c r="FJ28" s="5"/>
      <c r="FK28" s="5"/>
      <c r="FL28" s="5"/>
      <c r="FM28" s="5"/>
      <c r="FN28" s="58"/>
      <c r="FO28" s="5"/>
      <c r="FP28" s="5"/>
      <c r="FQ28" s="75"/>
      <c r="FR28" s="70">
        <v>10331.388215706471</v>
      </c>
      <c r="FS28" s="59">
        <f t="shared" si="0"/>
        <v>10331.388215706471</v>
      </c>
      <c r="FT28" s="134"/>
      <c r="FU28" s="4"/>
    </row>
    <row r="29" spans="2:177" ht="14.25" customHeight="1" x14ac:dyDescent="0.2">
      <c r="B29" s="157" t="s">
        <v>435</v>
      </c>
      <c r="C29" s="67" t="s">
        <v>268</v>
      </c>
      <c r="D29" s="58"/>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8"/>
      <c r="AI29" s="5"/>
      <c r="AJ29" s="5"/>
      <c r="AK29" s="5"/>
      <c r="AL29" s="58"/>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8"/>
      <c r="CC29" s="58"/>
      <c r="CD29" s="5"/>
      <c r="CE29" s="5"/>
      <c r="CF29" s="5"/>
      <c r="CG29" s="58"/>
      <c r="CH29" s="5"/>
      <c r="CI29" s="5"/>
      <c r="CJ29" s="5"/>
      <c r="CK29" s="5"/>
      <c r="CL29" s="5"/>
      <c r="CM29" s="5"/>
      <c r="CN29" s="5"/>
      <c r="CO29" s="5"/>
      <c r="CP29" s="5"/>
      <c r="CQ29" s="5"/>
      <c r="CR29" s="5"/>
      <c r="CS29" s="58"/>
      <c r="CT29" s="5"/>
      <c r="CU29" s="5"/>
      <c r="CV29" s="58"/>
      <c r="CW29" s="5"/>
      <c r="CX29" s="5"/>
      <c r="CY29" s="5"/>
      <c r="CZ29" s="5"/>
      <c r="DA29" s="5"/>
      <c r="DB29" s="5"/>
      <c r="DC29" s="5"/>
      <c r="DD29" s="5"/>
      <c r="DE29" s="5"/>
      <c r="DF29" s="58"/>
      <c r="DG29" s="5"/>
      <c r="DH29" s="5"/>
      <c r="DI29" s="5"/>
      <c r="DJ29" s="58"/>
      <c r="DK29" s="5"/>
      <c r="DL29" s="5"/>
      <c r="DM29" s="58"/>
      <c r="DN29" s="5"/>
      <c r="DO29" s="5"/>
      <c r="DP29" s="5"/>
      <c r="DQ29" s="5"/>
      <c r="DR29" s="5"/>
      <c r="DS29" s="58"/>
      <c r="DT29" s="5"/>
      <c r="DU29" s="5"/>
      <c r="DV29" s="58"/>
      <c r="DW29" s="5"/>
      <c r="DX29" s="5"/>
      <c r="DY29" s="5"/>
      <c r="DZ29" s="5"/>
      <c r="EA29" s="5"/>
      <c r="EB29" s="5"/>
      <c r="EC29" s="5"/>
      <c r="ED29" s="5"/>
      <c r="EE29" s="5"/>
      <c r="EF29" s="5"/>
      <c r="EG29" s="58"/>
      <c r="EH29" s="5"/>
      <c r="EI29" s="5"/>
      <c r="EJ29" s="5"/>
      <c r="EK29" s="5"/>
      <c r="EL29" s="5"/>
      <c r="EM29" s="5"/>
      <c r="EN29" s="5"/>
      <c r="EO29" s="5"/>
      <c r="EP29" s="5"/>
      <c r="EQ29" s="58"/>
      <c r="ER29" s="5"/>
      <c r="ES29" s="5"/>
      <c r="ET29" s="5"/>
      <c r="EU29" s="58"/>
      <c r="EV29" s="5"/>
      <c r="EW29" s="5"/>
      <c r="EX29" s="58"/>
      <c r="EY29" s="5"/>
      <c r="EZ29" s="5"/>
      <c r="FA29" s="58"/>
      <c r="FB29" s="5"/>
      <c r="FC29" s="5"/>
      <c r="FD29" s="5"/>
      <c r="FE29" s="5"/>
      <c r="FF29" s="58"/>
      <c r="FG29" s="5"/>
      <c r="FH29" s="5"/>
      <c r="FI29" s="5"/>
      <c r="FJ29" s="5"/>
      <c r="FK29" s="5"/>
      <c r="FL29" s="5"/>
      <c r="FM29" s="5"/>
      <c r="FN29" s="58"/>
      <c r="FO29" s="5"/>
      <c r="FP29" s="5"/>
      <c r="FQ29" s="75"/>
      <c r="FR29" s="70">
        <v>347.51029326099825</v>
      </c>
      <c r="FS29" s="59">
        <f t="shared" si="0"/>
        <v>347.51029326099825</v>
      </c>
      <c r="FT29" s="134"/>
      <c r="FU29" s="4"/>
    </row>
    <row r="30" spans="2:177" ht="14.25" customHeight="1" x14ac:dyDescent="0.2">
      <c r="B30" s="157" t="s">
        <v>435</v>
      </c>
      <c r="C30" s="67" t="s">
        <v>269</v>
      </c>
      <c r="D30" s="58"/>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8"/>
      <c r="AI30" s="5"/>
      <c r="AJ30" s="5"/>
      <c r="AK30" s="5"/>
      <c r="AL30" s="58"/>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8"/>
      <c r="CC30" s="58"/>
      <c r="CD30" s="5"/>
      <c r="CE30" s="5"/>
      <c r="CF30" s="5"/>
      <c r="CG30" s="58"/>
      <c r="CH30" s="5"/>
      <c r="CI30" s="5"/>
      <c r="CJ30" s="5"/>
      <c r="CK30" s="5"/>
      <c r="CL30" s="5"/>
      <c r="CM30" s="5"/>
      <c r="CN30" s="5"/>
      <c r="CO30" s="5"/>
      <c r="CP30" s="5"/>
      <c r="CQ30" s="5"/>
      <c r="CR30" s="5"/>
      <c r="CS30" s="58"/>
      <c r="CT30" s="5"/>
      <c r="CU30" s="5"/>
      <c r="CV30" s="58"/>
      <c r="CW30" s="5"/>
      <c r="CX30" s="5"/>
      <c r="CY30" s="5"/>
      <c r="CZ30" s="5"/>
      <c r="DA30" s="5"/>
      <c r="DB30" s="5"/>
      <c r="DC30" s="5"/>
      <c r="DD30" s="5"/>
      <c r="DE30" s="5"/>
      <c r="DF30" s="58"/>
      <c r="DG30" s="5"/>
      <c r="DH30" s="5"/>
      <c r="DI30" s="5"/>
      <c r="DJ30" s="58"/>
      <c r="DK30" s="5"/>
      <c r="DL30" s="5"/>
      <c r="DM30" s="58"/>
      <c r="DN30" s="5"/>
      <c r="DO30" s="5"/>
      <c r="DP30" s="5"/>
      <c r="DQ30" s="5"/>
      <c r="DR30" s="5"/>
      <c r="DS30" s="58"/>
      <c r="DT30" s="5"/>
      <c r="DU30" s="5"/>
      <c r="DV30" s="58"/>
      <c r="DW30" s="5"/>
      <c r="DX30" s="5"/>
      <c r="DY30" s="5"/>
      <c r="DZ30" s="5"/>
      <c r="EA30" s="5"/>
      <c r="EB30" s="5"/>
      <c r="EC30" s="5"/>
      <c r="ED30" s="5"/>
      <c r="EE30" s="5"/>
      <c r="EF30" s="5"/>
      <c r="EG30" s="58"/>
      <c r="EH30" s="5"/>
      <c r="EI30" s="5"/>
      <c r="EJ30" s="5"/>
      <c r="EK30" s="5"/>
      <c r="EL30" s="5"/>
      <c r="EM30" s="5"/>
      <c r="EN30" s="5"/>
      <c r="EO30" s="5"/>
      <c r="EP30" s="5"/>
      <c r="EQ30" s="58"/>
      <c r="ER30" s="5"/>
      <c r="ES30" s="5"/>
      <c r="ET30" s="5"/>
      <c r="EU30" s="58"/>
      <c r="EV30" s="5"/>
      <c r="EW30" s="5"/>
      <c r="EX30" s="58"/>
      <c r="EY30" s="5"/>
      <c r="EZ30" s="5"/>
      <c r="FA30" s="58"/>
      <c r="FB30" s="5"/>
      <c r="FC30" s="5"/>
      <c r="FD30" s="5"/>
      <c r="FE30" s="5"/>
      <c r="FF30" s="58"/>
      <c r="FG30" s="5"/>
      <c r="FH30" s="5"/>
      <c r="FI30" s="5"/>
      <c r="FJ30" s="5"/>
      <c r="FK30" s="5"/>
      <c r="FL30" s="5"/>
      <c r="FM30" s="5"/>
      <c r="FN30" s="58"/>
      <c r="FO30" s="5"/>
      <c r="FP30" s="5"/>
      <c r="FQ30" s="75"/>
      <c r="FR30" s="70">
        <v>2631.3797620591481</v>
      </c>
      <c r="FS30" s="59">
        <f t="shared" si="0"/>
        <v>2631.3797620591481</v>
      </c>
      <c r="FT30" s="134"/>
      <c r="FU30" s="4"/>
    </row>
    <row r="31" spans="2:177" ht="14.25" customHeight="1" x14ac:dyDescent="0.2">
      <c r="B31" s="157" t="s">
        <v>436</v>
      </c>
      <c r="C31" s="67" t="s">
        <v>270</v>
      </c>
      <c r="D31" s="58"/>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8"/>
      <c r="AI31" s="5"/>
      <c r="AJ31" s="5"/>
      <c r="AK31" s="5"/>
      <c r="AL31" s="58"/>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8"/>
      <c r="CC31" s="58"/>
      <c r="CD31" s="5"/>
      <c r="CE31" s="5"/>
      <c r="CF31" s="5"/>
      <c r="CG31" s="58"/>
      <c r="CH31" s="5"/>
      <c r="CI31" s="5"/>
      <c r="CJ31" s="5"/>
      <c r="CK31" s="5"/>
      <c r="CL31" s="5"/>
      <c r="CM31" s="5"/>
      <c r="CN31" s="5"/>
      <c r="CO31" s="5"/>
      <c r="CP31" s="5"/>
      <c r="CQ31" s="5"/>
      <c r="CR31" s="5"/>
      <c r="CS31" s="58"/>
      <c r="CT31" s="5"/>
      <c r="CU31" s="5"/>
      <c r="CV31" s="58"/>
      <c r="CW31" s="5"/>
      <c r="CX31" s="5"/>
      <c r="CY31" s="5"/>
      <c r="CZ31" s="5"/>
      <c r="DA31" s="5"/>
      <c r="DB31" s="5"/>
      <c r="DC31" s="5"/>
      <c r="DD31" s="5"/>
      <c r="DE31" s="5"/>
      <c r="DF31" s="58"/>
      <c r="DG31" s="5"/>
      <c r="DH31" s="5"/>
      <c r="DI31" s="5"/>
      <c r="DJ31" s="58"/>
      <c r="DK31" s="5"/>
      <c r="DL31" s="5"/>
      <c r="DM31" s="58"/>
      <c r="DN31" s="5"/>
      <c r="DO31" s="5"/>
      <c r="DP31" s="5"/>
      <c r="DQ31" s="5"/>
      <c r="DR31" s="5"/>
      <c r="DS31" s="58"/>
      <c r="DT31" s="5"/>
      <c r="DU31" s="5"/>
      <c r="DV31" s="58"/>
      <c r="DW31" s="5"/>
      <c r="DX31" s="5"/>
      <c r="DY31" s="5"/>
      <c r="DZ31" s="5"/>
      <c r="EA31" s="5"/>
      <c r="EB31" s="5"/>
      <c r="EC31" s="5"/>
      <c r="ED31" s="5"/>
      <c r="EE31" s="5"/>
      <c r="EF31" s="5"/>
      <c r="EG31" s="58"/>
      <c r="EH31" s="5"/>
      <c r="EI31" s="5"/>
      <c r="EJ31" s="5"/>
      <c r="EK31" s="5"/>
      <c r="EL31" s="5"/>
      <c r="EM31" s="5"/>
      <c r="EN31" s="5"/>
      <c r="EO31" s="5"/>
      <c r="EP31" s="5"/>
      <c r="EQ31" s="58"/>
      <c r="ER31" s="5"/>
      <c r="ES31" s="5"/>
      <c r="ET31" s="5"/>
      <c r="EU31" s="58"/>
      <c r="EV31" s="5"/>
      <c r="EW31" s="5"/>
      <c r="EX31" s="58"/>
      <c r="EY31" s="5"/>
      <c r="EZ31" s="5"/>
      <c r="FA31" s="58"/>
      <c r="FB31" s="5"/>
      <c r="FC31" s="5"/>
      <c r="FD31" s="5"/>
      <c r="FE31" s="5"/>
      <c r="FF31" s="58"/>
      <c r="FG31" s="5"/>
      <c r="FH31" s="5"/>
      <c r="FI31" s="5"/>
      <c r="FJ31" s="5"/>
      <c r="FK31" s="5"/>
      <c r="FL31" s="5"/>
      <c r="FM31" s="5"/>
      <c r="FN31" s="58"/>
      <c r="FO31" s="5"/>
      <c r="FP31" s="5"/>
      <c r="FQ31" s="75"/>
      <c r="FR31" s="70">
        <v>33.309723790344833</v>
      </c>
      <c r="FS31" s="59">
        <f t="shared" si="0"/>
        <v>33.309723790344833</v>
      </c>
      <c r="FT31" s="134"/>
      <c r="FU31" s="4"/>
    </row>
    <row r="32" spans="2:177" ht="14.25" customHeight="1" x14ac:dyDescent="0.2">
      <c r="B32" s="161"/>
      <c r="C32" s="68" t="s">
        <v>459</v>
      </c>
      <c r="D32" s="6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66"/>
      <c r="AI32" s="76"/>
      <c r="AJ32" s="76"/>
      <c r="AK32" s="76"/>
      <c r="AL32" s="6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66"/>
      <c r="CC32" s="66"/>
      <c r="CD32" s="76"/>
      <c r="CE32" s="76"/>
      <c r="CF32" s="76"/>
      <c r="CG32" s="66"/>
      <c r="CH32" s="76"/>
      <c r="CI32" s="76"/>
      <c r="CJ32" s="76"/>
      <c r="CK32" s="76"/>
      <c r="CL32" s="76"/>
      <c r="CM32" s="76"/>
      <c r="CN32" s="76"/>
      <c r="CO32" s="76"/>
      <c r="CP32" s="76"/>
      <c r="CQ32" s="76"/>
      <c r="CR32" s="76"/>
      <c r="CS32" s="66"/>
      <c r="CT32" s="76"/>
      <c r="CU32" s="76"/>
      <c r="CV32" s="66"/>
      <c r="CW32" s="76"/>
      <c r="CX32" s="76"/>
      <c r="CY32" s="76"/>
      <c r="CZ32" s="76"/>
      <c r="DA32" s="76"/>
      <c r="DB32" s="76"/>
      <c r="DC32" s="76"/>
      <c r="DD32" s="76"/>
      <c r="DE32" s="76"/>
      <c r="DF32" s="66"/>
      <c r="DG32" s="76"/>
      <c r="DH32" s="76"/>
      <c r="DI32" s="76"/>
      <c r="DJ32" s="66"/>
      <c r="DK32" s="76"/>
      <c r="DL32" s="76"/>
      <c r="DM32" s="66"/>
      <c r="DN32" s="76"/>
      <c r="DO32" s="76"/>
      <c r="DP32" s="76"/>
      <c r="DQ32" s="76"/>
      <c r="DR32" s="76"/>
      <c r="DS32" s="66"/>
      <c r="DT32" s="76"/>
      <c r="DU32" s="76"/>
      <c r="DV32" s="66"/>
      <c r="DW32" s="76"/>
      <c r="DX32" s="76"/>
      <c r="DY32" s="76"/>
      <c r="DZ32" s="76"/>
      <c r="EA32" s="76"/>
      <c r="EB32" s="76"/>
      <c r="EC32" s="76"/>
      <c r="ED32" s="76"/>
      <c r="EE32" s="76"/>
      <c r="EF32" s="76"/>
      <c r="EG32" s="66"/>
      <c r="EH32" s="76"/>
      <c r="EI32" s="76"/>
      <c r="EJ32" s="76"/>
      <c r="EK32" s="76"/>
      <c r="EL32" s="76"/>
      <c r="EM32" s="76"/>
      <c r="EN32" s="76"/>
      <c r="EO32" s="76"/>
      <c r="EP32" s="76"/>
      <c r="EQ32" s="66"/>
      <c r="ER32" s="76"/>
      <c r="ES32" s="76"/>
      <c r="ET32" s="76"/>
      <c r="EU32" s="66"/>
      <c r="EV32" s="76"/>
      <c r="EW32" s="76"/>
      <c r="EX32" s="66"/>
      <c r="EY32" s="76"/>
      <c r="EZ32" s="76"/>
      <c r="FA32" s="66"/>
      <c r="FB32" s="76"/>
      <c r="FC32" s="76"/>
      <c r="FD32" s="76"/>
      <c r="FE32" s="76"/>
      <c r="FF32" s="66"/>
      <c r="FG32" s="76"/>
      <c r="FH32" s="76"/>
      <c r="FI32" s="76"/>
      <c r="FJ32" s="76"/>
      <c r="FK32" s="76"/>
      <c r="FL32" s="76"/>
      <c r="FM32" s="76"/>
      <c r="FN32" s="66"/>
      <c r="FO32" s="76"/>
      <c r="FP32" s="76"/>
      <c r="FQ32" s="77"/>
      <c r="FR32" s="70">
        <v>608.79977406608816</v>
      </c>
      <c r="FS32" s="59">
        <f t="shared" si="0"/>
        <v>608.79977406608816</v>
      </c>
      <c r="FT32" s="134"/>
      <c r="FU32" s="4"/>
    </row>
    <row r="33" spans="2:177" ht="14.25" customHeight="1" x14ac:dyDescent="0.2">
      <c r="B33" s="92"/>
      <c r="C33" s="93" t="s">
        <v>271</v>
      </c>
      <c r="D33" s="8">
        <f>SUM(E33:AG33)</f>
        <v>5396.7746016688916</v>
      </c>
      <c r="E33" s="8">
        <f t="shared" ref="E33:BP33" si="1">+E34</f>
        <v>0</v>
      </c>
      <c r="F33" s="8">
        <f t="shared" si="1"/>
        <v>0</v>
      </c>
      <c r="G33" s="8">
        <f t="shared" si="1"/>
        <v>0</v>
      </c>
      <c r="H33" s="8">
        <f t="shared" si="1"/>
        <v>0</v>
      </c>
      <c r="I33" s="8">
        <f t="shared" si="1"/>
        <v>0</v>
      </c>
      <c r="J33" s="8">
        <f t="shared" si="1"/>
        <v>0</v>
      </c>
      <c r="K33" s="8">
        <f t="shared" si="1"/>
        <v>0</v>
      </c>
      <c r="L33" s="8">
        <f t="shared" si="1"/>
        <v>0</v>
      </c>
      <c r="M33" s="8">
        <f t="shared" si="1"/>
        <v>0</v>
      </c>
      <c r="N33" s="8">
        <f t="shared" si="1"/>
        <v>0</v>
      </c>
      <c r="O33" s="8">
        <f t="shared" si="1"/>
        <v>0</v>
      </c>
      <c r="P33" s="8">
        <f t="shared" si="1"/>
        <v>0</v>
      </c>
      <c r="Q33" s="8">
        <f t="shared" si="1"/>
        <v>0</v>
      </c>
      <c r="R33" s="8">
        <f t="shared" si="1"/>
        <v>0</v>
      </c>
      <c r="S33" s="8">
        <f t="shared" si="1"/>
        <v>0</v>
      </c>
      <c r="T33" s="8">
        <f t="shared" si="1"/>
        <v>0</v>
      </c>
      <c r="U33" s="8">
        <f t="shared" si="1"/>
        <v>94.880423366475085</v>
      </c>
      <c r="V33" s="8">
        <f t="shared" si="1"/>
        <v>0</v>
      </c>
      <c r="W33" s="8">
        <f t="shared" si="1"/>
        <v>0</v>
      </c>
      <c r="X33" s="8">
        <f t="shared" si="1"/>
        <v>0</v>
      </c>
      <c r="Y33" s="8">
        <f t="shared" si="1"/>
        <v>0</v>
      </c>
      <c r="Z33" s="8">
        <f t="shared" si="1"/>
        <v>27.066627496161246</v>
      </c>
      <c r="AA33" s="8">
        <f t="shared" si="1"/>
        <v>8.6605281854896567</v>
      </c>
      <c r="AB33" s="8">
        <f t="shared" si="1"/>
        <v>2.9978751411310349</v>
      </c>
      <c r="AC33" s="8">
        <f t="shared" si="1"/>
        <v>0</v>
      </c>
      <c r="AD33" s="8">
        <f t="shared" si="1"/>
        <v>0</v>
      </c>
      <c r="AE33" s="8">
        <f t="shared" si="1"/>
        <v>5263.1691474796344</v>
      </c>
      <c r="AF33" s="8">
        <f t="shared" si="1"/>
        <v>0</v>
      </c>
      <c r="AG33" s="8">
        <f t="shared" si="1"/>
        <v>0</v>
      </c>
      <c r="AH33" s="8">
        <f>SUM(AI33:AK33)</f>
        <v>0</v>
      </c>
      <c r="AI33" s="8">
        <f t="shared" si="1"/>
        <v>0</v>
      </c>
      <c r="AJ33" s="8">
        <f t="shared" si="1"/>
        <v>0</v>
      </c>
      <c r="AK33" s="8">
        <f t="shared" si="1"/>
        <v>0</v>
      </c>
      <c r="AL33" s="8">
        <f>SUM(AM33:CA33)</f>
        <v>15707.654542766271</v>
      </c>
      <c r="AM33" s="8">
        <f t="shared" si="1"/>
        <v>2.3316806653241384</v>
      </c>
      <c r="AN33" s="8">
        <f t="shared" si="1"/>
        <v>0</v>
      </c>
      <c r="AO33" s="8">
        <f t="shared" si="1"/>
        <v>0</v>
      </c>
      <c r="AP33" s="8">
        <f t="shared" si="1"/>
        <v>0</v>
      </c>
      <c r="AQ33" s="8">
        <f t="shared" si="1"/>
        <v>0</v>
      </c>
      <c r="AR33" s="8">
        <f t="shared" si="1"/>
        <v>2631.3797620591481</v>
      </c>
      <c r="AS33" s="8">
        <f t="shared" si="1"/>
        <v>0</v>
      </c>
      <c r="AT33" s="8">
        <f t="shared" si="1"/>
        <v>0</v>
      </c>
      <c r="AU33" s="8">
        <f t="shared" si="1"/>
        <v>11532.887185191124</v>
      </c>
      <c r="AV33" s="8">
        <f t="shared" si="1"/>
        <v>0</v>
      </c>
      <c r="AW33" s="8">
        <f t="shared" si="1"/>
        <v>347.51029326099825</v>
      </c>
      <c r="AX33" s="8">
        <f t="shared" si="1"/>
        <v>0</v>
      </c>
      <c r="AY33" s="8">
        <f t="shared" si="1"/>
        <v>0</v>
      </c>
      <c r="AZ33" s="8">
        <f t="shared" si="1"/>
        <v>0</v>
      </c>
      <c r="BA33" s="8">
        <f t="shared" si="1"/>
        <v>0</v>
      </c>
      <c r="BB33" s="8">
        <f t="shared" si="1"/>
        <v>0</v>
      </c>
      <c r="BC33" s="8">
        <f t="shared" si="1"/>
        <v>0</v>
      </c>
      <c r="BD33" s="8">
        <f t="shared" si="1"/>
        <v>0</v>
      </c>
      <c r="BE33" s="8">
        <f t="shared" si="1"/>
        <v>0</v>
      </c>
      <c r="BF33" s="8">
        <f t="shared" si="1"/>
        <v>0</v>
      </c>
      <c r="BG33" s="8">
        <f t="shared" si="1"/>
        <v>0</v>
      </c>
      <c r="BH33" s="8">
        <f t="shared" si="1"/>
        <v>0</v>
      </c>
      <c r="BI33" s="8">
        <f t="shared" si="1"/>
        <v>1193.5456215896766</v>
      </c>
      <c r="BJ33" s="8">
        <f t="shared" si="1"/>
        <v>0</v>
      </c>
      <c r="BK33" s="8">
        <f t="shared" si="1"/>
        <v>0</v>
      </c>
      <c r="BL33" s="8">
        <f t="shared" si="1"/>
        <v>0</v>
      </c>
      <c r="BM33" s="8">
        <f t="shared" si="1"/>
        <v>0</v>
      </c>
      <c r="BN33" s="8">
        <f t="shared" si="1"/>
        <v>0</v>
      </c>
      <c r="BO33" s="8">
        <f t="shared" si="1"/>
        <v>0</v>
      </c>
      <c r="BP33" s="8">
        <f t="shared" si="1"/>
        <v>0</v>
      </c>
      <c r="BQ33" s="8">
        <f t="shared" ref="BQ33:EC33" si="2">+BQ34</f>
        <v>0</v>
      </c>
      <c r="BR33" s="8">
        <f t="shared" si="2"/>
        <v>0</v>
      </c>
      <c r="BS33" s="8">
        <f t="shared" si="2"/>
        <v>0</v>
      </c>
      <c r="BT33" s="8">
        <f t="shared" si="2"/>
        <v>0</v>
      </c>
      <c r="BU33" s="8">
        <f t="shared" si="2"/>
        <v>0</v>
      </c>
      <c r="BV33" s="8">
        <f t="shared" si="2"/>
        <v>0</v>
      </c>
      <c r="BW33" s="8">
        <f t="shared" si="2"/>
        <v>0</v>
      </c>
      <c r="BX33" s="8">
        <f t="shared" si="2"/>
        <v>0</v>
      </c>
      <c r="BY33" s="8">
        <f t="shared" si="2"/>
        <v>0</v>
      </c>
      <c r="BZ33" s="8">
        <f t="shared" si="2"/>
        <v>0</v>
      </c>
      <c r="CA33" s="8">
        <f t="shared" si="2"/>
        <v>0</v>
      </c>
      <c r="CB33" s="8">
        <f t="shared" si="2"/>
        <v>67433.036690452325</v>
      </c>
      <c r="CC33" s="8">
        <f>SUM(CD33:CF33)</f>
        <v>0</v>
      </c>
      <c r="CD33" s="8">
        <f t="shared" si="2"/>
        <v>0</v>
      </c>
      <c r="CE33" s="8">
        <f t="shared" si="2"/>
        <v>0</v>
      </c>
      <c r="CF33" s="8">
        <f t="shared" si="2"/>
        <v>0</v>
      </c>
      <c r="CG33" s="8">
        <f>SUM(CH33:CR33)</f>
        <v>0</v>
      </c>
      <c r="CH33" s="8">
        <f t="shared" si="2"/>
        <v>0</v>
      </c>
      <c r="CI33" s="8">
        <f t="shared" si="2"/>
        <v>0</v>
      </c>
      <c r="CJ33" s="8">
        <f t="shared" si="2"/>
        <v>0</v>
      </c>
      <c r="CK33" s="8">
        <f t="shared" si="2"/>
        <v>0</v>
      </c>
      <c r="CL33" s="8">
        <f t="shared" si="2"/>
        <v>0</v>
      </c>
      <c r="CM33" s="8">
        <f t="shared" si="2"/>
        <v>0</v>
      </c>
      <c r="CN33" s="8">
        <f t="shared" si="2"/>
        <v>0</v>
      </c>
      <c r="CO33" s="8">
        <f t="shared" si="2"/>
        <v>0</v>
      </c>
      <c r="CP33" s="8">
        <f t="shared" si="2"/>
        <v>0</v>
      </c>
      <c r="CQ33" s="8">
        <f t="shared" si="2"/>
        <v>0</v>
      </c>
      <c r="CR33" s="8">
        <f t="shared" si="2"/>
        <v>0</v>
      </c>
      <c r="CS33" s="8">
        <f>SUM(CT33:CU33)</f>
        <v>0</v>
      </c>
      <c r="CT33" s="8">
        <f t="shared" si="2"/>
        <v>0</v>
      </c>
      <c r="CU33" s="8">
        <f t="shared" si="2"/>
        <v>0</v>
      </c>
      <c r="CV33" s="8">
        <f>SUM(CW33:DE33)</f>
        <v>0</v>
      </c>
      <c r="CW33" s="8">
        <f t="shared" si="2"/>
        <v>0</v>
      </c>
      <c r="CX33" s="8">
        <f t="shared" si="2"/>
        <v>0</v>
      </c>
      <c r="CY33" s="8">
        <f t="shared" si="2"/>
        <v>0</v>
      </c>
      <c r="CZ33" s="8">
        <f t="shared" si="2"/>
        <v>0</v>
      </c>
      <c r="DA33" s="8">
        <f t="shared" si="2"/>
        <v>0</v>
      </c>
      <c r="DB33" s="8">
        <f t="shared" si="2"/>
        <v>0</v>
      </c>
      <c r="DC33" s="8">
        <f t="shared" si="2"/>
        <v>0</v>
      </c>
      <c r="DD33" s="8">
        <f t="shared" si="2"/>
        <v>0</v>
      </c>
      <c r="DE33" s="8">
        <f t="shared" si="2"/>
        <v>0</v>
      </c>
      <c r="DF33" s="8">
        <f>SUM(DG33:DI33)</f>
        <v>0</v>
      </c>
      <c r="DG33" s="8">
        <f t="shared" si="2"/>
        <v>0</v>
      </c>
      <c r="DH33" s="8">
        <f t="shared" si="2"/>
        <v>0</v>
      </c>
      <c r="DI33" s="8">
        <f t="shared" si="2"/>
        <v>0</v>
      </c>
      <c r="DJ33" s="8">
        <f>SUM(DK33:DL33)</f>
        <v>0</v>
      </c>
      <c r="DK33" s="8">
        <f t="shared" si="2"/>
        <v>0</v>
      </c>
      <c r="DL33" s="8">
        <f t="shared" si="2"/>
        <v>0</v>
      </c>
      <c r="DM33" s="8">
        <f>SUM(DN33:DR33)</f>
        <v>0</v>
      </c>
      <c r="DN33" s="8">
        <f t="shared" si="2"/>
        <v>0</v>
      </c>
      <c r="DO33" s="8">
        <f t="shared" si="2"/>
        <v>0</v>
      </c>
      <c r="DP33" s="8">
        <f t="shared" si="2"/>
        <v>0</v>
      </c>
      <c r="DQ33" s="8">
        <f t="shared" si="2"/>
        <v>0</v>
      </c>
      <c r="DR33" s="8">
        <f t="shared" si="2"/>
        <v>0</v>
      </c>
      <c r="DS33" s="8">
        <f>SUM(DT33:DU33)</f>
        <v>0</v>
      </c>
      <c r="DT33" s="8">
        <f t="shared" si="2"/>
        <v>0</v>
      </c>
      <c r="DU33" s="8">
        <f t="shared" si="2"/>
        <v>0</v>
      </c>
      <c r="DV33" s="8">
        <f>SUM(DW33:EF33)</f>
        <v>0</v>
      </c>
      <c r="DW33" s="8">
        <f t="shared" si="2"/>
        <v>0</v>
      </c>
      <c r="DX33" s="8">
        <f t="shared" si="2"/>
        <v>0</v>
      </c>
      <c r="DY33" s="8">
        <f t="shared" si="2"/>
        <v>0</v>
      </c>
      <c r="DZ33" s="8">
        <f t="shared" si="2"/>
        <v>0</v>
      </c>
      <c r="EA33" s="8">
        <f t="shared" si="2"/>
        <v>0</v>
      </c>
      <c r="EB33" s="8">
        <f t="shared" si="2"/>
        <v>0</v>
      </c>
      <c r="EC33" s="8">
        <f t="shared" si="2"/>
        <v>0</v>
      </c>
      <c r="ED33" s="8">
        <f t="shared" ref="ED33:FR33" si="3">+ED34</f>
        <v>0</v>
      </c>
      <c r="EE33" s="8">
        <f t="shared" si="3"/>
        <v>0</v>
      </c>
      <c r="EF33" s="8">
        <f t="shared" si="3"/>
        <v>0</v>
      </c>
      <c r="EG33" s="8">
        <f>SUM(EH33:EP33)</f>
        <v>0</v>
      </c>
      <c r="EH33" s="8">
        <f t="shared" si="3"/>
        <v>0</v>
      </c>
      <c r="EI33" s="8">
        <f t="shared" si="3"/>
        <v>0</v>
      </c>
      <c r="EJ33" s="8">
        <f t="shared" si="3"/>
        <v>0</v>
      </c>
      <c r="EK33" s="8">
        <f t="shared" si="3"/>
        <v>0</v>
      </c>
      <c r="EL33" s="8">
        <f t="shared" si="3"/>
        <v>0</v>
      </c>
      <c r="EM33" s="8">
        <f t="shared" si="3"/>
        <v>0</v>
      </c>
      <c r="EN33" s="8">
        <f t="shared" si="3"/>
        <v>0</v>
      </c>
      <c r="EO33" s="8">
        <f t="shared" si="3"/>
        <v>0</v>
      </c>
      <c r="EP33" s="8">
        <f t="shared" si="3"/>
        <v>0</v>
      </c>
      <c r="EQ33" s="8">
        <f>SUM(ER33:ET33)</f>
        <v>0</v>
      </c>
      <c r="ER33" s="8">
        <f t="shared" si="3"/>
        <v>0</v>
      </c>
      <c r="ES33" s="8">
        <f t="shared" si="3"/>
        <v>0</v>
      </c>
      <c r="ET33" s="8">
        <f t="shared" si="3"/>
        <v>0</v>
      </c>
      <c r="EU33" s="8">
        <f>SUM(EV33:EW33)</f>
        <v>0</v>
      </c>
      <c r="EV33" s="8">
        <f>+EV34</f>
        <v>0</v>
      </c>
      <c r="EW33" s="8">
        <f t="shared" si="3"/>
        <v>0</v>
      </c>
      <c r="EX33" s="8">
        <f>SUM(EY33:EZ33)</f>
        <v>0</v>
      </c>
      <c r="EY33" s="8">
        <f t="shared" si="3"/>
        <v>0</v>
      </c>
      <c r="EZ33" s="8">
        <f t="shared" si="3"/>
        <v>0</v>
      </c>
      <c r="FA33" s="8">
        <f>SUM(FB33:FE33)</f>
        <v>0</v>
      </c>
      <c r="FB33" s="8">
        <f t="shared" si="3"/>
        <v>0</v>
      </c>
      <c r="FC33" s="8">
        <f t="shared" si="3"/>
        <v>0</v>
      </c>
      <c r="FD33" s="8">
        <f t="shared" si="3"/>
        <v>0</v>
      </c>
      <c r="FE33" s="8">
        <f t="shared" si="3"/>
        <v>0</v>
      </c>
      <c r="FF33" s="8">
        <f>SUM(FG33:FM33)</f>
        <v>0</v>
      </c>
      <c r="FG33" s="8">
        <f t="shared" si="3"/>
        <v>0</v>
      </c>
      <c r="FH33" s="8">
        <f t="shared" si="3"/>
        <v>0</v>
      </c>
      <c r="FI33" s="8">
        <f t="shared" si="3"/>
        <v>0</v>
      </c>
      <c r="FJ33" s="8">
        <f t="shared" si="3"/>
        <v>0</v>
      </c>
      <c r="FK33" s="8">
        <f t="shared" si="3"/>
        <v>0</v>
      </c>
      <c r="FL33" s="8">
        <f t="shared" si="3"/>
        <v>0</v>
      </c>
      <c r="FM33" s="8">
        <f t="shared" si="3"/>
        <v>0</v>
      </c>
      <c r="FN33" s="8">
        <f t="shared" si="3"/>
        <v>0</v>
      </c>
      <c r="FO33" s="8">
        <f t="shared" si="3"/>
        <v>0</v>
      </c>
      <c r="FP33" s="8">
        <f t="shared" si="3"/>
        <v>0</v>
      </c>
      <c r="FQ33" s="8">
        <f t="shared" si="3"/>
        <v>119493.10071784047</v>
      </c>
      <c r="FR33" s="8">
        <f t="shared" si="3"/>
        <v>0</v>
      </c>
      <c r="FS33" s="8">
        <f>+FS34</f>
        <v>208030.56655272795</v>
      </c>
      <c r="FT33" s="134"/>
      <c r="FU33" s="4"/>
    </row>
    <row r="34" spans="2:177" ht="14.25" customHeight="1" x14ac:dyDescent="0.2">
      <c r="B34" s="94"/>
      <c r="C34" s="94" t="s">
        <v>272</v>
      </c>
      <c r="D34" s="6">
        <f t="shared" ref="D34:D77" si="4">SUM(E34:AG34)</f>
        <v>5396.7746016688916</v>
      </c>
      <c r="E34" s="6">
        <f t="shared" ref="E34:AG34" si="5">SUM(E35:E61)</f>
        <v>0</v>
      </c>
      <c r="F34" s="6">
        <f t="shared" si="5"/>
        <v>0</v>
      </c>
      <c r="G34" s="6">
        <f t="shared" si="5"/>
        <v>0</v>
      </c>
      <c r="H34" s="6">
        <f t="shared" si="5"/>
        <v>0</v>
      </c>
      <c r="I34" s="6">
        <f t="shared" si="5"/>
        <v>0</v>
      </c>
      <c r="J34" s="6">
        <f t="shared" si="5"/>
        <v>0</v>
      </c>
      <c r="K34" s="6">
        <f t="shared" si="5"/>
        <v>0</v>
      </c>
      <c r="L34" s="6">
        <f t="shared" si="5"/>
        <v>0</v>
      </c>
      <c r="M34" s="6">
        <f t="shared" si="5"/>
        <v>0</v>
      </c>
      <c r="N34" s="6">
        <f t="shared" si="5"/>
        <v>0</v>
      </c>
      <c r="O34" s="6">
        <f t="shared" si="5"/>
        <v>0</v>
      </c>
      <c r="P34" s="6">
        <f t="shared" si="5"/>
        <v>0</v>
      </c>
      <c r="Q34" s="6">
        <f t="shared" si="5"/>
        <v>0</v>
      </c>
      <c r="R34" s="6">
        <f t="shared" si="5"/>
        <v>0</v>
      </c>
      <c r="S34" s="6">
        <f t="shared" si="5"/>
        <v>0</v>
      </c>
      <c r="T34" s="6">
        <f t="shared" si="5"/>
        <v>0</v>
      </c>
      <c r="U34" s="6">
        <f t="shared" si="5"/>
        <v>94.880423366475085</v>
      </c>
      <c r="V34" s="6">
        <f t="shared" si="5"/>
        <v>0</v>
      </c>
      <c r="W34" s="6">
        <f t="shared" si="5"/>
        <v>0</v>
      </c>
      <c r="X34" s="6">
        <f t="shared" si="5"/>
        <v>0</v>
      </c>
      <c r="Y34" s="6">
        <f t="shared" si="5"/>
        <v>0</v>
      </c>
      <c r="Z34" s="6">
        <f t="shared" si="5"/>
        <v>27.066627496161246</v>
      </c>
      <c r="AA34" s="6">
        <f t="shared" si="5"/>
        <v>8.6605281854896567</v>
      </c>
      <c r="AB34" s="6">
        <f t="shared" si="5"/>
        <v>2.9978751411310349</v>
      </c>
      <c r="AC34" s="6">
        <f t="shared" si="5"/>
        <v>0</v>
      </c>
      <c r="AD34" s="6">
        <f t="shared" si="5"/>
        <v>0</v>
      </c>
      <c r="AE34" s="6">
        <f t="shared" si="5"/>
        <v>5263.1691474796344</v>
      </c>
      <c r="AF34" s="6">
        <f t="shared" si="5"/>
        <v>0</v>
      </c>
      <c r="AG34" s="6">
        <f t="shared" si="5"/>
        <v>0</v>
      </c>
      <c r="AH34" s="6">
        <f t="shared" ref="AH34:AH77" si="6">SUM(AI34:AK34)</f>
        <v>0</v>
      </c>
      <c r="AI34" s="6">
        <f t="shared" ref="AI34:AK34" si="7">SUM(AI35:AI61)</f>
        <v>0</v>
      </c>
      <c r="AJ34" s="6">
        <f t="shared" si="7"/>
        <v>0</v>
      </c>
      <c r="AK34" s="6">
        <f t="shared" si="7"/>
        <v>0</v>
      </c>
      <c r="AL34" s="6">
        <f t="shared" ref="AL34:AL77" si="8">SUM(AM34:CA34)</f>
        <v>15707.654542766271</v>
      </c>
      <c r="AM34" s="6">
        <f t="shared" ref="AM34:CB34" si="9">SUM(AM35:AM61)</f>
        <v>2.3316806653241384</v>
      </c>
      <c r="AN34" s="6">
        <f t="shared" si="9"/>
        <v>0</v>
      </c>
      <c r="AO34" s="6">
        <f t="shared" si="9"/>
        <v>0</v>
      </c>
      <c r="AP34" s="6">
        <f t="shared" si="9"/>
        <v>0</v>
      </c>
      <c r="AQ34" s="6">
        <f t="shared" si="9"/>
        <v>0</v>
      </c>
      <c r="AR34" s="6">
        <f t="shared" si="9"/>
        <v>2631.3797620591481</v>
      </c>
      <c r="AS34" s="6">
        <f t="shared" si="9"/>
        <v>0</v>
      </c>
      <c r="AT34" s="6">
        <f t="shared" si="9"/>
        <v>0</v>
      </c>
      <c r="AU34" s="6">
        <f t="shared" si="9"/>
        <v>11532.887185191124</v>
      </c>
      <c r="AV34" s="6">
        <f t="shared" si="9"/>
        <v>0</v>
      </c>
      <c r="AW34" s="6">
        <f t="shared" si="9"/>
        <v>347.51029326099825</v>
      </c>
      <c r="AX34" s="6">
        <f t="shared" si="9"/>
        <v>0</v>
      </c>
      <c r="AY34" s="6">
        <f t="shared" si="9"/>
        <v>0</v>
      </c>
      <c r="AZ34" s="6">
        <f t="shared" si="9"/>
        <v>0</v>
      </c>
      <c r="BA34" s="6">
        <f t="shared" si="9"/>
        <v>0</v>
      </c>
      <c r="BB34" s="6">
        <f t="shared" si="9"/>
        <v>0</v>
      </c>
      <c r="BC34" s="6">
        <f t="shared" si="9"/>
        <v>0</v>
      </c>
      <c r="BD34" s="6">
        <f t="shared" si="9"/>
        <v>0</v>
      </c>
      <c r="BE34" s="6">
        <f t="shared" si="9"/>
        <v>0</v>
      </c>
      <c r="BF34" s="6">
        <f t="shared" si="9"/>
        <v>0</v>
      </c>
      <c r="BG34" s="6">
        <f t="shared" si="9"/>
        <v>0</v>
      </c>
      <c r="BH34" s="6">
        <f t="shared" si="9"/>
        <v>0</v>
      </c>
      <c r="BI34" s="6">
        <f t="shared" si="9"/>
        <v>1193.5456215896766</v>
      </c>
      <c r="BJ34" s="6">
        <f t="shared" si="9"/>
        <v>0</v>
      </c>
      <c r="BK34" s="6">
        <f t="shared" si="9"/>
        <v>0</v>
      </c>
      <c r="BL34" s="6">
        <f t="shared" si="9"/>
        <v>0</v>
      </c>
      <c r="BM34" s="6">
        <f t="shared" si="9"/>
        <v>0</v>
      </c>
      <c r="BN34" s="6">
        <f t="shared" si="9"/>
        <v>0</v>
      </c>
      <c r="BO34" s="6">
        <f t="shared" si="9"/>
        <v>0</v>
      </c>
      <c r="BP34" s="6">
        <f t="shared" si="9"/>
        <v>0</v>
      </c>
      <c r="BQ34" s="6">
        <f t="shared" si="9"/>
        <v>0</v>
      </c>
      <c r="BR34" s="6">
        <f t="shared" si="9"/>
        <v>0</v>
      </c>
      <c r="BS34" s="6">
        <f t="shared" si="9"/>
        <v>0</v>
      </c>
      <c r="BT34" s="6">
        <f t="shared" si="9"/>
        <v>0</v>
      </c>
      <c r="BU34" s="6">
        <f t="shared" si="9"/>
        <v>0</v>
      </c>
      <c r="BV34" s="6">
        <f t="shared" si="9"/>
        <v>0</v>
      </c>
      <c r="BW34" s="6">
        <f t="shared" si="9"/>
        <v>0</v>
      </c>
      <c r="BX34" s="6">
        <f t="shared" si="9"/>
        <v>0</v>
      </c>
      <c r="BY34" s="6">
        <f t="shared" si="9"/>
        <v>0</v>
      </c>
      <c r="BZ34" s="6">
        <f t="shared" si="9"/>
        <v>0</v>
      </c>
      <c r="CA34" s="6">
        <f t="shared" si="9"/>
        <v>0</v>
      </c>
      <c r="CB34" s="6">
        <f t="shared" si="9"/>
        <v>67433.036690452325</v>
      </c>
      <c r="CC34" s="6">
        <f t="shared" ref="CC34:CC77" si="10">SUM(CD34:CF34)</f>
        <v>0</v>
      </c>
      <c r="CD34" s="6">
        <f t="shared" ref="CD34:CF34" si="11">SUM(CD35:CD61)</f>
        <v>0</v>
      </c>
      <c r="CE34" s="6">
        <f t="shared" si="11"/>
        <v>0</v>
      </c>
      <c r="CF34" s="6">
        <f t="shared" si="11"/>
        <v>0</v>
      </c>
      <c r="CG34" s="6">
        <f t="shared" ref="CG34:CG75" si="12">SUM(CH34:CR34)</f>
        <v>0</v>
      </c>
      <c r="CH34" s="6">
        <f t="shared" ref="CH34:CR34" si="13">SUM(CH35:CH61)</f>
        <v>0</v>
      </c>
      <c r="CI34" s="6">
        <f t="shared" si="13"/>
        <v>0</v>
      </c>
      <c r="CJ34" s="6">
        <f t="shared" si="13"/>
        <v>0</v>
      </c>
      <c r="CK34" s="6">
        <f t="shared" si="13"/>
        <v>0</v>
      </c>
      <c r="CL34" s="6">
        <f t="shared" si="13"/>
        <v>0</v>
      </c>
      <c r="CM34" s="6">
        <f t="shared" si="13"/>
        <v>0</v>
      </c>
      <c r="CN34" s="6">
        <f t="shared" si="13"/>
        <v>0</v>
      </c>
      <c r="CO34" s="6">
        <f t="shared" si="13"/>
        <v>0</v>
      </c>
      <c r="CP34" s="6">
        <f t="shared" si="13"/>
        <v>0</v>
      </c>
      <c r="CQ34" s="6">
        <f t="shared" si="13"/>
        <v>0</v>
      </c>
      <c r="CR34" s="6">
        <f t="shared" si="13"/>
        <v>0</v>
      </c>
      <c r="CS34" s="6">
        <f t="shared" ref="CS34:CS77" si="14">SUM(CT34:CU34)</f>
        <v>0</v>
      </c>
      <c r="CT34" s="6">
        <f t="shared" ref="CT34:CU34" si="15">SUM(CT35:CT61)</f>
        <v>0</v>
      </c>
      <c r="CU34" s="6">
        <f t="shared" si="15"/>
        <v>0</v>
      </c>
      <c r="CV34" s="6">
        <f t="shared" ref="CV34:CV77" si="16">SUM(CW34:DE34)</f>
        <v>0</v>
      </c>
      <c r="CW34" s="6">
        <f t="shared" ref="CW34:DE34" si="17">SUM(CW35:CW61)</f>
        <v>0</v>
      </c>
      <c r="CX34" s="6">
        <f t="shared" si="17"/>
        <v>0</v>
      </c>
      <c r="CY34" s="6">
        <f t="shared" si="17"/>
        <v>0</v>
      </c>
      <c r="CZ34" s="6">
        <f t="shared" si="17"/>
        <v>0</v>
      </c>
      <c r="DA34" s="6">
        <f t="shared" si="17"/>
        <v>0</v>
      </c>
      <c r="DB34" s="6">
        <f t="shared" si="17"/>
        <v>0</v>
      </c>
      <c r="DC34" s="6">
        <f t="shared" si="17"/>
        <v>0</v>
      </c>
      <c r="DD34" s="6">
        <f t="shared" si="17"/>
        <v>0</v>
      </c>
      <c r="DE34" s="6">
        <f t="shared" si="17"/>
        <v>0</v>
      </c>
      <c r="DF34" s="6">
        <f t="shared" ref="DF34:DF77" si="18">SUM(DG34:DI34)</f>
        <v>0</v>
      </c>
      <c r="DG34" s="6">
        <f t="shared" ref="DG34:DI34" si="19">SUM(DG35:DG61)</f>
        <v>0</v>
      </c>
      <c r="DH34" s="6">
        <f t="shared" si="19"/>
        <v>0</v>
      </c>
      <c r="DI34" s="6">
        <f t="shared" si="19"/>
        <v>0</v>
      </c>
      <c r="DJ34" s="6">
        <f t="shared" ref="DJ34:DJ77" si="20">SUM(DK34:DL34)</f>
        <v>0</v>
      </c>
      <c r="DK34" s="6">
        <f t="shared" ref="DK34:DL34" si="21">SUM(DK35:DK61)</f>
        <v>0</v>
      </c>
      <c r="DL34" s="6">
        <f t="shared" si="21"/>
        <v>0</v>
      </c>
      <c r="DM34" s="6">
        <f t="shared" ref="DM34:DM77" si="22">SUM(DN34:DR34)</f>
        <v>0</v>
      </c>
      <c r="DN34" s="6">
        <f t="shared" ref="DN34:DR34" si="23">SUM(DN35:DN61)</f>
        <v>0</v>
      </c>
      <c r="DO34" s="6">
        <f t="shared" si="23"/>
        <v>0</v>
      </c>
      <c r="DP34" s="6">
        <f t="shared" si="23"/>
        <v>0</v>
      </c>
      <c r="DQ34" s="6">
        <f t="shared" si="23"/>
        <v>0</v>
      </c>
      <c r="DR34" s="6">
        <f t="shared" si="23"/>
        <v>0</v>
      </c>
      <c r="DS34" s="6">
        <f t="shared" ref="DS34:DS77" si="24">SUM(DT34:DU34)</f>
        <v>0</v>
      </c>
      <c r="DT34" s="6">
        <f t="shared" ref="DT34:DU34" si="25">SUM(DT35:DT61)</f>
        <v>0</v>
      </c>
      <c r="DU34" s="6">
        <f t="shared" si="25"/>
        <v>0</v>
      </c>
      <c r="DV34" s="6">
        <f>SUM(DW34:EF34)</f>
        <v>0</v>
      </c>
      <c r="DW34" s="6">
        <f t="shared" ref="DW34:EF34" si="26">SUM(DW35:DW61)</f>
        <v>0</v>
      </c>
      <c r="DX34" s="6">
        <f t="shared" si="26"/>
        <v>0</v>
      </c>
      <c r="DY34" s="6">
        <f t="shared" si="26"/>
        <v>0</v>
      </c>
      <c r="DZ34" s="6">
        <f t="shared" si="26"/>
        <v>0</v>
      </c>
      <c r="EA34" s="6">
        <f t="shared" si="26"/>
        <v>0</v>
      </c>
      <c r="EB34" s="6">
        <f t="shared" si="26"/>
        <v>0</v>
      </c>
      <c r="EC34" s="6">
        <f t="shared" si="26"/>
        <v>0</v>
      </c>
      <c r="ED34" s="6">
        <f t="shared" si="26"/>
        <v>0</v>
      </c>
      <c r="EE34" s="6">
        <f t="shared" si="26"/>
        <v>0</v>
      </c>
      <c r="EF34" s="6">
        <f t="shared" si="26"/>
        <v>0</v>
      </c>
      <c r="EG34" s="6">
        <f t="shared" ref="EG34:EG77" si="27">SUM(EH34:EP34)</f>
        <v>0</v>
      </c>
      <c r="EH34" s="6">
        <f t="shared" ref="EH34:EP34" si="28">SUM(EH35:EH61)</f>
        <v>0</v>
      </c>
      <c r="EI34" s="6">
        <f t="shared" si="28"/>
        <v>0</v>
      </c>
      <c r="EJ34" s="6">
        <f t="shared" si="28"/>
        <v>0</v>
      </c>
      <c r="EK34" s="6">
        <f t="shared" si="28"/>
        <v>0</v>
      </c>
      <c r="EL34" s="6">
        <f t="shared" si="28"/>
        <v>0</v>
      </c>
      <c r="EM34" s="6">
        <f t="shared" si="28"/>
        <v>0</v>
      </c>
      <c r="EN34" s="6">
        <f t="shared" si="28"/>
        <v>0</v>
      </c>
      <c r="EO34" s="6">
        <f t="shared" si="28"/>
        <v>0</v>
      </c>
      <c r="EP34" s="6">
        <f t="shared" si="28"/>
        <v>0</v>
      </c>
      <c r="EQ34" s="6">
        <f t="shared" ref="EQ34:EQ77" si="29">SUM(ER34:ET34)</f>
        <v>0</v>
      </c>
      <c r="ER34" s="6">
        <f t="shared" ref="ER34:ET34" si="30">SUM(ER35:ER61)</f>
        <v>0</v>
      </c>
      <c r="ES34" s="6">
        <f t="shared" si="30"/>
        <v>0</v>
      </c>
      <c r="ET34" s="6">
        <f t="shared" si="30"/>
        <v>0</v>
      </c>
      <c r="EU34" s="6">
        <f t="shared" ref="EU34:EU77" si="31">SUM(EV34:EW34)</f>
        <v>0</v>
      </c>
      <c r="EV34" s="6">
        <f t="shared" ref="EV34:EW34" si="32">SUM(EV35:EV61)</f>
        <v>0</v>
      </c>
      <c r="EW34" s="6">
        <f t="shared" si="32"/>
        <v>0</v>
      </c>
      <c r="EX34" s="6">
        <f t="shared" ref="EX34:EX77" si="33">SUM(EY34:EZ34)</f>
        <v>0</v>
      </c>
      <c r="EY34" s="6">
        <f t="shared" ref="EY34:EZ34" si="34">SUM(EY35:EY61)</f>
        <v>0</v>
      </c>
      <c r="EZ34" s="6">
        <f t="shared" si="34"/>
        <v>0</v>
      </c>
      <c r="FA34" s="6">
        <f t="shared" ref="FA34:FA77" si="35">SUM(FB34:FE34)</f>
        <v>0</v>
      </c>
      <c r="FB34" s="6">
        <f t="shared" ref="FB34:FE34" si="36">SUM(FB35:FB61)</f>
        <v>0</v>
      </c>
      <c r="FC34" s="6">
        <f t="shared" si="36"/>
        <v>0</v>
      </c>
      <c r="FD34" s="6">
        <f t="shared" si="36"/>
        <v>0</v>
      </c>
      <c r="FE34" s="6">
        <f t="shared" si="36"/>
        <v>0</v>
      </c>
      <c r="FF34" s="6">
        <f t="shared" ref="FF34:FF77" si="37">SUM(FG34:FM34)</f>
        <v>0</v>
      </c>
      <c r="FG34" s="6">
        <f t="shared" ref="FG34:FQ34" si="38">SUM(FG35:FG61)</f>
        <v>0</v>
      </c>
      <c r="FH34" s="6">
        <f t="shared" si="38"/>
        <v>0</v>
      </c>
      <c r="FI34" s="6">
        <f t="shared" si="38"/>
        <v>0</v>
      </c>
      <c r="FJ34" s="6">
        <f t="shared" si="38"/>
        <v>0</v>
      </c>
      <c r="FK34" s="6">
        <f t="shared" si="38"/>
        <v>0</v>
      </c>
      <c r="FL34" s="6">
        <f t="shared" si="38"/>
        <v>0</v>
      </c>
      <c r="FM34" s="6">
        <f t="shared" si="38"/>
        <v>0</v>
      </c>
      <c r="FN34" s="6">
        <f t="shared" si="38"/>
        <v>0</v>
      </c>
      <c r="FO34" s="6">
        <f t="shared" si="38"/>
        <v>0</v>
      </c>
      <c r="FP34" s="6">
        <f t="shared" si="38"/>
        <v>0</v>
      </c>
      <c r="FQ34" s="6">
        <f t="shared" si="38"/>
        <v>119493.10071784047</v>
      </c>
      <c r="FR34" s="6">
        <f>SUM(FR35:FR61)</f>
        <v>0</v>
      </c>
      <c r="FS34" s="6">
        <f>SUM(FS35:FS61)</f>
        <v>208030.56655272795</v>
      </c>
      <c r="FT34" s="134"/>
      <c r="FU34" s="4"/>
    </row>
    <row r="35" spans="2:177" ht="14.25" customHeight="1" x14ac:dyDescent="0.2">
      <c r="B35" s="157" t="s">
        <v>430</v>
      </c>
      <c r="C35" s="157" t="s">
        <v>258</v>
      </c>
      <c r="D35" s="150">
        <f t="shared" si="4"/>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150">
        <f t="shared" si="6"/>
        <v>0</v>
      </c>
      <c r="AI35" s="59">
        <v>0</v>
      </c>
      <c r="AJ35" s="59">
        <v>0</v>
      </c>
      <c r="AK35" s="59">
        <v>0</v>
      </c>
      <c r="AL35" s="150">
        <f t="shared" si="8"/>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150">
        <v>0</v>
      </c>
      <c r="CC35" s="150">
        <f t="shared" si="10"/>
        <v>0</v>
      </c>
      <c r="CD35" s="59">
        <v>0</v>
      </c>
      <c r="CE35" s="59">
        <v>0</v>
      </c>
      <c r="CF35" s="59">
        <v>0</v>
      </c>
      <c r="CG35" s="150">
        <f t="shared" si="12"/>
        <v>0</v>
      </c>
      <c r="CH35" s="59">
        <v>0</v>
      </c>
      <c r="CI35" s="59">
        <v>0</v>
      </c>
      <c r="CJ35" s="59">
        <v>0</v>
      </c>
      <c r="CK35" s="59">
        <v>0</v>
      </c>
      <c r="CL35" s="59">
        <v>0</v>
      </c>
      <c r="CM35" s="59">
        <v>0</v>
      </c>
      <c r="CN35" s="59">
        <v>0</v>
      </c>
      <c r="CO35" s="59">
        <v>0</v>
      </c>
      <c r="CP35" s="59">
        <v>0</v>
      </c>
      <c r="CQ35" s="59">
        <v>0</v>
      </c>
      <c r="CR35" s="59">
        <v>0</v>
      </c>
      <c r="CS35" s="150">
        <f t="shared" si="14"/>
        <v>0</v>
      </c>
      <c r="CT35" s="59">
        <v>0</v>
      </c>
      <c r="CU35" s="59">
        <v>0</v>
      </c>
      <c r="CV35" s="150">
        <f t="shared" si="16"/>
        <v>0</v>
      </c>
      <c r="CW35" s="59">
        <v>0</v>
      </c>
      <c r="CX35" s="59">
        <v>0</v>
      </c>
      <c r="CY35" s="59">
        <v>0</v>
      </c>
      <c r="CZ35" s="59">
        <v>0</v>
      </c>
      <c r="DA35" s="59">
        <v>0</v>
      </c>
      <c r="DB35" s="59">
        <v>0</v>
      </c>
      <c r="DC35" s="59">
        <v>0</v>
      </c>
      <c r="DD35" s="59">
        <v>0</v>
      </c>
      <c r="DE35" s="59">
        <v>0</v>
      </c>
      <c r="DF35" s="150">
        <f t="shared" si="18"/>
        <v>0</v>
      </c>
      <c r="DG35" s="59">
        <v>0</v>
      </c>
      <c r="DH35" s="59">
        <v>0</v>
      </c>
      <c r="DI35" s="59">
        <v>0</v>
      </c>
      <c r="DJ35" s="150">
        <f t="shared" si="20"/>
        <v>0</v>
      </c>
      <c r="DK35" s="59">
        <v>0</v>
      </c>
      <c r="DL35" s="59">
        <v>0</v>
      </c>
      <c r="DM35" s="150">
        <f t="shared" si="22"/>
        <v>0</v>
      </c>
      <c r="DN35" s="59">
        <v>0</v>
      </c>
      <c r="DO35" s="59">
        <v>0</v>
      </c>
      <c r="DP35" s="59">
        <v>0</v>
      </c>
      <c r="DQ35" s="59">
        <v>0</v>
      </c>
      <c r="DR35" s="59">
        <v>0</v>
      </c>
      <c r="DS35" s="150">
        <f t="shared" si="24"/>
        <v>0</v>
      </c>
      <c r="DT35" s="59">
        <v>0</v>
      </c>
      <c r="DU35" s="59">
        <v>0</v>
      </c>
      <c r="DV35" s="150">
        <f t="shared" ref="DV35:DV77" si="39">SUM(DW35:EF35)</f>
        <v>0</v>
      </c>
      <c r="DW35" s="59">
        <v>0</v>
      </c>
      <c r="DX35" s="59">
        <v>0</v>
      </c>
      <c r="DY35" s="59">
        <v>0</v>
      </c>
      <c r="DZ35" s="59">
        <v>0</v>
      </c>
      <c r="EA35" s="59">
        <v>0</v>
      </c>
      <c r="EB35" s="59">
        <v>0</v>
      </c>
      <c r="EC35" s="59">
        <v>0</v>
      </c>
      <c r="ED35" s="59">
        <v>0</v>
      </c>
      <c r="EE35" s="59">
        <v>0</v>
      </c>
      <c r="EF35" s="59">
        <v>0</v>
      </c>
      <c r="EG35" s="150">
        <f t="shared" si="27"/>
        <v>0</v>
      </c>
      <c r="EH35" s="59">
        <v>0</v>
      </c>
      <c r="EI35" s="59">
        <v>0</v>
      </c>
      <c r="EJ35" s="59">
        <v>0</v>
      </c>
      <c r="EK35" s="59">
        <v>0</v>
      </c>
      <c r="EL35" s="59">
        <v>0</v>
      </c>
      <c r="EM35" s="59">
        <v>0</v>
      </c>
      <c r="EN35" s="59">
        <v>0</v>
      </c>
      <c r="EO35" s="59">
        <v>0</v>
      </c>
      <c r="EP35" s="59">
        <v>0</v>
      </c>
      <c r="EQ35" s="150">
        <f t="shared" si="29"/>
        <v>0</v>
      </c>
      <c r="ER35" s="59">
        <v>0</v>
      </c>
      <c r="ES35" s="59">
        <v>0</v>
      </c>
      <c r="ET35" s="59">
        <v>0</v>
      </c>
      <c r="EU35" s="150">
        <f t="shared" si="31"/>
        <v>0</v>
      </c>
      <c r="EV35" s="59">
        <v>0</v>
      </c>
      <c r="EW35" s="59">
        <v>0</v>
      </c>
      <c r="EX35" s="150">
        <f t="shared" si="33"/>
        <v>0</v>
      </c>
      <c r="EY35" s="59">
        <v>0</v>
      </c>
      <c r="EZ35" s="59">
        <v>0</v>
      </c>
      <c r="FA35" s="150">
        <f t="shared" si="35"/>
        <v>0</v>
      </c>
      <c r="FB35" s="59">
        <v>0</v>
      </c>
      <c r="FC35" s="59">
        <v>0</v>
      </c>
      <c r="FD35" s="59">
        <v>0</v>
      </c>
      <c r="FE35" s="59">
        <v>0</v>
      </c>
      <c r="FF35" s="150">
        <f t="shared" si="37"/>
        <v>0</v>
      </c>
      <c r="FG35" s="59">
        <v>0</v>
      </c>
      <c r="FH35" s="59">
        <v>0</v>
      </c>
      <c r="FI35" s="59">
        <v>0</v>
      </c>
      <c r="FJ35" s="59">
        <v>0</v>
      </c>
      <c r="FK35" s="59">
        <v>0</v>
      </c>
      <c r="FL35" s="59">
        <v>0</v>
      </c>
      <c r="FM35" s="59">
        <v>0</v>
      </c>
      <c r="FN35" s="150">
        <v>0</v>
      </c>
      <c r="FO35" s="5"/>
      <c r="FP35" s="5"/>
      <c r="FQ35" s="59">
        <v>0</v>
      </c>
      <c r="FR35" s="5"/>
      <c r="FS35" s="59">
        <f>D35+AH35+AL35+CB35+CC35+CG35+CS35+CV35+DF35+DJ35+DM35+DS35+DV35+EG35+EQ35+EU35+EX35+FA35+FF35+FN35+FQ35</f>
        <v>0</v>
      </c>
      <c r="FT35" s="134"/>
      <c r="FU35" s="4"/>
    </row>
    <row r="36" spans="2:177" ht="14.25" customHeight="1" x14ac:dyDescent="0.2">
      <c r="B36" s="157" t="s">
        <v>431</v>
      </c>
      <c r="C36" s="157" t="s">
        <v>260</v>
      </c>
      <c r="D36" s="150">
        <f t="shared" si="4"/>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150">
        <f t="shared" si="6"/>
        <v>0</v>
      </c>
      <c r="AI36" s="59">
        <v>0</v>
      </c>
      <c r="AJ36" s="59">
        <v>0</v>
      </c>
      <c r="AK36" s="59">
        <v>0</v>
      </c>
      <c r="AL36" s="150">
        <f t="shared" si="8"/>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150">
        <v>0</v>
      </c>
      <c r="CC36" s="150">
        <f t="shared" si="10"/>
        <v>0</v>
      </c>
      <c r="CD36" s="59">
        <v>0</v>
      </c>
      <c r="CE36" s="59">
        <v>0</v>
      </c>
      <c r="CF36" s="59">
        <v>0</v>
      </c>
      <c r="CG36" s="150">
        <f t="shared" si="12"/>
        <v>0</v>
      </c>
      <c r="CH36" s="59">
        <v>0</v>
      </c>
      <c r="CI36" s="59">
        <v>0</v>
      </c>
      <c r="CJ36" s="59">
        <v>0</v>
      </c>
      <c r="CK36" s="59">
        <v>0</v>
      </c>
      <c r="CL36" s="59">
        <v>0</v>
      </c>
      <c r="CM36" s="59">
        <v>0</v>
      </c>
      <c r="CN36" s="59">
        <v>0</v>
      </c>
      <c r="CO36" s="59">
        <v>0</v>
      </c>
      <c r="CP36" s="59">
        <v>0</v>
      </c>
      <c r="CQ36" s="59">
        <v>0</v>
      </c>
      <c r="CR36" s="59">
        <v>0</v>
      </c>
      <c r="CS36" s="150">
        <f t="shared" si="14"/>
        <v>0</v>
      </c>
      <c r="CT36" s="59">
        <v>0</v>
      </c>
      <c r="CU36" s="59">
        <v>0</v>
      </c>
      <c r="CV36" s="150">
        <f t="shared" si="16"/>
        <v>0</v>
      </c>
      <c r="CW36" s="59">
        <v>0</v>
      </c>
      <c r="CX36" s="59">
        <v>0</v>
      </c>
      <c r="CY36" s="59">
        <v>0</v>
      </c>
      <c r="CZ36" s="59">
        <v>0</v>
      </c>
      <c r="DA36" s="59">
        <v>0</v>
      </c>
      <c r="DB36" s="59">
        <v>0</v>
      </c>
      <c r="DC36" s="59">
        <v>0</v>
      </c>
      <c r="DD36" s="59">
        <v>0</v>
      </c>
      <c r="DE36" s="59">
        <v>0</v>
      </c>
      <c r="DF36" s="150">
        <f t="shared" si="18"/>
        <v>0</v>
      </c>
      <c r="DG36" s="59">
        <v>0</v>
      </c>
      <c r="DH36" s="59">
        <v>0</v>
      </c>
      <c r="DI36" s="59">
        <v>0</v>
      </c>
      <c r="DJ36" s="150">
        <f t="shared" si="20"/>
        <v>0</v>
      </c>
      <c r="DK36" s="59">
        <v>0</v>
      </c>
      <c r="DL36" s="59">
        <v>0</v>
      </c>
      <c r="DM36" s="150">
        <f t="shared" si="22"/>
        <v>0</v>
      </c>
      <c r="DN36" s="59">
        <v>0</v>
      </c>
      <c r="DO36" s="59">
        <v>0</v>
      </c>
      <c r="DP36" s="59">
        <v>0</v>
      </c>
      <c r="DQ36" s="59">
        <v>0</v>
      </c>
      <c r="DR36" s="59">
        <v>0</v>
      </c>
      <c r="DS36" s="150">
        <f t="shared" si="24"/>
        <v>0</v>
      </c>
      <c r="DT36" s="59">
        <v>0</v>
      </c>
      <c r="DU36" s="59">
        <v>0</v>
      </c>
      <c r="DV36" s="150">
        <f t="shared" si="39"/>
        <v>0</v>
      </c>
      <c r="DW36" s="59">
        <v>0</v>
      </c>
      <c r="DX36" s="59">
        <v>0</v>
      </c>
      <c r="DY36" s="59">
        <v>0</v>
      </c>
      <c r="DZ36" s="59">
        <v>0</v>
      </c>
      <c r="EA36" s="59">
        <v>0</v>
      </c>
      <c r="EB36" s="59">
        <v>0</v>
      </c>
      <c r="EC36" s="59">
        <v>0</v>
      </c>
      <c r="ED36" s="59">
        <v>0</v>
      </c>
      <c r="EE36" s="59">
        <v>0</v>
      </c>
      <c r="EF36" s="59">
        <v>0</v>
      </c>
      <c r="EG36" s="150">
        <f t="shared" si="27"/>
        <v>0</v>
      </c>
      <c r="EH36" s="59">
        <v>0</v>
      </c>
      <c r="EI36" s="59">
        <v>0</v>
      </c>
      <c r="EJ36" s="59">
        <v>0</v>
      </c>
      <c r="EK36" s="59">
        <v>0</v>
      </c>
      <c r="EL36" s="59">
        <v>0</v>
      </c>
      <c r="EM36" s="59">
        <v>0</v>
      </c>
      <c r="EN36" s="59">
        <v>0</v>
      </c>
      <c r="EO36" s="59">
        <v>0</v>
      </c>
      <c r="EP36" s="59">
        <v>0</v>
      </c>
      <c r="EQ36" s="150">
        <f t="shared" si="29"/>
        <v>0</v>
      </c>
      <c r="ER36" s="59">
        <v>0</v>
      </c>
      <c r="ES36" s="59">
        <v>0</v>
      </c>
      <c r="ET36" s="59">
        <v>0</v>
      </c>
      <c r="EU36" s="150">
        <f t="shared" si="31"/>
        <v>0</v>
      </c>
      <c r="EV36" s="59">
        <v>0</v>
      </c>
      <c r="EW36" s="59">
        <v>0</v>
      </c>
      <c r="EX36" s="150">
        <f t="shared" si="33"/>
        <v>0</v>
      </c>
      <c r="EY36" s="59">
        <v>0</v>
      </c>
      <c r="EZ36" s="59">
        <v>0</v>
      </c>
      <c r="FA36" s="150">
        <f t="shared" si="35"/>
        <v>0</v>
      </c>
      <c r="FB36" s="59">
        <v>0</v>
      </c>
      <c r="FC36" s="59">
        <v>0</v>
      </c>
      <c r="FD36" s="59">
        <v>0</v>
      </c>
      <c r="FE36" s="59">
        <v>0</v>
      </c>
      <c r="FF36" s="150">
        <f t="shared" si="37"/>
        <v>0</v>
      </c>
      <c r="FG36" s="59">
        <v>0</v>
      </c>
      <c r="FH36" s="59">
        <v>0</v>
      </c>
      <c r="FI36" s="59">
        <v>0</v>
      </c>
      <c r="FJ36" s="59">
        <v>0</v>
      </c>
      <c r="FK36" s="59">
        <v>0</v>
      </c>
      <c r="FL36" s="59">
        <v>0</v>
      </c>
      <c r="FM36" s="59">
        <v>0</v>
      </c>
      <c r="FN36" s="150">
        <v>0</v>
      </c>
      <c r="FO36" s="5"/>
      <c r="FP36" s="5"/>
      <c r="FQ36" s="59">
        <v>14.209367983400002</v>
      </c>
      <c r="FR36" s="5"/>
      <c r="FS36" s="59">
        <f t="shared" ref="FS36:FS61" si="40">D36+AH36+AL36+CB36+CC36+CG36+CS36+CV36+DF36+DJ36+DM36+DS36+DV36+EG36+EQ36+EU36+EX36+FA36+FF36+FN36+FQ36</f>
        <v>14.209367983400002</v>
      </c>
      <c r="FT36" s="134"/>
      <c r="FU36" s="4"/>
    </row>
    <row r="37" spans="2:177" ht="14.25" customHeight="1" x14ac:dyDescent="0.2">
      <c r="B37" s="157" t="s">
        <v>432</v>
      </c>
      <c r="C37" s="157" t="s">
        <v>261</v>
      </c>
      <c r="D37" s="150">
        <f t="shared" si="4"/>
        <v>5237.045184979117</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5237.045184979117</v>
      </c>
      <c r="AF37" s="59">
        <v>0</v>
      </c>
      <c r="AG37" s="59">
        <v>0</v>
      </c>
      <c r="AH37" s="150">
        <f t="shared" si="6"/>
        <v>0</v>
      </c>
      <c r="AI37" s="59">
        <v>0</v>
      </c>
      <c r="AJ37" s="59">
        <v>0</v>
      </c>
      <c r="AK37" s="59">
        <v>0</v>
      </c>
      <c r="AL37" s="150">
        <f t="shared" si="8"/>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150">
        <v>0</v>
      </c>
      <c r="CC37" s="150">
        <f t="shared" si="10"/>
        <v>0</v>
      </c>
      <c r="CD37" s="59">
        <v>0</v>
      </c>
      <c r="CE37" s="59">
        <v>0</v>
      </c>
      <c r="CF37" s="59">
        <v>0</v>
      </c>
      <c r="CG37" s="150">
        <f t="shared" si="12"/>
        <v>0</v>
      </c>
      <c r="CH37" s="59">
        <v>0</v>
      </c>
      <c r="CI37" s="59">
        <v>0</v>
      </c>
      <c r="CJ37" s="59">
        <v>0</v>
      </c>
      <c r="CK37" s="59">
        <v>0</v>
      </c>
      <c r="CL37" s="59">
        <v>0</v>
      </c>
      <c r="CM37" s="59">
        <v>0</v>
      </c>
      <c r="CN37" s="59">
        <v>0</v>
      </c>
      <c r="CO37" s="59">
        <v>0</v>
      </c>
      <c r="CP37" s="59">
        <v>0</v>
      </c>
      <c r="CQ37" s="59">
        <v>0</v>
      </c>
      <c r="CR37" s="59">
        <v>0</v>
      </c>
      <c r="CS37" s="150">
        <f t="shared" si="14"/>
        <v>0</v>
      </c>
      <c r="CT37" s="59">
        <v>0</v>
      </c>
      <c r="CU37" s="59">
        <v>0</v>
      </c>
      <c r="CV37" s="150">
        <f t="shared" si="16"/>
        <v>0</v>
      </c>
      <c r="CW37" s="59">
        <v>0</v>
      </c>
      <c r="CX37" s="59">
        <v>0</v>
      </c>
      <c r="CY37" s="59">
        <v>0</v>
      </c>
      <c r="CZ37" s="59">
        <v>0</v>
      </c>
      <c r="DA37" s="59">
        <v>0</v>
      </c>
      <c r="DB37" s="59">
        <v>0</v>
      </c>
      <c r="DC37" s="59">
        <v>0</v>
      </c>
      <c r="DD37" s="59">
        <v>0</v>
      </c>
      <c r="DE37" s="59">
        <v>0</v>
      </c>
      <c r="DF37" s="150">
        <f t="shared" si="18"/>
        <v>0</v>
      </c>
      <c r="DG37" s="59">
        <v>0</v>
      </c>
      <c r="DH37" s="59">
        <v>0</v>
      </c>
      <c r="DI37" s="59">
        <v>0</v>
      </c>
      <c r="DJ37" s="150">
        <f t="shared" si="20"/>
        <v>0</v>
      </c>
      <c r="DK37" s="59">
        <v>0</v>
      </c>
      <c r="DL37" s="59">
        <v>0</v>
      </c>
      <c r="DM37" s="150">
        <f t="shared" si="22"/>
        <v>0</v>
      </c>
      <c r="DN37" s="59">
        <v>0</v>
      </c>
      <c r="DO37" s="59">
        <v>0</v>
      </c>
      <c r="DP37" s="59">
        <v>0</v>
      </c>
      <c r="DQ37" s="59">
        <v>0</v>
      </c>
      <c r="DR37" s="59">
        <v>0</v>
      </c>
      <c r="DS37" s="150">
        <f t="shared" si="24"/>
        <v>0</v>
      </c>
      <c r="DT37" s="59">
        <v>0</v>
      </c>
      <c r="DU37" s="59">
        <v>0</v>
      </c>
      <c r="DV37" s="150">
        <f t="shared" si="39"/>
        <v>0</v>
      </c>
      <c r="DW37" s="59">
        <v>0</v>
      </c>
      <c r="DX37" s="59">
        <v>0</v>
      </c>
      <c r="DY37" s="59">
        <v>0</v>
      </c>
      <c r="DZ37" s="59">
        <v>0</v>
      </c>
      <c r="EA37" s="59">
        <v>0</v>
      </c>
      <c r="EB37" s="59">
        <v>0</v>
      </c>
      <c r="EC37" s="59">
        <v>0</v>
      </c>
      <c r="ED37" s="59">
        <v>0</v>
      </c>
      <c r="EE37" s="59">
        <v>0</v>
      </c>
      <c r="EF37" s="59">
        <v>0</v>
      </c>
      <c r="EG37" s="150">
        <f t="shared" si="27"/>
        <v>0</v>
      </c>
      <c r="EH37" s="59">
        <v>0</v>
      </c>
      <c r="EI37" s="59">
        <v>0</v>
      </c>
      <c r="EJ37" s="59">
        <v>0</v>
      </c>
      <c r="EK37" s="59">
        <v>0</v>
      </c>
      <c r="EL37" s="59">
        <v>0</v>
      </c>
      <c r="EM37" s="59">
        <v>0</v>
      </c>
      <c r="EN37" s="59">
        <v>0</v>
      </c>
      <c r="EO37" s="59">
        <v>0</v>
      </c>
      <c r="EP37" s="59">
        <v>0</v>
      </c>
      <c r="EQ37" s="150">
        <f t="shared" si="29"/>
        <v>0</v>
      </c>
      <c r="ER37" s="59">
        <v>0</v>
      </c>
      <c r="ES37" s="59">
        <v>0</v>
      </c>
      <c r="ET37" s="59">
        <v>0</v>
      </c>
      <c r="EU37" s="150">
        <f t="shared" si="31"/>
        <v>0</v>
      </c>
      <c r="EV37" s="59">
        <v>0</v>
      </c>
      <c r="EW37" s="59">
        <v>0</v>
      </c>
      <c r="EX37" s="150">
        <f t="shared" si="33"/>
        <v>0</v>
      </c>
      <c r="EY37" s="59">
        <v>0</v>
      </c>
      <c r="EZ37" s="59">
        <v>0</v>
      </c>
      <c r="FA37" s="150">
        <f t="shared" si="35"/>
        <v>0</v>
      </c>
      <c r="FB37" s="59">
        <v>0</v>
      </c>
      <c r="FC37" s="59">
        <v>0</v>
      </c>
      <c r="FD37" s="59">
        <v>0</v>
      </c>
      <c r="FE37" s="59">
        <v>0</v>
      </c>
      <c r="FF37" s="150">
        <f t="shared" si="37"/>
        <v>0</v>
      </c>
      <c r="FG37" s="59">
        <v>0</v>
      </c>
      <c r="FH37" s="59">
        <v>0</v>
      </c>
      <c r="FI37" s="59">
        <v>0</v>
      </c>
      <c r="FJ37" s="59">
        <v>0</v>
      </c>
      <c r="FK37" s="59">
        <v>0</v>
      </c>
      <c r="FL37" s="59">
        <v>0</v>
      </c>
      <c r="FM37" s="59">
        <v>0</v>
      </c>
      <c r="FN37" s="150">
        <v>0</v>
      </c>
      <c r="FO37" s="5"/>
      <c r="FP37" s="5"/>
      <c r="FQ37" s="59">
        <v>0.285788826</v>
      </c>
      <c r="FR37" s="5"/>
      <c r="FS37" s="59">
        <f t="shared" si="40"/>
        <v>5237.3309738051166</v>
      </c>
      <c r="FT37" s="134"/>
      <c r="FU37" s="4"/>
    </row>
    <row r="38" spans="2:177" ht="14.25" customHeight="1" x14ac:dyDescent="0.2">
      <c r="B38" s="157" t="s">
        <v>434</v>
      </c>
      <c r="C38" s="157" t="s">
        <v>267</v>
      </c>
      <c r="D38" s="150">
        <f t="shared" si="4"/>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150">
        <f t="shared" si="6"/>
        <v>0</v>
      </c>
      <c r="AI38" s="59">
        <v>0</v>
      </c>
      <c r="AJ38" s="59">
        <v>0</v>
      </c>
      <c r="AK38" s="59">
        <v>0</v>
      </c>
      <c r="AL38" s="150">
        <f t="shared" si="8"/>
        <v>10331.388215706471</v>
      </c>
      <c r="AM38" s="59">
        <v>0</v>
      </c>
      <c r="AN38" s="59">
        <v>0</v>
      </c>
      <c r="AO38" s="59">
        <v>0</v>
      </c>
      <c r="AP38" s="59">
        <v>0</v>
      </c>
      <c r="AQ38" s="59">
        <v>0</v>
      </c>
      <c r="AR38" s="59">
        <v>0</v>
      </c>
      <c r="AS38" s="59">
        <v>0</v>
      </c>
      <c r="AT38" s="59">
        <v>0</v>
      </c>
      <c r="AU38" s="59">
        <v>10331.388215706471</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150">
        <v>0</v>
      </c>
      <c r="CC38" s="150">
        <f t="shared" si="10"/>
        <v>0</v>
      </c>
      <c r="CD38" s="59">
        <v>0</v>
      </c>
      <c r="CE38" s="59">
        <v>0</v>
      </c>
      <c r="CF38" s="59">
        <v>0</v>
      </c>
      <c r="CG38" s="150">
        <f t="shared" si="12"/>
        <v>0</v>
      </c>
      <c r="CH38" s="59">
        <v>0</v>
      </c>
      <c r="CI38" s="59">
        <v>0</v>
      </c>
      <c r="CJ38" s="59">
        <v>0</v>
      </c>
      <c r="CK38" s="59">
        <v>0</v>
      </c>
      <c r="CL38" s="59">
        <v>0</v>
      </c>
      <c r="CM38" s="59">
        <v>0</v>
      </c>
      <c r="CN38" s="59">
        <v>0</v>
      </c>
      <c r="CO38" s="59">
        <v>0</v>
      </c>
      <c r="CP38" s="59">
        <v>0</v>
      </c>
      <c r="CQ38" s="59">
        <v>0</v>
      </c>
      <c r="CR38" s="59">
        <v>0</v>
      </c>
      <c r="CS38" s="150">
        <f t="shared" si="14"/>
        <v>0</v>
      </c>
      <c r="CT38" s="59">
        <v>0</v>
      </c>
      <c r="CU38" s="59">
        <v>0</v>
      </c>
      <c r="CV38" s="150">
        <f t="shared" si="16"/>
        <v>0</v>
      </c>
      <c r="CW38" s="59">
        <v>0</v>
      </c>
      <c r="CX38" s="59">
        <v>0</v>
      </c>
      <c r="CY38" s="59">
        <v>0</v>
      </c>
      <c r="CZ38" s="59">
        <v>0</v>
      </c>
      <c r="DA38" s="59">
        <v>0</v>
      </c>
      <c r="DB38" s="59">
        <v>0</v>
      </c>
      <c r="DC38" s="59">
        <v>0</v>
      </c>
      <c r="DD38" s="59">
        <v>0</v>
      </c>
      <c r="DE38" s="59">
        <v>0</v>
      </c>
      <c r="DF38" s="150">
        <f t="shared" si="18"/>
        <v>0</v>
      </c>
      <c r="DG38" s="59">
        <v>0</v>
      </c>
      <c r="DH38" s="59">
        <v>0</v>
      </c>
      <c r="DI38" s="59">
        <v>0</v>
      </c>
      <c r="DJ38" s="150">
        <f t="shared" si="20"/>
        <v>0</v>
      </c>
      <c r="DK38" s="59">
        <v>0</v>
      </c>
      <c r="DL38" s="59">
        <v>0</v>
      </c>
      <c r="DM38" s="150">
        <f t="shared" si="22"/>
        <v>0</v>
      </c>
      <c r="DN38" s="59">
        <v>0</v>
      </c>
      <c r="DO38" s="59">
        <v>0</v>
      </c>
      <c r="DP38" s="59">
        <v>0</v>
      </c>
      <c r="DQ38" s="59">
        <v>0</v>
      </c>
      <c r="DR38" s="59">
        <v>0</v>
      </c>
      <c r="DS38" s="150">
        <f t="shared" si="24"/>
        <v>0</v>
      </c>
      <c r="DT38" s="59">
        <v>0</v>
      </c>
      <c r="DU38" s="59">
        <v>0</v>
      </c>
      <c r="DV38" s="150">
        <f t="shared" si="39"/>
        <v>0</v>
      </c>
      <c r="DW38" s="59">
        <v>0</v>
      </c>
      <c r="DX38" s="59">
        <v>0</v>
      </c>
      <c r="DY38" s="59">
        <v>0</v>
      </c>
      <c r="DZ38" s="59">
        <v>0</v>
      </c>
      <c r="EA38" s="59">
        <v>0</v>
      </c>
      <c r="EB38" s="59">
        <v>0</v>
      </c>
      <c r="EC38" s="59">
        <v>0</v>
      </c>
      <c r="ED38" s="59">
        <v>0</v>
      </c>
      <c r="EE38" s="59">
        <v>0</v>
      </c>
      <c r="EF38" s="59">
        <v>0</v>
      </c>
      <c r="EG38" s="150">
        <f t="shared" si="27"/>
        <v>0</v>
      </c>
      <c r="EH38" s="59">
        <v>0</v>
      </c>
      <c r="EI38" s="59">
        <v>0</v>
      </c>
      <c r="EJ38" s="59">
        <v>0</v>
      </c>
      <c r="EK38" s="59">
        <v>0</v>
      </c>
      <c r="EL38" s="59">
        <v>0</v>
      </c>
      <c r="EM38" s="59">
        <v>0</v>
      </c>
      <c r="EN38" s="59">
        <v>0</v>
      </c>
      <c r="EO38" s="59">
        <v>0</v>
      </c>
      <c r="EP38" s="59">
        <v>0</v>
      </c>
      <c r="EQ38" s="150">
        <f t="shared" si="29"/>
        <v>0</v>
      </c>
      <c r="ER38" s="59">
        <v>0</v>
      </c>
      <c r="ES38" s="59">
        <v>0</v>
      </c>
      <c r="ET38" s="59">
        <v>0</v>
      </c>
      <c r="EU38" s="150">
        <f t="shared" si="31"/>
        <v>0</v>
      </c>
      <c r="EV38" s="59">
        <v>0</v>
      </c>
      <c r="EW38" s="59">
        <v>0</v>
      </c>
      <c r="EX38" s="150">
        <f t="shared" si="33"/>
        <v>0</v>
      </c>
      <c r="EY38" s="59">
        <v>0</v>
      </c>
      <c r="EZ38" s="59">
        <v>0</v>
      </c>
      <c r="FA38" s="150">
        <f t="shared" si="35"/>
        <v>0</v>
      </c>
      <c r="FB38" s="59">
        <v>0</v>
      </c>
      <c r="FC38" s="59">
        <v>0</v>
      </c>
      <c r="FD38" s="59">
        <v>0</v>
      </c>
      <c r="FE38" s="59">
        <v>0</v>
      </c>
      <c r="FF38" s="150">
        <f t="shared" si="37"/>
        <v>0</v>
      </c>
      <c r="FG38" s="59">
        <v>0</v>
      </c>
      <c r="FH38" s="59">
        <v>0</v>
      </c>
      <c r="FI38" s="59">
        <v>0</v>
      </c>
      <c r="FJ38" s="59">
        <v>0</v>
      </c>
      <c r="FK38" s="59">
        <v>0</v>
      </c>
      <c r="FL38" s="59">
        <v>0</v>
      </c>
      <c r="FM38" s="59">
        <v>0</v>
      </c>
      <c r="FN38" s="150">
        <v>0</v>
      </c>
      <c r="FO38" s="5"/>
      <c r="FP38" s="5"/>
      <c r="FQ38" s="59">
        <v>0</v>
      </c>
      <c r="FR38" s="5"/>
      <c r="FS38" s="59">
        <f t="shared" si="40"/>
        <v>10331.388215706471</v>
      </c>
      <c r="FT38" s="134"/>
      <c r="FU38" s="4"/>
    </row>
    <row r="39" spans="2:177" ht="14.25" customHeight="1" x14ac:dyDescent="0.2">
      <c r="B39" s="157" t="s">
        <v>435</v>
      </c>
      <c r="C39" s="157" t="s">
        <v>268</v>
      </c>
      <c r="D39" s="150">
        <f t="shared" si="4"/>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150">
        <f t="shared" si="6"/>
        <v>0</v>
      </c>
      <c r="AI39" s="59">
        <v>0</v>
      </c>
      <c r="AJ39" s="59">
        <v>0</v>
      </c>
      <c r="AK39" s="59">
        <v>0</v>
      </c>
      <c r="AL39" s="150">
        <f t="shared" si="8"/>
        <v>347.51029326099825</v>
      </c>
      <c r="AM39" s="59">
        <v>0</v>
      </c>
      <c r="AN39" s="59">
        <v>0</v>
      </c>
      <c r="AO39" s="59">
        <v>0</v>
      </c>
      <c r="AP39" s="59">
        <v>0</v>
      </c>
      <c r="AQ39" s="59">
        <v>0</v>
      </c>
      <c r="AR39" s="59">
        <v>0</v>
      </c>
      <c r="AS39" s="59">
        <v>0</v>
      </c>
      <c r="AT39" s="59">
        <v>0</v>
      </c>
      <c r="AU39" s="59">
        <v>0</v>
      </c>
      <c r="AV39" s="59">
        <v>0</v>
      </c>
      <c r="AW39" s="59">
        <v>347.51029326099825</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150">
        <v>0</v>
      </c>
      <c r="CC39" s="150">
        <f t="shared" si="10"/>
        <v>0</v>
      </c>
      <c r="CD39" s="59">
        <v>0</v>
      </c>
      <c r="CE39" s="59">
        <v>0</v>
      </c>
      <c r="CF39" s="59">
        <v>0</v>
      </c>
      <c r="CG39" s="150">
        <f t="shared" si="12"/>
        <v>0</v>
      </c>
      <c r="CH39" s="59">
        <v>0</v>
      </c>
      <c r="CI39" s="59">
        <v>0</v>
      </c>
      <c r="CJ39" s="59">
        <v>0</v>
      </c>
      <c r="CK39" s="59">
        <v>0</v>
      </c>
      <c r="CL39" s="59">
        <v>0</v>
      </c>
      <c r="CM39" s="59">
        <v>0</v>
      </c>
      <c r="CN39" s="59">
        <v>0</v>
      </c>
      <c r="CO39" s="59">
        <v>0</v>
      </c>
      <c r="CP39" s="59">
        <v>0</v>
      </c>
      <c r="CQ39" s="59">
        <v>0</v>
      </c>
      <c r="CR39" s="59">
        <v>0</v>
      </c>
      <c r="CS39" s="150">
        <f t="shared" si="14"/>
        <v>0</v>
      </c>
      <c r="CT39" s="59">
        <v>0</v>
      </c>
      <c r="CU39" s="59">
        <v>0</v>
      </c>
      <c r="CV39" s="150">
        <f t="shared" si="16"/>
        <v>0</v>
      </c>
      <c r="CW39" s="59">
        <v>0</v>
      </c>
      <c r="CX39" s="59">
        <v>0</v>
      </c>
      <c r="CY39" s="59">
        <v>0</v>
      </c>
      <c r="CZ39" s="59">
        <v>0</v>
      </c>
      <c r="DA39" s="59">
        <v>0</v>
      </c>
      <c r="DB39" s="59">
        <v>0</v>
      </c>
      <c r="DC39" s="59">
        <v>0</v>
      </c>
      <c r="DD39" s="59">
        <v>0</v>
      </c>
      <c r="DE39" s="59">
        <v>0</v>
      </c>
      <c r="DF39" s="150">
        <f t="shared" si="18"/>
        <v>0</v>
      </c>
      <c r="DG39" s="59">
        <v>0</v>
      </c>
      <c r="DH39" s="59">
        <v>0</v>
      </c>
      <c r="DI39" s="59">
        <v>0</v>
      </c>
      <c r="DJ39" s="150">
        <f t="shared" si="20"/>
        <v>0</v>
      </c>
      <c r="DK39" s="59">
        <v>0</v>
      </c>
      <c r="DL39" s="59">
        <v>0</v>
      </c>
      <c r="DM39" s="150">
        <f t="shared" si="22"/>
        <v>0</v>
      </c>
      <c r="DN39" s="59">
        <v>0</v>
      </c>
      <c r="DO39" s="59">
        <v>0</v>
      </c>
      <c r="DP39" s="59">
        <v>0</v>
      </c>
      <c r="DQ39" s="59">
        <v>0</v>
      </c>
      <c r="DR39" s="59">
        <v>0</v>
      </c>
      <c r="DS39" s="150">
        <f t="shared" si="24"/>
        <v>0</v>
      </c>
      <c r="DT39" s="59">
        <v>0</v>
      </c>
      <c r="DU39" s="59">
        <v>0</v>
      </c>
      <c r="DV39" s="150">
        <f t="shared" si="39"/>
        <v>0</v>
      </c>
      <c r="DW39" s="59">
        <v>0</v>
      </c>
      <c r="DX39" s="59">
        <v>0</v>
      </c>
      <c r="DY39" s="59">
        <v>0</v>
      </c>
      <c r="DZ39" s="59">
        <v>0</v>
      </c>
      <c r="EA39" s="59">
        <v>0</v>
      </c>
      <c r="EB39" s="59">
        <v>0</v>
      </c>
      <c r="EC39" s="59">
        <v>0</v>
      </c>
      <c r="ED39" s="59">
        <v>0</v>
      </c>
      <c r="EE39" s="59">
        <v>0</v>
      </c>
      <c r="EF39" s="59">
        <v>0</v>
      </c>
      <c r="EG39" s="150">
        <f t="shared" si="27"/>
        <v>0</v>
      </c>
      <c r="EH39" s="59">
        <v>0</v>
      </c>
      <c r="EI39" s="59">
        <v>0</v>
      </c>
      <c r="EJ39" s="59">
        <v>0</v>
      </c>
      <c r="EK39" s="59">
        <v>0</v>
      </c>
      <c r="EL39" s="59">
        <v>0</v>
      </c>
      <c r="EM39" s="59">
        <v>0</v>
      </c>
      <c r="EN39" s="59">
        <v>0</v>
      </c>
      <c r="EO39" s="59">
        <v>0</v>
      </c>
      <c r="EP39" s="59">
        <v>0</v>
      </c>
      <c r="EQ39" s="150">
        <f t="shared" si="29"/>
        <v>0</v>
      </c>
      <c r="ER39" s="59">
        <v>0</v>
      </c>
      <c r="ES39" s="59">
        <v>0</v>
      </c>
      <c r="ET39" s="59">
        <v>0</v>
      </c>
      <c r="EU39" s="150">
        <f t="shared" si="31"/>
        <v>0</v>
      </c>
      <c r="EV39" s="59">
        <v>0</v>
      </c>
      <c r="EW39" s="59">
        <v>0</v>
      </c>
      <c r="EX39" s="150">
        <f t="shared" si="33"/>
        <v>0</v>
      </c>
      <c r="EY39" s="59">
        <v>0</v>
      </c>
      <c r="EZ39" s="59">
        <v>0</v>
      </c>
      <c r="FA39" s="150">
        <f t="shared" si="35"/>
        <v>0</v>
      </c>
      <c r="FB39" s="59">
        <v>0</v>
      </c>
      <c r="FC39" s="59">
        <v>0</v>
      </c>
      <c r="FD39" s="59">
        <v>0</v>
      </c>
      <c r="FE39" s="59">
        <v>0</v>
      </c>
      <c r="FF39" s="150">
        <f t="shared" si="37"/>
        <v>0</v>
      </c>
      <c r="FG39" s="59">
        <v>0</v>
      </c>
      <c r="FH39" s="59">
        <v>0</v>
      </c>
      <c r="FI39" s="59">
        <v>0</v>
      </c>
      <c r="FJ39" s="59">
        <v>0</v>
      </c>
      <c r="FK39" s="59">
        <v>0</v>
      </c>
      <c r="FL39" s="59">
        <v>0</v>
      </c>
      <c r="FM39" s="59">
        <v>0</v>
      </c>
      <c r="FN39" s="150">
        <v>0</v>
      </c>
      <c r="FO39" s="5"/>
      <c r="FP39" s="5"/>
      <c r="FQ39" s="59">
        <v>0</v>
      </c>
      <c r="FR39" s="5"/>
      <c r="FS39" s="59">
        <f t="shared" si="40"/>
        <v>347.51029326099825</v>
      </c>
      <c r="FT39" s="134"/>
      <c r="FU39" s="4"/>
    </row>
    <row r="40" spans="2:177" ht="14.25" customHeight="1" x14ac:dyDescent="0.2">
      <c r="B40" s="157" t="s">
        <v>435</v>
      </c>
      <c r="C40" s="157" t="s">
        <v>269</v>
      </c>
      <c r="D40" s="150">
        <f t="shared" si="4"/>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150">
        <f t="shared" si="6"/>
        <v>0</v>
      </c>
      <c r="AI40" s="59">
        <v>0</v>
      </c>
      <c r="AJ40" s="59">
        <v>0</v>
      </c>
      <c r="AK40" s="59">
        <v>0</v>
      </c>
      <c r="AL40" s="150">
        <f t="shared" si="8"/>
        <v>2631.3797620591481</v>
      </c>
      <c r="AM40" s="59">
        <v>0</v>
      </c>
      <c r="AN40" s="59">
        <v>0</v>
      </c>
      <c r="AO40" s="59">
        <v>0</v>
      </c>
      <c r="AP40" s="59">
        <v>0</v>
      </c>
      <c r="AQ40" s="59">
        <v>0</v>
      </c>
      <c r="AR40" s="59">
        <v>2631.3797620591481</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150">
        <v>0</v>
      </c>
      <c r="CC40" s="150">
        <f t="shared" si="10"/>
        <v>0</v>
      </c>
      <c r="CD40" s="59">
        <v>0</v>
      </c>
      <c r="CE40" s="59">
        <v>0</v>
      </c>
      <c r="CF40" s="59">
        <v>0</v>
      </c>
      <c r="CG40" s="150">
        <f t="shared" si="12"/>
        <v>0</v>
      </c>
      <c r="CH40" s="59">
        <v>0</v>
      </c>
      <c r="CI40" s="59">
        <v>0</v>
      </c>
      <c r="CJ40" s="59">
        <v>0</v>
      </c>
      <c r="CK40" s="59">
        <v>0</v>
      </c>
      <c r="CL40" s="59">
        <v>0</v>
      </c>
      <c r="CM40" s="59">
        <v>0</v>
      </c>
      <c r="CN40" s="59">
        <v>0</v>
      </c>
      <c r="CO40" s="59">
        <v>0</v>
      </c>
      <c r="CP40" s="59">
        <v>0</v>
      </c>
      <c r="CQ40" s="59">
        <v>0</v>
      </c>
      <c r="CR40" s="59">
        <v>0</v>
      </c>
      <c r="CS40" s="150">
        <f t="shared" si="14"/>
        <v>0</v>
      </c>
      <c r="CT40" s="59">
        <v>0</v>
      </c>
      <c r="CU40" s="59">
        <v>0</v>
      </c>
      <c r="CV40" s="150">
        <f t="shared" si="16"/>
        <v>0</v>
      </c>
      <c r="CW40" s="59">
        <v>0</v>
      </c>
      <c r="CX40" s="59">
        <v>0</v>
      </c>
      <c r="CY40" s="59">
        <v>0</v>
      </c>
      <c r="CZ40" s="59">
        <v>0</v>
      </c>
      <c r="DA40" s="59">
        <v>0</v>
      </c>
      <c r="DB40" s="59">
        <v>0</v>
      </c>
      <c r="DC40" s="59">
        <v>0</v>
      </c>
      <c r="DD40" s="59">
        <v>0</v>
      </c>
      <c r="DE40" s="59">
        <v>0</v>
      </c>
      <c r="DF40" s="150">
        <f t="shared" si="18"/>
        <v>0</v>
      </c>
      <c r="DG40" s="59">
        <v>0</v>
      </c>
      <c r="DH40" s="59">
        <v>0</v>
      </c>
      <c r="DI40" s="59">
        <v>0</v>
      </c>
      <c r="DJ40" s="150">
        <f t="shared" si="20"/>
        <v>0</v>
      </c>
      <c r="DK40" s="59">
        <v>0</v>
      </c>
      <c r="DL40" s="59">
        <v>0</v>
      </c>
      <c r="DM40" s="150">
        <f t="shared" si="22"/>
        <v>0</v>
      </c>
      <c r="DN40" s="59">
        <v>0</v>
      </c>
      <c r="DO40" s="59">
        <v>0</v>
      </c>
      <c r="DP40" s="59">
        <v>0</v>
      </c>
      <c r="DQ40" s="59">
        <v>0</v>
      </c>
      <c r="DR40" s="59">
        <v>0</v>
      </c>
      <c r="DS40" s="150">
        <f t="shared" si="24"/>
        <v>0</v>
      </c>
      <c r="DT40" s="59">
        <v>0</v>
      </c>
      <c r="DU40" s="59">
        <v>0</v>
      </c>
      <c r="DV40" s="150">
        <f t="shared" si="39"/>
        <v>0</v>
      </c>
      <c r="DW40" s="59">
        <v>0</v>
      </c>
      <c r="DX40" s="59">
        <v>0</v>
      </c>
      <c r="DY40" s="59">
        <v>0</v>
      </c>
      <c r="DZ40" s="59">
        <v>0</v>
      </c>
      <c r="EA40" s="59">
        <v>0</v>
      </c>
      <c r="EB40" s="59">
        <v>0</v>
      </c>
      <c r="EC40" s="59">
        <v>0</v>
      </c>
      <c r="ED40" s="59">
        <v>0</v>
      </c>
      <c r="EE40" s="59">
        <v>0</v>
      </c>
      <c r="EF40" s="59">
        <v>0</v>
      </c>
      <c r="EG40" s="150">
        <f t="shared" si="27"/>
        <v>0</v>
      </c>
      <c r="EH40" s="59">
        <v>0</v>
      </c>
      <c r="EI40" s="59">
        <v>0</v>
      </c>
      <c r="EJ40" s="59">
        <v>0</v>
      </c>
      <c r="EK40" s="59">
        <v>0</v>
      </c>
      <c r="EL40" s="59">
        <v>0</v>
      </c>
      <c r="EM40" s="59">
        <v>0</v>
      </c>
      <c r="EN40" s="59">
        <v>0</v>
      </c>
      <c r="EO40" s="59">
        <v>0</v>
      </c>
      <c r="EP40" s="59">
        <v>0</v>
      </c>
      <c r="EQ40" s="150">
        <f t="shared" si="29"/>
        <v>0</v>
      </c>
      <c r="ER40" s="59">
        <v>0</v>
      </c>
      <c r="ES40" s="59">
        <v>0</v>
      </c>
      <c r="ET40" s="59">
        <v>0</v>
      </c>
      <c r="EU40" s="150">
        <f t="shared" si="31"/>
        <v>0</v>
      </c>
      <c r="EV40" s="59">
        <v>0</v>
      </c>
      <c r="EW40" s="59">
        <v>0</v>
      </c>
      <c r="EX40" s="150">
        <f t="shared" si="33"/>
        <v>0</v>
      </c>
      <c r="EY40" s="59">
        <v>0</v>
      </c>
      <c r="EZ40" s="59">
        <v>0</v>
      </c>
      <c r="FA40" s="150">
        <f t="shared" si="35"/>
        <v>0</v>
      </c>
      <c r="FB40" s="59">
        <v>0</v>
      </c>
      <c r="FC40" s="59">
        <v>0</v>
      </c>
      <c r="FD40" s="59">
        <v>0</v>
      </c>
      <c r="FE40" s="59">
        <v>0</v>
      </c>
      <c r="FF40" s="150">
        <f t="shared" si="37"/>
        <v>0</v>
      </c>
      <c r="FG40" s="59">
        <v>0</v>
      </c>
      <c r="FH40" s="59">
        <v>0</v>
      </c>
      <c r="FI40" s="59">
        <v>0</v>
      </c>
      <c r="FJ40" s="59">
        <v>0</v>
      </c>
      <c r="FK40" s="59">
        <v>0</v>
      </c>
      <c r="FL40" s="59">
        <v>0</v>
      </c>
      <c r="FM40" s="59">
        <v>0</v>
      </c>
      <c r="FN40" s="150">
        <v>0</v>
      </c>
      <c r="FO40" s="5"/>
      <c r="FP40" s="5"/>
      <c r="FQ40" s="59">
        <v>0</v>
      </c>
      <c r="FR40" s="5"/>
      <c r="FS40" s="59">
        <f t="shared" si="40"/>
        <v>2631.3797620591481</v>
      </c>
      <c r="FT40" s="134"/>
      <c r="FU40" s="4"/>
    </row>
    <row r="41" spans="2:177" ht="14.25" customHeight="1" x14ac:dyDescent="0.2">
      <c r="B41" s="157" t="s">
        <v>436</v>
      </c>
      <c r="C41" s="157" t="s">
        <v>270</v>
      </c>
      <c r="D41" s="150">
        <f t="shared" si="4"/>
        <v>30.978043125020694</v>
      </c>
      <c r="E41" s="59">
        <v>0</v>
      </c>
      <c r="F41" s="59">
        <v>0</v>
      </c>
      <c r="G41" s="59">
        <v>0</v>
      </c>
      <c r="H41" s="59">
        <v>0</v>
      </c>
      <c r="I41" s="59">
        <v>0</v>
      </c>
      <c r="J41" s="59">
        <v>0</v>
      </c>
      <c r="K41" s="59">
        <v>0</v>
      </c>
      <c r="L41" s="59">
        <v>0</v>
      </c>
      <c r="M41" s="59">
        <v>0</v>
      </c>
      <c r="N41" s="59">
        <v>0</v>
      </c>
      <c r="O41" s="59">
        <v>0</v>
      </c>
      <c r="P41" s="59">
        <v>0</v>
      </c>
      <c r="Q41" s="59">
        <v>0</v>
      </c>
      <c r="R41" s="59">
        <v>0</v>
      </c>
      <c r="S41" s="59">
        <v>0</v>
      </c>
      <c r="T41" s="59">
        <v>0</v>
      </c>
      <c r="U41" s="59">
        <v>0</v>
      </c>
      <c r="V41" s="59">
        <v>0</v>
      </c>
      <c r="W41" s="59">
        <v>0</v>
      </c>
      <c r="X41" s="59">
        <v>0</v>
      </c>
      <c r="Y41" s="59">
        <v>0</v>
      </c>
      <c r="Z41" s="59">
        <v>19.319639798400001</v>
      </c>
      <c r="AA41" s="59">
        <v>8.6605281854896567</v>
      </c>
      <c r="AB41" s="59">
        <v>2.9978751411310349</v>
      </c>
      <c r="AC41" s="59">
        <v>0</v>
      </c>
      <c r="AD41" s="59">
        <v>0</v>
      </c>
      <c r="AE41" s="59">
        <v>0</v>
      </c>
      <c r="AF41" s="59">
        <v>0</v>
      </c>
      <c r="AG41" s="59">
        <v>0</v>
      </c>
      <c r="AH41" s="150">
        <f t="shared" si="6"/>
        <v>0</v>
      </c>
      <c r="AI41" s="59">
        <v>0</v>
      </c>
      <c r="AJ41" s="59">
        <v>0</v>
      </c>
      <c r="AK41" s="59">
        <v>0</v>
      </c>
      <c r="AL41" s="150">
        <f t="shared" si="8"/>
        <v>2.3316806653241384</v>
      </c>
      <c r="AM41" s="59">
        <v>2.3316806653241384</v>
      </c>
      <c r="AN41" s="59">
        <v>0</v>
      </c>
      <c r="AO41" s="59">
        <v>0</v>
      </c>
      <c r="AP41" s="59">
        <v>0</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v>
      </c>
      <c r="BV41" s="59">
        <v>0</v>
      </c>
      <c r="BW41" s="59">
        <v>0</v>
      </c>
      <c r="BX41" s="59">
        <v>0</v>
      </c>
      <c r="BY41" s="59">
        <v>0</v>
      </c>
      <c r="BZ41" s="59">
        <v>0</v>
      </c>
      <c r="CA41" s="59">
        <v>0</v>
      </c>
      <c r="CB41" s="150">
        <v>0</v>
      </c>
      <c r="CC41" s="150">
        <f t="shared" si="10"/>
        <v>0</v>
      </c>
      <c r="CD41" s="59">
        <v>0</v>
      </c>
      <c r="CE41" s="59">
        <v>0</v>
      </c>
      <c r="CF41" s="59">
        <v>0</v>
      </c>
      <c r="CG41" s="150">
        <f t="shared" si="12"/>
        <v>0</v>
      </c>
      <c r="CH41" s="59">
        <v>0</v>
      </c>
      <c r="CI41" s="59">
        <v>0</v>
      </c>
      <c r="CJ41" s="59">
        <v>0</v>
      </c>
      <c r="CK41" s="59">
        <v>0</v>
      </c>
      <c r="CL41" s="59">
        <v>0</v>
      </c>
      <c r="CM41" s="59">
        <v>0</v>
      </c>
      <c r="CN41" s="59">
        <v>0</v>
      </c>
      <c r="CO41" s="59">
        <v>0</v>
      </c>
      <c r="CP41" s="59">
        <v>0</v>
      </c>
      <c r="CQ41" s="59">
        <v>0</v>
      </c>
      <c r="CR41" s="59">
        <v>0</v>
      </c>
      <c r="CS41" s="150">
        <f t="shared" si="14"/>
        <v>0</v>
      </c>
      <c r="CT41" s="59">
        <v>0</v>
      </c>
      <c r="CU41" s="59">
        <v>0</v>
      </c>
      <c r="CV41" s="150">
        <f t="shared" si="16"/>
        <v>0</v>
      </c>
      <c r="CW41" s="59">
        <v>0</v>
      </c>
      <c r="CX41" s="59">
        <v>0</v>
      </c>
      <c r="CY41" s="59">
        <v>0</v>
      </c>
      <c r="CZ41" s="59">
        <v>0</v>
      </c>
      <c r="DA41" s="59">
        <v>0</v>
      </c>
      <c r="DB41" s="59">
        <v>0</v>
      </c>
      <c r="DC41" s="59">
        <v>0</v>
      </c>
      <c r="DD41" s="59">
        <v>0</v>
      </c>
      <c r="DE41" s="59">
        <v>0</v>
      </c>
      <c r="DF41" s="150">
        <f t="shared" si="18"/>
        <v>0</v>
      </c>
      <c r="DG41" s="59">
        <v>0</v>
      </c>
      <c r="DH41" s="59">
        <v>0</v>
      </c>
      <c r="DI41" s="59">
        <v>0</v>
      </c>
      <c r="DJ41" s="150">
        <f t="shared" si="20"/>
        <v>0</v>
      </c>
      <c r="DK41" s="59">
        <v>0</v>
      </c>
      <c r="DL41" s="59">
        <v>0</v>
      </c>
      <c r="DM41" s="150">
        <f t="shared" si="22"/>
        <v>0</v>
      </c>
      <c r="DN41" s="59">
        <v>0</v>
      </c>
      <c r="DO41" s="59">
        <v>0</v>
      </c>
      <c r="DP41" s="59">
        <v>0</v>
      </c>
      <c r="DQ41" s="59">
        <v>0</v>
      </c>
      <c r="DR41" s="59">
        <v>0</v>
      </c>
      <c r="DS41" s="150">
        <f t="shared" si="24"/>
        <v>0</v>
      </c>
      <c r="DT41" s="59">
        <v>0</v>
      </c>
      <c r="DU41" s="59">
        <v>0</v>
      </c>
      <c r="DV41" s="150">
        <f t="shared" si="39"/>
        <v>0</v>
      </c>
      <c r="DW41" s="59">
        <v>0</v>
      </c>
      <c r="DX41" s="59">
        <v>0</v>
      </c>
      <c r="DY41" s="59">
        <v>0</v>
      </c>
      <c r="DZ41" s="59">
        <v>0</v>
      </c>
      <c r="EA41" s="59">
        <v>0</v>
      </c>
      <c r="EB41" s="59">
        <v>0</v>
      </c>
      <c r="EC41" s="59">
        <v>0</v>
      </c>
      <c r="ED41" s="59">
        <v>0</v>
      </c>
      <c r="EE41" s="59">
        <v>0</v>
      </c>
      <c r="EF41" s="59">
        <v>0</v>
      </c>
      <c r="EG41" s="150">
        <f t="shared" si="27"/>
        <v>0</v>
      </c>
      <c r="EH41" s="59">
        <v>0</v>
      </c>
      <c r="EI41" s="59">
        <v>0</v>
      </c>
      <c r="EJ41" s="59">
        <v>0</v>
      </c>
      <c r="EK41" s="59">
        <v>0</v>
      </c>
      <c r="EL41" s="59">
        <v>0</v>
      </c>
      <c r="EM41" s="59">
        <v>0</v>
      </c>
      <c r="EN41" s="59">
        <v>0</v>
      </c>
      <c r="EO41" s="59">
        <v>0</v>
      </c>
      <c r="EP41" s="59">
        <v>0</v>
      </c>
      <c r="EQ41" s="150">
        <f t="shared" si="29"/>
        <v>0</v>
      </c>
      <c r="ER41" s="59">
        <v>0</v>
      </c>
      <c r="ES41" s="59">
        <v>0</v>
      </c>
      <c r="ET41" s="59">
        <v>0</v>
      </c>
      <c r="EU41" s="150">
        <f t="shared" si="31"/>
        <v>0</v>
      </c>
      <c r="EV41" s="59">
        <v>0</v>
      </c>
      <c r="EW41" s="59">
        <v>0</v>
      </c>
      <c r="EX41" s="150">
        <f t="shared" si="33"/>
        <v>0</v>
      </c>
      <c r="EY41" s="59">
        <v>0</v>
      </c>
      <c r="EZ41" s="59">
        <v>0</v>
      </c>
      <c r="FA41" s="150">
        <f t="shared" si="35"/>
        <v>0</v>
      </c>
      <c r="FB41" s="59">
        <v>0</v>
      </c>
      <c r="FC41" s="59">
        <v>0</v>
      </c>
      <c r="FD41" s="59">
        <v>0</v>
      </c>
      <c r="FE41" s="59">
        <v>0</v>
      </c>
      <c r="FF41" s="150">
        <f t="shared" si="37"/>
        <v>0</v>
      </c>
      <c r="FG41" s="59">
        <v>0</v>
      </c>
      <c r="FH41" s="59">
        <v>0</v>
      </c>
      <c r="FI41" s="59">
        <v>0</v>
      </c>
      <c r="FJ41" s="59">
        <v>0</v>
      </c>
      <c r="FK41" s="59">
        <v>0</v>
      </c>
      <c r="FL41" s="59">
        <v>0</v>
      </c>
      <c r="FM41" s="59">
        <v>0</v>
      </c>
      <c r="FN41" s="150">
        <v>0</v>
      </c>
      <c r="FO41" s="5"/>
      <c r="FP41" s="5"/>
      <c r="FQ41" s="59">
        <v>0</v>
      </c>
      <c r="FR41" s="5"/>
      <c r="FS41" s="59">
        <f t="shared" si="40"/>
        <v>33.309723790344833</v>
      </c>
      <c r="FT41" s="134"/>
      <c r="FU41" s="4"/>
    </row>
    <row r="42" spans="2:177" ht="14.25" customHeight="1" x14ac:dyDescent="0.2">
      <c r="B42" s="157" t="s">
        <v>437</v>
      </c>
      <c r="C42" s="157" t="s">
        <v>312</v>
      </c>
      <c r="D42" s="150">
        <f t="shared" si="4"/>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150">
        <f t="shared" si="6"/>
        <v>0</v>
      </c>
      <c r="AI42" s="59">
        <v>0</v>
      </c>
      <c r="AJ42" s="59">
        <v>0</v>
      </c>
      <c r="AK42" s="59">
        <v>0</v>
      </c>
      <c r="AL42" s="150">
        <f t="shared" si="8"/>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150">
        <v>0</v>
      </c>
      <c r="CC42" s="150">
        <f t="shared" si="10"/>
        <v>0</v>
      </c>
      <c r="CD42" s="59">
        <v>0</v>
      </c>
      <c r="CE42" s="59">
        <v>0</v>
      </c>
      <c r="CF42" s="59">
        <v>0</v>
      </c>
      <c r="CG42" s="150">
        <f t="shared" si="12"/>
        <v>0</v>
      </c>
      <c r="CH42" s="59">
        <v>0</v>
      </c>
      <c r="CI42" s="59">
        <v>0</v>
      </c>
      <c r="CJ42" s="59">
        <v>0</v>
      </c>
      <c r="CK42" s="59">
        <v>0</v>
      </c>
      <c r="CL42" s="59">
        <v>0</v>
      </c>
      <c r="CM42" s="59">
        <v>0</v>
      </c>
      <c r="CN42" s="59">
        <v>0</v>
      </c>
      <c r="CO42" s="59">
        <v>0</v>
      </c>
      <c r="CP42" s="59">
        <v>0</v>
      </c>
      <c r="CQ42" s="59">
        <v>0</v>
      </c>
      <c r="CR42" s="59">
        <v>0</v>
      </c>
      <c r="CS42" s="150">
        <f t="shared" si="14"/>
        <v>0</v>
      </c>
      <c r="CT42" s="59">
        <v>0</v>
      </c>
      <c r="CU42" s="59">
        <v>0</v>
      </c>
      <c r="CV42" s="150">
        <f t="shared" si="16"/>
        <v>0</v>
      </c>
      <c r="CW42" s="59">
        <v>0</v>
      </c>
      <c r="CX42" s="59">
        <v>0</v>
      </c>
      <c r="CY42" s="59">
        <v>0</v>
      </c>
      <c r="CZ42" s="59">
        <v>0</v>
      </c>
      <c r="DA42" s="59">
        <v>0</v>
      </c>
      <c r="DB42" s="59">
        <v>0</v>
      </c>
      <c r="DC42" s="59">
        <v>0</v>
      </c>
      <c r="DD42" s="59">
        <v>0</v>
      </c>
      <c r="DE42" s="59">
        <v>0</v>
      </c>
      <c r="DF42" s="150">
        <f t="shared" si="18"/>
        <v>0</v>
      </c>
      <c r="DG42" s="59">
        <v>0</v>
      </c>
      <c r="DH42" s="59">
        <v>0</v>
      </c>
      <c r="DI42" s="59">
        <v>0</v>
      </c>
      <c r="DJ42" s="150">
        <f t="shared" si="20"/>
        <v>0</v>
      </c>
      <c r="DK42" s="59">
        <v>0</v>
      </c>
      <c r="DL42" s="59">
        <v>0</v>
      </c>
      <c r="DM42" s="150">
        <f t="shared" si="22"/>
        <v>0</v>
      </c>
      <c r="DN42" s="59">
        <v>0</v>
      </c>
      <c r="DO42" s="59">
        <v>0</v>
      </c>
      <c r="DP42" s="59">
        <v>0</v>
      </c>
      <c r="DQ42" s="59">
        <v>0</v>
      </c>
      <c r="DR42" s="59">
        <v>0</v>
      </c>
      <c r="DS42" s="150">
        <f t="shared" si="24"/>
        <v>0</v>
      </c>
      <c r="DT42" s="59">
        <v>0</v>
      </c>
      <c r="DU42" s="59">
        <v>0</v>
      </c>
      <c r="DV42" s="150">
        <f t="shared" si="39"/>
        <v>0</v>
      </c>
      <c r="DW42" s="59">
        <v>0</v>
      </c>
      <c r="DX42" s="59">
        <v>0</v>
      </c>
      <c r="DY42" s="59">
        <v>0</v>
      </c>
      <c r="DZ42" s="59">
        <v>0</v>
      </c>
      <c r="EA42" s="59">
        <v>0</v>
      </c>
      <c r="EB42" s="59">
        <v>0</v>
      </c>
      <c r="EC42" s="59">
        <v>0</v>
      </c>
      <c r="ED42" s="59">
        <v>0</v>
      </c>
      <c r="EE42" s="59">
        <v>0</v>
      </c>
      <c r="EF42" s="59">
        <v>0</v>
      </c>
      <c r="EG42" s="150">
        <f t="shared" si="27"/>
        <v>0</v>
      </c>
      <c r="EH42" s="59">
        <v>0</v>
      </c>
      <c r="EI42" s="59">
        <v>0</v>
      </c>
      <c r="EJ42" s="59">
        <v>0</v>
      </c>
      <c r="EK42" s="59">
        <v>0</v>
      </c>
      <c r="EL42" s="59">
        <v>0</v>
      </c>
      <c r="EM42" s="59">
        <v>0</v>
      </c>
      <c r="EN42" s="59">
        <v>0</v>
      </c>
      <c r="EO42" s="59">
        <v>0</v>
      </c>
      <c r="EP42" s="59">
        <v>0</v>
      </c>
      <c r="EQ42" s="150">
        <f t="shared" si="29"/>
        <v>0</v>
      </c>
      <c r="ER42" s="59">
        <v>0</v>
      </c>
      <c r="ES42" s="59">
        <v>0</v>
      </c>
      <c r="ET42" s="59">
        <v>0</v>
      </c>
      <c r="EU42" s="150">
        <f t="shared" si="31"/>
        <v>0</v>
      </c>
      <c r="EV42" s="59">
        <v>0</v>
      </c>
      <c r="EW42" s="59">
        <v>0</v>
      </c>
      <c r="EX42" s="150">
        <f t="shared" si="33"/>
        <v>0</v>
      </c>
      <c r="EY42" s="59">
        <v>0</v>
      </c>
      <c r="EZ42" s="59">
        <v>0</v>
      </c>
      <c r="FA42" s="150">
        <f t="shared" si="35"/>
        <v>0</v>
      </c>
      <c r="FB42" s="59">
        <v>0</v>
      </c>
      <c r="FC42" s="59">
        <v>0</v>
      </c>
      <c r="FD42" s="59">
        <v>0</v>
      </c>
      <c r="FE42" s="59">
        <v>0</v>
      </c>
      <c r="FF42" s="150">
        <f t="shared" si="37"/>
        <v>0</v>
      </c>
      <c r="FG42" s="59">
        <v>0</v>
      </c>
      <c r="FH42" s="59">
        <v>0</v>
      </c>
      <c r="FI42" s="59">
        <v>0</v>
      </c>
      <c r="FJ42" s="59">
        <v>0</v>
      </c>
      <c r="FK42" s="59">
        <v>0</v>
      </c>
      <c r="FL42" s="59">
        <v>0</v>
      </c>
      <c r="FM42" s="59">
        <v>0</v>
      </c>
      <c r="FN42" s="150">
        <v>0</v>
      </c>
      <c r="FO42" s="5"/>
      <c r="FP42" s="5"/>
      <c r="FQ42" s="59">
        <v>3534.5793707999997</v>
      </c>
      <c r="FR42" s="5"/>
      <c r="FS42" s="59">
        <f t="shared" si="40"/>
        <v>3534.5793707999997</v>
      </c>
      <c r="FT42" s="134"/>
      <c r="FU42" s="4"/>
    </row>
    <row r="43" spans="2:177" ht="14.25" customHeight="1" x14ac:dyDescent="0.2">
      <c r="B43" s="157" t="s">
        <v>438</v>
      </c>
      <c r="C43" s="157" t="s">
        <v>275</v>
      </c>
      <c r="D43" s="150">
        <f t="shared" si="4"/>
        <v>26.12396250051712</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26.12396250051712</v>
      </c>
      <c r="AF43" s="59">
        <v>0</v>
      </c>
      <c r="AG43" s="59">
        <v>0</v>
      </c>
      <c r="AH43" s="150">
        <f t="shared" si="6"/>
        <v>0</v>
      </c>
      <c r="AI43" s="59">
        <v>0</v>
      </c>
      <c r="AJ43" s="59">
        <v>0</v>
      </c>
      <c r="AK43" s="59">
        <v>0</v>
      </c>
      <c r="AL43" s="150">
        <f t="shared" si="8"/>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150">
        <v>0</v>
      </c>
      <c r="CC43" s="150">
        <f t="shared" si="10"/>
        <v>0</v>
      </c>
      <c r="CD43" s="59">
        <v>0</v>
      </c>
      <c r="CE43" s="59">
        <v>0</v>
      </c>
      <c r="CF43" s="59">
        <v>0</v>
      </c>
      <c r="CG43" s="150">
        <f t="shared" si="12"/>
        <v>0</v>
      </c>
      <c r="CH43" s="59">
        <v>0</v>
      </c>
      <c r="CI43" s="59">
        <v>0</v>
      </c>
      <c r="CJ43" s="59">
        <v>0</v>
      </c>
      <c r="CK43" s="59">
        <v>0</v>
      </c>
      <c r="CL43" s="59">
        <v>0</v>
      </c>
      <c r="CM43" s="59">
        <v>0</v>
      </c>
      <c r="CN43" s="59">
        <v>0</v>
      </c>
      <c r="CO43" s="59">
        <v>0</v>
      </c>
      <c r="CP43" s="59">
        <v>0</v>
      </c>
      <c r="CQ43" s="59">
        <v>0</v>
      </c>
      <c r="CR43" s="59">
        <v>0</v>
      </c>
      <c r="CS43" s="150">
        <f t="shared" si="14"/>
        <v>0</v>
      </c>
      <c r="CT43" s="59">
        <v>0</v>
      </c>
      <c r="CU43" s="59">
        <v>0</v>
      </c>
      <c r="CV43" s="150">
        <f t="shared" si="16"/>
        <v>0</v>
      </c>
      <c r="CW43" s="59">
        <v>0</v>
      </c>
      <c r="CX43" s="59">
        <v>0</v>
      </c>
      <c r="CY43" s="59">
        <v>0</v>
      </c>
      <c r="CZ43" s="59">
        <v>0</v>
      </c>
      <c r="DA43" s="59">
        <v>0</v>
      </c>
      <c r="DB43" s="59">
        <v>0</v>
      </c>
      <c r="DC43" s="59">
        <v>0</v>
      </c>
      <c r="DD43" s="59">
        <v>0</v>
      </c>
      <c r="DE43" s="59">
        <v>0</v>
      </c>
      <c r="DF43" s="150">
        <f t="shared" si="18"/>
        <v>0</v>
      </c>
      <c r="DG43" s="59">
        <v>0</v>
      </c>
      <c r="DH43" s="59">
        <v>0</v>
      </c>
      <c r="DI43" s="59">
        <v>0</v>
      </c>
      <c r="DJ43" s="150">
        <f t="shared" si="20"/>
        <v>0</v>
      </c>
      <c r="DK43" s="59">
        <v>0</v>
      </c>
      <c r="DL43" s="59">
        <v>0</v>
      </c>
      <c r="DM43" s="150">
        <f t="shared" si="22"/>
        <v>0</v>
      </c>
      <c r="DN43" s="59">
        <v>0</v>
      </c>
      <c r="DO43" s="59">
        <v>0</v>
      </c>
      <c r="DP43" s="59">
        <v>0</v>
      </c>
      <c r="DQ43" s="59">
        <v>0</v>
      </c>
      <c r="DR43" s="59">
        <v>0</v>
      </c>
      <c r="DS43" s="150">
        <f t="shared" si="24"/>
        <v>0</v>
      </c>
      <c r="DT43" s="59">
        <v>0</v>
      </c>
      <c r="DU43" s="59">
        <v>0</v>
      </c>
      <c r="DV43" s="150">
        <f t="shared" si="39"/>
        <v>0</v>
      </c>
      <c r="DW43" s="59">
        <v>0</v>
      </c>
      <c r="DX43" s="59">
        <v>0</v>
      </c>
      <c r="DY43" s="59">
        <v>0</v>
      </c>
      <c r="DZ43" s="59">
        <v>0</v>
      </c>
      <c r="EA43" s="59">
        <v>0</v>
      </c>
      <c r="EB43" s="59">
        <v>0</v>
      </c>
      <c r="EC43" s="59">
        <v>0</v>
      </c>
      <c r="ED43" s="59">
        <v>0</v>
      </c>
      <c r="EE43" s="59">
        <v>0</v>
      </c>
      <c r="EF43" s="59">
        <v>0</v>
      </c>
      <c r="EG43" s="150">
        <f t="shared" si="27"/>
        <v>0</v>
      </c>
      <c r="EH43" s="59">
        <v>0</v>
      </c>
      <c r="EI43" s="59">
        <v>0</v>
      </c>
      <c r="EJ43" s="59">
        <v>0</v>
      </c>
      <c r="EK43" s="59">
        <v>0</v>
      </c>
      <c r="EL43" s="59">
        <v>0</v>
      </c>
      <c r="EM43" s="59">
        <v>0</v>
      </c>
      <c r="EN43" s="59">
        <v>0</v>
      </c>
      <c r="EO43" s="59">
        <v>0</v>
      </c>
      <c r="EP43" s="59">
        <v>0</v>
      </c>
      <c r="EQ43" s="150">
        <f t="shared" si="29"/>
        <v>0</v>
      </c>
      <c r="ER43" s="59">
        <v>0</v>
      </c>
      <c r="ES43" s="59">
        <v>0</v>
      </c>
      <c r="ET43" s="59">
        <v>0</v>
      </c>
      <c r="EU43" s="150">
        <f t="shared" si="31"/>
        <v>0</v>
      </c>
      <c r="EV43" s="59">
        <v>0</v>
      </c>
      <c r="EW43" s="59">
        <v>0</v>
      </c>
      <c r="EX43" s="150">
        <f t="shared" si="33"/>
        <v>0</v>
      </c>
      <c r="EY43" s="59">
        <v>0</v>
      </c>
      <c r="EZ43" s="59">
        <v>0</v>
      </c>
      <c r="FA43" s="150">
        <f t="shared" si="35"/>
        <v>0</v>
      </c>
      <c r="FB43" s="59">
        <v>0</v>
      </c>
      <c r="FC43" s="59">
        <v>0</v>
      </c>
      <c r="FD43" s="59">
        <v>0</v>
      </c>
      <c r="FE43" s="59">
        <v>0</v>
      </c>
      <c r="FF43" s="150">
        <f t="shared" si="37"/>
        <v>0</v>
      </c>
      <c r="FG43" s="59">
        <v>0</v>
      </c>
      <c r="FH43" s="59">
        <v>0</v>
      </c>
      <c r="FI43" s="59">
        <v>0</v>
      </c>
      <c r="FJ43" s="59">
        <v>0</v>
      </c>
      <c r="FK43" s="59">
        <v>0</v>
      </c>
      <c r="FL43" s="59">
        <v>0</v>
      </c>
      <c r="FM43" s="59">
        <v>0</v>
      </c>
      <c r="FN43" s="150">
        <v>0</v>
      </c>
      <c r="FO43" s="5"/>
      <c r="FP43" s="5"/>
      <c r="FQ43" s="59">
        <v>25.473655943219995</v>
      </c>
      <c r="FR43" s="5"/>
      <c r="FS43" s="59">
        <f t="shared" si="40"/>
        <v>51.597618443737119</v>
      </c>
      <c r="FT43" s="134"/>
      <c r="FU43" s="4"/>
    </row>
    <row r="44" spans="2:177" ht="14.25" customHeight="1" x14ac:dyDescent="0.2">
      <c r="B44" s="157" t="s">
        <v>439</v>
      </c>
      <c r="C44" s="157" t="s">
        <v>276</v>
      </c>
      <c r="D44" s="150">
        <f t="shared" si="4"/>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150">
        <f t="shared" si="6"/>
        <v>0</v>
      </c>
      <c r="AI44" s="59">
        <v>0</v>
      </c>
      <c r="AJ44" s="59">
        <v>0</v>
      </c>
      <c r="AK44" s="59">
        <v>0</v>
      </c>
      <c r="AL44" s="150">
        <f t="shared" si="8"/>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150">
        <v>0</v>
      </c>
      <c r="CC44" s="150">
        <f t="shared" si="10"/>
        <v>0</v>
      </c>
      <c r="CD44" s="59">
        <v>0</v>
      </c>
      <c r="CE44" s="59">
        <v>0</v>
      </c>
      <c r="CF44" s="59">
        <v>0</v>
      </c>
      <c r="CG44" s="150">
        <f t="shared" si="12"/>
        <v>0</v>
      </c>
      <c r="CH44" s="59">
        <v>0</v>
      </c>
      <c r="CI44" s="59">
        <v>0</v>
      </c>
      <c r="CJ44" s="59">
        <v>0</v>
      </c>
      <c r="CK44" s="59">
        <v>0</v>
      </c>
      <c r="CL44" s="59">
        <v>0</v>
      </c>
      <c r="CM44" s="59">
        <v>0</v>
      </c>
      <c r="CN44" s="59">
        <v>0</v>
      </c>
      <c r="CO44" s="59">
        <v>0</v>
      </c>
      <c r="CP44" s="59">
        <v>0</v>
      </c>
      <c r="CQ44" s="59">
        <v>0</v>
      </c>
      <c r="CR44" s="59">
        <v>0</v>
      </c>
      <c r="CS44" s="150">
        <f t="shared" si="14"/>
        <v>0</v>
      </c>
      <c r="CT44" s="59">
        <v>0</v>
      </c>
      <c r="CU44" s="59">
        <v>0</v>
      </c>
      <c r="CV44" s="150">
        <f t="shared" si="16"/>
        <v>0</v>
      </c>
      <c r="CW44" s="59">
        <v>0</v>
      </c>
      <c r="CX44" s="59">
        <v>0</v>
      </c>
      <c r="CY44" s="59">
        <v>0</v>
      </c>
      <c r="CZ44" s="59">
        <v>0</v>
      </c>
      <c r="DA44" s="59">
        <v>0</v>
      </c>
      <c r="DB44" s="59">
        <v>0</v>
      </c>
      <c r="DC44" s="59">
        <v>0</v>
      </c>
      <c r="DD44" s="59">
        <v>0</v>
      </c>
      <c r="DE44" s="59">
        <v>0</v>
      </c>
      <c r="DF44" s="150">
        <f t="shared" si="18"/>
        <v>0</v>
      </c>
      <c r="DG44" s="59">
        <v>0</v>
      </c>
      <c r="DH44" s="59">
        <v>0</v>
      </c>
      <c r="DI44" s="59">
        <v>0</v>
      </c>
      <c r="DJ44" s="150">
        <f t="shared" si="20"/>
        <v>0</v>
      </c>
      <c r="DK44" s="59">
        <v>0</v>
      </c>
      <c r="DL44" s="59">
        <v>0</v>
      </c>
      <c r="DM44" s="150">
        <f t="shared" si="22"/>
        <v>0</v>
      </c>
      <c r="DN44" s="59">
        <v>0</v>
      </c>
      <c r="DO44" s="59">
        <v>0</v>
      </c>
      <c r="DP44" s="59">
        <v>0</v>
      </c>
      <c r="DQ44" s="59">
        <v>0</v>
      </c>
      <c r="DR44" s="59">
        <v>0</v>
      </c>
      <c r="DS44" s="150">
        <f t="shared" si="24"/>
        <v>0</v>
      </c>
      <c r="DT44" s="59">
        <v>0</v>
      </c>
      <c r="DU44" s="59">
        <v>0</v>
      </c>
      <c r="DV44" s="150">
        <f t="shared" si="39"/>
        <v>0</v>
      </c>
      <c r="DW44" s="59">
        <v>0</v>
      </c>
      <c r="DX44" s="59">
        <v>0</v>
      </c>
      <c r="DY44" s="59">
        <v>0</v>
      </c>
      <c r="DZ44" s="59">
        <v>0</v>
      </c>
      <c r="EA44" s="59">
        <v>0</v>
      </c>
      <c r="EB44" s="59">
        <v>0</v>
      </c>
      <c r="EC44" s="59">
        <v>0</v>
      </c>
      <c r="ED44" s="59">
        <v>0</v>
      </c>
      <c r="EE44" s="59">
        <v>0</v>
      </c>
      <c r="EF44" s="59">
        <v>0</v>
      </c>
      <c r="EG44" s="150">
        <f t="shared" si="27"/>
        <v>0</v>
      </c>
      <c r="EH44" s="59">
        <v>0</v>
      </c>
      <c r="EI44" s="59">
        <v>0</v>
      </c>
      <c r="EJ44" s="59">
        <v>0</v>
      </c>
      <c r="EK44" s="59">
        <v>0</v>
      </c>
      <c r="EL44" s="59">
        <v>0</v>
      </c>
      <c r="EM44" s="59">
        <v>0</v>
      </c>
      <c r="EN44" s="59">
        <v>0</v>
      </c>
      <c r="EO44" s="59">
        <v>0</v>
      </c>
      <c r="EP44" s="59">
        <v>0</v>
      </c>
      <c r="EQ44" s="150">
        <f t="shared" si="29"/>
        <v>0</v>
      </c>
      <c r="ER44" s="59">
        <v>0</v>
      </c>
      <c r="ES44" s="59">
        <v>0</v>
      </c>
      <c r="ET44" s="59">
        <v>0</v>
      </c>
      <c r="EU44" s="150">
        <f t="shared" si="31"/>
        <v>0</v>
      </c>
      <c r="EV44" s="59">
        <v>0</v>
      </c>
      <c r="EW44" s="59">
        <v>0</v>
      </c>
      <c r="EX44" s="150">
        <f t="shared" si="33"/>
        <v>0</v>
      </c>
      <c r="EY44" s="59">
        <v>0</v>
      </c>
      <c r="EZ44" s="59">
        <v>0</v>
      </c>
      <c r="FA44" s="150">
        <f t="shared" si="35"/>
        <v>0</v>
      </c>
      <c r="FB44" s="59">
        <v>0</v>
      </c>
      <c r="FC44" s="59">
        <v>0</v>
      </c>
      <c r="FD44" s="59">
        <v>0</v>
      </c>
      <c r="FE44" s="59">
        <v>0</v>
      </c>
      <c r="FF44" s="150">
        <f t="shared" si="37"/>
        <v>0</v>
      </c>
      <c r="FG44" s="59">
        <v>0</v>
      </c>
      <c r="FH44" s="59">
        <v>0</v>
      </c>
      <c r="FI44" s="59">
        <v>0</v>
      </c>
      <c r="FJ44" s="59">
        <v>0</v>
      </c>
      <c r="FK44" s="59">
        <v>0</v>
      </c>
      <c r="FL44" s="59">
        <v>0</v>
      </c>
      <c r="FM44" s="59">
        <v>0</v>
      </c>
      <c r="FN44" s="150">
        <v>0</v>
      </c>
      <c r="FO44" s="5"/>
      <c r="FP44" s="5"/>
      <c r="FQ44" s="59">
        <v>8003.672605200105</v>
      </c>
      <c r="FR44" s="5"/>
      <c r="FS44" s="59">
        <f t="shared" si="40"/>
        <v>8003.672605200105</v>
      </c>
      <c r="FT44" s="134"/>
      <c r="FU44" s="4"/>
    </row>
    <row r="45" spans="2:177" ht="14.25" customHeight="1" x14ac:dyDescent="0.2">
      <c r="B45" s="157" t="s">
        <v>440</v>
      </c>
      <c r="C45" s="157" t="s">
        <v>277</v>
      </c>
      <c r="D45" s="150">
        <f t="shared" si="4"/>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150">
        <f t="shared" si="6"/>
        <v>0</v>
      </c>
      <c r="AI45" s="59">
        <v>0</v>
      </c>
      <c r="AJ45" s="59">
        <v>0</v>
      </c>
      <c r="AK45" s="59">
        <v>0</v>
      </c>
      <c r="AL45" s="150">
        <f t="shared" si="8"/>
        <v>91.141661910000124</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91.141661910000124</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150">
        <v>0</v>
      </c>
      <c r="CC45" s="150">
        <f t="shared" si="10"/>
        <v>0</v>
      </c>
      <c r="CD45" s="59">
        <v>0</v>
      </c>
      <c r="CE45" s="59">
        <v>0</v>
      </c>
      <c r="CF45" s="59">
        <v>0</v>
      </c>
      <c r="CG45" s="150">
        <f t="shared" si="12"/>
        <v>0</v>
      </c>
      <c r="CH45" s="59">
        <v>0</v>
      </c>
      <c r="CI45" s="59">
        <v>0</v>
      </c>
      <c r="CJ45" s="59">
        <v>0</v>
      </c>
      <c r="CK45" s="59">
        <v>0</v>
      </c>
      <c r="CL45" s="59">
        <v>0</v>
      </c>
      <c r="CM45" s="59">
        <v>0</v>
      </c>
      <c r="CN45" s="59">
        <v>0</v>
      </c>
      <c r="CO45" s="59">
        <v>0</v>
      </c>
      <c r="CP45" s="59">
        <v>0</v>
      </c>
      <c r="CQ45" s="59">
        <v>0</v>
      </c>
      <c r="CR45" s="59">
        <v>0</v>
      </c>
      <c r="CS45" s="150">
        <f t="shared" si="14"/>
        <v>0</v>
      </c>
      <c r="CT45" s="59">
        <v>0</v>
      </c>
      <c r="CU45" s="59">
        <v>0</v>
      </c>
      <c r="CV45" s="150">
        <f t="shared" si="16"/>
        <v>0</v>
      </c>
      <c r="CW45" s="59">
        <v>0</v>
      </c>
      <c r="CX45" s="59">
        <v>0</v>
      </c>
      <c r="CY45" s="59">
        <v>0</v>
      </c>
      <c r="CZ45" s="59">
        <v>0</v>
      </c>
      <c r="DA45" s="59">
        <v>0</v>
      </c>
      <c r="DB45" s="59">
        <v>0</v>
      </c>
      <c r="DC45" s="59">
        <v>0</v>
      </c>
      <c r="DD45" s="59">
        <v>0</v>
      </c>
      <c r="DE45" s="59">
        <v>0</v>
      </c>
      <c r="DF45" s="150">
        <f t="shared" si="18"/>
        <v>0</v>
      </c>
      <c r="DG45" s="59">
        <v>0</v>
      </c>
      <c r="DH45" s="59">
        <v>0</v>
      </c>
      <c r="DI45" s="59">
        <v>0</v>
      </c>
      <c r="DJ45" s="150">
        <f t="shared" si="20"/>
        <v>0</v>
      </c>
      <c r="DK45" s="59">
        <v>0</v>
      </c>
      <c r="DL45" s="59">
        <v>0</v>
      </c>
      <c r="DM45" s="150">
        <f t="shared" si="22"/>
        <v>0</v>
      </c>
      <c r="DN45" s="59">
        <v>0</v>
      </c>
      <c r="DO45" s="59">
        <v>0</v>
      </c>
      <c r="DP45" s="59">
        <v>0</v>
      </c>
      <c r="DQ45" s="59">
        <v>0</v>
      </c>
      <c r="DR45" s="59">
        <v>0</v>
      </c>
      <c r="DS45" s="150">
        <f t="shared" si="24"/>
        <v>0</v>
      </c>
      <c r="DT45" s="59">
        <v>0</v>
      </c>
      <c r="DU45" s="59">
        <v>0</v>
      </c>
      <c r="DV45" s="150">
        <f t="shared" si="39"/>
        <v>0</v>
      </c>
      <c r="DW45" s="59">
        <v>0</v>
      </c>
      <c r="DX45" s="59">
        <v>0</v>
      </c>
      <c r="DY45" s="59">
        <v>0</v>
      </c>
      <c r="DZ45" s="59">
        <v>0</v>
      </c>
      <c r="EA45" s="59">
        <v>0</v>
      </c>
      <c r="EB45" s="59">
        <v>0</v>
      </c>
      <c r="EC45" s="59">
        <v>0</v>
      </c>
      <c r="ED45" s="59">
        <v>0</v>
      </c>
      <c r="EE45" s="59">
        <v>0</v>
      </c>
      <c r="EF45" s="59">
        <v>0</v>
      </c>
      <c r="EG45" s="150">
        <f t="shared" si="27"/>
        <v>0</v>
      </c>
      <c r="EH45" s="59">
        <v>0</v>
      </c>
      <c r="EI45" s="59">
        <v>0</v>
      </c>
      <c r="EJ45" s="59">
        <v>0</v>
      </c>
      <c r="EK45" s="59">
        <v>0</v>
      </c>
      <c r="EL45" s="59">
        <v>0</v>
      </c>
      <c r="EM45" s="59">
        <v>0</v>
      </c>
      <c r="EN45" s="59">
        <v>0</v>
      </c>
      <c r="EO45" s="59">
        <v>0</v>
      </c>
      <c r="EP45" s="59">
        <v>0</v>
      </c>
      <c r="EQ45" s="150">
        <f t="shared" si="29"/>
        <v>0</v>
      </c>
      <c r="ER45" s="59">
        <v>0</v>
      </c>
      <c r="ES45" s="59">
        <v>0</v>
      </c>
      <c r="ET45" s="59">
        <v>0</v>
      </c>
      <c r="EU45" s="150">
        <f t="shared" si="31"/>
        <v>0</v>
      </c>
      <c r="EV45" s="59">
        <v>0</v>
      </c>
      <c r="EW45" s="59">
        <v>0</v>
      </c>
      <c r="EX45" s="150">
        <f t="shared" si="33"/>
        <v>0</v>
      </c>
      <c r="EY45" s="59">
        <v>0</v>
      </c>
      <c r="EZ45" s="59">
        <v>0</v>
      </c>
      <c r="FA45" s="150">
        <f t="shared" si="35"/>
        <v>0</v>
      </c>
      <c r="FB45" s="59">
        <v>0</v>
      </c>
      <c r="FC45" s="59">
        <v>0</v>
      </c>
      <c r="FD45" s="59">
        <v>0</v>
      </c>
      <c r="FE45" s="59">
        <v>0</v>
      </c>
      <c r="FF45" s="150">
        <f t="shared" si="37"/>
        <v>0</v>
      </c>
      <c r="FG45" s="59">
        <v>0</v>
      </c>
      <c r="FH45" s="59">
        <v>0</v>
      </c>
      <c r="FI45" s="59">
        <v>0</v>
      </c>
      <c r="FJ45" s="59">
        <v>0</v>
      </c>
      <c r="FK45" s="59">
        <v>0</v>
      </c>
      <c r="FL45" s="59">
        <v>0</v>
      </c>
      <c r="FM45" s="59">
        <v>0</v>
      </c>
      <c r="FN45" s="150">
        <v>0</v>
      </c>
      <c r="FO45" s="5"/>
      <c r="FP45" s="5"/>
      <c r="FQ45" s="59">
        <v>20119.326910180851</v>
      </c>
      <c r="FR45" s="5"/>
      <c r="FS45" s="59">
        <f t="shared" si="40"/>
        <v>20210.468572090853</v>
      </c>
      <c r="FT45" s="134"/>
      <c r="FU45" s="4"/>
    </row>
    <row r="46" spans="2:177" ht="14.25" customHeight="1" x14ac:dyDescent="0.2">
      <c r="B46" s="157" t="s">
        <v>440</v>
      </c>
      <c r="C46" s="157" t="s">
        <v>278</v>
      </c>
      <c r="D46" s="150">
        <f t="shared" si="4"/>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150">
        <f t="shared" si="6"/>
        <v>0</v>
      </c>
      <c r="AI46" s="59">
        <v>0</v>
      </c>
      <c r="AJ46" s="59">
        <v>0</v>
      </c>
      <c r="AK46" s="59">
        <v>0</v>
      </c>
      <c r="AL46" s="150">
        <f t="shared" si="8"/>
        <v>87.295234940000611</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87.295234940000611</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150">
        <v>0</v>
      </c>
      <c r="CC46" s="150">
        <f t="shared" si="10"/>
        <v>0</v>
      </c>
      <c r="CD46" s="59">
        <v>0</v>
      </c>
      <c r="CE46" s="59">
        <v>0</v>
      </c>
      <c r="CF46" s="59">
        <v>0</v>
      </c>
      <c r="CG46" s="150">
        <f t="shared" si="12"/>
        <v>0</v>
      </c>
      <c r="CH46" s="59">
        <v>0</v>
      </c>
      <c r="CI46" s="59">
        <v>0</v>
      </c>
      <c r="CJ46" s="59">
        <v>0</v>
      </c>
      <c r="CK46" s="59">
        <v>0</v>
      </c>
      <c r="CL46" s="59">
        <v>0</v>
      </c>
      <c r="CM46" s="59">
        <v>0</v>
      </c>
      <c r="CN46" s="59">
        <v>0</v>
      </c>
      <c r="CO46" s="59">
        <v>0</v>
      </c>
      <c r="CP46" s="59">
        <v>0</v>
      </c>
      <c r="CQ46" s="59">
        <v>0</v>
      </c>
      <c r="CR46" s="59">
        <v>0</v>
      </c>
      <c r="CS46" s="150">
        <f t="shared" si="14"/>
        <v>0</v>
      </c>
      <c r="CT46" s="59">
        <v>0</v>
      </c>
      <c r="CU46" s="59">
        <v>0</v>
      </c>
      <c r="CV46" s="150">
        <f t="shared" si="16"/>
        <v>0</v>
      </c>
      <c r="CW46" s="59">
        <v>0</v>
      </c>
      <c r="CX46" s="59">
        <v>0</v>
      </c>
      <c r="CY46" s="59">
        <v>0</v>
      </c>
      <c r="CZ46" s="59">
        <v>0</v>
      </c>
      <c r="DA46" s="59">
        <v>0</v>
      </c>
      <c r="DB46" s="59">
        <v>0</v>
      </c>
      <c r="DC46" s="59">
        <v>0</v>
      </c>
      <c r="DD46" s="59">
        <v>0</v>
      </c>
      <c r="DE46" s="59">
        <v>0</v>
      </c>
      <c r="DF46" s="150">
        <f t="shared" si="18"/>
        <v>0</v>
      </c>
      <c r="DG46" s="59">
        <v>0</v>
      </c>
      <c r="DH46" s="59">
        <v>0</v>
      </c>
      <c r="DI46" s="59">
        <v>0</v>
      </c>
      <c r="DJ46" s="150">
        <f t="shared" si="20"/>
        <v>0</v>
      </c>
      <c r="DK46" s="59">
        <v>0</v>
      </c>
      <c r="DL46" s="59">
        <v>0</v>
      </c>
      <c r="DM46" s="150">
        <f t="shared" si="22"/>
        <v>0</v>
      </c>
      <c r="DN46" s="59">
        <v>0</v>
      </c>
      <c r="DO46" s="59">
        <v>0</v>
      </c>
      <c r="DP46" s="59">
        <v>0</v>
      </c>
      <c r="DQ46" s="59">
        <v>0</v>
      </c>
      <c r="DR46" s="59">
        <v>0</v>
      </c>
      <c r="DS46" s="150">
        <f t="shared" si="24"/>
        <v>0</v>
      </c>
      <c r="DT46" s="59">
        <v>0</v>
      </c>
      <c r="DU46" s="59">
        <v>0</v>
      </c>
      <c r="DV46" s="150">
        <f t="shared" si="39"/>
        <v>0</v>
      </c>
      <c r="DW46" s="59">
        <v>0</v>
      </c>
      <c r="DX46" s="59">
        <v>0</v>
      </c>
      <c r="DY46" s="59">
        <v>0</v>
      </c>
      <c r="DZ46" s="59">
        <v>0</v>
      </c>
      <c r="EA46" s="59">
        <v>0</v>
      </c>
      <c r="EB46" s="59">
        <v>0</v>
      </c>
      <c r="EC46" s="59">
        <v>0</v>
      </c>
      <c r="ED46" s="59">
        <v>0</v>
      </c>
      <c r="EE46" s="59">
        <v>0</v>
      </c>
      <c r="EF46" s="59">
        <v>0</v>
      </c>
      <c r="EG46" s="150">
        <f t="shared" si="27"/>
        <v>0</v>
      </c>
      <c r="EH46" s="59">
        <v>0</v>
      </c>
      <c r="EI46" s="59">
        <v>0</v>
      </c>
      <c r="EJ46" s="59">
        <v>0</v>
      </c>
      <c r="EK46" s="59">
        <v>0</v>
      </c>
      <c r="EL46" s="59">
        <v>0</v>
      </c>
      <c r="EM46" s="59">
        <v>0</v>
      </c>
      <c r="EN46" s="59">
        <v>0</v>
      </c>
      <c r="EO46" s="59">
        <v>0</v>
      </c>
      <c r="EP46" s="59">
        <v>0</v>
      </c>
      <c r="EQ46" s="150">
        <f t="shared" si="29"/>
        <v>0</v>
      </c>
      <c r="ER46" s="59">
        <v>0</v>
      </c>
      <c r="ES46" s="59">
        <v>0</v>
      </c>
      <c r="ET46" s="59">
        <v>0</v>
      </c>
      <c r="EU46" s="150">
        <f t="shared" si="31"/>
        <v>0</v>
      </c>
      <c r="EV46" s="59">
        <v>0</v>
      </c>
      <c r="EW46" s="59">
        <v>0</v>
      </c>
      <c r="EX46" s="150">
        <f t="shared" si="33"/>
        <v>0</v>
      </c>
      <c r="EY46" s="59">
        <v>0</v>
      </c>
      <c r="EZ46" s="59">
        <v>0</v>
      </c>
      <c r="FA46" s="150">
        <f t="shared" si="35"/>
        <v>0</v>
      </c>
      <c r="FB46" s="59">
        <v>0</v>
      </c>
      <c r="FC46" s="59">
        <v>0</v>
      </c>
      <c r="FD46" s="59">
        <v>0</v>
      </c>
      <c r="FE46" s="59">
        <v>0</v>
      </c>
      <c r="FF46" s="150">
        <f t="shared" si="37"/>
        <v>0</v>
      </c>
      <c r="FG46" s="59">
        <v>0</v>
      </c>
      <c r="FH46" s="59">
        <v>0</v>
      </c>
      <c r="FI46" s="59">
        <v>0</v>
      </c>
      <c r="FJ46" s="59">
        <v>0</v>
      </c>
      <c r="FK46" s="59">
        <v>0</v>
      </c>
      <c r="FL46" s="59">
        <v>0</v>
      </c>
      <c r="FM46" s="59">
        <v>0</v>
      </c>
      <c r="FN46" s="150">
        <v>0</v>
      </c>
      <c r="FO46" s="5"/>
      <c r="FP46" s="5"/>
      <c r="FQ46" s="59">
        <v>21647.24182213888</v>
      </c>
      <c r="FR46" s="5"/>
      <c r="FS46" s="59">
        <f t="shared" si="40"/>
        <v>21734.53705707888</v>
      </c>
      <c r="FT46" s="134"/>
      <c r="FU46" s="4"/>
    </row>
    <row r="47" spans="2:177" ht="14.25" customHeight="1" x14ac:dyDescent="0.2">
      <c r="B47" s="157">
        <v>4400</v>
      </c>
      <c r="C47" s="157" t="s">
        <v>686</v>
      </c>
      <c r="D47" s="150"/>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150"/>
      <c r="AI47" s="59">
        <v>0</v>
      </c>
      <c r="AJ47" s="59">
        <v>0</v>
      </c>
      <c r="AK47" s="59">
        <v>0</v>
      </c>
      <c r="AL47" s="150"/>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59">
        <v>0</v>
      </c>
      <c r="BQ47" s="59">
        <v>0</v>
      </c>
      <c r="BR47" s="59">
        <v>0</v>
      </c>
      <c r="BS47" s="59">
        <v>0</v>
      </c>
      <c r="BT47" s="59">
        <v>0</v>
      </c>
      <c r="BU47" s="59">
        <v>0</v>
      </c>
      <c r="BV47" s="59">
        <v>0</v>
      </c>
      <c r="BW47" s="59">
        <v>0</v>
      </c>
      <c r="BX47" s="59">
        <v>0</v>
      </c>
      <c r="BY47" s="59">
        <v>0</v>
      </c>
      <c r="BZ47" s="59">
        <v>0</v>
      </c>
      <c r="CA47" s="59">
        <v>0</v>
      </c>
      <c r="CB47" s="150">
        <v>0</v>
      </c>
      <c r="CC47" s="150"/>
      <c r="CD47" s="59">
        <v>0</v>
      </c>
      <c r="CE47" s="59">
        <v>0</v>
      </c>
      <c r="CF47" s="59">
        <v>0</v>
      </c>
      <c r="CG47" s="150"/>
      <c r="CH47" s="59">
        <v>0</v>
      </c>
      <c r="CI47" s="59">
        <v>0</v>
      </c>
      <c r="CJ47" s="59">
        <v>0</v>
      </c>
      <c r="CK47" s="59">
        <v>0</v>
      </c>
      <c r="CL47" s="59">
        <v>0</v>
      </c>
      <c r="CM47" s="59">
        <v>0</v>
      </c>
      <c r="CN47" s="59">
        <v>0</v>
      </c>
      <c r="CO47" s="59">
        <v>0</v>
      </c>
      <c r="CP47" s="59">
        <v>0</v>
      </c>
      <c r="CQ47" s="59">
        <v>0</v>
      </c>
      <c r="CR47" s="59">
        <v>0</v>
      </c>
      <c r="CS47" s="150"/>
      <c r="CT47" s="59">
        <v>0</v>
      </c>
      <c r="CU47" s="59">
        <v>0</v>
      </c>
      <c r="CV47" s="150"/>
      <c r="CW47" s="59">
        <v>0</v>
      </c>
      <c r="CX47" s="59">
        <v>0</v>
      </c>
      <c r="CY47" s="59">
        <v>0</v>
      </c>
      <c r="CZ47" s="59">
        <v>0</v>
      </c>
      <c r="DA47" s="59">
        <v>0</v>
      </c>
      <c r="DB47" s="59">
        <v>0</v>
      </c>
      <c r="DC47" s="59">
        <v>0</v>
      </c>
      <c r="DD47" s="59">
        <v>0</v>
      </c>
      <c r="DE47" s="59">
        <v>0</v>
      </c>
      <c r="DF47" s="150"/>
      <c r="DG47" s="59">
        <v>0</v>
      </c>
      <c r="DH47" s="59">
        <v>0</v>
      </c>
      <c r="DI47" s="59">
        <v>0</v>
      </c>
      <c r="DJ47" s="150"/>
      <c r="DK47" s="59">
        <v>0</v>
      </c>
      <c r="DL47" s="59">
        <v>0</v>
      </c>
      <c r="DM47" s="150"/>
      <c r="DN47" s="59">
        <v>0</v>
      </c>
      <c r="DO47" s="59">
        <v>0</v>
      </c>
      <c r="DP47" s="59">
        <v>0</v>
      </c>
      <c r="DQ47" s="59">
        <v>0</v>
      </c>
      <c r="DR47" s="59">
        <v>0</v>
      </c>
      <c r="DS47" s="150"/>
      <c r="DT47" s="59">
        <v>0</v>
      </c>
      <c r="DU47" s="59">
        <v>0</v>
      </c>
      <c r="DV47" s="150"/>
      <c r="DW47" s="59">
        <v>0</v>
      </c>
      <c r="DX47" s="59">
        <v>0</v>
      </c>
      <c r="DY47" s="59">
        <v>0</v>
      </c>
      <c r="DZ47" s="59">
        <v>0</v>
      </c>
      <c r="EA47" s="59">
        <v>0</v>
      </c>
      <c r="EB47" s="59">
        <v>0</v>
      </c>
      <c r="EC47" s="59">
        <v>0</v>
      </c>
      <c r="ED47" s="59">
        <v>0</v>
      </c>
      <c r="EE47" s="59">
        <v>0</v>
      </c>
      <c r="EF47" s="59">
        <v>0</v>
      </c>
      <c r="EG47" s="150"/>
      <c r="EH47" s="59">
        <v>0</v>
      </c>
      <c r="EI47" s="59">
        <v>0</v>
      </c>
      <c r="EJ47" s="59">
        <v>0</v>
      </c>
      <c r="EK47" s="59">
        <v>0</v>
      </c>
      <c r="EL47" s="59">
        <v>0</v>
      </c>
      <c r="EM47" s="59">
        <v>0</v>
      </c>
      <c r="EN47" s="59">
        <v>0</v>
      </c>
      <c r="EO47" s="59">
        <v>0</v>
      </c>
      <c r="EP47" s="59">
        <v>0</v>
      </c>
      <c r="EQ47" s="150"/>
      <c r="ER47" s="59">
        <v>0</v>
      </c>
      <c r="ES47" s="59">
        <v>0</v>
      </c>
      <c r="ET47" s="59">
        <v>0</v>
      </c>
      <c r="EU47" s="150"/>
      <c r="EV47" s="59">
        <v>0</v>
      </c>
      <c r="EW47" s="59">
        <v>0</v>
      </c>
      <c r="EX47" s="150"/>
      <c r="EY47" s="59">
        <v>0</v>
      </c>
      <c r="EZ47" s="59">
        <v>0</v>
      </c>
      <c r="FA47" s="150"/>
      <c r="FB47" s="59">
        <v>0</v>
      </c>
      <c r="FC47" s="59">
        <v>0</v>
      </c>
      <c r="FD47" s="59">
        <v>0</v>
      </c>
      <c r="FE47" s="59">
        <v>0</v>
      </c>
      <c r="FF47" s="150"/>
      <c r="FG47" s="59">
        <v>0</v>
      </c>
      <c r="FH47" s="59">
        <v>0</v>
      </c>
      <c r="FI47" s="59">
        <v>0</v>
      </c>
      <c r="FJ47" s="59">
        <v>0</v>
      </c>
      <c r="FK47" s="59">
        <v>0</v>
      </c>
      <c r="FL47" s="59">
        <v>0</v>
      </c>
      <c r="FM47" s="59">
        <v>0</v>
      </c>
      <c r="FN47" s="150">
        <v>0</v>
      </c>
      <c r="FO47" s="5"/>
      <c r="FP47" s="5"/>
      <c r="FQ47" s="59">
        <v>148.360639644</v>
      </c>
      <c r="FR47" s="5"/>
      <c r="FS47" s="59">
        <f t="shared" si="40"/>
        <v>148.360639644</v>
      </c>
      <c r="FT47" s="134"/>
      <c r="FU47" s="4"/>
    </row>
    <row r="48" spans="2:177" ht="14.25" customHeight="1" x14ac:dyDescent="0.2">
      <c r="B48" s="157" t="s">
        <v>441</v>
      </c>
      <c r="C48" s="157" t="s">
        <v>279</v>
      </c>
      <c r="D48" s="150">
        <f t="shared" si="4"/>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150">
        <f t="shared" si="6"/>
        <v>0</v>
      </c>
      <c r="AI48" s="59">
        <v>0</v>
      </c>
      <c r="AJ48" s="59">
        <v>0</v>
      </c>
      <c r="AK48" s="59">
        <v>0</v>
      </c>
      <c r="AL48" s="150">
        <f t="shared" si="8"/>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150">
        <v>0</v>
      </c>
      <c r="CC48" s="150">
        <f t="shared" si="10"/>
        <v>0</v>
      </c>
      <c r="CD48" s="59">
        <v>0</v>
      </c>
      <c r="CE48" s="59">
        <v>0</v>
      </c>
      <c r="CF48" s="59">
        <v>0</v>
      </c>
      <c r="CG48" s="150">
        <f t="shared" si="12"/>
        <v>0</v>
      </c>
      <c r="CH48" s="59">
        <v>0</v>
      </c>
      <c r="CI48" s="59">
        <v>0</v>
      </c>
      <c r="CJ48" s="59">
        <v>0</v>
      </c>
      <c r="CK48" s="59">
        <v>0</v>
      </c>
      <c r="CL48" s="59">
        <v>0</v>
      </c>
      <c r="CM48" s="59">
        <v>0</v>
      </c>
      <c r="CN48" s="59">
        <v>0</v>
      </c>
      <c r="CO48" s="59">
        <v>0</v>
      </c>
      <c r="CP48" s="59">
        <v>0</v>
      </c>
      <c r="CQ48" s="59">
        <v>0</v>
      </c>
      <c r="CR48" s="59">
        <v>0</v>
      </c>
      <c r="CS48" s="150">
        <f t="shared" si="14"/>
        <v>0</v>
      </c>
      <c r="CT48" s="59">
        <v>0</v>
      </c>
      <c r="CU48" s="59">
        <v>0</v>
      </c>
      <c r="CV48" s="150">
        <f t="shared" si="16"/>
        <v>0</v>
      </c>
      <c r="CW48" s="59">
        <v>0</v>
      </c>
      <c r="CX48" s="59">
        <v>0</v>
      </c>
      <c r="CY48" s="59">
        <v>0</v>
      </c>
      <c r="CZ48" s="59">
        <v>0</v>
      </c>
      <c r="DA48" s="59">
        <v>0</v>
      </c>
      <c r="DB48" s="59">
        <v>0</v>
      </c>
      <c r="DC48" s="59">
        <v>0</v>
      </c>
      <c r="DD48" s="59">
        <v>0</v>
      </c>
      <c r="DE48" s="59">
        <v>0</v>
      </c>
      <c r="DF48" s="150">
        <f t="shared" si="18"/>
        <v>0</v>
      </c>
      <c r="DG48" s="59">
        <v>0</v>
      </c>
      <c r="DH48" s="59">
        <v>0</v>
      </c>
      <c r="DI48" s="59">
        <v>0</v>
      </c>
      <c r="DJ48" s="150">
        <f t="shared" si="20"/>
        <v>0</v>
      </c>
      <c r="DK48" s="59">
        <v>0</v>
      </c>
      <c r="DL48" s="59">
        <v>0</v>
      </c>
      <c r="DM48" s="150">
        <f t="shared" si="22"/>
        <v>0</v>
      </c>
      <c r="DN48" s="59">
        <v>0</v>
      </c>
      <c r="DO48" s="59">
        <v>0</v>
      </c>
      <c r="DP48" s="59">
        <v>0</v>
      </c>
      <c r="DQ48" s="59">
        <v>0</v>
      </c>
      <c r="DR48" s="59">
        <v>0</v>
      </c>
      <c r="DS48" s="150">
        <f t="shared" si="24"/>
        <v>0</v>
      </c>
      <c r="DT48" s="59">
        <v>0</v>
      </c>
      <c r="DU48" s="59">
        <v>0</v>
      </c>
      <c r="DV48" s="150">
        <f t="shared" si="39"/>
        <v>0</v>
      </c>
      <c r="DW48" s="59">
        <v>0</v>
      </c>
      <c r="DX48" s="59">
        <v>0</v>
      </c>
      <c r="DY48" s="59">
        <v>0</v>
      </c>
      <c r="DZ48" s="59">
        <v>0</v>
      </c>
      <c r="EA48" s="59">
        <v>0</v>
      </c>
      <c r="EB48" s="59">
        <v>0</v>
      </c>
      <c r="EC48" s="59">
        <v>0</v>
      </c>
      <c r="ED48" s="59">
        <v>0</v>
      </c>
      <c r="EE48" s="59">
        <v>0</v>
      </c>
      <c r="EF48" s="59">
        <v>0</v>
      </c>
      <c r="EG48" s="150">
        <f t="shared" si="27"/>
        <v>0</v>
      </c>
      <c r="EH48" s="59">
        <v>0</v>
      </c>
      <c r="EI48" s="59">
        <v>0</v>
      </c>
      <c r="EJ48" s="59">
        <v>0</v>
      </c>
      <c r="EK48" s="59">
        <v>0</v>
      </c>
      <c r="EL48" s="59">
        <v>0</v>
      </c>
      <c r="EM48" s="59">
        <v>0</v>
      </c>
      <c r="EN48" s="59">
        <v>0</v>
      </c>
      <c r="EO48" s="59">
        <v>0</v>
      </c>
      <c r="EP48" s="59">
        <v>0</v>
      </c>
      <c r="EQ48" s="150">
        <f t="shared" si="29"/>
        <v>0</v>
      </c>
      <c r="ER48" s="59">
        <v>0</v>
      </c>
      <c r="ES48" s="59">
        <v>0</v>
      </c>
      <c r="ET48" s="59">
        <v>0</v>
      </c>
      <c r="EU48" s="150">
        <f t="shared" si="31"/>
        <v>0</v>
      </c>
      <c r="EV48" s="59">
        <v>0</v>
      </c>
      <c r="EW48" s="59">
        <v>0</v>
      </c>
      <c r="EX48" s="150">
        <f t="shared" si="33"/>
        <v>0</v>
      </c>
      <c r="EY48" s="59">
        <v>0</v>
      </c>
      <c r="EZ48" s="59">
        <v>0</v>
      </c>
      <c r="FA48" s="150">
        <f t="shared" si="35"/>
        <v>0</v>
      </c>
      <c r="FB48" s="59">
        <v>0</v>
      </c>
      <c r="FC48" s="59">
        <v>0</v>
      </c>
      <c r="FD48" s="59">
        <v>0</v>
      </c>
      <c r="FE48" s="59">
        <v>0</v>
      </c>
      <c r="FF48" s="150">
        <f t="shared" si="37"/>
        <v>0</v>
      </c>
      <c r="FG48" s="59">
        <v>0</v>
      </c>
      <c r="FH48" s="59">
        <v>0</v>
      </c>
      <c r="FI48" s="59">
        <v>0</v>
      </c>
      <c r="FJ48" s="59">
        <v>0</v>
      </c>
      <c r="FK48" s="59">
        <v>0</v>
      </c>
      <c r="FL48" s="59">
        <v>0</v>
      </c>
      <c r="FM48" s="59">
        <v>0</v>
      </c>
      <c r="FN48" s="150">
        <v>0</v>
      </c>
      <c r="FO48" s="5"/>
      <c r="FP48" s="5"/>
      <c r="FQ48" s="59">
        <v>39.713496777383085</v>
      </c>
      <c r="FR48" s="5"/>
      <c r="FS48" s="59">
        <f t="shared" si="40"/>
        <v>39.713496777383085</v>
      </c>
      <c r="FT48" s="134"/>
      <c r="FU48" s="4"/>
    </row>
    <row r="49" spans="2:177" ht="14.25" customHeight="1" x14ac:dyDescent="0.2">
      <c r="B49" s="157" t="s">
        <v>442</v>
      </c>
      <c r="C49" s="157" t="s">
        <v>280</v>
      </c>
      <c r="D49" s="150">
        <f t="shared" si="4"/>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v>0</v>
      </c>
      <c r="W49" s="59">
        <v>0</v>
      </c>
      <c r="X49" s="59">
        <v>0</v>
      </c>
      <c r="Y49" s="59">
        <v>0</v>
      </c>
      <c r="Z49" s="59">
        <v>0</v>
      </c>
      <c r="AA49" s="59">
        <v>0</v>
      </c>
      <c r="AB49" s="59">
        <v>0</v>
      </c>
      <c r="AC49" s="59">
        <v>0</v>
      </c>
      <c r="AD49" s="59">
        <v>0</v>
      </c>
      <c r="AE49" s="59">
        <v>0</v>
      </c>
      <c r="AF49" s="59">
        <v>0</v>
      </c>
      <c r="AG49" s="59">
        <v>0</v>
      </c>
      <c r="AH49" s="150">
        <f t="shared" si="6"/>
        <v>0</v>
      </c>
      <c r="AI49" s="59">
        <v>0</v>
      </c>
      <c r="AJ49" s="59">
        <v>0</v>
      </c>
      <c r="AK49" s="59">
        <v>0</v>
      </c>
      <c r="AL49" s="150">
        <f t="shared" si="8"/>
        <v>264.7294589</v>
      </c>
      <c r="AM49" s="59">
        <v>0</v>
      </c>
      <c r="AN49" s="59">
        <v>0</v>
      </c>
      <c r="AO49" s="59">
        <v>0</v>
      </c>
      <c r="AP49" s="59">
        <v>0</v>
      </c>
      <c r="AQ49" s="59">
        <v>0</v>
      </c>
      <c r="AR49" s="59">
        <v>0</v>
      </c>
      <c r="AS49" s="59">
        <v>0</v>
      </c>
      <c r="AT49" s="59">
        <v>0</v>
      </c>
      <c r="AU49" s="59">
        <v>0</v>
      </c>
      <c r="AV49" s="59">
        <v>0</v>
      </c>
      <c r="AW49" s="59">
        <v>0</v>
      </c>
      <c r="AX49" s="59">
        <v>0</v>
      </c>
      <c r="AY49" s="59">
        <v>0</v>
      </c>
      <c r="AZ49" s="59">
        <v>0</v>
      </c>
      <c r="BA49" s="59">
        <v>0</v>
      </c>
      <c r="BB49" s="59">
        <v>0</v>
      </c>
      <c r="BC49" s="59">
        <v>0</v>
      </c>
      <c r="BD49" s="59">
        <v>0</v>
      </c>
      <c r="BE49" s="59">
        <v>0</v>
      </c>
      <c r="BF49" s="59">
        <v>0</v>
      </c>
      <c r="BG49" s="59">
        <v>0</v>
      </c>
      <c r="BH49" s="59">
        <v>0</v>
      </c>
      <c r="BI49" s="59">
        <v>264.7294589</v>
      </c>
      <c r="BJ49" s="59">
        <v>0</v>
      </c>
      <c r="BK49" s="59">
        <v>0</v>
      </c>
      <c r="BL49" s="59">
        <v>0</v>
      </c>
      <c r="BM49" s="59">
        <v>0</v>
      </c>
      <c r="BN49" s="59">
        <v>0</v>
      </c>
      <c r="BO49" s="59">
        <v>0</v>
      </c>
      <c r="BP49" s="59">
        <v>0</v>
      </c>
      <c r="BQ49" s="59">
        <v>0</v>
      </c>
      <c r="BR49" s="59">
        <v>0</v>
      </c>
      <c r="BS49" s="59">
        <v>0</v>
      </c>
      <c r="BT49" s="59">
        <v>0</v>
      </c>
      <c r="BU49" s="59">
        <v>0</v>
      </c>
      <c r="BV49" s="59">
        <v>0</v>
      </c>
      <c r="BW49" s="59">
        <v>0</v>
      </c>
      <c r="BX49" s="59">
        <v>0</v>
      </c>
      <c r="BY49" s="59">
        <v>0</v>
      </c>
      <c r="BZ49" s="59">
        <v>0</v>
      </c>
      <c r="CA49" s="59">
        <v>0</v>
      </c>
      <c r="CB49" s="150">
        <v>0</v>
      </c>
      <c r="CC49" s="150">
        <f t="shared" si="10"/>
        <v>0</v>
      </c>
      <c r="CD49" s="59">
        <v>0</v>
      </c>
      <c r="CE49" s="59">
        <v>0</v>
      </c>
      <c r="CF49" s="59">
        <v>0</v>
      </c>
      <c r="CG49" s="150">
        <f t="shared" si="12"/>
        <v>0</v>
      </c>
      <c r="CH49" s="59">
        <v>0</v>
      </c>
      <c r="CI49" s="59">
        <v>0</v>
      </c>
      <c r="CJ49" s="59">
        <v>0</v>
      </c>
      <c r="CK49" s="59">
        <v>0</v>
      </c>
      <c r="CL49" s="59">
        <v>0</v>
      </c>
      <c r="CM49" s="59">
        <v>0</v>
      </c>
      <c r="CN49" s="59">
        <v>0</v>
      </c>
      <c r="CO49" s="59">
        <v>0</v>
      </c>
      <c r="CP49" s="59">
        <v>0</v>
      </c>
      <c r="CQ49" s="59">
        <v>0</v>
      </c>
      <c r="CR49" s="59">
        <v>0</v>
      </c>
      <c r="CS49" s="150">
        <f t="shared" si="14"/>
        <v>0</v>
      </c>
      <c r="CT49" s="59">
        <v>0</v>
      </c>
      <c r="CU49" s="59">
        <v>0</v>
      </c>
      <c r="CV49" s="150">
        <f t="shared" si="16"/>
        <v>0</v>
      </c>
      <c r="CW49" s="59">
        <v>0</v>
      </c>
      <c r="CX49" s="59">
        <v>0</v>
      </c>
      <c r="CY49" s="59">
        <v>0</v>
      </c>
      <c r="CZ49" s="59">
        <v>0</v>
      </c>
      <c r="DA49" s="59">
        <v>0</v>
      </c>
      <c r="DB49" s="59">
        <v>0</v>
      </c>
      <c r="DC49" s="59">
        <v>0</v>
      </c>
      <c r="DD49" s="59">
        <v>0</v>
      </c>
      <c r="DE49" s="59">
        <v>0</v>
      </c>
      <c r="DF49" s="150">
        <f t="shared" si="18"/>
        <v>0</v>
      </c>
      <c r="DG49" s="59">
        <v>0</v>
      </c>
      <c r="DH49" s="59">
        <v>0</v>
      </c>
      <c r="DI49" s="59">
        <v>0</v>
      </c>
      <c r="DJ49" s="150">
        <f t="shared" si="20"/>
        <v>0</v>
      </c>
      <c r="DK49" s="59">
        <v>0</v>
      </c>
      <c r="DL49" s="59">
        <v>0</v>
      </c>
      <c r="DM49" s="150">
        <f t="shared" si="22"/>
        <v>0</v>
      </c>
      <c r="DN49" s="59">
        <v>0</v>
      </c>
      <c r="DO49" s="59">
        <v>0</v>
      </c>
      <c r="DP49" s="59">
        <v>0</v>
      </c>
      <c r="DQ49" s="59">
        <v>0</v>
      </c>
      <c r="DR49" s="59">
        <v>0</v>
      </c>
      <c r="DS49" s="150">
        <f t="shared" si="24"/>
        <v>0</v>
      </c>
      <c r="DT49" s="59">
        <v>0</v>
      </c>
      <c r="DU49" s="59">
        <v>0</v>
      </c>
      <c r="DV49" s="150">
        <f t="shared" si="39"/>
        <v>0</v>
      </c>
      <c r="DW49" s="59">
        <v>0</v>
      </c>
      <c r="DX49" s="59">
        <v>0</v>
      </c>
      <c r="DY49" s="59">
        <v>0</v>
      </c>
      <c r="DZ49" s="59">
        <v>0</v>
      </c>
      <c r="EA49" s="59">
        <v>0</v>
      </c>
      <c r="EB49" s="59">
        <v>0</v>
      </c>
      <c r="EC49" s="59">
        <v>0</v>
      </c>
      <c r="ED49" s="59">
        <v>0</v>
      </c>
      <c r="EE49" s="59">
        <v>0</v>
      </c>
      <c r="EF49" s="59">
        <v>0</v>
      </c>
      <c r="EG49" s="150">
        <f t="shared" si="27"/>
        <v>0</v>
      </c>
      <c r="EH49" s="59">
        <v>0</v>
      </c>
      <c r="EI49" s="59">
        <v>0</v>
      </c>
      <c r="EJ49" s="59">
        <v>0</v>
      </c>
      <c r="EK49" s="59">
        <v>0</v>
      </c>
      <c r="EL49" s="59">
        <v>0</v>
      </c>
      <c r="EM49" s="59">
        <v>0</v>
      </c>
      <c r="EN49" s="59">
        <v>0</v>
      </c>
      <c r="EO49" s="59">
        <v>0</v>
      </c>
      <c r="EP49" s="59">
        <v>0</v>
      </c>
      <c r="EQ49" s="150">
        <f t="shared" si="29"/>
        <v>0</v>
      </c>
      <c r="ER49" s="59">
        <v>0</v>
      </c>
      <c r="ES49" s="59">
        <v>0</v>
      </c>
      <c r="ET49" s="59">
        <v>0</v>
      </c>
      <c r="EU49" s="150">
        <f t="shared" si="31"/>
        <v>0</v>
      </c>
      <c r="EV49" s="59">
        <v>0</v>
      </c>
      <c r="EW49" s="59">
        <v>0</v>
      </c>
      <c r="EX49" s="150">
        <f t="shared" si="33"/>
        <v>0</v>
      </c>
      <c r="EY49" s="59">
        <v>0</v>
      </c>
      <c r="EZ49" s="59">
        <v>0</v>
      </c>
      <c r="FA49" s="150">
        <f t="shared" si="35"/>
        <v>0</v>
      </c>
      <c r="FB49" s="59">
        <v>0</v>
      </c>
      <c r="FC49" s="59">
        <v>0</v>
      </c>
      <c r="FD49" s="59">
        <v>0</v>
      </c>
      <c r="FE49" s="59">
        <v>0</v>
      </c>
      <c r="FF49" s="150">
        <f t="shared" si="37"/>
        <v>0</v>
      </c>
      <c r="FG49" s="59">
        <v>0</v>
      </c>
      <c r="FH49" s="59">
        <v>0</v>
      </c>
      <c r="FI49" s="59">
        <v>0</v>
      </c>
      <c r="FJ49" s="59">
        <v>0</v>
      </c>
      <c r="FK49" s="59">
        <v>0</v>
      </c>
      <c r="FL49" s="59">
        <v>0</v>
      </c>
      <c r="FM49" s="59">
        <v>0</v>
      </c>
      <c r="FN49" s="150">
        <v>0</v>
      </c>
      <c r="FO49" s="5"/>
      <c r="FP49" s="5"/>
      <c r="FQ49" s="59">
        <v>0</v>
      </c>
      <c r="FR49" s="5"/>
      <c r="FS49" s="59">
        <f t="shared" si="40"/>
        <v>264.7294589</v>
      </c>
      <c r="FT49" s="134"/>
      <c r="FU49" s="4"/>
    </row>
    <row r="50" spans="2:177" ht="14.25" customHeight="1" x14ac:dyDescent="0.2">
      <c r="B50" s="157">
        <v>4661</v>
      </c>
      <c r="C50" s="157" t="s">
        <v>281</v>
      </c>
      <c r="D50" s="150">
        <f t="shared" si="4"/>
        <v>0</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150">
        <f t="shared" si="6"/>
        <v>0</v>
      </c>
      <c r="AI50" s="59">
        <v>0</v>
      </c>
      <c r="AJ50" s="59">
        <v>0</v>
      </c>
      <c r="AK50" s="59">
        <v>0</v>
      </c>
      <c r="AL50" s="150">
        <f t="shared" si="8"/>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150">
        <v>0</v>
      </c>
      <c r="CC50" s="150">
        <f t="shared" si="10"/>
        <v>0</v>
      </c>
      <c r="CD50" s="59">
        <v>0</v>
      </c>
      <c r="CE50" s="59">
        <v>0</v>
      </c>
      <c r="CF50" s="59">
        <v>0</v>
      </c>
      <c r="CG50" s="150">
        <f t="shared" si="12"/>
        <v>0</v>
      </c>
      <c r="CH50" s="59">
        <v>0</v>
      </c>
      <c r="CI50" s="59">
        <v>0</v>
      </c>
      <c r="CJ50" s="59">
        <v>0</v>
      </c>
      <c r="CK50" s="59">
        <v>0</v>
      </c>
      <c r="CL50" s="59">
        <v>0</v>
      </c>
      <c r="CM50" s="59">
        <v>0</v>
      </c>
      <c r="CN50" s="59">
        <v>0</v>
      </c>
      <c r="CO50" s="59">
        <v>0</v>
      </c>
      <c r="CP50" s="59">
        <v>0</v>
      </c>
      <c r="CQ50" s="59">
        <v>0</v>
      </c>
      <c r="CR50" s="59">
        <v>0</v>
      </c>
      <c r="CS50" s="150">
        <f t="shared" si="14"/>
        <v>0</v>
      </c>
      <c r="CT50" s="59">
        <v>0</v>
      </c>
      <c r="CU50" s="59">
        <v>0</v>
      </c>
      <c r="CV50" s="150">
        <f t="shared" si="16"/>
        <v>0</v>
      </c>
      <c r="CW50" s="59">
        <v>0</v>
      </c>
      <c r="CX50" s="59">
        <v>0</v>
      </c>
      <c r="CY50" s="59">
        <v>0</v>
      </c>
      <c r="CZ50" s="59">
        <v>0</v>
      </c>
      <c r="DA50" s="59">
        <v>0</v>
      </c>
      <c r="DB50" s="59">
        <v>0</v>
      </c>
      <c r="DC50" s="59">
        <v>0</v>
      </c>
      <c r="DD50" s="59">
        <v>0</v>
      </c>
      <c r="DE50" s="59">
        <v>0</v>
      </c>
      <c r="DF50" s="150">
        <f t="shared" si="18"/>
        <v>0</v>
      </c>
      <c r="DG50" s="59">
        <v>0</v>
      </c>
      <c r="DH50" s="59">
        <v>0</v>
      </c>
      <c r="DI50" s="59">
        <v>0</v>
      </c>
      <c r="DJ50" s="150">
        <f t="shared" si="20"/>
        <v>0</v>
      </c>
      <c r="DK50" s="59">
        <v>0</v>
      </c>
      <c r="DL50" s="59">
        <v>0</v>
      </c>
      <c r="DM50" s="150">
        <f t="shared" si="22"/>
        <v>0</v>
      </c>
      <c r="DN50" s="59">
        <v>0</v>
      </c>
      <c r="DO50" s="59">
        <v>0</v>
      </c>
      <c r="DP50" s="59">
        <v>0</v>
      </c>
      <c r="DQ50" s="59">
        <v>0</v>
      </c>
      <c r="DR50" s="59">
        <v>0</v>
      </c>
      <c r="DS50" s="150">
        <f t="shared" si="24"/>
        <v>0</v>
      </c>
      <c r="DT50" s="59">
        <v>0</v>
      </c>
      <c r="DU50" s="59">
        <v>0</v>
      </c>
      <c r="DV50" s="150">
        <f t="shared" si="39"/>
        <v>0</v>
      </c>
      <c r="DW50" s="59">
        <v>0</v>
      </c>
      <c r="DX50" s="59">
        <v>0</v>
      </c>
      <c r="DY50" s="59">
        <v>0</v>
      </c>
      <c r="DZ50" s="59">
        <v>0</v>
      </c>
      <c r="EA50" s="59">
        <v>0</v>
      </c>
      <c r="EB50" s="59">
        <v>0</v>
      </c>
      <c r="EC50" s="59">
        <v>0</v>
      </c>
      <c r="ED50" s="59">
        <v>0</v>
      </c>
      <c r="EE50" s="59">
        <v>0</v>
      </c>
      <c r="EF50" s="59">
        <v>0</v>
      </c>
      <c r="EG50" s="150">
        <f t="shared" si="27"/>
        <v>0</v>
      </c>
      <c r="EH50" s="59">
        <v>0</v>
      </c>
      <c r="EI50" s="59">
        <v>0</v>
      </c>
      <c r="EJ50" s="59">
        <v>0</v>
      </c>
      <c r="EK50" s="59">
        <v>0</v>
      </c>
      <c r="EL50" s="59">
        <v>0</v>
      </c>
      <c r="EM50" s="59">
        <v>0</v>
      </c>
      <c r="EN50" s="59">
        <v>0</v>
      </c>
      <c r="EO50" s="59">
        <v>0</v>
      </c>
      <c r="EP50" s="59">
        <v>0</v>
      </c>
      <c r="EQ50" s="150">
        <f t="shared" si="29"/>
        <v>0</v>
      </c>
      <c r="ER50" s="59">
        <v>0</v>
      </c>
      <c r="ES50" s="59">
        <v>0</v>
      </c>
      <c r="ET50" s="59">
        <v>0</v>
      </c>
      <c r="EU50" s="150">
        <f t="shared" si="31"/>
        <v>0</v>
      </c>
      <c r="EV50" s="59">
        <v>0</v>
      </c>
      <c r="EW50" s="59">
        <v>0</v>
      </c>
      <c r="EX50" s="150">
        <f t="shared" si="33"/>
        <v>0</v>
      </c>
      <c r="EY50" s="59">
        <v>0</v>
      </c>
      <c r="EZ50" s="59">
        <v>0</v>
      </c>
      <c r="FA50" s="150">
        <f t="shared" si="35"/>
        <v>0</v>
      </c>
      <c r="FB50" s="59">
        <v>0</v>
      </c>
      <c r="FC50" s="59">
        <v>0</v>
      </c>
      <c r="FD50" s="59">
        <v>0</v>
      </c>
      <c r="FE50" s="59">
        <v>0</v>
      </c>
      <c r="FF50" s="150">
        <f t="shared" si="37"/>
        <v>0</v>
      </c>
      <c r="FG50" s="59">
        <v>0</v>
      </c>
      <c r="FH50" s="59">
        <v>0</v>
      </c>
      <c r="FI50" s="59">
        <v>0</v>
      </c>
      <c r="FJ50" s="59">
        <v>0</v>
      </c>
      <c r="FK50" s="59">
        <v>0</v>
      </c>
      <c r="FL50" s="59">
        <v>0</v>
      </c>
      <c r="FM50" s="59">
        <v>0</v>
      </c>
      <c r="FN50" s="150">
        <v>0</v>
      </c>
      <c r="FO50" s="5"/>
      <c r="FP50" s="5"/>
      <c r="FQ50" s="59">
        <v>9919.9229266977691</v>
      </c>
      <c r="FR50" s="5"/>
      <c r="FS50" s="59">
        <f t="shared" si="40"/>
        <v>9919.9229266977691</v>
      </c>
      <c r="FT50" s="134"/>
      <c r="FU50" s="4"/>
    </row>
    <row r="51" spans="2:177" ht="14.25" customHeight="1" x14ac:dyDescent="0.2">
      <c r="B51" s="157" t="s">
        <v>443</v>
      </c>
      <c r="C51" s="157" t="s">
        <v>282</v>
      </c>
      <c r="D51" s="150">
        <f t="shared" si="4"/>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150">
        <f t="shared" si="6"/>
        <v>0</v>
      </c>
      <c r="AI51" s="59">
        <v>0</v>
      </c>
      <c r="AJ51" s="59">
        <v>0</v>
      </c>
      <c r="AK51" s="59">
        <v>0</v>
      </c>
      <c r="AL51" s="150">
        <f t="shared" si="8"/>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v>0</v>
      </c>
      <c r="BN51" s="59">
        <v>0</v>
      </c>
      <c r="BO51" s="59">
        <v>0</v>
      </c>
      <c r="BP51" s="59">
        <v>0</v>
      </c>
      <c r="BQ51" s="59">
        <v>0</v>
      </c>
      <c r="BR51" s="59">
        <v>0</v>
      </c>
      <c r="BS51" s="59">
        <v>0</v>
      </c>
      <c r="BT51" s="59">
        <v>0</v>
      </c>
      <c r="BU51" s="59">
        <v>0</v>
      </c>
      <c r="BV51" s="59">
        <v>0</v>
      </c>
      <c r="BW51" s="59">
        <v>0</v>
      </c>
      <c r="BX51" s="59">
        <v>0</v>
      </c>
      <c r="BY51" s="59">
        <v>0</v>
      </c>
      <c r="BZ51" s="59">
        <v>0</v>
      </c>
      <c r="CA51" s="59">
        <v>0</v>
      </c>
      <c r="CB51" s="150">
        <v>0</v>
      </c>
      <c r="CC51" s="150">
        <f t="shared" si="10"/>
        <v>0</v>
      </c>
      <c r="CD51" s="59">
        <v>0</v>
      </c>
      <c r="CE51" s="59">
        <v>0</v>
      </c>
      <c r="CF51" s="59">
        <v>0</v>
      </c>
      <c r="CG51" s="150">
        <f t="shared" si="12"/>
        <v>0</v>
      </c>
      <c r="CH51" s="59">
        <v>0</v>
      </c>
      <c r="CI51" s="59">
        <v>0</v>
      </c>
      <c r="CJ51" s="59">
        <v>0</v>
      </c>
      <c r="CK51" s="59">
        <v>0</v>
      </c>
      <c r="CL51" s="59">
        <v>0</v>
      </c>
      <c r="CM51" s="59">
        <v>0</v>
      </c>
      <c r="CN51" s="59">
        <v>0</v>
      </c>
      <c r="CO51" s="59">
        <v>0</v>
      </c>
      <c r="CP51" s="59">
        <v>0</v>
      </c>
      <c r="CQ51" s="59">
        <v>0</v>
      </c>
      <c r="CR51" s="59">
        <v>0</v>
      </c>
      <c r="CS51" s="150">
        <f t="shared" si="14"/>
        <v>0</v>
      </c>
      <c r="CT51" s="59">
        <v>0</v>
      </c>
      <c r="CU51" s="59">
        <v>0</v>
      </c>
      <c r="CV51" s="150">
        <f t="shared" si="16"/>
        <v>0</v>
      </c>
      <c r="CW51" s="59">
        <v>0</v>
      </c>
      <c r="CX51" s="59">
        <v>0</v>
      </c>
      <c r="CY51" s="59">
        <v>0</v>
      </c>
      <c r="CZ51" s="59">
        <v>0</v>
      </c>
      <c r="DA51" s="59">
        <v>0</v>
      </c>
      <c r="DB51" s="59">
        <v>0</v>
      </c>
      <c r="DC51" s="59">
        <v>0</v>
      </c>
      <c r="DD51" s="59">
        <v>0</v>
      </c>
      <c r="DE51" s="59">
        <v>0</v>
      </c>
      <c r="DF51" s="150">
        <f t="shared" si="18"/>
        <v>0</v>
      </c>
      <c r="DG51" s="59">
        <v>0</v>
      </c>
      <c r="DH51" s="59">
        <v>0</v>
      </c>
      <c r="DI51" s="59">
        <v>0</v>
      </c>
      <c r="DJ51" s="150">
        <f t="shared" si="20"/>
        <v>0</v>
      </c>
      <c r="DK51" s="59">
        <v>0</v>
      </c>
      <c r="DL51" s="59">
        <v>0</v>
      </c>
      <c r="DM51" s="150">
        <f t="shared" si="22"/>
        <v>0</v>
      </c>
      <c r="DN51" s="59">
        <v>0</v>
      </c>
      <c r="DO51" s="59">
        <v>0</v>
      </c>
      <c r="DP51" s="59">
        <v>0</v>
      </c>
      <c r="DQ51" s="59">
        <v>0</v>
      </c>
      <c r="DR51" s="59">
        <v>0</v>
      </c>
      <c r="DS51" s="150">
        <f t="shared" si="24"/>
        <v>0</v>
      </c>
      <c r="DT51" s="59">
        <v>0</v>
      </c>
      <c r="DU51" s="59">
        <v>0</v>
      </c>
      <c r="DV51" s="150">
        <f t="shared" si="39"/>
        <v>0</v>
      </c>
      <c r="DW51" s="59">
        <v>0</v>
      </c>
      <c r="DX51" s="59">
        <v>0</v>
      </c>
      <c r="DY51" s="59">
        <v>0</v>
      </c>
      <c r="DZ51" s="59">
        <v>0</v>
      </c>
      <c r="EA51" s="59">
        <v>0</v>
      </c>
      <c r="EB51" s="59">
        <v>0</v>
      </c>
      <c r="EC51" s="59">
        <v>0</v>
      </c>
      <c r="ED51" s="59">
        <v>0</v>
      </c>
      <c r="EE51" s="59">
        <v>0</v>
      </c>
      <c r="EF51" s="59">
        <v>0</v>
      </c>
      <c r="EG51" s="150">
        <f t="shared" si="27"/>
        <v>0</v>
      </c>
      <c r="EH51" s="59">
        <v>0</v>
      </c>
      <c r="EI51" s="59">
        <v>0</v>
      </c>
      <c r="EJ51" s="59">
        <v>0</v>
      </c>
      <c r="EK51" s="59">
        <v>0</v>
      </c>
      <c r="EL51" s="59">
        <v>0</v>
      </c>
      <c r="EM51" s="59">
        <v>0</v>
      </c>
      <c r="EN51" s="59">
        <v>0</v>
      </c>
      <c r="EO51" s="59">
        <v>0</v>
      </c>
      <c r="EP51" s="59">
        <v>0</v>
      </c>
      <c r="EQ51" s="150">
        <f t="shared" si="29"/>
        <v>0</v>
      </c>
      <c r="ER51" s="59">
        <v>0</v>
      </c>
      <c r="ES51" s="59">
        <v>0</v>
      </c>
      <c r="ET51" s="59">
        <v>0</v>
      </c>
      <c r="EU51" s="150">
        <f t="shared" si="31"/>
        <v>0</v>
      </c>
      <c r="EV51" s="59">
        <v>0</v>
      </c>
      <c r="EW51" s="59">
        <v>0</v>
      </c>
      <c r="EX51" s="150">
        <f t="shared" si="33"/>
        <v>0</v>
      </c>
      <c r="EY51" s="59">
        <v>0</v>
      </c>
      <c r="EZ51" s="59">
        <v>0</v>
      </c>
      <c r="FA51" s="150">
        <f t="shared" si="35"/>
        <v>0</v>
      </c>
      <c r="FB51" s="59">
        <v>0</v>
      </c>
      <c r="FC51" s="59">
        <v>0</v>
      </c>
      <c r="FD51" s="59">
        <v>0</v>
      </c>
      <c r="FE51" s="59">
        <v>0</v>
      </c>
      <c r="FF51" s="150">
        <f t="shared" si="37"/>
        <v>0</v>
      </c>
      <c r="FG51" s="59">
        <v>0</v>
      </c>
      <c r="FH51" s="59">
        <v>0</v>
      </c>
      <c r="FI51" s="59">
        <v>0</v>
      </c>
      <c r="FJ51" s="59">
        <v>0</v>
      </c>
      <c r="FK51" s="59">
        <v>0</v>
      </c>
      <c r="FL51" s="59">
        <v>0</v>
      </c>
      <c r="FM51" s="59">
        <v>0</v>
      </c>
      <c r="FN51" s="150">
        <v>0</v>
      </c>
      <c r="FO51" s="5"/>
      <c r="FP51" s="5"/>
      <c r="FQ51" s="59">
        <v>46212.016037047113</v>
      </c>
      <c r="FR51" s="5"/>
      <c r="FS51" s="59">
        <f t="shared" si="40"/>
        <v>46212.016037047113</v>
      </c>
      <c r="FT51" s="134"/>
      <c r="FU51" s="4"/>
    </row>
    <row r="52" spans="2:177" ht="14.25" customHeight="1" x14ac:dyDescent="0.2">
      <c r="B52" s="157" t="s">
        <v>444</v>
      </c>
      <c r="C52" s="157" t="s">
        <v>283</v>
      </c>
      <c r="D52" s="150">
        <f t="shared" si="4"/>
        <v>0</v>
      </c>
      <c r="E52" s="59">
        <v>0</v>
      </c>
      <c r="F52" s="59">
        <v>0</v>
      </c>
      <c r="G52" s="59">
        <v>0</v>
      </c>
      <c r="H52" s="59">
        <v>0</v>
      </c>
      <c r="I52" s="59">
        <v>0</v>
      </c>
      <c r="J52" s="59">
        <v>0</v>
      </c>
      <c r="K52" s="59">
        <v>0</v>
      </c>
      <c r="L52" s="59">
        <v>0</v>
      </c>
      <c r="M52" s="59">
        <v>0</v>
      </c>
      <c r="N52" s="59">
        <v>0</v>
      </c>
      <c r="O52" s="59">
        <v>0</v>
      </c>
      <c r="P52" s="59">
        <v>0</v>
      </c>
      <c r="Q52" s="59">
        <v>0</v>
      </c>
      <c r="R52" s="59">
        <v>0</v>
      </c>
      <c r="S52" s="59">
        <v>0</v>
      </c>
      <c r="T52" s="59">
        <v>0</v>
      </c>
      <c r="U52" s="59">
        <v>0</v>
      </c>
      <c r="V52" s="59">
        <v>0</v>
      </c>
      <c r="W52" s="59">
        <v>0</v>
      </c>
      <c r="X52" s="59">
        <v>0</v>
      </c>
      <c r="Y52" s="59">
        <v>0</v>
      </c>
      <c r="Z52" s="59">
        <v>0</v>
      </c>
      <c r="AA52" s="59">
        <v>0</v>
      </c>
      <c r="AB52" s="59">
        <v>0</v>
      </c>
      <c r="AC52" s="59">
        <v>0</v>
      </c>
      <c r="AD52" s="59">
        <v>0</v>
      </c>
      <c r="AE52" s="59">
        <v>0</v>
      </c>
      <c r="AF52" s="59">
        <v>0</v>
      </c>
      <c r="AG52" s="59">
        <v>0</v>
      </c>
      <c r="AH52" s="150">
        <f t="shared" si="6"/>
        <v>0</v>
      </c>
      <c r="AI52" s="59">
        <v>0</v>
      </c>
      <c r="AJ52" s="59">
        <v>0</v>
      </c>
      <c r="AK52" s="59">
        <v>0</v>
      </c>
      <c r="AL52" s="150">
        <f t="shared" si="8"/>
        <v>392.85185492000011</v>
      </c>
      <c r="AM52" s="59">
        <v>0</v>
      </c>
      <c r="AN52" s="59">
        <v>0</v>
      </c>
      <c r="AO52" s="59">
        <v>0</v>
      </c>
      <c r="AP52" s="59">
        <v>0</v>
      </c>
      <c r="AQ52" s="59">
        <v>0</v>
      </c>
      <c r="AR52" s="59">
        <v>0</v>
      </c>
      <c r="AS52" s="59">
        <v>0</v>
      </c>
      <c r="AT52" s="59">
        <v>0</v>
      </c>
      <c r="AU52" s="59">
        <v>0</v>
      </c>
      <c r="AV52" s="59">
        <v>0</v>
      </c>
      <c r="AW52" s="59">
        <v>0</v>
      </c>
      <c r="AX52" s="59">
        <v>0</v>
      </c>
      <c r="AY52" s="59">
        <v>0</v>
      </c>
      <c r="AZ52" s="59">
        <v>0</v>
      </c>
      <c r="BA52" s="59">
        <v>0</v>
      </c>
      <c r="BB52" s="59">
        <v>0</v>
      </c>
      <c r="BC52" s="59">
        <v>0</v>
      </c>
      <c r="BD52" s="59">
        <v>0</v>
      </c>
      <c r="BE52" s="59">
        <v>0</v>
      </c>
      <c r="BF52" s="59">
        <v>0</v>
      </c>
      <c r="BG52" s="59">
        <v>0</v>
      </c>
      <c r="BH52" s="59">
        <v>0</v>
      </c>
      <c r="BI52" s="59">
        <v>392.85185492000011</v>
      </c>
      <c r="BJ52" s="59">
        <v>0</v>
      </c>
      <c r="BK52" s="59">
        <v>0</v>
      </c>
      <c r="BL52" s="59">
        <v>0</v>
      </c>
      <c r="BM52" s="59">
        <v>0</v>
      </c>
      <c r="BN52" s="59">
        <v>0</v>
      </c>
      <c r="BO52" s="59">
        <v>0</v>
      </c>
      <c r="BP52" s="59">
        <v>0</v>
      </c>
      <c r="BQ52" s="59">
        <v>0</v>
      </c>
      <c r="BR52" s="59">
        <v>0</v>
      </c>
      <c r="BS52" s="59">
        <v>0</v>
      </c>
      <c r="BT52" s="59">
        <v>0</v>
      </c>
      <c r="BU52" s="59">
        <v>0</v>
      </c>
      <c r="BV52" s="59">
        <v>0</v>
      </c>
      <c r="BW52" s="59">
        <v>0</v>
      </c>
      <c r="BX52" s="59">
        <v>0</v>
      </c>
      <c r="BY52" s="59">
        <v>0</v>
      </c>
      <c r="BZ52" s="59">
        <v>0</v>
      </c>
      <c r="CA52" s="59">
        <v>0</v>
      </c>
      <c r="CB52" s="150">
        <v>0</v>
      </c>
      <c r="CC52" s="150">
        <f t="shared" si="10"/>
        <v>0</v>
      </c>
      <c r="CD52" s="59">
        <v>0</v>
      </c>
      <c r="CE52" s="59">
        <v>0</v>
      </c>
      <c r="CF52" s="59">
        <v>0</v>
      </c>
      <c r="CG52" s="150">
        <f t="shared" si="12"/>
        <v>0</v>
      </c>
      <c r="CH52" s="59">
        <v>0</v>
      </c>
      <c r="CI52" s="59">
        <v>0</v>
      </c>
      <c r="CJ52" s="59">
        <v>0</v>
      </c>
      <c r="CK52" s="59">
        <v>0</v>
      </c>
      <c r="CL52" s="59">
        <v>0</v>
      </c>
      <c r="CM52" s="59">
        <v>0</v>
      </c>
      <c r="CN52" s="59">
        <v>0</v>
      </c>
      <c r="CO52" s="59">
        <v>0</v>
      </c>
      <c r="CP52" s="59">
        <v>0</v>
      </c>
      <c r="CQ52" s="59">
        <v>0</v>
      </c>
      <c r="CR52" s="59">
        <v>0</v>
      </c>
      <c r="CS52" s="150">
        <f t="shared" si="14"/>
        <v>0</v>
      </c>
      <c r="CT52" s="59">
        <v>0</v>
      </c>
      <c r="CU52" s="59">
        <v>0</v>
      </c>
      <c r="CV52" s="150">
        <f t="shared" si="16"/>
        <v>0</v>
      </c>
      <c r="CW52" s="59">
        <v>0</v>
      </c>
      <c r="CX52" s="59">
        <v>0</v>
      </c>
      <c r="CY52" s="59">
        <v>0</v>
      </c>
      <c r="CZ52" s="59">
        <v>0</v>
      </c>
      <c r="DA52" s="59">
        <v>0</v>
      </c>
      <c r="DB52" s="59">
        <v>0</v>
      </c>
      <c r="DC52" s="59">
        <v>0</v>
      </c>
      <c r="DD52" s="59">
        <v>0</v>
      </c>
      <c r="DE52" s="59">
        <v>0</v>
      </c>
      <c r="DF52" s="150">
        <f t="shared" si="18"/>
        <v>0</v>
      </c>
      <c r="DG52" s="59">
        <v>0</v>
      </c>
      <c r="DH52" s="59">
        <v>0</v>
      </c>
      <c r="DI52" s="59">
        <v>0</v>
      </c>
      <c r="DJ52" s="150">
        <f t="shared" si="20"/>
        <v>0</v>
      </c>
      <c r="DK52" s="59">
        <v>0</v>
      </c>
      <c r="DL52" s="59">
        <v>0</v>
      </c>
      <c r="DM52" s="150">
        <f t="shared" si="22"/>
        <v>0</v>
      </c>
      <c r="DN52" s="59">
        <v>0</v>
      </c>
      <c r="DO52" s="59">
        <v>0</v>
      </c>
      <c r="DP52" s="59">
        <v>0</v>
      </c>
      <c r="DQ52" s="59">
        <v>0</v>
      </c>
      <c r="DR52" s="59">
        <v>0</v>
      </c>
      <c r="DS52" s="150">
        <f t="shared" si="24"/>
        <v>0</v>
      </c>
      <c r="DT52" s="59">
        <v>0</v>
      </c>
      <c r="DU52" s="59">
        <v>0</v>
      </c>
      <c r="DV52" s="150">
        <f t="shared" si="39"/>
        <v>0</v>
      </c>
      <c r="DW52" s="59">
        <v>0</v>
      </c>
      <c r="DX52" s="59">
        <v>0</v>
      </c>
      <c r="DY52" s="59">
        <v>0</v>
      </c>
      <c r="DZ52" s="59">
        <v>0</v>
      </c>
      <c r="EA52" s="59">
        <v>0</v>
      </c>
      <c r="EB52" s="59">
        <v>0</v>
      </c>
      <c r="EC52" s="59">
        <v>0</v>
      </c>
      <c r="ED52" s="59">
        <v>0</v>
      </c>
      <c r="EE52" s="59">
        <v>0</v>
      </c>
      <c r="EF52" s="59">
        <v>0</v>
      </c>
      <c r="EG52" s="150">
        <f t="shared" si="27"/>
        <v>0</v>
      </c>
      <c r="EH52" s="59">
        <v>0</v>
      </c>
      <c r="EI52" s="59">
        <v>0</v>
      </c>
      <c r="EJ52" s="59">
        <v>0</v>
      </c>
      <c r="EK52" s="59">
        <v>0</v>
      </c>
      <c r="EL52" s="59">
        <v>0</v>
      </c>
      <c r="EM52" s="59">
        <v>0</v>
      </c>
      <c r="EN52" s="59">
        <v>0</v>
      </c>
      <c r="EO52" s="59">
        <v>0</v>
      </c>
      <c r="EP52" s="59">
        <v>0</v>
      </c>
      <c r="EQ52" s="150">
        <f t="shared" si="29"/>
        <v>0</v>
      </c>
      <c r="ER52" s="59">
        <v>0</v>
      </c>
      <c r="ES52" s="59">
        <v>0</v>
      </c>
      <c r="ET52" s="59">
        <v>0</v>
      </c>
      <c r="EU52" s="150">
        <f t="shared" si="31"/>
        <v>0</v>
      </c>
      <c r="EV52" s="59">
        <v>0</v>
      </c>
      <c r="EW52" s="59">
        <v>0</v>
      </c>
      <c r="EX52" s="150">
        <f t="shared" si="33"/>
        <v>0</v>
      </c>
      <c r="EY52" s="59">
        <v>0</v>
      </c>
      <c r="EZ52" s="59">
        <v>0</v>
      </c>
      <c r="FA52" s="150">
        <f t="shared" si="35"/>
        <v>0</v>
      </c>
      <c r="FB52" s="59">
        <v>0</v>
      </c>
      <c r="FC52" s="59">
        <v>0</v>
      </c>
      <c r="FD52" s="59">
        <v>0</v>
      </c>
      <c r="FE52" s="59">
        <v>0</v>
      </c>
      <c r="FF52" s="150">
        <f t="shared" si="37"/>
        <v>0</v>
      </c>
      <c r="FG52" s="59">
        <v>0</v>
      </c>
      <c r="FH52" s="59">
        <v>0</v>
      </c>
      <c r="FI52" s="59">
        <v>0</v>
      </c>
      <c r="FJ52" s="59">
        <v>0</v>
      </c>
      <c r="FK52" s="59">
        <v>0</v>
      </c>
      <c r="FL52" s="59">
        <v>0</v>
      </c>
      <c r="FM52" s="59">
        <v>0</v>
      </c>
      <c r="FN52" s="150">
        <v>0</v>
      </c>
      <c r="FO52" s="5"/>
      <c r="FP52" s="5"/>
      <c r="FQ52" s="59">
        <v>0</v>
      </c>
      <c r="FR52" s="5"/>
      <c r="FS52" s="59">
        <f t="shared" si="40"/>
        <v>392.85185492000011</v>
      </c>
      <c r="FT52" s="134"/>
      <c r="FU52" s="4"/>
    </row>
    <row r="53" spans="2:177" ht="14.25" customHeight="1" x14ac:dyDescent="0.2">
      <c r="B53" s="157" t="s">
        <v>445</v>
      </c>
      <c r="C53" s="157" t="s">
        <v>284</v>
      </c>
      <c r="D53" s="150">
        <f t="shared" si="4"/>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150">
        <f t="shared" si="6"/>
        <v>0</v>
      </c>
      <c r="AI53" s="59">
        <v>0</v>
      </c>
      <c r="AJ53" s="59">
        <v>0</v>
      </c>
      <c r="AK53" s="59">
        <v>0</v>
      </c>
      <c r="AL53" s="150">
        <f t="shared" si="8"/>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150">
        <v>0</v>
      </c>
      <c r="CC53" s="150">
        <f t="shared" si="10"/>
        <v>0</v>
      </c>
      <c r="CD53" s="59">
        <v>0</v>
      </c>
      <c r="CE53" s="59">
        <v>0</v>
      </c>
      <c r="CF53" s="59">
        <v>0</v>
      </c>
      <c r="CG53" s="150">
        <f t="shared" si="12"/>
        <v>0</v>
      </c>
      <c r="CH53" s="59">
        <v>0</v>
      </c>
      <c r="CI53" s="59">
        <v>0</v>
      </c>
      <c r="CJ53" s="59">
        <v>0</v>
      </c>
      <c r="CK53" s="59">
        <v>0</v>
      </c>
      <c r="CL53" s="59">
        <v>0</v>
      </c>
      <c r="CM53" s="59">
        <v>0</v>
      </c>
      <c r="CN53" s="59">
        <v>0</v>
      </c>
      <c r="CO53" s="59">
        <v>0</v>
      </c>
      <c r="CP53" s="59">
        <v>0</v>
      </c>
      <c r="CQ53" s="59">
        <v>0</v>
      </c>
      <c r="CR53" s="59">
        <v>0</v>
      </c>
      <c r="CS53" s="150">
        <f t="shared" si="14"/>
        <v>0</v>
      </c>
      <c r="CT53" s="59">
        <v>0</v>
      </c>
      <c r="CU53" s="59">
        <v>0</v>
      </c>
      <c r="CV53" s="150">
        <f t="shared" si="16"/>
        <v>0</v>
      </c>
      <c r="CW53" s="59">
        <v>0</v>
      </c>
      <c r="CX53" s="59">
        <v>0</v>
      </c>
      <c r="CY53" s="59">
        <v>0</v>
      </c>
      <c r="CZ53" s="59">
        <v>0</v>
      </c>
      <c r="DA53" s="59">
        <v>0</v>
      </c>
      <c r="DB53" s="59">
        <v>0</v>
      </c>
      <c r="DC53" s="59">
        <v>0</v>
      </c>
      <c r="DD53" s="59">
        <v>0</v>
      </c>
      <c r="DE53" s="59">
        <v>0</v>
      </c>
      <c r="DF53" s="150">
        <f t="shared" si="18"/>
        <v>0</v>
      </c>
      <c r="DG53" s="59">
        <v>0</v>
      </c>
      <c r="DH53" s="59">
        <v>0</v>
      </c>
      <c r="DI53" s="59">
        <v>0</v>
      </c>
      <c r="DJ53" s="150">
        <f t="shared" si="20"/>
        <v>0</v>
      </c>
      <c r="DK53" s="59">
        <v>0</v>
      </c>
      <c r="DL53" s="59">
        <v>0</v>
      </c>
      <c r="DM53" s="150">
        <f t="shared" si="22"/>
        <v>0</v>
      </c>
      <c r="DN53" s="59">
        <v>0</v>
      </c>
      <c r="DO53" s="59">
        <v>0</v>
      </c>
      <c r="DP53" s="59">
        <v>0</v>
      </c>
      <c r="DQ53" s="59">
        <v>0</v>
      </c>
      <c r="DR53" s="59">
        <v>0</v>
      </c>
      <c r="DS53" s="150">
        <f t="shared" si="24"/>
        <v>0</v>
      </c>
      <c r="DT53" s="59">
        <v>0</v>
      </c>
      <c r="DU53" s="59">
        <v>0</v>
      </c>
      <c r="DV53" s="150">
        <f t="shared" si="39"/>
        <v>0</v>
      </c>
      <c r="DW53" s="59">
        <v>0</v>
      </c>
      <c r="DX53" s="59">
        <v>0</v>
      </c>
      <c r="DY53" s="59">
        <v>0</v>
      </c>
      <c r="DZ53" s="59">
        <v>0</v>
      </c>
      <c r="EA53" s="59">
        <v>0</v>
      </c>
      <c r="EB53" s="59">
        <v>0</v>
      </c>
      <c r="EC53" s="59">
        <v>0</v>
      </c>
      <c r="ED53" s="59">
        <v>0</v>
      </c>
      <c r="EE53" s="59">
        <v>0</v>
      </c>
      <c r="EF53" s="59">
        <v>0</v>
      </c>
      <c r="EG53" s="150">
        <f t="shared" si="27"/>
        <v>0</v>
      </c>
      <c r="EH53" s="59">
        <v>0</v>
      </c>
      <c r="EI53" s="59">
        <v>0</v>
      </c>
      <c r="EJ53" s="59">
        <v>0</v>
      </c>
      <c r="EK53" s="59">
        <v>0</v>
      </c>
      <c r="EL53" s="59">
        <v>0</v>
      </c>
      <c r="EM53" s="59">
        <v>0</v>
      </c>
      <c r="EN53" s="59">
        <v>0</v>
      </c>
      <c r="EO53" s="59">
        <v>0</v>
      </c>
      <c r="EP53" s="59">
        <v>0</v>
      </c>
      <c r="EQ53" s="150">
        <f t="shared" si="29"/>
        <v>0</v>
      </c>
      <c r="ER53" s="59">
        <v>0</v>
      </c>
      <c r="ES53" s="59">
        <v>0</v>
      </c>
      <c r="ET53" s="59">
        <v>0</v>
      </c>
      <c r="EU53" s="150">
        <f t="shared" si="31"/>
        <v>0</v>
      </c>
      <c r="EV53" s="59">
        <v>0</v>
      </c>
      <c r="EW53" s="59">
        <v>0</v>
      </c>
      <c r="EX53" s="150">
        <f t="shared" si="33"/>
        <v>0</v>
      </c>
      <c r="EY53" s="59">
        <v>0</v>
      </c>
      <c r="EZ53" s="59">
        <v>0</v>
      </c>
      <c r="FA53" s="150">
        <f t="shared" si="35"/>
        <v>0</v>
      </c>
      <c r="FB53" s="59">
        <v>0</v>
      </c>
      <c r="FC53" s="59">
        <v>0</v>
      </c>
      <c r="FD53" s="59">
        <v>0</v>
      </c>
      <c r="FE53" s="59">
        <v>0</v>
      </c>
      <c r="FF53" s="150">
        <f t="shared" si="37"/>
        <v>0</v>
      </c>
      <c r="FG53" s="59">
        <v>0</v>
      </c>
      <c r="FH53" s="59">
        <v>0</v>
      </c>
      <c r="FI53" s="59">
        <v>0</v>
      </c>
      <c r="FJ53" s="59">
        <v>0</v>
      </c>
      <c r="FK53" s="59">
        <v>0</v>
      </c>
      <c r="FL53" s="59">
        <v>0</v>
      </c>
      <c r="FM53" s="59">
        <v>0</v>
      </c>
      <c r="FN53" s="150">
        <v>0</v>
      </c>
      <c r="FO53" s="5"/>
      <c r="FP53" s="5"/>
      <c r="FQ53" s="59">
        <v>0</v>
      </c>
      <c r="FR53" s="5"/>
      <c r="FS53" s="59">
        <f t="shared" si="40"/>
        <v>0</v>
      </c>
      <c r="FT53" s="134"/>
      <c r="FU53" s="4"/>
    </row>
    <row r="54" spans="2:177" ht="14.25" customHeight="1" x14ac:dyDescent="0.2">
      <c r="B54" s="157" t="s">
        <v>445</v>
      </c>
      <c r="C54" s="157" t="s">
        <v>285</v>
      </c>
      <c r="D54" s="150">
        <f t="shared" si="4"/>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150">
        <f t="shared" si="6"/>
        <v>0</v>
      </c>
      <c r="AI54" s="59">
        <v>0</v>
      </c>
      <c r="AJ54" s="59">
        <v>0</v>
      </c>
      <c r="AK54" s="59">
        <v>0</v>
      </c>
      <c r="AL54" s="150">
        <f t="shared" si="8"/>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150">
        <v>0</v>
      </c>
      <c r="CC54" s="150">
        <f t="shared" si="10"/>
        <v>0</v>
      </c>
      <c r="CD54" s="59">
        <v>0</v>
      </c>
      <c r="CE54" s="59">
        <v>0</v>
      </c>
      <c r="CF54" s="59">
        <v>0</v>
      </c>
      <c r="CG54" s="150">
        <f t="shared" si="12"/>
        <v>0</v>
      </c>
      <c r="CH54" s="59">
        <v>0</v>
      </c>
      <c r="CI54" s="59">
        <v>0</v>
      </c>
      <c r="CJ54" s="59">
        <v>0</v>
      </c>
      <c r="CK54" s="59">
        <v>0</v>
      </c>
      <c r="CL54" s="59">
        <v>0</v>
      </c>
      <c r="CM54" s="59">
        <v>0</v>
      </c>
      <c r="CN54" s="59">
        <v>0</v>
      </c>
      <c r="CO54" s="59">
        <v>0</v>
      </c>
      <c r="CP54" s="59">
        <v>0</v>
      </c>
      <c r="CQ54" s="59">
        <v>0</v>
      </c>
      <c r="CR54" s="59">
        <v>0</v>
      </c>
      <c r="CS54" s="150">
        <f t="shared" si="14"/>
        <v>0</v>
      </c>
      <c r="CT54" s="59">
        <v>0</v>
      </c>
      <c r="CU54" s="59">
        <v>0</v>
      </c>
      <c r="CV54" s="150">
        <f t="shared" si="16"/>
        <v>0</v>
      </c>
      <c r="CW54" s="59">
        <v>0</v>
      </c>
      <c r="CX54" s="59">
        <v>0</v>
      </c>
      <c r="CY54" s="59">
        <v>0</v>
      </c>
      <c r="CZ54" s="59">
        <v>0</v>
      </c>
      <c r="DA54" s="59">
        <v>0</v>
      </c>
      <c r="DB54" s="59">
        <v>0</v>
      </c>
      <c r="DC54" s="59">
        <v>0</v>
      </c>
      <c r="DD54" s="59">
        <v>0</v>
      </c>
      <c r="DE54" s="59">
        <v>0</v>
      </c>
      <c r="DF54" s="150">
        <f t="shared" si="18"/>
        <v>0</v>
      </c>
      <c r="DG54" s="59">
        <v>0</v>
      </c>
      <c r="DH54" s="59">
        <v>0</v>
      </c>
      <c r="DI54" s="59">
        <v>0</v>
      </c>
      <c r="DJ54" s="150">
        <f t="shared" si="20"/>
        <v>0</v>
      </c>
      <c r="DK54" s="59">
        <v>0</v>
      </c>
      <c r="DL54" s="59">
        <v>0</v>
      </c>
      <c r="DM54" s="150">
        <f t="shared" si="22"/>
        <v>0</v>
      </c>
      <c r="DN54" s="59">
        <v>0</v>
      </c>
      <c r="DO54" s="59">
        <v>0</v>
      </c>
      <c r="DP54" s="59">
        <v>0</v>
      </c>
      <c r="DQ54" s="59">
        <v>0</v>
      </c>
      <c r="DR54" s="59">
        <v>0</v>
      </c>
      <c r="DS54" s="150">
        <f t="shared" si="24"/>
        <v>0</v>
      </c>
      <c r="DT54" s="59">
        <v>0</v>
      </c>
      <c r="DU54" s="59">
        <v>0</v>
      </c>
      <c r="DV54" s="150">
        <f t="shared" si="39"/>
        <v>0</v>
      </c>
      <c r="DW54" s="59">
        <v>0</v>
      </c>
      <c r="DX54" s="59">
        <v>0</v>
      </c>
      <c r="DY54" s="59">
        <v>0</v>
      </c>
      <c r="DZ54" s="59">
        <v>0</v>
      </c>
      <c r="EA54" s="59">
        <v>0</v>
      </c>
      <c r="EB54" s="59">
        <v>0</v>
      </c>
      <c r="EC54" s="59">
        <v>0</v>
      </c>
      <c r="ED54" s="59">
        <v>0</v>
      </c>
      <c r="EE54" s="59">
        <v>0</v>
      </c>
      <c r="EF54" s="59">
        <v>0</v>
      </c>
      <c r="EG54" s="150">
        <f t="shared" si="27"/>
        <v>0</v>
      </c>
      <c r="EH54" s="59">
        <v>0</v>
      </c>
      <c r="EI54" s="59">
        <v>0</v>
      </c>
      <c r="EJ54" s="59">
        <v>0</v>
      </c>
      <c r="EK54" s="59">
        <v>0</v>
      </c>
      <c r="EL54" s="59">
        <v>0</v>
      </c>
      <c r="EM54" s="59">
        <v>0</v>
      </c>
      <c r="EN54" s="59">
        <v>0</v>
      </c>
      <c r="EO54" s="59">
        <v>0</v>
      </c>
      <c r="EP54" s="59">
        <v>0</v>
      </c>
      <c r="EQ54" s="150">
        <f t="shared" si="29"/>
        <v>0</v>
      </c>
      <c r="ER54" s="59">
        <v>0</v>
      </c>
      <c r="ES54" s="59">
        <v>0</v>
      </c>
      <c r="ET54" s="59">
        <v>0</v>
      </c>
      <c r="EU54" s="150">
        <f t="shared" si="31"/>
        <v>0</v>
      </c>
      <c r="EV54" s="59">
        <v>0</v>
      </c>
      <c r="EW54" s="59">
        <v>0</v>
      </c>
      <c r="EX54" s="150">
        <f t="shared" si="33"/>
        <v>0</v>
      </c>
      <c r="EY54" s="59">
        <v>0</v>
      </c>
      <c r="EZ54" s="59">
        <v>0</v>
      </c>
      <c r="FA54" s="150">
        <f t="shared" si="35"/>
        <v>0</v>
      </c>
      <c r="FB54" s="59">
        <v>0</v>
      </c>
      <c r="FC54" s="59">
        <v>0</v>
      </c>
      <c r="FD54" s="59">
        <v>0</v>
      </c>
      <c r="FE54" s="59">
        <v>0</v>
      </c>
      <c r="FF54" s="150">
        <f t="shared" si="37"/>
        <v>0</v>
      </c>
      <c r="FG54" s="59">
        <v>0</v>
      </c>
      <c r="FH54" s="59">
        <v>0</v>
      </c>
      <c r="FI54" s="59">
        <v>0</v>
      </c>
      <c r="FJ54" s="59">
        <v>0</v>
      </c>
      <c r="FK54" s="59">
        <v>0</v>
      </c>
      <c r="FL54" s="59">
        <v>0</v>
      </c>
      <c r="FM54" s="59">
        <v>0</v>
      </c>
      <c r="FN54" s="150">
        <v>0</v>
      </c>
      <c r="FO54" s="5"/>
      <c r="FP54" s="5"/>
      <c r="FQ54" s="59">
        <v>5514.0170701538209</v>
      </c>
      <c r="FR54" s="5"/>
      <c r="FS54" s="59">
        <f t="shared" si="40"/>
        <v>5514.0170701538209</v>
      </c>
      <c r="FT54" s="134"/>
      <c r="FU54" s="4"/>
    </row>
    <row r="55" spans="2:177" ht="14.25" customHeight="1" x14ac:dyDescent="0.2">
      <c r="B55" s="157" t="s">
        <v>687</v>
      </c>
      <c r="C55" s="157" t="s">
        <v>688</v>
      </c>
      <c r="D55" s="150"/>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150"/>
      <c r="AI55" s="59">
        <v>0</v>
      </c>
      <c r="AJ55" s="59">
        <v>0</v>
      </c>
      <c r="AK55" s="59">
        <v>0</v>
      </c>
      <c r="AL55" s="150"/>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150">
        <v>0</v>
      </c>
      <c r="CC55" s="150"/>
      <c r="CD55" s="59">
        <v>0</v>
      </c>
      <c r="CE55" s="59">
        <v>0</v>
      </c>
      <c r="CF55" s="59">
        <v>0</v>
      </c>
      <c r="CG55" s="150"/>
      <c r="CH55" s="59">
        <v>0</v>
      </c>
      <c r="CI55" s="59">
        <v>0</v>
      </c>
      <c r="CJ55" s="59">
        <v>0</v>
      </c>
      <c r="CK55" s="59">
        <v>0</v>
      </c>
      <c r="CL55" s="59">
        <v>0</v>
      </c>
      <c r="CM55" s="59">
        <v>0</v>
      </c>
      <c r="CN55" s="59">
        <v>0</v>
      </c>
      <c r="CO55" s="59">
        <v>0</v>
      </c>
      <c r="CP55" s="59">
        <v>0</v>
      </c>
      <c r="CQ55" s="59">
        <v>0</v>
      </c>
      <c r="CR55" s="59">
        <v>0</v>
      </c>
      <c r="CS55" s="150"/>
      <c r="CT55" s="59">
        <v>0</v>
      </c>
      <c r="CU55" s="59">
        <v>0</v>
      </c>
      <c r="CV55" s="150"/>
      <c r="CW55" s="59">
        <v>0</v>
      </c>
      <c r="CX55" s="59">
        <v>0</v>
      </c>
      <c r="CY55" s="59">
        <v>0</v>
      </c>
      <c r="CZ55" s="59">
        <v>0</v>
      </c>
      <c r="DA55" s="59">
        <v>0</v>
      </c>
      <c r="DB55" s="59">
        <v>0</v>
      </c>
      <c r="DC55" s="59">
        <v>0</v>
      </c>
      <c r="DD55" s="59">
        <v>0</v>
      </c>
      <c r="DE55" s="59">
        <v>0</v>
      </c>
      <c r="DF55" s="150"/>
      <c r="DG55" s="59">
        <v>0</v>
      </c>
      <c r="DH55" s="59">
        <v>0</v>
      </c>
      <c r="DI55" s="59">
        <v>0</v>
      </c>
      <c r="DJ55" s="150"/>
      <c r="DK55" s="59">
        <v>0</v>
      </c>
      <c r="DL55" s="59">
        <v>0</v>
      </c>
      <c r="DM55" s="150"/>
      <c r="DN55" s="59">
        <v>0</v>
      </c>
      <c r="DO55" s="59">
        <v>0</v>
      </c>
      <c r="DP55" s="59">
        <v>0</v>
      </c>
      <c r="DQ55" s="59">
        <v>0</v>
      </c>
      <c r="DR55" s="59">
        <v>0</v>
      </c>
      <c r="DS55" s="150"/>
      <c r="DT55" s="59">
        <v>0</v>
      </c>
      <c r="DU55" s="59">
        <v>0</v>
      </c>
      <c r="DV55" s="150"/>
      <c r="DW55" s="59">
        <v>0</v>
      </c>
      <c r="DX55" s="59">
        <v>0</v>
      </c>
      <c r="DY55" s="59">
        <v>0</v>
      </c>
      <c r="DZ55" s="59">
        <v>0</v>
      </c>
      <c r="EA55" s="59">
        <v>0</v>
      </c>
      <c r="EB55" s="59">
        <v>0</v>
      </c>
      <c r="EC55" s="59">
        <v>0</v>
      </c>
      <c r="ED55" s="59">
        <v>0</v>
      </c>
      <c r="EE55" s="59">
        <v>0</v>
      </c>
      <c r="EF55" s="59">
        <v>0</v>
      </c>
      <c r="EG55" s="150"/>
      <c r="EH55" s="59">
        <v>0</v>
      </c>
      <c r="EI55" s="59">
        <v>0</v>
      </c>
      <c r="EJ55" s="59">
        <v>0</v>
      </c>
      <c r="EK55" s="59">
        <v>0</v>
      </c>
      <c r="EL55" s="59">
        <v>0</v>
      </c>
      <c r="EM55" s="59">
        <v>0</v>
      </c>
      <c r="EN55" s="59">
        <v>0</v>
      </c>
      <c r="EO55" s="59">
        <v>0</v>
      </c>
      <c r="EP55" s="59">
        <v>0</v>
      </c>
      <c r="EQ55" s="150"/>
      <c r="ER55" s="59">
        <v>0</v>
      </c>
      <c r="ES55" s="59">
        <v>0</v>
      </c>
      <c r="ET55" s="59">
        <v>0</v>
      </c>
      <c r="EU55" s="150"/>
      <c r="EV55" s="59">
        <v>0</v>
      </c>
      <c r="EW55" s="59">
        <v>0</v>
      </c>
      <c r="EX55" s="150"/>
      <c r="EY55" s="59">
        <v>0</v>
      </c>
      <c r="EZ55" s="59">
        <v>0</v>
      </c>
      <c r="FA55" s="150"/>
      <c r="FB55" s="59">
        <v>0</v>
      </c>
      <c r="FC55" s="59">
        <v>0</v>
      </c>
      <c r="FD55" s="59">
        <v>0</v>
      </c>
      <c r="FE55" s="59">
        <v>0</v>
      </c>
      <c r="FF55" s="150"/>
      <c r="FG55" s="59">
        <v>0</v>
      </c>
      <c r="FH55" s="59">
        <v>0</v>
      </c>
      <c r="FI55" s="59">
        <v>0</v>
      </c>
      <c r="FJ55" s="59">
        <v>0</v>
      </c>
      <c r="FK55" s="59">
        <v>0</v>
      </c>
      <c r="FL55" s="59">
        <v>0</v>
      </c>
      <c r="FM55" s="59">
        <v>0</v>
      </c>
      <c r="FN55" s="150">
        <v>0</v>
      </c>
      <c r="FO55" s="5"/>
      <c r="FP55" s="5"/>
      <c r="FQ55" s="59">
        <v>0</v>
      </c>
      <c r="FR55" s="5"/>
      <c r="FS55" s="59"/>
      <c r="FT55" s="134"/>
      <c r="FU55" s="4"/>
    </row>
    <row r="56" spans="2:177" ht="14.25" customHeight="1" x14ac:dyDescent="0.2">
      <c r="B56" s="157" t="s">
        <v>446</v>
      </c>
      <c r="C56" s="157" t="s">
        <v>287</v>
      </c>
      <c r="D56" s="150">
        <f t="shared" si="4"/>
        <v>102.62741106423633</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94.880423366475085</v>
      </c>
      <c r="V56" s="59">
        <v>0</v>
      </c>
      <c r="W56" s="59">
        <v>0</v>
      </c>
      <c r="X56" s="59">
        <v>0</v>
      </c>
      <c r="Y56" s="59">
        <v>0</v>
      </c>
      <c r="Z56" s="59">
        <v>7.7469876977612442</v>
      </c>
      <c r="AA56" s="59">
        <v>0</v>
      </c>
      <c r="AB56" s="59">
        <v>0</v>
      </c>
      <c r="AC56" s="59">
        <v>0</v>
      </c>
      <c r="AD56" s="59">
        <v>0</v>
      </c>
      <c r="AE56" s="59">
        <v>0</v>
      </c>
      <c r="AF56" s="59">
        <v>0</v>
      </c>
      <c r="AG56" s="59">
        <v>0</v>
      </c>
      <c r="AH56" s="150">
        <f t="shared" si="6"/>
        <v>0</v>
      </c>
      <c r="AI56" s="59">
        <v>0</v>
      </c>
      <c r="AJ56" s="59">
        <v>0</v>
      </c>
      <c r="AK56" s="59">
        <v>0</v>
      </c>
      <c r="AL56" s="150">
        <f t="shared" si="8"/>
        <v>593.69919541856575</v>
      </c>
      <c r="AM56" s="59">
        <v>0</v>
      </c>
      <c r="AN56" s="59">
        <v>0</v>
      </c>
      <c r="AO56" s="59">
        <v>0</v>
      </c>
      <c r="AP56" s="59">
        <v>0</v>
      </c>
      <c r="AQ56" s="59">
        <v>0</v>
      </c>
      <c r="AR56" s="59">
        <v>0</v>
      </c>
      <c r="AS56" s="59">
        <v>0</v>
      </c>
      <c r="AT56" s="59">
        <v>0</v>
      </c>
      <c r="AU56" s="59">
        <v>593.69919541856575</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150">
        <v>36594.906951718098</v>
      </c>
      <c r="CC56" s="150">
        <f t="shared" si="10"/>
        <v>0</v>
      </c>
      <c r="CD56" s="59">
        <v>0</v>
      </c>
      <c r="CE56" s="59">
        <v>0</v>
      </c>
      <c r="CF56" s="59">
        <v>0</v>
      </c>
      <c r="CG56" s="150">
        <f t="shared" si="12"/>
        <v>0</v>
      </c>
      <c r="CH56" s="59">
        <v>0</v>
      </c>
      <c r="CI56" s="59">
        <v>0</v>
      </c>
      <c r="CJ56" s="59">
        <v>0</v>
      </c>
      <c r="CK56" s="59">
        <v>0</v>
      </c>
      <c r="CL56" s="59">
        <v>0</v>
      </c>
      <c r="CM56" s="59">
        <v>0</v>
      </c>
      <c r="CN56" s="59">
        <v>0</v>
      </c>
      <c r="CO56" s="59">
        <v>0</v>
      </c>
      <c r="CP56" s="59">
        <v>0</v>
      </c>
      <c r="CQ56" s="59">
        <v>0</v>
      </c>
      <c r="CR56" s="59">
        <v>0</v>
      </c>
      <c r="CS56" s="150">
        <f t="shared" si="14"/>
        <v>0</v>
      </c>
      <c r="CT56" s="59">
        <v>0</v>
      </c>
      <c r="CU56" s="59">
        <v>0</v>
      </c>
      <c r="CV56" s="150">
        <f t="shared" si="16"/>
        <v>0</v>
      </c>
      <c r="CW56" s="59">
        <v>0</v>
      </c>
      <c r="CX56" s="59">
        <v>0</v>
      </c>
      <c r="CY56" s="59">
        <v>0</v>
      </c>
      <c r="CZ56" s="59">
        <v>0</v>
      </c>
      <c r="DA56" s="59">
        <v>0</v>
      </c>
      <c r="DB56" s="59">
        <v>0</v>
      </c>
      <c r="DC56" s="59">
        <v>0</v>
      </c>
      <c r="DD56" s="59">
        <v>0</v>
      </c>
      <c r="DE56" s="59">
        <v>0</v>
      </c>
      <c r="DF56" s="150">
        <f t="shared" si="18"/>
        <v>0</v>
      </c>
      <c r="DG56" s="59">
        <v>0</v>
      </c>
      <c r="DH56" s="59">
        <v>0</v>
      </c>
      <c r="DI56" s="59">
        <v>0</v>
      </c>
      <c r="DJ56" s="150">
        <f t="shared" si="20"/>
        <v>0</v>
      </c>
      <c r="DK56" s="59">
        <v>0</v>
      </c>
      <c r="DL56" s="59">
        <v>0</v>
      </c>
      <c r="DM56" s="150">
        <f t="shared" si="22"/>
        <v>0</v>
      </c>
      <c r="DN56" s="59">
        <v>0</v>
      </c>
      <c r="DO56" s="59">
        <v>0</v>
      </c>
      <c r="DP56" s="59">
        <v>0</v>
      </c>
      <c r="DQ56" s="59">
        <v>0</v>
      </c>
      <c r="DR56" s="59">
        <v>0</v>
      </c>
      <c r="DS56" s="150">
        <f t="shared" si="24"/>
        <v>0</v>
      </c>
      <c r="DT56" s="59">
        <v>0</v>
      </c>
      <c r="DU56" s="59">
        <v>0</v>
      </c>
      <c r="DV56" s="150">
        <f t="shared" si="39"/>
        <v>0</v>
      </c>
      <c r="DW56" s="59">
        <v>0</v>
      </c>
      <c r="DX56" s="59">
        <v>0</v>
      </c>
      <c r="DY56" s="59">
        <v>0</v>
      </c>
      <c r="DZ56" s="59">
        <v>0</v>
      </c>
      <c r="EA56" s="59">
        <v>0</v>
      </c>
      <c r="EB56" s="59">
        <v>0</v>
      </c>
      <c r="EC56" s="59">
        <v>0</v>
      </c>
      <c r="ED56" s="59">
        <v>0</v>
      </c>
      <c r="EE56" s="59">
        <v>0</v>
      </c>
      <c r="EF56" s="59">
        <v>0</v>
      </c>
      <c r="EG56" s="150">
        <f t="shared" si="27"/>
        <v>0</v>
      </c>
      <c r="EH56" s="59">
        <v>0</v>
      </c>
      <c r="EI56" s="59">
        <v>0</v>
      </c>
      <c r="EJ56" s="59">
        <v>0</v>
      </c>
      <c r="EK56" s="59">
        <v>0</v>
      </c>
      <c r="EL56" s="59">
        <v>0</v>
      </c>
      <c r="EM56" s="59">
        <v>0</v>
      </c>
      <c r="EN56" s="59">
        <v>0</v>
      </c>
      <c r="EO56" s="59">
        <v>0</v>
      </c>
      <c r="EP56" s="59">
        <v>0</v>
      </c>
      <c r="EQ56" s="150">
        <f t="shared" si="29"/>
        <v>0</v>
      </c>
      <c r="ER56" s="59">
        <v>0</v>
      </c>
      <c r="ES56" s="59">
        <v>0</v>
      </c>
      <c r="ET56" s="59">
        <v>0</v>
      </c>
      <c r="EU56" s="150">
        <f t="shared" si="31"/>
        <v>0</v>
      </c>
      <c r="EV56" s="59">
        <v>0</v>
      </c>
      <c r="EW56" s="59">
        <v>0</v>
      </c>
      <c r="EX56" s="150">
        <f t="shared" si="33"/>
        <v>0</v>
      </c>
      <c r="EY56" s="59">
        <v>0</v>
      </c>
      <c r="EZ56" s="59">
        <v>0</v>
      </c>
      <c r="FA56" s="150">
        <f t="shared" si="35"/>
        <v>0</v>
      </c>
      <c r="FB56" s="59">
        <v>0</v>
      </c>
      <c r="FC56" s="59">
        <v>0</v>
      </c>
      <c r="FD56" s="59">
        <v>0</v>
      </c>
      <c r="FE56" s="59">
        <v>0</v>
      </c>
      <c r="FF56" s="150">
        <f t="shared" si="37"/>
        <v>0</v>
      </c>
      <c r="FG56" s="59">
        <v>0</v>
      </c>
      <c r="FH56" s="59">
        <v>0</v>
      </c>
      <c r="FI56" s="59">
        <v>0</v>
      </c>
      <c r="FJ56" s="59">
        <v>0</v>
      </c>
      <c r="FK56" s="59">
        <v>0</v>
      </c>
      <c r="FL56" s="59">
        <v>0</v>
      </c>
      <c r="FM56" s="59">
        <v>0</v>
      </c>
      <c r="FN56" s="150">
        <v>0</v>
      </c>
      <c r="FO56" s="5"/>
      <c r="FP56" s="5"/>
      <c r="FQ56" s="59">
        <v>236.48595199411588</v>
      </c>
      <c r="FR56" s="5"/>
      <c r="FS56" s="59">
        <f t="shared" si="40"/>
        <v>37527.719510195013</v>
      </c>
      <c r="FT56" s="134"/>
      <c r="FU56" s="4"/>
    </row>
    <row r="57" spans="2:177" ht="14.25" customHeight="1" x14ac:dyDescent="0.2">
      <c r="B57" s="157">
        <v>8000</v>
      </c>
      <c r="C57" s="157" t="s">
        <v>458</v>
      </c>
      <c r="D57" s="150">
        <f t="shared" si="4"/>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150">
        <f t="shared" si="6"/>
        <v>0</v>
      </c>
      <c r="AI57" s="98">
        <v>0</v>
      </c>
      <c r="AJ57" s="98">
        <v>0</v>
      </c>
      <c r="AK57" s="98">
        <v>0</v>
      </c>
      <c r="AL57" s="150">
        <f t="shared" si="8"/>
        <v>0</v>
      </c>
      <c r="AM57" s="98">
        <v>0</v>
      </c>
      <c r="AN57" s="98">
        <v>0</v>
      </c>
      <c r="AO57" s="98">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98">
        <v>0</v>
      </c>
      <c r="CA57" s="98">
        <v>0</v>
      </c>
      <c r="CB57" s="150">
        <v>30838.129738734231</v>
      </c>
      <c r="CC57" s="150">
        <f t="shared" si="10"/>
        <v>0</v>
      </c>
      <c r="CD57" s="98">
        <v>0</v>
      </c>
      <c r="CE57" s="98">
        <v>0</v>
      </c>
      <c r="CF57" s="98">
        <v>0</v>
      </c>
      <c r="CG57" s="150">
        <f t="shared" si="12"/>
        <v>0</v>
      </c>
      <c r="CH57" s="98">
        <v>0</v>
      </c>
      <c r="CI57" s="98">
        <v>0</v>
      </c>
      <c r="CJ57" s="98">
        <v>0</v>
      </c>
      <c r="CK57" s="98">
        <v>0</v>
      </c>
      <c r="CL57" s="98">
        <v>0</v>
      </c>
      <c r="CM57" s="98">
        <v>0</v>
      </c>
      <c r="CN57" s="98">
        <v>0</v>
      </c>
      <c r="CO57" s="98">
        <v>0</v>
      </c>
      <c r="CP57" s="98">
        <v>0</v>
      </c>
      <c r="CQ57" s="98">
        <v>0</v>
      </c>
      <c r="CR57" s="98">
        <v>0</v>
      </c>
      <c r="CS57" s="150">
        <f t="shared" si="14"/>
        <v>0</v>
      </c>
      <c r="CT57" s="98">
        <v>0</v>
      </c>
      <c r="CU57" s="98">
        <v>0</v>
      </c>
      <c r="CV57" s="150">
        <f t="shared" si="16"/>
        <v>0</v>
      </c>
      <c r="CW57" s="98">
        <v>0</v>
      </c>
      <c r="CX57" s="98">
        <v>0</v>
      </c>
      <c r="CY57" s="98">
        <v>0</v>
      </c>
      <c r="CZ57" s="98">
        <v>0</v>
      </c>
      <c r="DA57" s="98">
        <v>0</v>
      </c>
      <c r="DB57" s="98">
        <v>0</v>
      </c>
      <c r="DC57" s="98">
        <v>0</v>
      </c>
      <c r="DD57" s="98">
        <v>0</v>
      </c>
      <c r="DE57" s="98">
        <v>0</v>
      </c>
      <c r="DF57" s="150">
        <f t="shared" si="18"/>
        <v>0</v>
      </c>
      <c r="DG57" s="98">
        <v>0</v>
      </c>
      <c r="DH57" s="98">
        <v>0</v>
      </c>
      <c r="DI57" s="98">
        <v>0</v>
      </c>
      <c r="DJ57" s="150">
        <f t="shared" si="20"/>
        <v>0</v>
      </c>
      <c r="DK57" s="98">
        <v>0</v>
      </c>
      <c r="DL57" s="98">
        <v>0</v>
      </c>
      <c r="DM57" s="150">
        <f t="shared" si="22"/>
        <v>0</v>
      </c>
      <c r="DN57" s="98">
        <v>0</v>
      </c>
      <c r="DO57" s="98">
        <v>0</v>
      </c>
      <c r="DP57" s="98">
        <v>0</v>
      </c>
      <c r="DQ57" s="98">
        <v>0</v>
      </c>
      <c r="DR57" s="98">
        <v>0</v>
      </c>
      <c r="DS57" s="150">
        <f t="shared" si="24"/>
        <v>0</v>
      </c>
      <c r="DT57" s="98">
        <v>0</v>
      </c>
      <c r="DU57" s="98">
        <v>0</v>
      </c>
      <c r="DV57" s="150">
        <f t="shared" si="39"/>
        <v>0</v>
      </c>
      <c r="DW57" s="98">
        <v>0</v>
      </c>
      <c r="DX57" s="98">
        <v>0</v>
      </c>
      <c r="DY57" s="98">
        <v>0</v>
      </c>
      <c r="DZ57" s="98">
        <v>0</v>
      </c>
      <c r="EA57" s="98">
        <v>0</v>
      </c>
      <c r="EB57" s="98">
        <v>0</v>
      </c>
      <c r="EC57" s="98">
        <v>0</v>
      </c>
      <c r="ED57" s="98">
        <v>0</v>
      </c>
      <c r="EE57" s="98">
        <v>0</v>
      </c>
      <c r="EF57" s="98">
        <v>0</v>
      </c>
      <c r="EG57" s="150">
        <f t="shared" si="27"/>
        <v>0</v>
      </c>
      <c r="EH57" s="98">
        <v>0</v>
      </c>
      <c r="EI57" s="98">
        <v>0</v>
      </c>
      <c r="EJ57" s="98">
        <v>0</v>
      </c>
      <c r="EK57" s="98">
        <v>0</v>
      </c>
      <c r="EL57" s="98">
        <v>0</v>
      </c>
      <c r="EM57" s="98">
        <v>0</v>
      </c>
      <c r="EN57" s="98">
        <v>0</v>
      </c>
      <c r="EO57" s="98">
        <v>0</v>
      </c>
      <c r="EP57" s="98">
        <v>0</v>
      </c>
      <c r="EQ57" s="150">
        <f t="shared" si="29"/>
        <v>0</v>
      </c>
      <c r="ER57" s="98">
        <v>0</v>
      </c>
      <c r="ES57" s="98">
        <v>0</v>
      </c>
      <c r="ET57" s="98">
        <v>0</v>
      </c>
      <c r="EU57" s="150">
        <f t="shared" si="31"/>
        <v>0</v>
      </c>
      <c r="EV57" s="98">
        <v>0</v>
      </c>
      <c r="EW57" s="98">
        <v>0</v>
      </c>
      <c r="EX57" s="150">
        <f t="shared" si="33"/>
        <v>0</v>
      </c>
      <c r="EY57" s="98">
        <v>0</v>
      </c>
      <c r="EZ57" s="98">
        <v>0</v>
      </c>
      <c r="FA57" s="150">
        <f t="shared" si="35"/>
        <v>0</v>
      </c>
      <c r="FB57" s="98">
        <v>0</v>
      </c>
      <c r="FC57" s="98">
        <v>0</v>
      </c>
      <c r="FD57" s="98">
        <v>0</v>
      </c>
      <c r="FE57" s="98">
        <v>0</v>
      </c>
      <c r="FF57" s="150">
        <f t="shared" si="37"/>
        <v>0</v>
      </c>
      <c r="FG57" s="98">
        <v>0</v>
      </c>
      <c r="FH57" s="98">
        <v>0</v>
      </c>
      <c r="FI57" s="98">
        <v>0</v>
      </c>
      <c r="FJ57" s="98">
        <v>0</v>
      </c>
      <c r="FK57" s="98">
        <v>0</v>
      </c>
      <c r="FL57" s="98">
        <v>0</v>
      </c>
      <c r="FM57" s="98">
        <v>0</v>
      </c>
      <c r="FN57" s="150">
        <v>0</v>
      </c>
      <c r="FO57" s="5"/>
      <c r="FP57" s="5"/>
      <c r="FQ57" s="59">
        <v>0</v>
      </c>
      <c r="FR57" s="5"/>
      <c r="FS57" s="59">
        <f t="shared" si="40"/>
        <v>30838.129738734231</v>
      </c>
      <c r="FT57" s="134"/>
      <c r="FU57" s="4"/>
    </row>
    <row r="58" spans="2:177" ht="14.25" customHeight="1" x14ac:dyDescent="0.2">
      <c r="B58" s="157" t="s">
        <v>447</v>
      </c>
      <c r="C58" s="157" t="s">
        <v>288</v>
      </c>
      <c r="D58" s="150">
        <f t="shared" si="4"/>
        <v>0</v>
      </c>
      <c r="E58" s="59">
        <v>0</v>
      </c>
      <c r="F58" s="59">
        <v>0</v>
      </c>
      <c r="G58" s="59">
        <v>0</v>
      </c>
      <c r="H58" s="59">
        <v>0</v>
      </c>
      <c r="I58" s="59">
        <v>0</v>
      </c>
      <c r="J58" s="59">
        <v>0</v>
      </c>
      <c r="K58" s="59">
        <v>0</v>
      </c>
      <c r="L58" s="59">
        <v>0</v>
      </c>
      <c r="M58" s="59">
        <v>0</v>
      </c>
      <c r="N58" s="59">
        <v>0</v>
      </c>
      <c r="O58" s="59">
        <v>0</v>
      </c>
      <c r="P58" s="59">
        <v>0</v>
      </c>
      <c r="Q58" s="59">
        <v>0</v>
      </c>
      <c r="R58" s="59">
        <v>0</v>
      </c>
      <c r="S58" s="59">
        <v>0</v>
      </c>
      <c r="T58" s="59">
        <v>0</v>
      </c>
      <c r="U58" s="59">
        <v>0</v>
      </c>
      <c r="V58" s="59">
        <v>0</v>
      </c>
      <c r="W58" s="59">
        <v>0</v>
      </c>
      <c r="X58" s="59">
        <v>0</v>
      </c>
      <c r="Y58" s="59">
        <v>0</v>
      </c>
      <c r="Z58" s="59">
        <v>0</v>
      </c>
      <c r="AA58" s="59">
        <v>0</v>
      </c>
      <c r="AB58" s="59">
        <v>0</v>
      </c>
      <c r="AC58" s="59">
        <v>0</v>
      </c>
      <c r="AD58" s="59">
        <v>0</v>
      </c>
      <c r="AE58" s="59">
        <v>0</v>
      </c>
      <c r="AF58" s="59">
        <v>0</v>
      </c>
      <c r="AG58" s="59">
        <v>0</v>
      </c>
      <c r="AH58" s="150">
        <f t="shared" si="6"/>
        <v>0</v>
      </c>
      <c r="AI58" s="98">
        <v>0</v>
      </c>
      <c r="AJ58" s="98">
        <v>0</v>
      </c>
      <c r="AK58" s="98">
        <v>0</v>
      </c>
      <c r="AL58" s="150">
        <f t="shared" si="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8">
        <v>0</v>
      </c>
      <c r="CA58" s="98">
        <v>0</v>
      </c>
      <c r="CB58" s="150">
        <v>0</v>
      </c>
      <c r="CC58" s="150">
        <f t="shared" si="10"/>
        <v>0</v>
      </c>
      <c r="CD58" s="98">
        <v>0</v>
      </c>
      <c r="CE58" s="98">
        <v>0</v>
      </c>
      <c r="CF58" s="98">
        <v>0</v>
      </c>
      <c r="CG58" s="150">
        <f t="shared" si="12"/>
        <v>0</v>
      </c>
      <c r="CH58" s="98">
        <v>0</v>
      </c>
      <c r="CI58" s="98">
        <v>0</v>
      </c>
      <c r="CJ58" s="98">
        <v>0</v>
      </c>
      <c r="CK58" s="98">
        <v>0</v>
      </c>
      <c r="CL58" s="98">
        <v>0</v>
      </c>
      <c r="CM58" s="98">
        <v>0</v>
      </c>
      <c r="CN58" s="98">
        <v>0</v>
      </c>
      <c r="CO58" s="98">
        <v>0</v>
      </c>
      <c r="CP58" s="98">
        <v>0</v>
      </c>
      <c r="CQ58" s="98">
        <v>0</v>
      </c>
      <c r="CR58" s="98">
        <v>0</v>
      </c>
      <c r="CS58" s="150">
        <f t="shared" si="14"/>
        <v>0</v>
      </c>
      <c r="CT58" s="98">
        <v>0</v>
      </c>
      <c r="CU58" s="98">
        <v>0</v>
      </c>
      <c r="CV58" s="150">
        <f t="shared" si="16"/>
        <v>0</v>
      </c>
      <c r="CW58" s="98">
        <v>0</v>
      </c>
      <c r="CX58" s="98">
        <v>0</v>
      </c>
      <c r="CY58" s="98">
        <v>0</v>
      </c>
      <c r="CZ58" s="98">
        <v>0</v>
      </c>
      <c r="DA58" s="98">
        <v>0</v>
      </c>
      <c r="DB58" s="98">
        <v>0</v>
      </c>
      <c r="DC58" s="98">
        <v>0</v>
      </c>
      <c r="DD58" s="98">
        <v>0</v>
      </c>
      <c r="DE58" s="98">
        <v>0</v>
      </c>
      <c r="DF58" s="150">
        <f t="shared" si="18"/>
        <v>0</v>
      </c>
      <c r="DG58" s="98">
        <v>0</v>
      </c>
      <c r="DH58" s="98">
        <v>0</v>
      </c>
      <c r="DI58" s="98">
        <v>0</v>
      </c>
      <c r="DJ58" s="150">
        <f t="shared" si="20"/>
        <v>0</v>
      </c>
      <c r="DK58" s="98">
        <v>0</v>
      </c>
      <c r="DL58" s="98">
        <v>0</v>
      </c>
      <c r="DM58" s="150">
        <f t="shared" si="22"/>
        <v>0</v>
      </c>
      <c r="DN58" s="98">
        <v>0</v>
      </c>
      <c r="DO58" s="98">
        <v>0</v>
      </c>
      <c r="DP58" s="98">
        <v>0</v>
      </c>
      <c r="DQ58" s="98">
        <v>0</v>
      </c>
      <c r="DR58" s="98">
        <v>0</v>
      </c>
      <c r="DS58" s="150">
        <f t="shared" si="24"/>
        <v>0</v>
      </c>
      <c r="DT58" s="98">
        <v>0</v>
      </c>
      <c r="DU58" s="98">
        <v>0</v>
      </c>
      <c r="DV58" s="150">
        <f t="shared" si="39"/>
        <v>0</v>
      </c>
      <c r="DW58" s="98">
        <v>0</v>
      </c>
      <c r="DX58" s="98">
        <v>0</v>
      </c>
      <c r="DY58" s="98">
        <v>0</v>
      </c>
      <c r="DZ58" s="98">
        <v>0</v>
      </c>
      <c r="EA58" s="98">
        <v>0</v>
      </c>
      <c r="EB58" s="98">
        <v>0</v>
      </c>
      <c r="EC58" s="98">
        <v>0</v>
      </c>
      <c r="ED58" s="98">
        <v>0</v>
      </c>
      <c r="EE58" s="98">
        <v>0</v>
      </c>
      <c r="EF58" s="98">
        <v>0</v>
      </c>
      <c r="EG58" s="150">
        <f t="shared" si="27"/>
        <v>0</v>
      </c>
      <c r="EH58" s="98">
        <v>0</v>
      </c>
      <c r="EI58" s="98">
        <v>0</v>
      </c>
      <c r="EJ58" s="98">
        <v>0</v>
      </c>
      <c r="EK58" s="98">
        <v>0</v>
      </c>
      <c r="EL58" s="98">
        <v>0</v>
      </c>
      <c r="EM58" s="98">
        <v>0</v>
      </c>
      <c r="EN58" s="98">
        <v>0</v>
      </c>
      <c r="EO58" s="98">
        <v>0</v>
      </c>
      <c r="EP58" s="98">
        <v>0</v>
      </c>
      <c r="EQ58" s="150">
        <f t="shared" si="29"/>
        <v>0</v>
      </c>
      <c r="ER58" s="98">
        <v>0</v>
      </c>
      <c r="ES58" s="98">
        <v>0</v>
      </c>
      <c r="ET58" s="98">
        <v>0</v>
      </c>
      <c r="EU58" s="150">
        <f t="shared" si="31"/>
        <v>0</v>
      </c>
      <c r="EV58" s="98">
        <v>0</v>
      </c>
      <c r="EW58" s="98">
        <v>0</v>
      </c>
      <c r="EX58" s="150">
        <f t="shared" si="33"/>
        <v>0</v>
      </c>
      <c r="EY58" s="98">
        <v>0</v>
      </c>
      <c r="EZ58" s="98">
        <v>0</v>
      </c>
      <c r="FA58" s="150">
        <f t="shared" si="35"/>
        <v>0</v>
      </c>
      <c r="FB58" s="98">
        <v>0</v>
      </c>
      <c r="FC58" s="98">
        <v>0</v>
      </c>
      <c r="FD58" s="98">
        <v>0</v>
      </c>
      <c r="FE58" s="98">
        <v>0</v>
      </c>
      <c r="FF58" s="150">
        <f t="shared" si="37"/>
        <v>0</v>
      </c>
      <c r="FG58" s="98">
        <v>0</v>
      </c>
      <c r="FH58" s="98">
        <v>0</v>
      </c>
      <c r="FI58" s="98">
        <v>0</v>
      </c>
      <c r="FJ58" s="98">
        <v>0</v>
      </c>
      <c r="FK58" s="98">
        <v>0</v>
      </c>
      <c r="FL58" s="98">
        <v>0</v>
      </c>
      <c r="FM58" s="98">
        <v>0</v>
      </c>
      <c r="FN58" s="150">
        <v>0</v>
      </c>
      <c r="FO58" s="5"/>
      <c r="FP58" s="5"/>
      <c r="FQ58" s="59">
        <v>0</v>
      </c>
      <c r="FR58" s="5"/>
      <c r="FS58" s="59">
        <f t="shared" si="40"/>
        <v>0</v>
      </c>
      <c r="FT58" s="134"/>
      <c r="FU58" s="4"/>
    </row>
    <row r="59" spans="2:177" ht="14.25" customHeight="1" x14ac:dyDescent="0.2">
      <c r="B59" s="157" t="s">
        <v>448</v>
      </c>
      <c r="C59" s="157" t="s">
        <v>289</v>
      </c>
      <c r="D59" s="150">
        <f t="shared" si="4"/>
        <v>0</v>
      </c>
      <c r="E59" s="59">
        <v>0</v>
      </c>
      <c r="F59" s="59">
        <v>0</v>
      </c>
      <c r="G59" s="59">
        <v>0</v>
      </c>
      <c r="H59" s="59">
        <v>0</v>
      </c>
      <c r="I59" s="59">
        <v>0</v>
      </c>
      <c r="J59" s="59">
        <v>0</v>
      </c>
      <c r="K59" s="59">
        <v>0</v>
      </c>
      <c r="L59" s="59">
        <v>0</v>
      </c>
      <c r="M59" s="59">
        <v>0</v>
      </c>
      <c r="N59" s="59">
        <v>0</v>
      </c>
      <c r="O59" s="59">
        <v>0</v>
      </c>
      <c r="P59" s="59">
        <v>0</v>
      </c>
      <c r="Q59" s="59">
        <v>0</v>
      </c>
      <c r="R59" s="59">
        <v>0</v>
      </c>
      <c r="S59" s="59">
        <v>0</v>
      </c>
      <c r="T59" s="59">
        <v>0</v>
      </c>
      <c r="U59" s="59">
        <v>0</v>
      </c>
      <c r="V59" s="59">
        <v>0</v>
      </c>
      <c r="W59" s="59">
        <v>0</v>
      </c>
      <c r="X59" s="59">
        <v>0</v>
      </c>
      <c r="Y59" s="59">
        <v>0</v>
      </c>
      <c r="Z59" s="59">
        <v>0</v>
      </c>
      <c r="AA59" s="59">
        <v>0</v>
      </c>
      <c r="AB59" s="59">
        <v>0</v>
      </c>
      <c r="AC59" s="59">
        <v>0</v>
      </c>
      <c r="AD59" s="59">
        <v>0</v>
      </c>
      <c r="AE59" s="59">
        <v>0</v>
      </c>
      <c r="AF59" s="59">
        <v>0</v>
      </c>
      <c r="AG59" s="59">
        <v>0</v>
      </c>
      <c r="AH59" s="150">
        <f t="shared" si="6"/>
        <v>0</v>
      </c>
      <c r="AI59" s="98">
        <v>0</v>
      </c>
      <c r="AJ59" s="98">
        <v>0</v>
      </c>
      <c r="AK59" s="98">
        <v>0</v>
      </c>
      <c r="AL59" s="150">
        <f t="shared" si="8"/>
        <v>357.52741091967567</v>
      </c>
      <c r="AM59" s="98">
        <v>0</v>
      </c>
      <c r="AN59" s="98">
        <v>0</v>
      </c>
      <c r="AO59" s="98">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0</v>
      </c>
      <c r="BF59" s="98">
        <v>0</v>
      </c>
      <c r="BG59" s="98">
        <v>0</v>
      </c>
      <c r="BH59" s="98">
        <v>0</v>
      </c>
      <c r="BI59" s="98">
        <v>357.52741091967567</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98">
        <v>0</v>
      </c>
      <c r="CA59" s="98">
        <v>0</v>
      </c>
      <c r="CB59" s="150">
        <v>0</v>
      </c>
      <c r="CC59" s="150">
        <f t="shared" si="10"/>
        <v>0</v>
      </c>
      <c r="CD59" s="98">
        <v>0</v>
      </c>
      <c r="CE59" s="98">
        <v>0</v>
      </c>
      <c r="CF59" s="98">
        <v>0</v>
      </c>
      <c r="CG59" s="150">
        <f t="shared" si="12"/>
        <v>0</v>
      </c>
      <c r="CH59" s="98">
        <v>0</v>
      </c>
      <c r="CI59" s="98">
        <v>0</v>
      </c>
      <c r="CJ59" s="98">
        <v>0</v>
      </c>
      <c r="CK59" s="98">
        <v>0</v>
      </c>
      <c r="CL59" s="98">
        <v>0</v>
      </c>
      <c r="CM59" s="98">
        <v>0</v>
      </c>
      <c r="CN59" s="98">
        <v>0</v>
      </c>
      <c r="CO59" s="98">
        <v>0</v>
      </c>
      <c r="CP59" s="98">
        <v>0</v>
      </c>
      <c r="CQ59" s="98">
        <v>0</v>
      </c>
      <c r="CR59" s="98">
        <v>0</v>
      </c>
      <c r="CS59" s="150">
        <f t="shared" si="14"/>
        <v>0</v>
      </c>
      <c r="CT59" s="98">
        <v>0</v>
      </c>
      <c r="CU59" s="98">
        <v>0</v>
      </c>
      <c r="CV59" s="150">
        <f t="shared" si="16"/>
        <v>0</v>
      </c>
      <c r="CW59" s="98">
        <v>0</v>
      </c>
      <c r="CX59" s="98">
        <v>0</v>
      </c>
      <c r="CY59" s="98">
        <v>0</v>
      </c>
      <c r="CZ59" s="98">
        <v>0</v>
      </c>
      <c r="DA59" s="98">
        <v>0</v>
      </c>
      <c r="DB59" s="98">
        <v>0</v>
      </c>
      <c r="DC59" s="98">
        <v>0</v>
      </c>
      <c r="DD59" s="98">
        <v>0</v>
      </c>
      <c r="DE59" s="98">
        <v>0</v>
      </c>
      <c r="DF59" s="150">
        <f t="shared" si="18"/>
        <v>0</v>
      </c>
      <c r="DG59" s="98">
        <v>0</v>
      </c>
      <c r="DH59" s="98">
        <v>0</v>
      </c>
      <c r="DI59" s="98">
        <v>0</v>
      </c>
      <c r="DJ59" s="150">
        <f t="shared" si="20"/>
        <v>0</v>
      </c>
      <c r="DK59" s="98">
        <v>0</v>
      </c>
      <c r="DL59" s="98">
        <v>0</v>
      </c>
      <c r="DM59" s="150">
        <f t="shared" si="22"/>
        <v>0</v>
      </c>
      <c r="DN59" s="98">
        <v>0</v>
      </c>
      <c r="DO59" s="98">
        <v>0</v>
      </c>
      <c r="DP59" s="98">
        <v>0</v>
      </c>
      <c r="DQ59" s="98">
        <v>0</v>
      </c>
      <c r="DR59" s="98">
        <v>0</v>
      </c>
      <c r="DS59" s="150">
        <f t="shared" si="24"/>
        <v>0</v>
      </c>
      <c r="DT59" s="98">
        <v>0</v>
      </c>
      <c r="DU59" s="98">
        <v>0</v>
      </c>
      <c r="DV59" s="150">
        <f t="shared" si="39"/>
        <v>0</v>
      </c>
      <c r="DW59" s="98">
        <v>0</v>
      </c>
      <c r="DX59" s="98">
        <v>0</v>
      </c>
      <c r="DY59" s="98">
        <v>0</v>
      </c>
      <c r="DZ59" s="98">
        <v>0</v>
      </c>
      <c r="EA59" s="98">
        <v>0</v>
      </c>
      <c r="EB59" s="98">
        <v>0</v>
      </c>
      <c r="EC59" s="98">
        <v>0</v>
      </c>
      <c r="ED59" s="98">
        <v>0</v>
      </c>
      <c r="EE59" s="98">
        <v>0</v>
      </c>
      <c r="EF59" s="98">
        <v>0</v>
      </c>
      <c r="EG59" s="150">
        <f t="shared" si="27"/>
        <v>0</v>
      </c>
      <c r="EH59" s="98">
        <v>0</v>
      </c>
      <c r="EI59" s="98">
        <v>0</v>
      </c>
      <c r="EJ59" s="98">
        <v>0</v>
      </c>
      <c r="EK59" s="98">
        <v>0</v>
      </c>
      <c r="EL59" s="98">
        <v>0</v>
      </c>
      <c r="EM59" s="98">
        <v>0</v>
      </c>
      <c r="EN59" s="98">
        <v>0</v>
      </c>
      <c r="EO59" s="98">
        <v>0</v>
      </c>
      <c r="EP59" s="98">
        <v>0</v>
      </c>
      <c r="EQ59" s="150">
        <f t="shared" si="29"/>
        <v>0</v>
      </c>
      <c r="ER59" s="98">
        <v>0</v>
      </c>
      <c r="ES59" s="98">
        <v>0</v>
      </c>
      <c r="ET59" s="98">
        <v>0</v>
      </c>
      <c r="EU59" s="150">
        <f t="shared" si="31"/>
        <v>0</v>
      </c>
      <c r="EV59" s="98">
        <v>0</v>
      </c>
      <c r="EW59" s="98">
        <v>0</v>
      </c>
      <c r="EX59" s="150">
        <f t="shared" si="33"/>
        <v>0</v>
      </c>
      <c r="EY59" s="98">
        <v>0</v>
      </c>
      <c r="EZ59" s="98">
        <v>0</v>
      </c>
      <c r="FA59" s="150">
        <f t="shared" si="35"/>
        <v>0</v>
      </c>
      <c r="FB59" s="98">
        <v>0</v>
      </c>
      <c r="FC59" s="98">
        <v>0</v>
      </c>
      <c r="FD59" s="98">
        <v>0</v>
      </c>
      <c r="FE59" s="98">
        <v>0</v>
      </c>
      <c r="FF59" s="150">
        <f t="shared" si="37"/>
        <v>0</v>
      </c>
      <c r="FG59" s="98">
        <v>0</v>
      </c>
      <c r="FH59" s="98">
        <v>0</v>
      </c>
      <c r="FI59" s="98">
        <v>0</v>
      </c>
      <c r="FJ59" s="98">
        <v>0</v>
      </c>
      <c r="FK59" s="98">
        <v>0</v>
      </c>
      <c r="FL59" s="98">
        <v>0</v>
      </c>
      <c r="FM59" s="98">
        <v>0</v>
      </c>
      <c r="FN59" s="150">
        <v>0</v>
      </c>
      <c r="FO59" s="5"/>
      <c r="FP59" s="5"/>
      <c r="FQ59" s="59">
        <v>0</v>
      </c>
      <c r="FR59" s="5"/>
      <c r="FS59" s="59">
        <f t="shared" si="40"/>
        <v>357.52741091967567</v>
      </c>
      <c r="FT59" s="134"/>
      <c r="FU59" s="4"/>
    </row>
    <row r="60" spans="2:177" ht="14.25" customHeight="1" x14ac:dyDescent="0.2">
      <c r="B60" s="157" t="s">
        <v>448</v>
      </c>
      <c r="C60" s="157" t="s">
        <v>290</v>
      </c>
      <c r="D60" s="150">
        <f t="shared" si="4"/>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150">
        <f t="shared" si="6"/>
        <v>0</v>
      </c>
      <c r="AI60" s="98">
        <v>0</v>
      </c>
      <c r="AJ60" s="98">
        <v>0</v>
      </c>
      <c r="AK60" s="98">
        <v>0</v>
      </c>
      <c r="AL60" s="150">
        <f t="shared" si="8"/>
        <v>0</v>
      </c>
      <c r="AM60" s="98">
        <v>0</v>
      </c>
      <c r="AN60" s="98">
        <v>0</v>
      </c>
      <c r="AO60" s="98">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98">
        <v>0</v>
      </c>
      <c r="CA60" s="98">
        <v>0</v>
      </c>
      <c r="CB60" s="150">
        <v>0</v>
      </c>
      <c r="CC60" s="150">
        <f t="shared" si="10"/>
        <v>0</v>
      </c>
      <c r="CD60" s="98">
        <v>0</v>
      </c>
      <c r="CE60" s="98">
        <v>0</v>
      </c>
      <c r="CF60" s="98">
        <v>0</v>
      </c>
      <c r="CG60" s="150">
        <f t="shared" si="12"/>
        <v>0</v>
      </c>
      <c r="CH60" s="98">
        <v>0</v>
      </c>
      <c r="CI60" s="98">
        <v>0</v>
      </c>
      <c r="CJ60" s="98">
        <v>0</v>
      </c>
      <c r="CK60" s="98">
        <v>0</v>
      </c>
      <c r="CL60" s="98">
        <v>0</v>
      </c>
      <c r="CM60" s="98">
        <v>0</v>
      </c>
      <c r="CN60" s="98">
        <v>0</v>
      </c>
      <c r="CO60" s="98">
        <v>0</v>
      </c>
      <c r="CP60" s="98">
        <v>0</v>
      </c>
      <c r="CQ60" s="98">
        <v>0</v>
      </c>
      <c r="CR60" s="98">
        <v>0</v>
      </c>
      <c r="CS60" s="150">
        <f t="shared" si="14"/>
        <v>0</v>
      </c>
      <c r="CT60" s="98">
        <v>0</v>
      </c>
      <c r="CU60" s="98">
        <v>0</v>
      </c>
      <c r="CV60" s="150">
        <f t="shared" si="16"/>
        <v>0</v>
      </c>
      <c r="CW60" s="98">
        <v>0</v>
      </c>
      <c r="CX60" s="98">
        <v>0</v>
      </c>
      <c r="CY60" s="98">
        <v>0</v>
      </c>
      <c r="CZ60" s="98">
        <v>0</v>
      </c>
      <c r="DA60" s="98">
        <v>0</v>
      </c>
      <c r="DB60" s="98">
        <v>0</v>
      </c>
      <c r="DC60" s="98">
        <v>0</v>
      </c>
      <c r="DD60" s="98">
        <v>0</v>
      </c>
      <c r="DE60" s="98">
        <v>0</v>
      </c>
      <c r="DF60" s="150">
        <f t="shared" si="18"/>
        <v>0</v>
      </c>
      <c r="DG60" s="98">
        <v>0</v>
      </c>
      <c r="DH60" s="98">
        <v>0</v>
      </c>
      <c r="DI60" s="98">
        <v>0</v>
      </c>
      <c r="DJ60" s="150">
        <f t="shared" si="20"/>
        <v>0</v>
      </c>
      <c r="DK60" s="98">
        <v>0</v>
      </c>
      <c r="DL60" s="98">
        <v>0</v>
      </c>
      <c r="DM60" s="150">
        <f t="shared" si="22"/>
        <v>0</v>
      </c>
      <c r="DN60" s="98">
        <v>0</v>
      </c>
      <c r="DO60" s="98">
        <v>0</v>
      </c>
      <c r="DP60" s="98">
        <v>0</v>
      </c>
      <c r="DQ60" s="98">
        <v>0</v>
      </c>
      <c r="DR60" s="98">
        <v>0</v>
      </c>
      <c r="DS60" s="150">
        <f t="shared" si="24"/>
        <v>0</v>
      </c>
      <c r="DT60" s="98">
        <v>0</v>
      </c>
      <c r="DU60" s="98">
        <v>0</v>
      </c>
      <c r="DV60" s="150">
        <f t="shared" si="39"/>
        <v>0</v>
      </c>
      <c r="DW60" s="98">
        <v>0</v>
      </c>
      <c r="DX60" s="98">
        <v>0</v>
      </c>
      <c r="DY60" s="98">
        <v>0</v>
      </c>
      <c r="DZ60" s="98">
        <v>0</v>
      </c>
      <c r="EA60" s="98">
        <v>0</v>
      </c>
      <c r="EB60" s="98">
        <v>0</v>
      </c>
      <c r="EC60" s="98">
        <v>0</v>
      </c>
      <c r="ED60" s="98">
        <v>0</v>
      </c>
      <c r="EE60" s="98">
        <v>0</v>
      </c>
      <c r="EF60" s="98">
        <v>0</v>
      </c>
      <c r="EG60" s="150">
        <f t="shared" si="27"/>
        <v>0</v>
      </c>
      <c r="EH60" s="98">
        <v>0</v>
      </c>
      <c r="EI60" s="98">
        <v>0</v>
      </c>
      <c r="EJ60" s="98">
        <v>0</v>
      </c>
      <c r="EK60" s="98">
        <v>0</v>
      </c>
      <c r="EL60" s="98">
        <v>0</v>
      </c>
      <c r="EM60" s="98">
        <v>0</v>
      </c>
      <c r="EN60" s="98">
        <v>0</v>
      </c>
      <c r="EO60" s="98">
        <v>0</v>
      </c>
      <c r="EP60" s="98">
        <v>0</v>
      </c>
      <c r="EQ60" s="150">
        <f t="shared" si="29"/>
        <v>0</v>
      </c>
      <c r="ER60" s="98">
        <v>0</v>
      </c>
      <c r="ES60" s="98">
        <v>0</v>
      </c>
      <c r="ET60" s="98">
        <v>0</v>
      </c>
      <c r="EU60" s="150">
        <f t="shared" si="31"/>
        <v>0</v>
      </c>
      <c r="EV60" s="98">
        <v>0</v>
      </c>
      <c r="EW60" s="98">
        <v>0</v>
      </c>
      <c r="EX60" s="150">
        <f t="shared" si="33"/>
        <v>0</v>
      </c>
      <c r="EY60" s="98">
        <v>0</v>
      </c>
      <c r="EZ60" s="98">
        <v>0</v>
      </c>
      <c r="FA60" s="150">
        <f t="shared" si="35"/>
        <v>0</v>
      </c>
      <c r="FB60" s="98">
        <v>0</v>
      </c>
      <c r="FC60" s="98">
        <v>0</v>
      </c>
      <c r="FD60" s="98">
        <v>0</v>
      </c>
      <c r="FE60" s="98">
        <v>0</v>
      </c>
      <c r="FF60" s="150">
        <f t="shared" si="37"/>
        <v>0</v>
      </c>
      <c r="FG60" s="98">
        <v>0</v>
      </c>
      <c r="FH60" s="98">
        <v>0</v>
      </c>
      <c r="FI60" s="98">
        <v>0</v>
      </c>
      <c r="FJ60" s="98">
        <v>0</v>
      </c>
      <c r="FK60" s="98">
        <v>0</v>
      </c>
      <c r="FL60" s="98">
        <v>0</v>
      </c>
      <c r="FM60" s="98">
        <v>0</v>
      </c>
      <c r="FN60" s="150">
        <v>0</v>
      </c>
      <c r="FO60" s="5"/>
      <c r="FP60" s="5"/>
      <c r="FQ60" s="59">
        <v>4077.7304728418703</v>
      </c>
      <c r="FR60" s="5"/>
      <c r="FS60" s="59">
        <f t="shared" si="40"/>
        <v>4077.7304728418703</v>
      </c>
      <c r="FT60" s="134"/>
      <c r="FU60" s="4"/>
    </row>
    <row r="61" spans="2:177" ht="14.25" customHeight="1" x14ac:dyDescent="0.2">
      <c r="B61" s="157">
        <v>5210</v>
      </c>
      <c r="C61" s="161" t="s">
        <v>291</v>
      </c>
      <c r="D61" s="150">
        <f t="shared" si="4"/>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150">
        <f t="shared" si="6"/>
        <v>0</v>
      </c>
      <c r="AI61" s="98">
        <v>0</v>
      </c>
      <c r="AJ61" s="98">
        <v>0</v>
      </c>
      <c r="AK61" s="98">
        <v>0</v>
      </c>
      <c r="AL61" s="150">
        <f t="shared" si="8"/>
        <v>607.79977406608816</v>
      </c>
      <c r="AM61" s="98">
        <v>0</v>
      </c>
      <c r="AN61" s="98">
        <v>0</v>
      </c>
      <c r="AO61" s="98">
        <v>0</v>
      </c>
      <c r="AP61" s="98">
        <v>0</v>
      </c>
      <c r="AQ61" s="98">
        <v>0</v>
      </c>
      <c r="AR61" s="98">
        <v>0</v>
      </c>
      <c r="AS61" s="98">
        <v>0</v>
      </c>
      <c r="AT61" s="98">
        <v>0</v>
      </c>
      <c r="AU61" s="98">
        <v>607.79977406608816</v>
      </c>
      <c r="AV61" s="98">
        <v>0</v>
      </c>
      <c r="AW61" s="98">
        <v>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98">
        <v>0</v>
      </c>
      <c r="CA61" s="98">
        <v>0</v>
      </c>
      <c r="CB61" s="150">
        <v>0</v>
      </c>
      <c r="CC61" s="150">
        <f t="shared" si="10"/>
        <v>0</v>
      </c>
      <c r="CD61" s="98">
        <v>0</v>
      </c>
      <c r="CE61" s="98">
        <v>0</v>
      </c>
      <c r="CF61" s="98">
        <v>0</v>
      </c>
      <c r="CG61" s="150">
        <f t="shared" si="12"/>
        <v>0</v>
      </c>
      <c r="CH61" s="98">
        <v>0</v>
      </c>
      <c r="CI61" s="98">
        <v>0</v>
      </c>
      <c r="CJ61" s="98">
        <v>0</v>
      </c>
      <c r="CK61" s="98">
        <v>0</v>
      </c>
      <c r="CL61" s="98">
        <v>0</v>
      </c>
      <c r="CM61" s="98">
        <v>0</v>
      </c>
      <c r="CN61" s="98">
        <v>0</v>
      </c>
      <c r="CO61" s="98">
        <v>0</v>
      </c>
      <c r="CP61" s="98">
        <v>0</v>
      </c>
      <c r="CQ61" s="98">
        <v>0</v>
      </c>
      <c r="CR61" s="98">
        <v>0</v>
      </c>
      <c r="CS61" s="150">
        <f t="shared" si="14"/>
        <v>0</v>
      </c>
      <c r="CT61" s="98">
        <v>0</v>
      </c>
      <c r="CU61" s="98">
        <v>0</v>
      </c>
      <c r="CV61" s="150">
        <f t="shared" si="16"/>
        <v>0</v>
      </c>
      <c r="CW61" s="98">
        <v>0</v>
      </c>
      <c r="CX61" s="98">
        <v>0</v>
      </c>
      <c r="CY61" s="98">
        <v>0</v>
      </c>
      <c r="CZ61" s="98">
        <v>0</v>
      </c>
      <c r="DA61" s="98">
        <v>0</v>
      </c>
      <c r="DB61" s="98">
        <v>0</v>
      </c>
      <c r="DC61" s="98">
        <v>0</v>
      </c>
      <c r="DD61" s="98">
        <v>0</v>
      </c>
      <c r="DE61" s="98">
        <v>0</v>
      </c>
      <c r="DF61" s="150">
        <f t="shared" si="18"/>
        <v>0</v>
      </c>
      <c r="DG61" s="98">
        <v>0</v>
      </c>
      <c r="DH61" s="98">
        <v>0</v>
      </c>
      <c r="DI61" s="98">
        <v>0</v>
      </c>
      <c r="DJ61" s="150">
        <f t="shared" si="20"/>
        <v>0</v>
      </c>
      <c r="DK61" s="98">
        <v>0</v>
      </c>
      <c r="DL61" s="98">
        <v>0</v>
      </c>
      <c r="DM61" s="150">
        <f t="shared" si="22"/>
        <v>0</v>
      </c>
      <c r="DN61" s="98">
        <v>0</v>
      </c>
      <c r="DO61" s="98">
        <v>0</v>
      </c>
      <c r="DP61" s="98">
        <v>0</v>
      </c>
      <c r="DQ61" s="98">
        <v>0</v>
      </c>
      <c r="DR61" s="98">
        <v>0</v>
      </c>
      <c r="DS61" s="150">
        <f t="shared" si="24"/>
        <v>0</v>
      </c>
      <c r="DT61" s="98">
        <v>0</v>
      </c>
      <c r="DU61" s="98">
        <v>0</v>
      </c>
      <c r="DV61" s="150">
        <f t="shared" si="39"/>
        <v>0</v>
      </c>
      <c r="DW61" s="98">
        <v>0</v>
      </c>
      <c r="DX61" s="98">
        <v>0</v>
      </c>
      <c r="DY61" s="98">
        <v>0</v>
      </c>
      <c r="DZ61" s="98">
        <v>0</v>
      </c>
      <c r="EA61" s="98">
        <v>0</v>
      </c>
      <c r="EB61" s="98">
        <v>0</v>
      </c>
      <c r="EC61" s="98">
        <v>0</v>
      </c>
      <c r="ED61" s="98">
        <v>0</v>
      </c>
      <c r="EE61" s="98">
        <v>0</v>
      </c>
      <c r="EF61" s="98">
        <v>0</v>
      </c>
      <c r="EG61" s="150">
        <f t="shared" si="27"/>
        <v>0</v>
      </c>
      <c r="EH61" s="98">
        <v>0</v>
      </c>
      <c r="EI61" s="98">
        <v>0</v>
      </c>
      <c r="EJ61" s="98">
        <v>0</v>
      </c>
      <c r="EK61" s="98">
        <v>0</v>
      </c>
      <c r="EL61" s="98">
        <v>0</v>
      </c>
      <c r="EM61" s="98">
        <v>0</v>
      </c>
      <c r="EN61" s="98">
        <v>0</v>
      </c>
      <c r="EO61" s="98">
        <v>0</v>
      </c>
      <c r="EP61" s="98">
        <v>0</v>
      </c>
      <c r="EQ61" s="150">
        <f t="shared" si="29"/>
        <v>0</v>
      </c>
      <c r="ER61" s="98">
        <v>0</v>
      </c>
      <c r="ES61" s="98">
        <v>0</v>
      </c>
      <c r="ET61" s="98">
        <v>0</v>
      </c>
      <c r="EU61" s="150">
        <f t="shared" si="31"/>
        <v>0</v>
      </c>
      <c r="EV61" s="98">
        <v>0</v>
      </c>
      <c r="EW61" s="98">
        <v>0</v>
      </c>
      <c r="EX61" s="150">
        <f t="shared" si="33"/>
        <v>0</v>
      </c>
      <c r="EY61" s="98">
        <v>0</v>
      </c>
      <c r="EZ61" s="98">
        <v>0</v>
      </c>
      <c r="FA61" s="150">
        <f t="shared" si="35"/>
        <v>0</v>
      </c>
      <c r="FB61" s="98">
        <v>0</v>
      </c>
      <c r="FC61" s="98">
        <v>0</v>
      </c>
      <c r="FD61" s="98">
        <v>0</v>
      </c>
      <c r="FE61" s="98">
        <v>0</v>
      </c>
      <c r="FF61" s="150">
        <f t="shared" si="37"/>
        <v>0</v>
      </c>
      <c r="FG61" s="98">
        <v>0</v>
      </c>
      <c r="FH61" s="98">
        <v>0</v>
      </c>
      <c r="FI61" s="98">
        <v>0</v>
      </c>
      <c r="FJ61" s="98">
        <v>0</v>
      </c>
      <c r="FK61" s="98">
        <v>0</v>
      </c>
      <c r="FL61" s="98">
        <v>0</v>
      </c>
      <c r="FM61" s="98">
        <v>0</v>
      </c>
      <c r="FN61" s="150">
        <v>0</v>
      </c>
      <c r="FO61" s="5"/>
      <c r="FP61" s="5"/>
      <c r="FQ61" s="59">
        <v>6.4601611957692012E-2</v>
      </c>
      <c r="FR61" s="5"/>
      <c r="FS61" s="59">
        <f t="shared" si="40"/>
        <v>607.8643756780458</v>
      </c>
      <c r="FT61" s="134"/>
      <c r="FU61" s="4"/>
    </row>
    <row r="62" spans="2:177" ht="14.25" customHeight="1" x14ac:dyDescent="0.2">
      <c r="B62" s="87" t="s">
        <v>292</v>
      </c>
      <c r="C62" s="87"/>
      <c r="D62" s="7">
        <f t="shared" si="4"/>
        <v>10720.136034606203</v>
      </c>
      <c r="E62" s="99">
        <f>+E63+E64+E65+E66+E73</f>
        <v>28.831451142951046</v>
      </c>
      <c r="F62" s="99">
        <f t="shared" ref="F62:AG62" si="41">+F63+F64+F65+F66+F73</f>
        <v>3.1629429430307665</v>
      </c>
      <c r="G62" s="99">
        <f t="shared" si="41"/>
        <v>7.3716847968374868</v>
      </c>
      <c r="H62" s="99">
        <f t="shared" si="41"/>
        <v>35.196782306785302</v>
      </c>
      <c r="I62" s="99">
        <f t="shared" si="41"/>
        <v>79.48064736375251</v>
      </c>
      <c r="J62" s="99">
        <f t="shared" si="41"/>
        <v>53.707767584520056</v>
      </c>
      <c r="K62" s="99">
        <f t="shared" si="41"/>
        <v>13.875356107640492</v>
      </c>
      <c r="L62" s="99">
        <f t="shared" si="41"/>
        <v>144.89024864606756</v>
      </c>
      <c r="M62" s="99">
        <f t="shared" si="41"/>
        <v>547.55164285575609</v>
      </c>
      <c r="N62" s="99">
        <f t="shared" si="41"/>
        <v>47.489595967810118</v>
      </c>
      <c r="O62" s="99">
        <f t="shared" si="41"/>
        <v>810.37466333101588</v>
      </c>
      <c r="P62" s="99">
        <f t="shared" si="41"/>
        <v>34.405885911829266</v>
      </c>
      <c r="Q62" s="99">
        <f t="shared" si="41"/>
        <v>226.67716873119772</v>
      </c>
      <c r="R62" s="99">
        <f t="shared" si="41"/>
        <v>473.34083388722757</v>
      </c>
      <c r="S62" s="99">
        <f t="shared" si="41"/>
        <v>8.351932233736914</v>
      </c>
      <c r="T62" s="99">
        <f t="shared" si="41"/>
        <v>2095.5330686220209</v>
      </c>
      <c r="U62" s="99">
        <f t="shared" si="41"/>
        <v>320.83966657648978</v>
      </c>
      <c r="V62" s="99">
        <f t="shared" si="41"/>
        <v>387.83341872175043</v>
      </c>
      <c r="W62" s="99">
        <f t="shared" si="41"/>
        <v>315.12585839082169</v>
      </c>
      <c r="X62" s="99">
        <f t="shared" si="41"/>
        <v>15.689567070879795</v>
      </c>
      <c r="Y62" s="99">
        <f t="shared" si="41"/>
        <v>203.61501034178494</v>
      </c>
      <c r="Z62" s="99">
        <f t="shared" si="41"/>
        <v>1083.7586263358546</v>
      </c>
      <c r="AA62" s="99">
        <f t="shared" si="41"/>
        <v>146.72356824719031</v>
      </c>
      <c r="AB62" s="99">
        <f t="shared" si="41"/>
        <v>175.43622298749852</v>
      </c>
      <c r="AC62" s="99">
        <f t="shared" si="41"/>
        <v>25.419010782128986</v>
      </c>
      <c r="AD62" s="99">
        <f t="shared" si="41"/>
        <v>1456.5116448304532</v>
      </c>
      <c r="AE62" s="99">
        <f t="shared" si="41"/>
        <v>66.161631368015193</v>
      </c>
      <c r="AF62" s="99">
        <f t="shared" si="41"/>
        <v>1689.6209543761352</v>
      </c>
      <c r="AG62" s="99">
        <f t="shared" si="41"/>
        <v>223.15918214501954</v>
      </c>
      <c r="AH62" s="7">
        <f t="shared" si="6"/>
        <v>1357.0620991667799</v>
      </c>
      <c r="AI62" s="99">
        <f t="shared" ref="AI62:AK62" si="42">+AI63+AI64+AI65+AI66+AI73</f>
        <v>1312.7781267668956</v>
      </c>
      <c r="AJ62" s="99">
        <f t="shared" si="42"/>
        <v>0.1370993973879861</v>
      </c>
      <c r="AK62" s="99">
        <f t="shared" si="42"/>
        <v>44.146873002496164</v>
      </c>
      <c r="AL62" s="7">
        <f t="shared" si="8"/>
        <v>37296.817071484576</v>
      </c>
      <c r="AM62" s="99">
        <f t="shared" ref="AM62:CB62" si="43">+AM63+AM64+AM65+AM66+AM73</f>
        <v>1583.272017111796</v>
      </c>
      <c r="AN62" s="99">
        <f t="shared" si="43"/>
        <v>143.76991973011968</v>
      </c>
      <c r="AO62" s="99">
        <f t="shared" si="43"/>
        <v>1269.6086453701496</v>
      </c>
      <c r="AP62" s="99">
        <f t="shared" si="43"/>
        <v>2157.0994638308734</v>
      </c>
      <c r="AQ62" s="99">
        <f t="shared" si="43"/>
        <v>1648.1089341403381</v>
      </c>
      <c r="AR62" s="99">
        <f t="shared" si="43"/>
        <v>199.31096370847732</v>
      </c>
      <c r="AS62" s="99">
        <f t="shared" si="43"/>
        <v>444.67218165308708</v>
      </c>
      <c r="AT62" s="99">
        <f t="shared" si="43"/>
        <v>1565.442643174232</v>
      </c>
      <c r="AU62" s="99">
        <f t="shared" si="43"/>
        <v>10477.882589113897</v>
      </c>
      <c r="AV62" s="99">
        <f t="shared" si="43"/>
        <v>47.716964359769989</v>
      </c>
      <c r="AW62" s="99">
        <f t="shared" si="43"/>
        <v>475.84316231499281</v>
      </c>
      <c r="AX62" s="99">
        <f t="shared" si="43"/>
        <v>76.948796788639527</v>
      </c>
      <c r="AY62" s="99">
        <f t="shared" si="43"/>
        <v>426.951165920177</v>
      </c>
      <c r="AZ62" s="99">
        <f t="shared" si="43"/>
        <v>286.97025365504072</v>
      </c>
      <c r="BA62" s="99">
        <f t="shared" si="43"/>
        <v>747.15921515974651</v>
      </c>
      <c r="BB62" s="99">
        <f t="shared" si="43"/>
        <v>248.83400896681181</v>
      </c>
      <c r="BC62" s="99">
        <f t="shared" si="43"/>
        <v>161.60039653263095</v>
      </c>
      <c r="BD62" s="99">
        <f t="shared" si="43"/>
        <v>10.998179035184091</v>
      </c>
      <c r="BE62" s="99">
        <f t="shared" si="43"/>
        <v>2.7853621577159906</v>
      </c>
      <c r="BF62" s="99">
        <f t="shared" si="43"/>
        <v>130.36807430041119</v>
      </c>
      <c r="BG62" s="99">
        <f t="shared" si="43"/>
        <v>579.39347878552803</v>
      </c>
      <c r="BH62" s="99">
        <f t="shared" si="43"/>
        <v>353.16891585333161</v>
      </c>
      <c r="BI62" s="99">
        <f t="shared" si="43"/>
        <v>529.83946747358652</v>
      </c>
      <c r="BJ62" s="99">
        <f t="shared" si="43"/>
        <v>740.34691833693012</v>
      </c>
      <c r="BK62" s="99">
        <f t="shared" si="43"/>
        <v>84.952448766864137</v>
      </c>
      <c r="BL62" s="99">
        <f t="shared" si="43"/>
        <v>179.51257299258143</v>
      </c>
      <c r="BM62" s="99">
        <f t="shared" si="43"/>
        <v>80.836470505025716</v>
      </c>
      <c r="BN62" s="99">
        <f t="shared" si="43"/>
        <v>456.78025718086047</v>
      </c>
      <c r="BO62" s="99">
        <f t="shared" si="43"/>
        <v>984.67513889734573</v>
      </c>
      <c r="BP62" s="99">
        <f t="shared" si="43"/>
        <v>106.1781467408711</v>
      </c>
      <c r="BQ62" s="99">
        <f t="shared" si="43"/>
        <v>5953.3237415655858</v>
      </c>
      <c r="BR62" s="99">
        <f t="shared" si="43"/>
        <v>972.52370664944192</v>
      </c>
      <c r="BS62" s="99">
        <f t="shared" si="43"/>
        <v>463.23204410180165</v>
      </c>
      <c r="BT62" s="99">
        <f t="shared" si="43"/>
        <v>4.8012178163435539</v>
      </c>
      <c r="BU62" s="99">
        <f t="shared" si="43"/>
        <v>51.190115070436036</v>
      </c>
      <c r="BV62" s="99">
        <f t="shared" si="43"/>
        <v>308.81801036485462</v>
      </c>
      <c r="BW62" s="99">
        <f t="shared" si="43"/>
        <v>31.249461807793331</v>
      </c>
      <c r="BX62" s="99">
        <f t="shared" si="43"/>
        <v>555.4971217187483</v>
      </c>
      <c r="BY62" s="99">
        <f t="shared" si="43"/>
        <v>604.20927529268261</v>
      </c>
      <c r="BZ62" s="99">
        <f t="shared" si="43"/>
        <v>1649.0259991697735</v>
      </c>
      <c r="CA62" s="99">
        <f t="shared" si="43"/>
        <v>501.91962537009096</v>
      </c>
      <c r="CB62" s="7">
        <f t="shared" si="43"/>
        <v>46707.014121750362</v>
      </c>
      <c r="CC62" s="7">
        <f t="shared" si="10"/>
        <v>985.7678553276013</v>
      </c>
      <c r="CD62" s="99">
        <f t="shared" ref="CD62:CF62" si="44">+CD63+CD64+CD65+CD66+CD73</f>
        <v>495.53735006465251</v>
      </c>
      <c r="CE62" s="99">
        <f t="shared" si="44"/>
        <v>346.78476238984791</v>
      </c>
      <c r="CF62" s="99">
        <f t="shared" si="44"/>
        <v>143.44574287310081</v>
      </c>
      <c r="CG62" s="7">
        <f t="shared" si="12"/>
        <v>4482.2399991413185</v>
      </c>
      <c r="CH62" s="99">
        <f t="shared" ref="CH62:CR62" si="45">+CH63+CH64+CH65+CH66+CH73</f>
        <v>215.23491616925162</v>
      </c>
      <c r="CI62" s="99">
        <f t="shared" si="45"/>
        <v>12.565171498852663</v>
      </c>
      <c r="CJ62" s="99">
        <f t="shared" si="45"/>
        <v>0.82938102808706249</v>
      </c>
      <c r="CK62" s="99">
        <f t="shared" si="45"/>
        <v>126.62765498203113</v>
      </c>
      <c r="CL62" s="99">
        <f t="shared" si="45"/>
        <v>0</v>
      </c>
      <c r="CM62" s="99">
        <f t="shared" si="45"/>
        <v>1.9742584811547653E-2</v>
      </c>
      <c r="CN62" s="99">
        <f t="shared" si="45"/>
        <v>1717.3229717636291</v>
      </c>
      <c r="CO62" s="99">
        <f t="shared" si="45"/>
        <v>218.39296349319997</v>
      </c>
      <c r="CP62" s="99">
        <f t="shared" si="45"/>
        <v>364.59019599201821</v>
      </c>
      <c r="CQ62" s="99">
        <f t="shared" si="45"/>
        <v>65.603913445980112</v>
      </c>
      <c r="CR62" s="99">
        <f t="shared" si="45"/>
        <v>1761.0530881834566</v>
      </c>
      <c r="CS62" s="7">
        <f t="shared" si="14"/>
        <v>5591.313490442647</v>
      </c>
      <c r="CT62" s="99">
        <f t="shared" ref="CT62:CU62" si="46">+CT63+CT64+CT65+CT66+CT73</f>
        <v>5181.8265573959325</v>
      </c>
      <c r="CU62" s="99">
        <f t="shared" si="46"/>
        <v>409.48693304671417</v>
      </c>
      <c r="CV62" s="7">
        <f t="shared" si="16"/>
        <v>18759.538364749897</v>
      </c>
      <c r="CW62" s="99">
        <f t="shared" ref="CW62:DE62" si="47">+CW63+CW64+CW65+CW66+CW73</f>
        <v>0</v>
      </c>
      <c r="CX62" s="99">
        <f t="shared" si="47"/>
        <v>60.583543052640096</v>
      </c>
      <c r="CY62" s="99">
        <f t="shared" si="47"/>
        <v>4396.2542897904968</v>
      </c>
      <c r="CZ62" s="99">
        <f t="shared" si="47"/>
        <v>4739.4585251907329</v>
      </c>
      <c r="DA62" s="99">
        <f t="shared" si="47"/>
        <v>7284.8638124813979</v>
      </c>
      <c r="DB62" s="99">
        <f t="shared" si="47"/>
        <v>1216.7901156371372</v>
      </c>
      <c r="DC62" s="99">
        <f t="shared" si="47"/>
        <v>103.38305264988531</v>
      </c>
      <c r="DD62" s="99">
        <f t="shared" si="47"/>
        <v>659.90315157469047</v>
      </c>
      <c r="DE62" s="99">
        <f t="shared" si="47"/>
        <v>298.3018743729146</v>
      </c>
      <c r="DF62" s="7">
        <f t="shared" si="18"/>
        <v>4452.3611389740618</v>
      </c>
      <c r="DG62" s="99">
        <f t="shared" ref="DG62:DI62" si="48">+DG63+DG64+DG65+DG66+DG73</f>
        <v>1475.4244054562696</v>
      </c>
      <c r="DH62" s="99">
        <f t="shared" si="48"/>
        <v>2887.4712884016644</v>
      </c>
      <c r="DI62" s="99">
        <f t="shared" si="48"/>
        <v>89.465445116127867</v>
      </c>
      <c r="DJ62" s="7">
        <f t="shared" si="20"/>
        <v>838.04262859398978</v>
      </c>
      <c r="DK62" s="99">
        <f t="shared" ref="DK62:DL62" si="49">+DK63+DK64+DK65+DK66+DK73</f>
        <v>607.46563901582419</v>
      </c>
      <c r="DL62" s="99">
        <f t="shared" si="49"/>
        <v>230.57698957816558</v>
      </c>
      <c r="DM62" s="7">
        <f t="shared" si="22"/>
        <v>677.82552606595902</v>
      </c>
      <c r="DN62" s="99">
        <f t="shared" ref="DN62:DR62" si="50">+DN63+DN64+DN65+DN66+DN73</f>
        <v>12.810373855792262</v>
      </c>
      <c r="DO62" s="99">
        <f t="shared" si="50"/>
        <v>427.13584641732137</v>
      </c>
      <c r="DP62" s="99">
        <f t="shared" si="50"/>
        <v>71.718444676133927</v>
      </c>
      <c r="DQ62" s="99">
        <f t="shared" si="50"/>
        <v>47.116489775916065</v>
      </c>
      <c r="DR62" s="99">
        <f t="shared" si="50"/>
        <v>119.04437134079542</v>
      </c>
      <c r="DS62" s="7">
        <f t="shared" si="24"/>
        <v>492.85171367407645</v>
      </c>
      <c r="DT62" s="99">
        <f t="shared" ref="DT62:DU62" si="51">+DT63+DT64+DT65+DT66+DT73</f>
        <v>492.85171367407645</v>
      </c>
      <c r="DU62" s="99">
        <f t="shared" si="51"/>
        <v>0</v>
      </c>
      <c r="DV62" s="7">
        <f t="shared" si="39"/>
        <v>1450.7008264586505</v>
      </c>
      <c r="DW62" s="99">
        <f t="shared" ref="DW62:EF62" si="52">+DW63+DW64+DW65+DW66+DW73</f>
        <v>218.19662394929395</v>
      </c>
      <c r="DX62" s="99">
        <f t="shared" si="52"/>
        <v>126.72306056383698</v>
      </c>
      <c r="DY62" s="99">
        <f t="shared" si="52"/>
        <v>184.5144567393329</v>
      </c>
      <c r="DZ62" s="99">
        <f t="shared" si="52"/>
        <v>351.38120366417593</v>
      </c>
      <c r="EA62" s="99">
        <f t="shared" si="52"/>
        <v>105.63518727899918</v>
      </c>
      <c r="EB62" s="99">
        <f t="shared" si="52"/>
        <v>1.1058620000755599</v>
      </c>
      <c r="EC62" s="99">
        <f t="shared" si="52"/>
        <v>12.501574959024445</v>
      </c>
      <c r="ED62" s="99">
        <f t="shared" si="52"/>
        <v>238.26933748322313</v>
      </c>
      <c r="EE62" s="99">
        <f t="shared" si="52"/>
        <v>175.91266388378426</v>
      </c>
      <c r="EF62" s="99">
        <f t="shared" si="52"/>
        <v>36.460855936904288</v>
      </c>
      <c r="EG62" s="7">
        <f t="shared" si="27"/>
        <v>2241.5930168739769</v>
      </c>
      <c r="EH62" s="99">
        <f t="shared" ref="EH62:EP62" si="53">+EH63+EH64+EH65+EH66+EH73</f>
        <v>451.33488078416076</v>
      </c>
      <c r="EI62" s="99">
        <f t="shared" si="53"/>
        <v>36.191051475797103</v>
      </c>
      <c r="EJ62" s="99">
        <f t="shared" si="53"/>
        <v>746.02043782690851</v>
      </c>
      <c r="EK62" s="99">
        <f t="shared" si="53"/>
        <v>0.72265996526802101</v>
      </c>
      <c r="EL62" s="99">
        <f t="shared" si="53"/>
        <v>22.937576858529209</v>
      </c>
      <c r="EM62" s="99">
        <f t="shared" si="53"/>
        <v>286.2218066022748</v>
      </c>
      <c r="EN62" s="99">
        <f t="shared" si="53"/>
        <v>135.87775753209689</v>
      </c>
      <c r="EO62" s="99">
        <f t="shared" si="53"/>
        <v>161.89694708554308</v>
      </c>
      <c r="EP62" s="99">
        <f t="shared" si="53"/>
        <v>400.38989874339865</v>
      </c>
      <c r="EQ62" s="7">
        <f t="shared" si="29"/>
        <v>3487.406973779955</v>
      </c>
      <c r="ER62" s="99">
        <f t="shared" ref="ER62:ET62" si="54">+ER63+ER64+ER65+ER66+ER73</f>
        <v>1676.6860506736261</v>
      </c>
      <c r="ES62" s="99">
        <f t="shared" si="54"/>
        <v>1800.5984736873415</v>
      </c>
      <c r="ET62" s="99">
        <f t="shared" si="54"/>
        <v>10.122449418987348</v>
      </c>
      <c r="EU62" s="7">
        <f t="shared" si="31"/>
        <v>1122.4013987567623</v>
      </c>
      <c r="EV62" s="99">
        <f t="shared" ref="EV62:EW62" si="55">+EV63+EV64+EV65+EV66+EV73</f>
        <v>376.74299128877595</v>
      </c>
      <c r="EW62" s="99">
        <f t="shared" si="55"/>
        <v>745.65840746798631</v>
      </c>
      <c r="EX62" s="7">
        <f t="shared" si="33"/>
        <v>2110.0648934247411</v>
      </c>
      <c r="EY62" s="99">
        <f t="shared" ref="EY62:EZ62" si="56">+EY63+EY64+EY65+EY66+EY73</f>
        <v>569.46537062388768</v>
      </c>
      <c r="EZ62" s="99">
        <f t="shared" si="56"/>
        <v>1540.5995228008533</v>
      </c>
      <c r="FA62" s="7">
        <f t="shared" si="35"/>
        <v>583.30751380210427</v>
      </c>
      <c r="FB62" s="99">
        <f t="shared" ref="FB62:FE62" si="57">+FB63+FB64+FB65+FB66+FB73</f>
        <v>187.99007439479237</v>
      </c>
      <c r="FC62" s="99">
        <f t="shared" si="57"/>
        <v>55.222775257020174</v>
      </c>
      <c r="FD62" s="99">
        <f t="shared" si="57"/>
        <v>82.39621129626687</v>
      </c>
      <c r="FE62" s="99">
        <f t="shared" si="57"/>
        <v>257.69845285402482</v>
      </c>
      <c r="FF62" s="7">
        <f t="shared" si="37"/>
        <v>947.16815630737619</v>
      </c>
      <c r="FG62" s="99">
        <f t="shared" ref="FG62:FS62" si="58">+FG63+FG64+FG65+FG66+FG73</f>
        <v>20.632535361831625</v>
      </c>
      <c r="FH62" s="99">
        <f t="shared" si="58"/>
        <v>397.65228117222478</v>
      </c>
      <c r="FI62" s="99">
        <f t="shared" si="58"/>
        <v>249.32253765308965</v>
      </c>
      <c r="FJ62" s="99">
        <f t="shared" si="58"/>
        <v>38.479019939551684</v>
      </c>
      <c r="FK62" s="99">
        <f t="shared" si="58"/>
        <v>154.94384339907819</v>
      </c>
      <c r="FL62" s="99">
        <f t="shared" si="58"/>
        <v>7.4446557130771769</v>
      </c>
      <c r="FM62" s="99">
        <f t="shared" si="58"/>
        <v>78.693283068523101</v>
      </c>
      <c r="FN62" s="7">
        <f t="shared" si="58"/>
        <v>0</v>
      </c>
      <c r="FO62" s="99">
        <f t="shared" si="58"/>
        <v>61463.375578779182</v>
      </c>
      <c r="FP62" s="99"/>
      <c r="FQ62" s="99"/>
      <c r="FR62" s="99"/>
      <c r="FS62" s="99">
        <f t="shared" si="58"/>
        <v>205766.98840216023</v>
      </c>
      <c r="FT62" s="134"/>
      <c r="FU62" s="4"/>
    </row>
    <row r="63" spans="2:177" ht="14.25" customHeight="1" x14ac:dyDescent="0.2">
      <c r="B63" s="224" t="s">
        <v>293</v>
      </c>
      <c r="C63" s="224"/>
      <c r="D63" s="150">
        <f t="shared" si="4"/>
        <v>0</v>
      </c>
      <c r="E63" s="98">
        <v>0</v>
      </c>
      <c r="F63" s="98">
        <v>0</v>
      </c>
      <c r="G63" s="98">
        <v>0</v>
      </c>
      <c r="H63" s="98">
        <v>0</v>
      </c>
      <c r="I63" s="98">
        <v>0</v>
      </c>
      <c r="J63" s="98">
        <v>0</v>
      </c>
      <c r="K63" s="98">
        <v>0</v>
      </c>
      <c r="L63" s="98">
        <v>0</v>
      </c>
      <c r="M63" s="98">
        <v>0</v>
      </c>
      <c r="N63" s="98">
        <v>0</v>
      </c>
      <c r="O63" s="98">
        <v>0</v>
      </c>
      <c r="P63" s="98">
        <v>0</v>
      </c>
      <c r="Q63" s="98">
        <v>0</v>
      </c>
      <c r="R63" s="98">
        <v>0</v>
      </c>
      <c r="S63" s="98">
        <v>0</v>
      </c>
      <c r="T63" s="98">
        <v>0</v>
      </c>
      <c r="U63" s="98">
        <v>0</v>
      </c>
      <c r="V63" s="98">
        <v>0</v>
      </c>
      <c r="W63" s="98">
        <v>0</v>
      </c>
      <c r="X63" s="98">
        <v>0</v>
      </c>
      <c r="Y63" s="98">
        <v>0</v>
      </c>
      <c r="Z63" s="98">
        <v>0</v>
      </c>
      <c r="AA63" s="98">
        <v>0</v>
      </c>
      <c r="AB63" s="98">
        <v>0</v>
      </c>
      <c r="AC63" s="98">
        <v>0</v>
      </c>
      <c r="AD63" s="98">
        <v>0</v>
      </c>
      <c r="AE63" s="98">
        <v>0</v>
      </c>
      <c r="AF63" s="98">
        <v>0</v>
      </c>
      <c r="AG63" s="98">
        <v>0</v>
      </c>
      <c r="AH63" s="150">
        <f t="shared" si="6"/>
        <v>0</v>
      </c>
      <c r="AI63" s="98">
        <v>0</v>
      </c>
      <c r="AJ63" s="98">
        <v>0</v>
      </c>
      <c r="AK63" s="98">
        <v>0</v>
      </c>
      <c r="AL63" s="150">
        <f t="shared" si="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98">
        <v>0</v>
      </c>
      <c r="CA63" s="98">
        <v>0</v>
      </c>
      <c r="CB63" s="150">
        <v>11530.586687859442</v>
      </c>
      <c r="CC63" s="150">
        <f t="shared" si="10"/>
        <v>0</v>
      </c>
      <c r="CD63" s="98">
        <v>0</v>
      </c>
      <c r="CE63" s="98">
        <v>0</v>
      </c>
      <c r="CF63" s="98">
        <v>0</v>
      </c>
      <c r="CG63" s="150">
        <f t="shared" si="12"/>
        <v>0</v>
      </c>
      <c r="CH63" s="98">
        <v>0</v>
      </c>
      <c r="CI63" s="98">
        <v>0</v>
      </c>
      <c r="CJ63" s="98">
        <v>0</v>
      </c>
      <c r="CK63" s="98">
        <v>0</v>
      </c>
      <c r="CL63" s="98">
        <v>0</v>
      </c>
      <c r="CM63" s="98">
        <v>0</v>
      </c>
      <c r="CN63" s="98">
        <v>0</v>
      </c>
      <c r="CO63" s="98">
        <v>0</v>
      </c>
      <c r="CP63" s="98">
        <v>0</v>
      </c>
      <c r="CQ63" s="98">
        <v>0</v>
      </c>
      <c r="CR63" s="98">
        <v>0</v>
      </c>
      <c r="CS63" s="150">
        <f t="shared" si="14"/>
        <v>0</v>
      </c>
      <c r="CT63" s="98">
        <v>0</v>
      </c>
      <c r="CU63" s="98">
        <v>0</v>
      </c>
      <c r="CV63" s="150">
        <f t="shared" si="16"/>
        <v>0</v>
      </c>
      <c r="CW63" s="98">
        <v>0</v>
      </c>
      <c r="CX63" s="98">
        <v>0</v>
      </c>
      <c r="CY63" s="98">
        <v>0</v>
      </c>
      <c r="CZ63" s="98">
        <v>0</v>
      </c>
      <c r="DA63" s="98">
        <v>0</v>
      </c>
      <c r="DB63" s="98">
        <v>0</v>
      </c>
      <c r="DC63" s="98">
        <v>0</v>
      </c>
      <c r="DD63" s="98">
        <v>0</v>
      </c>
      <c r="DE63" s="98">
        <v>0</v>
      </c>
      <c r="DF63" s="150">
        <f t="shared" si="18"/>
        <v>0</v>
      </c>
      <c r="DG63" s="98">
        <v>0</v>
      </c>
      <c r="DH63" s="98">
        <v>0</v>
      </c>
      <c r="DI63" s="98">
        <v>0</v>
      </c>
      <c r="DJ63" s="150">
        <f t="shared" si="20"/>
        <v>0</v>
      </c>
      <c r="DK63" s="98">
        <v>0</v>
      </c>
      <c r="DL63" s="98">
        <v>0</v>
      </c>
      <c r="DM63" s="150">
        <f t="shared" si="22"/>
        <v>0</v>
      </c>
      <c r="DN63" s="98">
        <v>0</v>
      </c>
      <c r="DO63" s="98">
        <v>0</v>
      </c>
      <c r="DP63" s="98">
        <v>0</v>
      </c>
      <c r="DQ63" s="98">
        <v>0</v>
      </c>
      <c r="DR63" s="98">
        <v>0</v>
      </c>
      <c r="DS63" s="150">
        <f t="shared" si="24"/>
        <v>0</v>
      </c>
      <c r="DT63" s="98">
        <v>0</v>
      </c>
      <c r="DU63" s="98">
        <v>0</v>
      </c>
      <c r="DV63" s="150">
        <f t="shared" si="39"/>
        <v>0</v>
      </c>
      <c r="DW63" s="98">
        <v>0</v>
      </c>
      <c r="DX63" s="98">
        <v>0</v>
      </c>
      <c r="DY63" s="98">
        <v>0</v>
      </c>
      <c r="DZ63" s="98">
        <v>0</v>
      </c>
      <c r="EA63" s="98">
        <v>0</v>
      </c>
      <c r="EB63" s="98">
        <v>0</v>
      </c>
      <c r="EC63" s="98">
        <v>0</v>
      </c>
      <c r="ED63" s="98">
        <v>0</v>
      </c>
      <c r="EE63" s="98">
        <v>0</v>
      </c>
      <c r="EF63" s="98">
        <v>0</v>
      </c>
      <c r="EG63" s="150">
        <f t="shared" si="27"/>
        <v>0</v>
      </c>
      <c r="EH63" s="98">
        <v>0</v>
      </c>
      <c r="EI63" s="98">
        <v>0</v>
      </c>
      <c r="EJ63" s="98">
        <v>0</v>
      </c>
      <c r="EK63" s="98">
        <v>0</v>
      </c>
      <c r="EL63" s="98">
        <v>0</v>
      </c>
      <c r="EM63" s="98">
        <v>0</v>
      </c>
      <c r="EN63" s="98">
        <v>0</v>
      </c>
      <c r="EO63" s="98">
        <v>0</v>
      </c>
      <c r="EP63" s="98">
        <v>0</v>
      </c>
      <c r="EQ63" s="150">
        <f t="shared" si="29"/>
        <v>0</v>
      </c>
      <c r="ER63" s="98">
        <v>0</v>
      </c>
      <c r="ES63" s="98">
        <v>0</v>
      </c>
      <c r="ET63" s="98">
        <v>0</v>
      </c>
      <c r="EU63" s="150">
        <f t="shared" si="31"/>
        <v>0</v>
      </c>
      <c r="EV63" s="98">
        <v>0</v>
      </c>
      <c r="EW63" s="98">
        <v>0</v>
      </c>
      <c r="EX63" s="150">
        <f t="shared" si="33"/>
        <v>0</v>
      </c>
      <c r="EY63" s="98">
        <v>0</v>
      </c>
      <c r="EZ63" s="98">
        <v>0</v>
      </c>
      <c r="FA63" s="150">
        <f t="shared" si="35"/>
        <v>0</v>
      </c>
      <c r="FB63" s="98">
        <v>0</v>
      </c>
      <c r="FC63" s="98">
        <v>0</v>
      </c>
      <c r="FD63" s="98">
        <v>0</v>
      </c>
      <c r="FE63" s="98">
        <v>0</v>
      </c>
      <c r="FF63" s="150">
        <f t="shared" si="37"/>
        <v>0</v>
      </c>
      <c r="FG63" s="98">
        <v>0</v>
      </c>
      <c r="FH63" s="98">
        <v>0</v>
      </c>
      <c r="FI63" s="98">
        <v>0</v>
      </c>
      <c r="FJ63" s="98">
        <v>0</v>
      </c>
      <c r="FK63" s="98">
        <v>0</v>
      </c>
      <c r="FL63" s="98">
        <v>0</v>
      </c>
      <c r="FM63" s="98">
        <v>0</v>
      </c>
      <c r="FN63" s="150">
        <v>0</v>
      </c>
      <c r="FO63" s="98">
        <v>0</v>
      </c>
      <c r="FP63" s="5"/>
      <c r="FQ63" s="5"/>
      <c r="FR63" s="5"/>
      <c r="FS63" s="59">
        <f>D63+AH63+AL63+CB63+CC63+CG63+CS63+CV63+DF63+DJ63+DM63+DS63+DV63+EG63+EQ63+EU63+EX63+FA63+FF63+FN63+FO63</f>
        <v>11530.586687859442</v>
      </c>
      <c r="FT63" s="134"/>
    </row>
    <row r="64" spans="2:177" ht="14.25" customHeight="1" x14ac:dyDescent="0.2">
      <c r="B64" s="225" t="s">
        <v>294</v>
      </c>
      <c r="C64" s="225"/>
      <c r="D64" s="150">
        <f t="shared" si="4"/>
        <v>0</v>
      </c>
      <c r="E64" s="98">
        <v>0</v>
      </c>
      <c r="F64" s="98">
        <v>0</v>
      </c>
      <c r="G64" s="98">
        <v>0</v>
      </c>
      <c r="H64" s="98">
        <v>0</v>
      </c>
      <c r="I64" s="98">
        <v>0</v>
      </c>
      <c r="J64" s="98">
        <v>0</v>
      </c>
      <c r="K64" s="98">
        <v>0</v>
      </c>
      <c r="L64" s="98">
        <v>0</v>
      </c>
      <c r="M64" s="98">
        <v>0</v>
      </c>
      <c r="N64" s="98">
        <v>0</v>
      </c>
      <c r="O64" s="98">
        <v>0</v>
      </c>
      <c r="P64" s="98">
        <v>0</v>
      </c>
      <c r="Q64" s="98">
        <v>0</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150">
        <f t="shared" si="6"/>
        <v>0</v>
      </c>
      <c r="AI64" s="98">
        <v>0</v>
      </c>
      <c r="AJ64" s="98">
        <v>0</v>
      </c>
      <c r="AK64" s="98">
        <v>0</v>
      </c>
      <c r="AL64" s="150">
        <f t="shared" si="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98">
        <v>0</v>
      </c>
      <c r="CA64" s="98">
        <v>0</v>
      </c>
      <c r="CB64" s="150">
        <v>3765.7094109218324</v>
      </c>
      <c r="CC64" s="150">
        <f t="shared" si="10"/>
        <v>0</v>
      </c>
      <c r="CD64" s="98">
        <v>0</v>
      </c>
      <c r="CE64" s="98">
        <v>0</v>
      </c>
      <c r="CF64" s="98">
        <v>0</v>
      </c>
      <c r="CG64" s="150">
        <f t="shared" si="12"/>
        <v>0</v>
      </c>
      <c r="CH64" s="98">
        <v>0</v>
      </c>
      <c r="CI64" s="98">
        <v>0</v>
      </c>
      <c r="CJ64" s="98">
        <v>0</v>
      </c>
      <c r="CK64" s="98">
        <v>0</v>
      </c>
      <c r="CL64" s="98">
        <v>0</v>
      </c>
      <c r="CM64" s="98">
        <v>0</v>
      </c>
      <c r="CN64" s="98">
        <v>0</v>
      </c>
      <c r="CO64" s="98">
        <v>0</v>
      </c>
      <c r="CP64" s="98">
        <v>0</v>
      </c>
      <c r="CQ64" s="98">
        <v>0</v>
      </c>
      <c r="CR64" s="98">
        <v>0</v>
      </c>
      <c r="CS64" s="150">
        <f t="shared" si="14"/>
        <v>0</v>
      </c>
      <c r="CT64" s="98">
        <v>0</v>
      </c>
      <c r="CU64" s="98">
        <v>0</v>
      </c>
      <c r="CV64" s="150">
        <f t="shared" si="16"/>
        <v>0</v>
      </c>
      <c r="CW64" s="98">
        <v>0</v>
      </c>
      <c r="CX64" s="98">
        <v>0</v>
      </c>
      <c r="CY64" s="98">
        <v>0</v>
      </c>
      <c r="CZ64" s="98">
        <v>0</v>
      </c>
      <c r="DA64" s="98">
        <v>0</v>
      </c>
      <c r="DB64" s="98">
        <v>0</v>
      </c>
      <c r="DC64" s="98">
        <v>0</v>
      </c>
      <c r="DD64" s="98">
        <v>0</v>
      </c>
      <c r="DE64" s="98">
        <v>0</v>
      </c>
      <c r="DF64" s="150">
        <f t="shared" si="18"/>
        <v>0</v>
      </c>
      <c r="DG64" s="98">
        <v>0</v>
      </c>
      <c r="DH64" s="98">
        <v>0</v>
      </c>
      <c r="DI64" s="98">
        <v>0</v>
      </c>
      <c r="DJ64" s="150">
        <f t="shared" si="20"/>
        <v>0</v>
      </c>
      <c r="DK64" s="98">
        <v>0</v>
      </c>
      <c r="DL64" s="98">
        <v>0</v>
      </c>
      <c r="DM64" s="150">
        <f t="shared" si="22"/>
        <v>0</v>
      </c>
      <c r="DN64" s="98">
        <v>0</v>
      </c>
      <c r="DO64" s="98">
        <v>0</v>
      </c>
      <c r="DP64" s="98">
        <v>0</v>
      </c>
      <c r="DQ64" s="98">
        <v>0</v>
      </c>
      <c r="DR64" s="98">
        <v>0</v>
      </c>
      <c r="DS64" s="150">
        <f t="shared" si="24"/>
        <v>0</v>
      </c>
      <c r="DT64" s="98">
        <v>0</v>
      </c>
      <c r="DU64" s="98">
        <v>0</v>
      </c>
      <c r="DV64" s="150">
        <f t="shared" si="39"/>
        <v>0</v>
      </c>
      <c r="DW64" s="98">
        <v>0</v>
      </c>
      <c r="DX64" s="98">
        <v>0</v>
      </c>
      <c r="DY64" s="98">
        <v>0</v>
      </c>
      <c r="DZ64" s="98">
        <v>0</v>
      </c>
      <c r="EA64" s="98">
        <v>0</v>
      </c>
      <c r="EB64" s="98">
        <v>0</v>
      </c>
      <c r="EC64" s="98">
        <v>0</v>
      </c>
      <c r="ED64" s="98">
        <v>0</v>
      </c>
      <c r="EE64" s="98">
        <v>0</v>
      </c>
      <c r="EF64" s="98">
        <v>0</v>
      </c>
      <c r="EG64" s="150">
        <f t="shared" si="27"/>
        <v>0</v>
      </c>
      <c r="EH64" s="98">
        <v>0</v>
      </c>
      <c r="EI64" s="98">
        <v>0</v>
      </c>
      <c r="EJ64" s="98">
        <v>0</v>
      </c>
      <c r="EK64" s="98">
        <v>0</v>
      </c>
      <c r="EL64" s="98">
        <v>0</v>
      </c>
      <c r="EM64" s="98">
        <v>0</v>
      </c>
      <c r="EN64" s="98">
        <v>0</v>
      </c>
      <c r="EO64" s="98">
        <v>0</v>
      </c>
      <c r="EP64" s="98">
        <v>0</v>
      </c>
      <c r="EQ64" s="150">
        <f t="shared" si="29"/>
        <v>0</v>
      </c>
      <c r="ER64" s="98">
        <v>0</v>
      </c>
      <c r="ES64" s="98">
        <v>0</v>
      </c>
      <c r="ET64" s="98">
        <v>0</v>
      </c>
      <c r="EU64" s="150">
        <f t="shared" si="31"/>
        <v>0</v>
      </c>
      <c r="EV64" s="98">
        <v>0</v>
      </c>
      <c r="EW64" s="98">
        <v>0</v>
      </c>
      <c r="EX64" s="150">
        <f t="shared" si="33"/>
        <v>0</v>
      </c>
      <c r="EY64" s="98">
        <v>0</v>
      </c>
      <c r="EZ64" s="98">
        <v>0</v>
      </c>
      <c r="FA64" s="150">
        <f t="shared" si="35"/>
        <v>0</v>
      </c>
      <c r="FB64" s="98">
        <v>0</v>
      </c>
      <c r="FC64" s="98">
        <v>0</v>
      </c>
      <c r="FD64" s="98">
        <v>0</v>
      </c>
      <c r="FE64" s="98">
        <v>0</v>
      </c>
      <c r="FF64" s="150">
        <f t="shared" si="37"/>
        <v>0</v>
      </c>
      <c r="FG64" s="98">
        <v>0</v>
      </c>
      <c r="FH64" s="98">
        <v>0</v>
      </c>
      <c r="FI64" s="98">
        <v>0</v>
      </c>
      <c r="FJ64" s="98">
        <v>0</v>
      </c>
      <c r="FK64" s="98">
        <v>0</v>
      </c>
      <c r="FL64" s="98">
        <v>0</v>
      </c>
      <c r="FM64" s="98">
        <v>0</v>
      </c>
      <c r="FN64" s="150">
        <v>0</v>
      </c>
      <c r="FO64" s="98">
        <v>0</v>
      </c>
      <c r="FP64" s="5"/>
      <c r="FQ64" s="5"/>
      <c r="FR64" s="5"/>
      <c r="FS64" s="167">
        <f t="shared" ref="FS64:FS65" si="59">D64+AH64+AL64+CB64+CC64+CG64+CS64+CV64+DF64+DJ64+DM64+DS64+DV64+EG64+EQ64+EU64+EX64+FA64+FF64+FN64+FO64</f>
        <v>3765.7094109218324</v>
      </c>
      <c r="FT64" s="134" t="s">
        <v>692</v>
      </c>
    </row>
    <row r="65" spans="2:176" ht="14.25" customHeight="1" x14ac:dyDescent="0.2">
      <c r="B65" s="203" t="s">
        <v>295</v>
      </c>
      <c r="C65" s="203"/>
      <c r="D65" s="150">
        <f t="shared" si="4"/>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98">
        <v>0</v>
      </c>
      <c r="X65" s="98">
        <v>0</v>
      </c>
      <c r="Y65" s="98">
        <v>0</v>
      </c>
      <c r="Z65" s="98">
        <v>0</v>
      </c>
      <c r="AA65" s="98">
        <v>0</v>
      </c>
      <c r="AB65" s="98">
        <v>0</v>
      </c>
      <c r="AC65" s="98">
        <v>0</v>
      </c>
      <c r="AD65" s="98">
        <v>0</v>
      </c>
      <c r="AE65" s="98">
        <v>0</v>
      </c>
      <c r="AF65" s="98">
        <v>0</v>
      </c>
      <c r="AG65" s="98">
        <v>0</v>
      </c>
      <c r="AH65" s="150">
        <f t="shared" si="6"/>
        <v>0</v>
      </c>
      <c r="AI65" s="98">
        <v>0</v>
      </c>
      <c r="AJ65" s="98">
        <v>0</v>
      </c>
      <c r="AK65" s="98">
        <v>0</v>
      </c>
      <c r="AL65" s="150">
        <f t="shared" si="8"/>
        <v>0</v>
      </c>
      <c r="AM65" s="98">
        <v>0</v>
      </c>
      <c r="AN65" s="98">
        <v>0</v>
      </c>
      <c r="AO65" s="98">
        <v>0</v>
      </c>
      <c r="AP65" s="98">
        <v>0</v>
      </c>
      <c r="AQ65" s="98">
        <v>0</v>
      </c>
      <c r="AR65" s="98">
        <v>0</v>
      </c>
      <c r="AS65" s="98">
        <v>0</v>
      </c>
      <c r="AT65" s="98">
        <v>0</v>
      </c>
      <c r="AU65" s="98">
        <v>0</v>
      </c>
      <c r="AV65" s="98">
        <v>0</v>
      </c>
      <c r="AW65" s="98">
        <v>0</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98">
        <v>0</v>
      </c>
      <c r="CA65" s="98">
        <v>0</v>
      </c>
      <c r="CB65" s="150">
        <v>0</v>
      </c>
      <c r="CC65" s="150">
        <f t="shared" si="10"/>
        <v>0</v>
      </c>
      <c r="CD65" s="98">
        <v>0</v>
      </c>
      <c r="CE65" s="98">
        <v>0</v>
      </c>
      <c r="CF65" s="98">
        <v>0</v>
      </c>
      <c r="CG65" s="150">
        <f t="shared" si="12"/>
        <v>0</v>
      </c>
      <c r="CH65" s="98">
        <v>0</v>
      </c>
      <c r="CI65" s="98">
        <v>0</v>
      </c>
      <c r="CJ65" s="98">
        <v>0</v>
      </c>
      <c r="CK65" s="98">
        <v>0</v>
      </c>
      <c r="CL65" s="98">
        <v>0</v>
      </c>
      <c r="CM65" s="98">
        <v>0</v>
      </c>
      <c r="CN65" s="98">
        <v>0</v>
      </c>
      <c r="CO65" s="98">
        <v>0</v>
      </c>
      <c r="CP65" s="98">
        <v>0</v>
      </c>
      <c r="CQ65" s="98">
        <v>0</v>
      </c>
      <c r="CR65" s="98">
        <v>0</v>
      </c>
      <c r="CS65" s="150">
        <f t="shared" si="14"/>
        <v>0</v>
      </c>
      <c r="CT65" s="98">
        <v>0</v>
      </c>
      <c r="CU65" s="98">
        <v>0</v>
      </c>
      <c r="CV65" s="150">
        <f t="shared" si="16"/>
        <v>0</v>
      </c>
      <c r="CW65" s="98">
        <v>0</v>
      </c>
      <c r="CX65" s="98">
        <v>0</v>
      </c>
      <c r="CY65" s="98">
        <v>0</v>
      </c>
      <c r="CZ65" s="98">
        <v>0</v>
      </c>
      <c r="DA65" s="98">
        <v>0</v>
      </c>
      <c r="DB65" s="98">
        <v>0</v>
      </c>
      <c r="DC65" s="98">
        <v>0</v>
      </c>
      <c r="DD65" s="98">
        <v>0</v>
      </c>
      <c r="DE65" s="98">
        <v>0</v>
      </c>
      <c r="DF65" s="150">
        <f t="shared" si="18"/>
        <v>0</v>
      </c>
      <c r="DG65" s="98">
        <v>0</v>
      </c>
      <c r="DH65" s="98">
        <v>0</v>
      </c>
      <c r="DI65" s="98">
        <v>0</v>
      </c>
      <c r="DJ65" s="150">
        <f t="shared" si="20"/>
        <v>0</v>
      </c>
      <c r="DK65" s="98">
        <v>0</v>
      </c>
      <c r="DL65" s="98">
        <v>0</v>
      </c>
      <c r="DM65" s="150">
        <f t="shared" si="22"/>
        <v>0</v>
      </c>
      <c r="DN65" s="98">
        <v>0</v>
      </c>
      <c r="DO65" s="98">
        <v>0</v>
      </c>
      <c r="DP65" s="98">
        <v>0</v>
      </c>
      <c r="DQ65" s="98">
        <v>0</v>
      </c>
      <c r="DR65" s="98">
        <v>0</v>
      </c>
      <c r="DS65" s="150">
        <f t="shared" si="24"/>
        <v>0</v>
      </c>
      <c r="DT65" s="98">
        <v>0</v>
      </c>
      <c r="DU65" s="98">
        <v>0</v>
      </c>
      <c r="DV65" s="150">
        <f t="shared" si="39"/>
        <v>0</v>
      </c>
      <c r="DW65" s="98">
        <v>0</v>
      </c>
      <c r="DX65" s="98">
        <v>0</v>
      </c>
      <c r="DY65" s="98">
        <v>0</v>
      </c>
      <c r="DZ65" s="98">
        <v>0</v>
      </c>
      <c r="EA65" s="98">
        <v>0</v>
      </c>
      <c r="EB65" s="98">
        <v>0</v>
      </c>
      <c r="EC65" s="98">
        <v>0</v>
      </c>
      <c r="ED65" s="98">
        <v>0</v>
      </c>
      <c r="EE65" s="98">
        <v>0</v>
      </c>
      <c r="EF65" s="98">
        <v>0</v>
      </c>
      <c r="EG65" s="150">
        <f t="shared" si="27"/>
        <v>0</v>
      </c>
      <c r="EH65" s="98">
        <v>0</v>
      </c>
      <c r="EI65" s="98">
        <v>0</v>
      </c>
      <c r="EJ65" s="98">
        <v>0</v>
      </c>
      <c r="EK65" s="98">
        <v>0</v>
      </c>
      <c r="EL65" s="98">
        <v>0</v>
      </c>
      <c r="EM65" s="98">
        <v>0</v>
      </c>
      <c r="EN65" s="98">
        <v>0</v>
      </c>
      <c r="EO65" s="98">
        <v>0</v>
      </c>
      <c r="EP65" s="98">
        <v>0</v>
      </c>
      <c r="EQ65" s="150">
        <f t="shared" si="29"/>
        <v>0</v>
      </c>
      <c r="ER65" s="98">
        <v>0</v>
      </c>
      <c r="ES65" s="98">
        <v>0</v>
      </c>
      <c r="ET65" s="98">
        <v>0</v>
      </c>
      <c r="EU65" s="150">
        <f t="shared" si="31"/>
        <v>0</v>
      </c>
      <c r="EV65" s="98">
        <v>0</v>
      </c>
      <c r="EW65" s="98">
        <v>0</v>
      </c>
      <c r="EX65" s="150">
        <f t="shared" si="33"/>
        <v>0</v>
      </c>
      <c r="EY65" s="98">
        <v>0</v>
      </c>
      <c r="EZ65" s="98">
        <v>0</v>
      </c>
      <c r="FA65" s="150">
        <f t="shared" si="35"/>
        <v>0</v>
      </c>
      <c r="FB65" s="98">
        <v>0</v>
      </c>
      <c r="FC65" s="98">
        <v>0</v>
      </c>
      <c r="FD65" s="98">
        <v>0</v>
      </c>
      <c r="FE65" s="98">
        <v>0</v>
      </c>
      <c r="FF65" s="150">
        <f t="shared" si="37"/>
        <v>0</v>
      </c>
      <c r="FG65" s="98">
        <v>0</v>
      </c>
      <c r="FH65" s="98">
        <v>0</v>
      </c>
      <c r="FI65" s="98">
        <v>0</v>
      </c>
      <c r="FJ65" s="98">
        <v>0</v>
      </c>
      <c r="FK65" s="98">
        <v>0</v>
      </c>
      <c r="FL65" s="98">
        <v>0</v>
      </c>
      <c r="FM65" s="98">
        <v>0</v>
      </c>
      <c r="FN65" s="150">
        <v>0</v>
      </c>
      <c r="FO65" s="98">
        <v>0</v>
      </c>
      <c r="FP65" s="5"/>
      <c r="FQ65" s="5"/>
      <c r="FR65" s="5"/>
      <c r="FS65" s="59">
        <f t="shared" si="59"/>
        <v>0</v>
      </c>
      <c r="FT65" s="134"/>
    </row>
    <row r="66" spans="2:176" s="9" customFormat="1" ht="14.25" customHeight="1" x14ac:dyDescent="0.2">
      <c r="B66" s="216" t="s">
        <v>296</v>
      </c>
      <c r="C66" s="216"/>
      <c r="D66" s="151">
        <f t="shared" si="4"/>
        <v>270.47638770753531</v>
      </c>
      <c r="E66" s="100">
        <f>+E67+E68+E69+E76</f>
        <v>0</v>
      </c>
      <c r="F66" s="100">
        <f t="shared" ref="F66:AG66" si="60">+F67+F68+F69+F76</f>
        <v>0</v>
      </c>
      <c r="G66" s="100">
        <f t="shared" si="60"/>
        <v>0</v>
      </c>
      <c r="H66" s="100">
        <f t="shared" si="60"/>
        <v>0</v>
      </c>
      <c r="I66" s="100">
        <f t="shared" si="60"/>
        <v>0</v>
      </c>
      <c r="J66" s="100">
        <f t="shared" si="60"/>
        <v>0</v>
      </c>
      <c r="K66" s="100">
        <f t="shared" si="60"/>
        <v>0</v>
      </c>
      <c r="L66" s="100">
        <f t="shared" si="60"/>
        <v>0</v>
      </c>
      <c r="M66" s="100">
        <f t="shared" si="60"/>
        <v>0</v>
      </c>
      <c r="N66" s="100">
        <f t="shared" si="60"/>
        <v>0</v>
      </c>
      <c r="O66" s="100">
        <f t="shared" si="60"/>
        <v>0</v>
      </c>
      <c r="P66" s="100">
        <f t="shared" si="60"/>
        <v>0</v>
      </c>
      <c r="Q66" s="100">
        <f t="shared" si="60"/>
        <v>0</v>
      </c>
      <c r="R66" s="100">
        <f t="shared" si="60"/>
        <v>0</v>
      </c>
      <c r="S66" s="100">
        <f t="shared" si="60"/>
        <v>0</v>
      </c>
      <c r="T66" s="100">
        <f t="shared" si="60"/>
        <v>0</v>
      </c>
      <c r="U66" s="100">
        <f t="shared" si="60"/>
        <v>210.30286721593069</v>
      </c>
      <c r="V66" s="100">
        <f t="shared" si="60"/>
        <v>0</v>
      </c>
      <c r="W66" s="100">
        <f t="shared" si="60"/>
        <v>0</v>
      </c>
      <c r="X66" s="100">
        <f t="shared" si="60"/>
        <v>0</v>
      </c>
      <c r="Y66" s="100">
        <f t="shared" si="60"/>
        <v>0</v>
      </c>
      <c r="Z66" s="100">
        <f t="shared" si="60"/>
        <v>17.171231612583586</v>
      </c>
      <c r="AA66" s="100">
        <f t="shared" si="60"/>
        <v>0</v>
      </c>
      <c r="AB66" s="100">
        <f t="shared" si="60"/>
        <v>0</v>
      </c>
      <c r="AC66" s="100">
        <f t="shared" si="60"/>
        <v>0</v>
      </c>
      <c r="AD66" s="100">
        <f t="shared" si="60"/>
        <v>0</v>
      </c>
      <c r="AE66" s="100">
        <f t="shared" si="60"/>
        <v>43.002288879021009</v>
      </c>
      <c r="AF66" s="100">
        <f t="shared" si="60"/>
        <v>0</v>
      </c>
      <c r="AG66" s="100">
        <f t="shared" si="60"/>
        <v>0</v>
      </c>
      <c r="AH66" s="151">
        <f t="shared" si="6"/>
        <v>0</v>
      </c>
      <c r="AI66" s="100">
        <f t="shared" ref="AI66:AK66" si="61">+AI67+AI68+AI69+AI76</f>
        <v>0</v>
      </c>
      <c r="AJ66" s="100">
        <f t="shared" si="61"/>
        <v>0</v>
      </c>
      <c r="AK66" s="100">
        <f t="shared" si="61"/>
        <v>0</v>
      </c>
      <c r="AL66" s="151">
        <f t="shared" si="8"/>
        <v>1313.2238851169222</v>
      </c>
      <c r="AM66" s="100">
        <f t="shared" ref="AM66:CB66" si="62">+AM67+AM68+AM69+AM76</f>
        <v>0</v>
      </c>
      <c r="AN66" s="100">
        <f t="shared" si="62"/>
        <v>0</v>
      </c>
      <c r="AO66" s="100">
        <f t="shared" si="62"/>
        <v>0</v>
      </c>
      <c r="AP66" s="100">
        <f t="shared" si="62"/>
        <v>0</v>
      </c>
      <c r="AQ66" s="100">
        <f t="shared" si="62"/>
        <v>0</v>
      </c>
      <c r="AR66" s="100">
        <f t="shared" si="62"/>
        <v>0</v>
      </c>
      <c r="AS66" s="100">
        <f t="shared" si="62"/>
        <v>0</v>
      </c>
      <c r="AT66" s="100">
        <f t="shared" si="62"/>
        <v>0</v>
      </c>
      <c r="AU66" s="100">
        <f t="shared" si="62"/>
        <v>1315.9368247974344</v>
      </c>
      <c r="AV66" s="100">
        <f t="shared" si="62"/>
        <v>0</v>
      </c>
      <c r="AW66" s="100">
        <f t="shared" si="62"/>
        <v>0</v>
      </c>
      <c r="AX66" s="100">
        <f t="shared" si="62"/>
        <v>0</v>
      </c>
      <c r="AY66" s="100">
        <f t="shared" si="62"/>
        <v>0</v>
      </c>
      <c r="AZ66" s="100">
        <f t="shared" si="62"/>
        <v>0</v>
      </c>
      <c r="BA66" s="100">
        <f t="shared" si="62"/>
        <v>0</v>
      </c>
      <c r="BB66" s="100">
        <f t="shared" si="62"/>
        <v>0</v>
      </c>
      <c r="BC66" s="100">
        <f t="shared" si="62"/>
        <v>0</v>
      </c>
      <c r="BD66" s="100">
        <f t="shared" si="62"/>
        <v>0</v>
      </c>
      <c r="BE66" s="100">
        <f t="shared" si="62"/>
        <v>0</v>
      </c>
      <c r="BF66" s="100">
        <f t="shared" si="62"/>
        <v>0</v>
      </c>
      <c r="BG66" s="100">
        <f t="shared" si="62"/>
        <v>0</v>
      </c>
      <c r="BH66" s="100">
        <f t="shared" si="62"/>
        <v>0</v>
      </c>
      <c r="BI66" s="100">
        <f t="shared" si="62"/>
        <v>-2.7129396805121289</v>
      </c>
      <c r="BJ66" s="100">
        <f t="shared" si="62"/>
        <v>0</v>
      </c>
      <c r="BK66" s="100">
        <f t="shared" si="62"/>
        <v>0</v>
      </c>
      <c r="BL66" s="100">
        <f t="shared" si="62"/>
        <v>0</v>
      </c>
      <c r="BM66" s="100">
        <f t="shared" si="62"/>
        <v>0</v>
      </c>
      <c r="BN66" s="100">
        <f t="shared" si="62"/>
        <v>0</v>
      </c>
      <c r="BO66" s="100">
        <f t="shared" si="62"/>
        <v>0</v>
      </c>
      <c r="BP66" s="100">
        <f t="shared" si="62"/>
        <v>0</v>
      </c>
      <c r="BQ66" s="100">
        <f t="shared" si="62"/>
        <v>0</v>
      </c>
      <c r="BR66" s="100">
        <f t="shared" si="62"/>
        <v>0</v>
      </c>
      <c r="BS66" s="100">
        <f t="shared" si="62"/>
        <v>0</v>
      </c>
      <c r="BT66" s="100">
        <f t="shared" si="62"/>
        <v>0</v>
      </c>
      <c r="BU66" s="100">
        <f t="shared" si="62"/>
        <v>0</v>
      </c>
      <c r="BV66" s="100">
        <f t="shared" si="62"/>
        <v>0</v>
      </c>
      <c r="BW66" s="100">
        <f t="shared" si="62"/>
        <v>0</v>
      </c>
      <c r="BX66" s="100">
        <f t="shared" si="62"/>
        <v>0</v>
      </c>
      <c r="BY66" s="100">
        <f t="shared" si="62"/>
        <v>0</v>
      </c>
      <c r="BZ66" s="100">
        <f t="shared" si="62"/>
        <v>0</v>
      </c>
      <c r="CA66" s="100">
        <f t="shared" si="62"/>
        <v>0</v>
      </c>
      <c r="CB66" s="151">
        <f t="shared" si="62"/>
        <v>28267.021900410451</v>
      </c>
      <c r="CC66" s="151">
        <f t="shared" si="10"/>
        <v>0</v>
      </c>
      <c r="CD66" s="100">
        <f t="shared" ref="CD66:CF66" si="63">+CD67+CD68+CD69+CD76</f>
        <v>0</v>
      </c>
      <c r="CE66" s="100">
        <f t="shared" si="63"/>
        <v>0</v>
      </c>
      <c r="CF66" s="100">
        <f t="shared" si="63"/>
        <v>0</v>
      </c>
      <c r="CG66" s="151">
        <f t="shared" si="12"/>
        <v>0</v>
      </c>
      <c r="CH66" s="100">
        <f t="shared" ref="CH66:CR66" si="64">+CH67+CH68+CH69+CH76</f>
        <v>0</v>
      </c>
      <c r="CI66" s="100">
        <f t="shared" si="64"/>
        <v>0</v>
      </c>
      <c r="CJ66" s="100">
        <f t="shared" si="64"/>
        <v>0</v>
      </c>
      <c r="CK66" s="100">
        <f t="shared" si="64"/>
        <v>0</v>
      </c>
      <c r="CL66" s="100">
        <f t="shared" si="64"/>
        <v>0</v>
      </c>
      <c r="CM66" s="100">
        <f t="shared" si="64"/>
        <v>0</v>
      </c>
      <c r="CN66" s="100">
        <f t="shared" si="64"/>
        <v>0</v>
      </c>
      <c r="CO66" s="100">
        <f t="shared" si="64"/>
        <v>0</v>
      </c>
      <c r="CP66" s="100">
        <f t="shared" si="64"/>
        <v>0</v>
      </c>
      <c r="CQ66" s="100">
        <f t="shared" si="64"/>
        <v>0</v>
      </c>
      <c r="CR66" s="100">
        <f t="shared" si="64"/>
        <v>0</v>
      </c>
      <c r="CS66" s="151">
        <f t="shared" si="14"/>
        <v>0</v>
      </c>
      <c r="CT66" s="100">
        <f t="shared" ref="CT66:CU66" si="65">+CT67+CT68+CT69+CT76</f>
        <v>0</v>
      </c>
      <c r="CU66" s="100">
        <f t="shared" si="65"/>
        <v>0</v>
      </c>
      <c r="CV66" s="151">
        <f t="shared" si="16"/>
        <v>0</v>
      </c>
      <c r="CW66" s="100">
        <f t="shared" ref="CW66:DE66" si="66">+CW67+CW68+CW69+CW76</f>
        <v>0</v>
      </c>
      <c r="CX66" s="100">
        <f t="shared" si="66"/>
        <v>0</v>
      </c>
      <c r="CY66" s="100">
        <f t="shared" si="66"/>
        <v>0</v>
      </c>
      <c r="CZ66" s="100">
        <f t="shared" si="66"/>
        <v>0</v>
      </c>
      <c r="DA66" s="100">
        <f t="shared" si="66"/>
        <v>0</v>
      </c>
      <c r="DB66" s="100">
        <f t="shared" si="66"/>
        <v>0</v>
      </c>
      <c r="DC66" s="100">
        <f t="shared" si="66"/>
        <v>0</v>
      </c>
      <c r="DD66" s="100">
        <f t="shared" si="66"/>
        <v>0</v>
      </c>
      <c r="DE66" s="100">
        <f t="shared" si="66"/>
        <v>0</v>
      </c>
      <c r="DF66" s="151">
        <f t="shared" si="18"/>
        <v>0</v>
      </c>
      <c r="DG66" s="100">
        <f t="shared" ref="DG66:DI66" si="67">+DG67+DG68+DG69+DG76</f>
        <v>0</v>
      </c>
      <c r="DH66" s="100">
        <f t="shared" si="67"/>
        <v>0</v>
      </c>
      <c r="DI66" s="100">
        <f t="shared" si="67"/>
        <v>0</v>
      </c>
      <c r="DJ66" s="151">
        <f t="shared" si="20"/>
        <v>0</v>
      </c>
      <c r="DK66" s="100">
        <f t="shared" ref="DK66:DL66" si="68">+DK67+DK68+DK69+DK76</f>
        <v>0</v>
      </c>
      <c r="DL66" s="100">
        <f t="shared" si="68"/>
        <v>0</v>
      </c>
      <c r="DM66" s="151">
        <f t="shared" si="22"/>
        <v>0</v>
      </c>
      <c r="DN66" s="100">
        <f t="shared" ref="DN66:DR66" si="69">+DN67+DN68+DN69+DN76</f>
        <v>0</v>
      </c>
      <c r="DO66" s="100">
        <f t="shared" si="69"/>
        <v>0</v>
      </c>
      <c r="DP66" s="100">
        <f t="shared" si="69"/>
        <v>0</v>
      </c>
      <c r="DQ66" s="100">
        <f t="shared" si="69"/>
        <v>0</v>
      </c>
      <c r="DR66" s="100">
        <f t="shared" si="69"/>
        <v>0</v>
      </c>
      <c r="DS66" s="151">
        <f t="shared" si="24"/>
        <v>0</v>
      </c>
      <c r="DT66" s="100">
        <f t="shared" ref="DT66:DU66" si="70">+DT67+DT68+DT69+DT76</f>
        <v>0</v>
      </c>
      <c r="DU66" s="100">
        <f t="shared" si="70"/>
        <v>0</v>
      </c>
      <c r="DV66" s="151">
        <f t="shared" si="39"/>
        <v>0</v>
      </c>
      <c r="DW66" s="100">
        <f t="shared" ref="DW66:EF66" si="71">+DW67+DW68+DW69+DW76</f>
        <v>0</v>
      </c>
      <c r="DX66" s="100">
        <f t="shared" si="71"/>
        <v>0</v>
      </c>
      <c r="DY66" s="100">
        <f t="shared" si="71"/>
        <v>0</v>
      </c>
      <c r="DZ66" s="100">
        <f t="shared" si="71"/>
        <v>0</v>
      </c>
      <c r="EA66" s="100">
        <f t="shared" si="71"/>
        <v>0</v>
      </c>
      <c r="EB66" s="100">
        <f t="shared" si="71"/>
        <v>0</v>
      </c>
      <c r="EC66" s="100">
        <f t="shared" si="71"/>
        <v>0</v>
      </c>
      <c r="ED66" s="100">
        <f t="shared" si="71"/>
        <v>0</v>
      </c>
      <c r="EE66" s="100">
        <f t="shared" si="71"/>
        <v>0</v>
      </c>
      <c r="EF66" s="100">
        <f t="shared" si="71"/>
        <v>0</v>
      </c>
      <c r="EG66" s="151">
        <f t="shared" si="27"/>
        <v>0</v>
      </c>
      <c r="EH66" s="100">
        <f t="shared" ref="EH66:EP66" si="72">+EH67+EH68+EH69+EH76</f>
        <v>0</v>
      </c>
      <c r="EI66" s="100">
        <f t="shared" si="72"/>
        <v>0</v>
      </c>
      <c r="EJ66" s="100">
        <f t="shared" si="72"/>
        <v>0</v>
      </c>
      <c r="EK66" s="100">
        <f t="shared" si="72"/>
        <v>0</v>
      </c>
      <c r="EL66" s="100">
        <f t="shared" si="72"/>
        <v>0</v>
      </c>
      <c r="EM66" s="100">
        <f t="shared" si="72"/>
        <v>0</v>
      </c>
      <c r="EN66" s="100">
        <f t="shared" si="72"/>
        <v>0</v>
      </c>
      <c r="EO66" s="100">
        <f t="shared" si="72"/>
        <v>0</v>
      </c>
      <c r="EP66" s="100">
        <f t="shared" si="72"/>
        <v>0</v>
      </c>
      <c r="EQ66" s="151">
        <f t="shared" si="29"/>
        <v>0</v>
      </c>
      <c r="ER66" s="100">
        <f t="shared" ref="ER66:ET66" si="73">+ER67+ER68+ER69+ER76</f>
        <v>0</v>
      </c>
      <c r="ES66" s="100">
        <f t="shared" si="73"/>
        <v>0</v>
      </c>
      <c r="ET66" s="100">
        <f t="shared" si="73"/>
        <v>0</v>
      </c>
      <c r="EU66" s="151">
        <f t="shared" si="31"/>
        <v>0</v>
      </c>
      <c r="EV66" s="100">
        <f t="shared" ref="EV66:EW66" si="74">+EV67+EV68+EV69+EV76</f>
        <v>0</v>
      </c>
      <c r="EW66" s="100">
        <f t="shared" si="74"/>
        <v>0</v>
      </c>
      <c r="EX66" s="151">
        <f t="shared" si="33"/>
        <v>0</v>
      </c>
      <c r="EY66" s="100">
        <f t="shared" ref="EY66:EZ66" si="75">+EY67+EY68+EY69+EY76</f>
        <v>0</v>
      </c>
      <c r="EZ66" s="100">
        <f t="shared" si="75"/>
        <v>0</v>
      </c>
      <c r="FA66" s="151">
        <f t="shared" si="35"/>
        <v>0</v>
      </c>
      <c r="FB66" s="100">
        <f t="shared" ref="FB66:FE66" si="76">+FB67+FB68+FB69+FB76</f>
        <v>0</v>
      </c>
      <c r="FC66" s="100">
        <f t="shared" si="76"/>
        <v>0</v>
      </c>
      <c r="FD66" s="100">
        <f t="shared" si="76"/>
        <v>0</v>
      </c>
      <c r="FE66" s="100">
        <f t="shared" si="76"/>
        <v>0</v>
      </c>
      <c r="FF66" s="151">
        <f t="shared" si="37"/>
        <v>0</v>
      </c>
      <c r="FG66" s="100">
        <f t="shared" ref="FG66:FO66" si="77">+FG67+FG68+FG69+FG76</f>
        <v>0</v>
      </c>
      <c r="FH66" s="100">
        <f t="shared" si="77"/>
        <v>0</v>
      </c>
      <c r="FI66" s="100">
        <f t="shared" si="77"/>
        <v>0</v>
      </c>
      <c r="FJ66" s="100">
        <f t="shared" si="77"/>
        <v>0</v>
      </c>
      <c r="FK66" s="100">
        <f t="shared" si="77"/>
        <v>0</v>
      </c>
      <c r="FL66" s="100">
        <f t="shared" si="77"/>
        <v>0</v>
      </c>
      <c r="FM66" s="100">
        <f t="shared" si="77"/>
        <v>0</v>
      </c>
      <c r="FN66" s="151">
        <f t="shared" si="77"/>
        <v>0</v>
      </c>
      <c r="FO66" s="100">
        <f t="shared" si="77"/>
        <v>0</v>
      </c>
      <c r="FP66" s="62"/>
      <c r="FQ66" s="62"/>
      <c r="FR66" s="62"/>
      <c r="FS66" s="61">
        <f t="shared" ref="FS66" si="78">D66+AH66+AL66+CB66+CC66+CG66+CS66+CV66+DF66+DJ66+DM66+DS66+DV66+EG66+EQ66+EU66+EX66+FA66+FF66+FN66</f>
        <v>29850.72217323491</v>
      </c>
      <c r="FT66" s="134"/>
    </row>
    <row r="67" spans="2:176" ht="14.25" customHeight="1" x14ac:dyDescent="0.2">
      <c r="B67" s="221" t="s">
        <v>297</v>
      </c>
      <c r="C67" s="222"/>
      <c r="D67" s="150">
        <f t="shared" si="4"/>
        <v>43.002288879021009</v>
      </c>
      <c r="E67" s="98">
        <v>0</v>
      </c>
      <c r="F67" s="98">
        <v>0</v>
      </c>
      <c r="G67" s="98">
        <v>0</v>
      </c>
      <c r="H67" s="98">
        <v>0</v>
      </c>
      <c r="I67" s="98">
        <v>0</v>
      </c>
      <c r="J67" s="98">
        <v>0</v>
      </c>
      <c r="K67" s="98">
        <v>0</v>
      </c>
      <c r="L67" s="98">
        <v>0</v>
      </c>
      <c r="M67" s="98">
        <v>0</v>
      </c>
      <c r="N67" s="98">
        <v>0</v>
      </c>
      <c r="O67" s="98">
        <v>0</v>
      </c>
      <c r="P67" s="98">
        <v>0</v>
      </c>
      <c r="Q67" s="98">
        <v>0</v>
      </c>
      <c r="R67" s="98">
        <v>0</v>
      </c>
      <c r="S67" s="98">
        <v>0</v>
      </c>
      <c r="T67" s="98">
        <v>0</v>
      </c>
      <c r="U67" s="98">
        <v>0</v>
      </c>
      <c r="V67" s="98">
        <v>0</v>
      </c>
      <c r="W67" s="98">
        <v>0</v>
      </c>
      <c r="X67" s="98">
        <v>0</v>
      </c>
      <c r="Y67" s="98">
        <v>0</v>
      </c>
      <c r="Z67" s="98">
        <v>0</v>
      </c>
      <c r="AA67" s="98">
        <v>0</v>
      </c>
      <c r="AB67" s="98">
        <v>0</v>
      </c>
      <c r="AC67" s="98">
        <v>0</v>
      </c>
      <c r="AD67" s="98">
        <v>0</v>
      </c>
      <c r="AE67" s="98">
        <v>43.002288879021009</v>
      </c>
      <c r="AF67" s="98">
        <v>0</v>
      </c>
      <c r="AG67" s="98">
        <v>0</v>
      </c>
      <c r="AH67" s="150">
        <f t="shared" si="6"/>
        <v>0</v>
      </c>
      <c r="AI67" s="98">
        <v>0</v>
      </c>
      <c r="AJ67" s="98">
        <v>0</v>
      </c>
      <c r="AK67" s="98">
        <v>0</v>
      </c>
      <c r="AL67" s="150">
        <f t="shared" si="8"/>
        <v>0</v>
      </c>
      <c r="AM67" s="98">
        <v>0</v>
      </c>
      <c r="AN67" s="98">
        <v>0</v>
      </c>
      <c r="AO67" s="98">
        <v>0</v>
      </c>
      <c r="AP67" s="98">
        <v>0</v>
      </c>
      <c r="AQ67" s="98">
        <v>0</v>
      </c>
      <c r="AR67" s="98">
        <v>0</v>
      </c>
      <c r="AS67" s="98">
        <v>0</v>
      </c>
      <c r="AT67" s="98">
        <v>0</v>
      </c>
      <c r="AU67" s="98">
        <v>0</v>
      </c>
      <c r="AV67" s="98">
        <v>0</v>
      </c>
      <c r="AW67" s="98">
        <v>0</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98">
        <v>0</v>
      </c>
      <c r="CA67" s="98">
        <v>0</v>
      </c>
      <c r="CB67" s="150">
        <v>0</v>
      </c>
      <c r="CC67" s="150">
        <f t="shared" si="10"/>
        <v>0</v>
      </c>
      <c r="CD67" s="98">
        <v>0</v>
      </c>
      <c r="CE67" s="98">
        <v>0</v>
      </c>
      <c r="CF67" s="98">
        <v>0</v>
      </c>
      <c r="CG67" s="150">
        <f t="shared" si="12"/>
        <v>0</v>
      </c>
      <c r="CH67" s="98">
        <v>0</v>
      </c>
      <c r="CI67" s="98">
        <v>0</v>
      </c>
      <c r="CJ67" s="98">
        <v>0</v>
      </c>
      <c r="CK67" s="98">
        <v>0</v>
      </c>
      <c r="CL67" s="98">
        <v>0</v>
      </c>
      <c r="CM67" s="98">
        <v>0</v>
      </c>
      <c r="CN67" s="98">
        <v>0</v>
      </c>
      <c r="CO67" s="98">
        <v>0</v>
      </c>
      <c r="CP67" s="98">
        <v>0</v>
      </c>
      <c r="CQ67" s="98">
        <v>0</v>
      </c>
      <c r="CR67" s="98">
        <v>0</v>
      </c>
      <c r="CS67" s="150">
        <f t="shared" si="14"/>
        <v>0</v>
      </c>
      <c r="CT67" s="98">
        <v>0</v>
      </c>
      <c r="CU67" s="98">
        <v>0</v>
      </c>
      <c r="CV67" s="150">
        <f t="shared" si="16"/>
        <v>0</v>
      </c>
      <c r="CW67" s="98">
        <v>0</v>
      </c>
      <c r="CX67" s="98">
        <v>0</v>
      </c>
      <c r="CY67" s="98">
        <v>0</v>
      </c>
      <c r="CZ67" s="98">
        <v>0</v>
      </c>
      <c r="DA67" s="98">
        <v>0</v>
      </c>
      <c r="DB67" s="98">
        <v>0</v>
      </c>
      <c r="DC67" s="98">
        <v>0</v>
      </c>
      <c r="DD67" s="98">
        <v>0</v>
      </c>
      <c r="DE67" s="98">
        <v>0</v>
      </c>
      <c r="DF67" s="150">
        <f t="shared" si="18"/>
        <v>0</v>
      </c>
      <c r="DG67" s="98">
        <v>0</v>
      </c>
      <c r="DH67" s="98">
        <v>0</v>
      </c>
      <c r="DI67" s="98">
        <v>0</v>
      </c>
      <c r="DJ67" s="150">
        <f t="shared" si="20"/>
        <v>0</v>
      </c>
      <c r="DK67" s="98">
        <v>0</v>
      </c>
      <c r="DL67" s="98">
        <v>0</v>
      </c>
      <c r="DM67" s="150">
        <f t="shared" si="22"/>
        <v>0</v>
      </c>
      <c r="DN67" s="98">
        <v>0</v>
      </c>
      <c r="DO67" s="98">
        <v>0</v>
      </c>
      <c r="DP67" s="98">
        <v>0</v>
      </c>
      <c r="DQ67" s="98">
        <v>0</v>
      </c>
      <c r="DR67" s="98">
        <v>0</v>
      </c>
      <c r="DS67" s="150">
        <f t="shared" si="24"/>
        <v>0</v>
      </c>
      <c r="DT67" s="98">
        <v>0</v>
      </c>
      <c r="DU67" s="98">
        <v>0</v>
      </c>
      <c r="DV67" s="150">
        <f t="shared" si="39"/>
        <v>0</v>
      </c>
      <c r="DW67" s="98">
        <v>0</v>
      </c>
      <c r="DX67" s="98">
        <v>0</v>
      </c>
      <c r="DY67" s="98">
        <v>0</v>
      </c>
      <c r="DZ67" s="98">
        <v>0</v>
      </c>
      <c r="EA67" s="98">
        <v>0</v>
      </c>
      <c r="EB67" s="98">
        <v>0</v>
      </c>
      <c r="EC67" s="98">
        <v>0</v>
      </c>
      <c r="ED67" s="98">
        <v>0</v>
      </c>
      <c r="EE67" s="98">
        <v>0</v>
      </c>
      <c r="EF67" s="98">
        <v>0</v>
      </c>
      <c r="EG67" s="150">
        <f t="shared" si="27"/>
        <v>0</v>
      </c>
      <c r="EH67" s="98">
        <v>0</v>
      </c>
      <c r="EI67" s="98">
        <v>0</v>
      </c>
      <c r="EJ67" s="98">
        <v>0</v>
      </c>
      <c r="EK67" s="98">
        <v>0</v>
      </c>
      <c r="EL67" s="98">
        <v>0</v>
      </c>
      <c r="EM67" s="98">
        <v>0</v>
      </c>
      <c r="EN67" s="98">
        <v>0</v>
      </c>
      <c r="EO67" s="98">
        <v>0</v>
      </c>
      <c r="EP67" s="98">
        <v>0</v>
      </c>
      <c r="EQ67" s="150">
        <f t="shared" si="29"/>
        <v>0</v>
      </c>
      <c r="ER67" s="98">
        <v>0</v>
      </c>
      <c r="ES67" s="98">
        <v>0</v>
      </c>
      <c r="ET67" s="98">
        <v>0</v>
      </c>
      <c r="EU67" s="150">
        <f t="shared" si="31"/>
        <v>0</v>
      </c>
      <c r="EV67" s="98">
        <v>0</v>
      </c>
      <c r="EW67" s="98">
        <v>0</v>
      </c>
      <c r="EX67" s="150">
        <f t="shared" si="33"/>
        <v>0</v>
      </c>
      <c r="EY67" s="98">
        <v>0</v>
      </c>
      <c r="EZ67" s="98">
        <v>0</v>
      </c>
      <c r="FA67" s="150">
        <f t="shared" si="35"/>
        <v>0</v>
      </c>
      <c r="FB67" s="98">
        <v>0</v>
      </c>
      <c r="FC67" s="98">
        <v>0</v>
      </c>
      <c r="FD67" s="98">
        <v>0</v>
      </c>
      <c r="FE67" s="98">
        <v>0</v>
      </c>
      <c r="FF67" s="150">
        <f t="shared" si="37"/>
        <v>0</v>
      </c>
      <c r="FG67" s="98">
        <v>0</v>
      </c>
      <c r="FH67" s="98">
        <v>0</v>
      </c>
      <c r="FI67" s="98">
        <v>0</v>
      </c>
      <c r="FJ67" s="98">
        <v>0</v>
      </c>
      <c r="FK67" s="98">
        <v>0</v>
      </c>
      <c r="FL67" s="98">
        <v>0</v>
      </c>
      <c r="FM67" s="98">
        <v>0</v>
      </c>
      <c r="FN67" s="150">
        <v>0</v>
      </c>
      <c r="FO67" s="98">
        <v>0</v>
      </c>
      <c r="FP67" s="5"/>
      <c r="FQ67" s="5"/>
      <c r="FR67" s="5"/>
      <c r="FS67" s="167">
        <f>D67+AH67+AL67+CB67+CC67+CG67+CS67+CV67+DF67+DJ67+DM67+DS67+DV67+EG67+EQ67+EU67+EX67+FA67+FF67+FN67+FO67</f>
        <v>43.002288879021009</v>
      </c>
      <c r="FT67" s="134"/>
    </row>
    <row r="68" spans="2:176" ht="14.25" customHeight="1" x14ac:dyDescent="0.2">
      <c r="B68" s="221" t="s">
        <v>298</v>
      </c>
      <c r="C68" s="222"/>
      <c r="D68" s="150">
        <f t="shared" si="4"/>
        <v>0</v>
      </c>
      <c r="E68" s="98">
        <v>0</v>
      </c>
      <c r="F68" s="98">
        <v>0</v>
      </c>
      <c r="G68" s="98">
        <v>0</v>
      </c>
      <c r="H68" s="98">
        <v>0</v>
      </c>
      <c r="I68" s="98">
        <v>0</v>
      </c>
      <c r="J68" s="98">
        <v>0</v>
      </c>
      <c r="K68" s="98">
        <v>0</v>
      </c>
      <c r="L68" s="98">
        <v>0</v>
      </c>
      <c r="M68" s="98">
        <v>0</v>
      </c>
      <c r="N68" s="98">
        <v>0</v>
      </c>
      <c r="O68" s="98">
        <v>0</v>
      </c>
      <c r="P68" s="98">
        <v>0</v>
      </c>
      <c r="Q68" s="98">
        <v>0</v>
      </c>
      <c r="R68" s="98">
        <v>0</v>
      </c>
      <c r="S68" s="98">
        <v>0</v>
      </c>
      <c r="T68" s="98">
        <v>0</v>
      </c>
      <c r="U68" s="98">
        <v>0</v>
      </c>
      <c r="V68" s="98">
        <v>0</v>
      </c>
      <c r="W68" s="98">
        <v>0</v>
      </c>
      <c r="X68" s="98">
        <v>0</v>
      </c>
      <c r="Y68" s="98">
        <v>0</v>
      </c>
      <c r="Z68" s="98">
        <v>0</v>
      </c>
      <c r="AA68" s="98">
        <v>0</v>
      </c>
      <c r="AB68" s="98">
        <v>0</v>
      </c>
      <c r="AC68" s="98">
        <v>0</v>
      </c>
      <c r="AD68" s="98">
        <v>0</v>
      </c>
      <c r="AE68" s="98">
        <v>0</v>
      </c>
      <c r="AF68" s="98">
        <v>0</v>
      </c>
      <c r="AG68" s="98">
        <v>0</v>
      </c>
      <c r="AH68" s="150">
        <f t="shared" si="6"/>
        <v>0</v>
      </c>
      <c r="AI68" s="98">
        <v>0</v>
      </c>
      <c r="AJ68" s="98">
        <v>0</v>
      </c>
      <c r="AK68" s="98">
        <v>0</v>
      </c>
      <c r="AL68" s="150">
        <f t="shared" si="8"/>
        <v>-2.7129396805121289</v>
      </c>
      <c r="AM68" s="98">
        <v>0</v>
      </c>
      <c r="AN68" s="98">
        <v>0</v>
      </c>
      <c r="AO68" s="98">
        <v>0</v>
      </c>
      <c r="AP68" s="98">
        <v>0</v>
      </c>
      <c r="AQ68" s="98">
        <v>0</v>
      </c>
      <c r="AR68" s="98">
        <v>0</v>
      </c>
      <c r="AS68" s="98">
        <v>0</v>
      </c>
      <c r="AT68" s="98">
        <v>0</v>
      </c>
      <c r="AU68" s="98">
        <v>0</v>
      </c>
      <c r="AV68" s="98">
        <v>0</v>
      </c>
      <c r="AW68" s="98">
        <v>0</v>
      </c>
      <c r="AX68" s="98">
        <v>0</v>
      </c>
      <c r="AY68" s="98">
        <v>0</v>
      </c>
      <c r="AZ68" s="98">
        <v>0</v>
      </c>
      <c r="BA68" s="98">
        <v>0</v>
      </c>
      <c r="BB68" s="98">
        <v>0</v>
      </c>
      <c r="BC68" s="98">
        <v>0</v>
      </c>
      <c r="BD68" s="98">
        <v>0</v>
      </c>
      <c r="BE68" s="98">
        <v>0</v>
      </c>
      <c r="BF68" s="98">
        <v>0</v>
      </c>
      <c r="BG68" s="98">
        <v>0</v>
      </c>
      <c r="BH68" s="98">
        <v>0</v>
      </c>
      <c r="BI68" s="98">
        <v>-2.7129396805121289</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98">
        <v>0</v>
      </c>
      <c r="CA68" s="98">
        <v>0</v>
      </c>
      <c r="CB68" s="150">
        <v>0</v>
      </c>
      <c r="CC68" s="150">
        <f t="shared" si="10"/>
        <v>0</v>
      </c>
      <c r="CD68" s="98">
        <v>0</v>
      </c>
      <c r="CE68" s="98">
        <v>0</v>
      </c>
      <c r="CF68" s="98">
        <v>0</v>
      </c>
      <c r="CG68" s="150">
        <f t="shared" si="12"/>
        <v>0</v>
      </c>
      <c r="CH68" s="98">
        <v>0</v>
      </c>
      <c r="CI68" s="98">
        <v>0</v>
      </c>
      <c r="CJ68" s="98">
        <v>0</v>
      </c>
      <c r="CK68" s="98">
        <v>0</v>
      </c>
      <c r="CL68" s="98">
        <v>0</v>
      </c>
      <c r="CM68" s="98">
        <v>0</v>
      </c>
      <c r="CN68" s="98">
        <v>0</v>
      </c>
      <c r="CO68" s="98">
        <v>0</v>
      </c>
      <c r="CP68" s="98">
        <v>0</v>
      </c>
      <c r="CQ68" s="98">
        <v>0</v>
      </c>
      <c r="CR68" s="98">
        <v>0</v>
      </c>
      <c r="CS68" s="150">
        <f t="shared" si="14"/>
        <v>0</v>
      </c>
      <c r="CT68" s="98">
        <v>0</v>
      </c>
      <c r="CU68" s="98">
        <v>0</v>
      </c>
      <c r="CV68" s="150">
        <f t="shared" si="16"/>
        <v>0</v>
      </c>
      <c r="CW68" s="98">
        <v>0</v>
      </c>
      <c r="CX68" s="98">
        <v>0</v>
      </c>
      <c r="CY68" s="98">
        <v>0</v>
      </c>
      <c r="CZ68" s="98">
        <v>0</v>
      </c>
      <c r="DA68" s="98">
        <v>0</v>
      </c>
      <c r="DB68" s="98">
        <v>0</v>
      </c>
      <c r="DC68" s="98">
        <v>0</v>
      </c>
      <c r="DD68" s="98">
        <v>0</v>
      </c>
      <c r="DE68" s="98">
        <v>0</v>
      </c>
      <c r="DF68" s="150">
        <f t="shared" si="18"/>
        <v>0</v>
      </c>
      <c r="DG68" s="98">
        <v>0</v>
      </c>
      <c r="DH68" s="98">
        <v>0</v>
      </c>
      <c r="DI68" s="98">
        <v>0</v>
      </c>
      <c r="DJ68" s="150">
        <f t="shared" si="20"/>
        <v>0</v>
      </c>
      <c r="DK68" s="98">
        <v>0</v>
      </c>
      <c r="DL68" s="98">
        <v>0</v>
      </c>
      <c r="DM68" s="150">
        <f t="shared" si="22"/>
        <v>0</v>
      </c>
      <c r="DN68" s="98">
        <v>0</v>
      </c>
      <c r="DO68" s="98">
        <v>0</v>
      </c>
      <c r="DP68" s="98">
        <v>0</v>
      </c>
      <c r="DQ68" s="98">
        <v>0</v>
      </c>
      <c r="DR68" s="98">
        <v>0</v>
      </c>
      <c r="DS68" s="150">
        <f t="shared" si="24"/>
        <v>0</v>
      </c>
      <c r="DT68" s="98">
        <v>0</v>
      </c>
      <c r="DU68" s="98">
        <v>0</v>
      </c>
      <c r="DV68" s="150">
        <f t="shared" si="39"/>
        <v>0</v>
      </c>
      <c r="DW68" s="98">
        <v>0</v>
      </c>
      <c r="DX68" s="98">
        <v>0</v>
      </c>
      <c r="DY68" s="98">
        <v>0</v>
      </c>
      <c r="DZ68" s="98">
        <v>0</v>
      </c>
      <c r="EA68" s="98">
        <v>0</v>
      </c>
      <c r="EB68" s="98">
        <v>0</v>
      </c>
      <c r="EC68" s="98">
        <v>0</v>
      </c>
      <c r="ED68" s="98">
        <v>0</v>
      </c>
      <c r="EE68" s="98">
        <v>0</v>
      </c>
      <c r="EF68" s="98">
        <v>0</v>
      </c>
      <c r="EG68" s="150">
        <f t="shared" si="27"/>
        <v>0</v>
      </c>
      <c r="EH68" s="98">
        <v>0</v>
      </c>
      <c r="EI68" s="98">
        <v>0</v>
      </c>
      <c r="EJ68" s="98">
        <v>0</v>
      </c>
      <c r="EK68" s="98">
        <v>0</v>
      </c>
      <c r="EL68" s="98">
        <v>0</v>
      </c>
      <c r="EM68" s="98">
        <v>0</v>
      </c>
      <c r="EN68" s="98">
        <v>0</v>
      </c>
      <c r="EO68" s="98">
        <v>0</v>
      </c>
      <c r="EP68" s="98">
        <v>0</v>
      </c>
      <c r="EQ68" s="150">
        <f t="shared" si="29"/>
        <v>0</v>
      </c>
      <c r="ER68" s="98">
        <v>0</v>
      </c>
      <c r="ES68" s="98">
        <v>0</v>
      </c>
      <c r="ET68" s="98">
        <v>0</v>
      </c>
      <c r="EU68" s="150">
        <f t="shared" si="31"/>
        <v>0</v>
      </c>
      <c r="EV68" s="98">
        <v>0</v>
      </c>
      <c r="EW68" s="98">
        <v>0</v>
      </c>
      <c r="EX68" s="150">
        <f t="shared" si="33"/>
        <v>0</v>
      </c>
      <c r="EY68" s="98">
        <v>0</v>
      </c>
      <c r="EZ68" s="98">
        <v>0</v>
      </c>
      <c r="FA68" s="150">
        <f t="shared" si="35"/>
        <v>0</v>
      </c>
      <c r="FB68" s="98">
        <v>0</v>
      </c>
      <c r="FC68" s="98">
        <v>0</v>
      </c>
      <c r="FD68" s="98">
        <v>0</v>
      </c>
      <c r="FE68" s="98">
        <v>0</v>
      </c>
      <c r="FF68" s="150">
        <f t="shared" si="37"/>
        <v>0</v>
      </c>
      <c r="FG68" s="98">
        <v>0</v>
      </c>
      <c r="FH68" s="98">
        <v>0</v>
      </c>
      <c r="FI68" s="98">
        <v>0</v>
      </c>
      <c r="FJ68" s="98">
        <v>0</v>
      </c>
      <c r="FK68" s="98">
        <v>0</v>
      </c>
      <c r="FL68" s="98">
        <v>0</v>
      </c>
      <c r="FM68" s="98">
        <v>0</v>
      </c>
      <c r="FN68" s="150">
        <v>0</v>
      </c>
      <c r="FO68" s="98">
        <v>0</v>
      </c>
      <c r="FP68" s="5"/>
      <c r="FQ68" s="5"/>
      <c r="FR68" s="5"/>
      <c r="FS68" s="59">
        <f t="shared" ref="FS68:FS73" si="79">D68+AH68+AL68+CB68+CC68+CG68+CS68+CV68+DF68+DJ68+DM68+DS68+DV68+EG68+EQ68+EU68+EX68+FA68+FF68+FN68+FO68</f>
        <v>-2.7129396805121289</v>
      </c>
      <c r="FT68" s="134"/>
    </row>
    <row r="69" spans="2:176" s="10" customFormat="1" ht="14.25" customHeight="1" x14ac:dyDescent="0.2">
      <c r="B69" s="221" t="s">
        <v>299</v>
      </c>
      <c r="C69" s="222"/>
      <c r="D69" s="152">
        <f t="shared" si="4"/>
        <v>227.47409882851429</v>
      </c>
      <c r="E69" s="98">
        <v>0</v>
      </c>
      <c r="F69" s="98">
        <v>0</v>
      </c>
      <c r="G69" s="98">
        <v>0</v>
      </c>
      <c r="H69" s="98">
        <v>0</v>
      </c>
      <c r="I69" s="98">
        <v>0</v>
      </c>
      <c r="J69" s="98">
        <v>0</v>
      </c>
      <c r="K69" s="98">
        <v>0</v>
      </c>
      <c r="L69" s="98">
        <v>0</v>
      </c>
      <c r="M69" s="98">
        <v>0</v>
      </c>
      <c r="N69" s="98">
        <v>0</v>
      </c>
      <c r="O69" s="98">
        <v>0</v>
      </c>
      <c r="P69" s="98">
        <v>0</v>
      </c>
      <c r="Q69" s="98">
        <v>0</v>
      </c>
      <c r="R69" s="98">
        <v>0</v>
      </c>
      <c r="S69" s="98">
        <v>0</v>
      </c>
      <c r="T69" s="98">
        <v>0</v>
      </c>
      <c r="U69" s="98">
        <v>210.30286721593069</v>
      </c>
      <c r="V69" s="98">
        <v>0</v>
      </c>
      <c r="W69" s="98">
        <v>0</v>
      </c>
      <c r="X69" s="98">
        <v>0</v>
      </c>
      <c r="Y69" s="98">
        <v>0</v>
      </c>
      <c r="Z69" s="98">
        <v>17.171231612583586</v>
      </c>
      <c r="AA69" s="98">
        <v>0</v>
      </c>
      <c r="AB69" s="98">
        <v>0</v>
      </c>
      <c r="AC69" s="98">
        <v>0</v>
      </c>
      <c r="AD69" s="98">
        <v>0</v>
      </c>
      <c r="AE69" s="98">
        <v>0</v>
      </c>
      <c r="AF69" s="98">
        <v>0</v>
      </c>
      <c r="AG69" s="98">
        <v>0</v>
      </c>
      <c r="AH69" s="152">
        <f t="shared" si="6"/>
        <v>0</v>
      </c>
      <c r="AI69" s="98">
        <v>0</v>
      </c>
      <c r="AJ69" s="98">
        <v>0</v>
      </c>
      <c r="AK69" s="98">
        <v>0</v>
      </c>
      <c r="AL69" s="152">
        <f t="shared" si="8"/>
        <v>1315.9368247974344</v>
      </c>
      <c r="AM69" s="98">
        <v>0</v>
      </c>
      <c r="AN69" s="98">
        <v>0</v>
      </c>
      <c r="AO69" s="98">
        <v>0</v>
      </c>
      <c r="AP69" s="98">
        <v>0</v>
      </c>
      <c r="AQ69" s="98">
        <v>0</v>
      </c>
      <c r="AR69" s="98">
        <v>0</v>
      </c>
      <c r="AS69" s="98">
        <v>0</v>
      </c>
      <c r="AT69" s="98">
        <v>0</v>
      </c>
      <c r="AU69" s="98">
        <v>1315.9368247974344</v>
      </c>
      <c r="AV69" s="98">
        <v>0</v>
      </c>
      <c r="AW69" s="98">
        <v>0</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98">
        <v>0</v>
      </c>
      <c r="CA69" s="98">
        <v>0</v>
      </c>
      <c r="CB69" s="152">
        <v>28267.021900410451</v>
      </c>
      <c r="CC69" s="152">
        <f t="shared" si="10"/>
        <v>0</v>
      </c>
      <c r="CD69" s="98">
        <v>0</v>
      </c>
      <c r="CE69" s="98">
        <v>0</v>
      </c>
      <c r="CF69" s="98">
        <v>0</v>
      </c>
      <c r="CG69" s="152">
        <f t="shared" si="12"/>
        <v>0</v>
      </c>
      <c r="CH69" s="98">
        <v>0</v>
      </c>
      <c r="CI69" s="98">
        <v>0</v>
      </c>
      <c r="CJ69" s="98">
        <v>0</v>
      </c>
      <c r="CK69" s="98">
        <v>0</v>
      </c>
      <c r="CL69" s="98">
        <v>0</v>
      </c>
      <c r="CM69" s="98">
        <v>0</v>
      </c>
      <c r="CN69" s="98">
        <v>0</v>
      </c>
      <c r="CO69" s="98">
        <v>0</v>
      </c>
      <c r="CP69" s="98">
        <v>0</v>
      </c>
      <c r="CQ69" s="98">
        <v>0</v>
      </c>
      <c r="CR69" s="98">
        <v>0</v>
      </c>
      <c r="CS69" s="152">
        <f t="shared" si="14"/>
        <v>0</v>
      </c>
      <c r="CT69" s="98">
        <v>0</v>
      </c>
      <c r="CU69" s="98">
        <v>0</v>
      </c>
      <c r="CV69" s="152">
        <f t="shared" si="16"/>
        <v>0</v>
      </c>
      <c r="CW69" s="98">
        <v>0</v>
      </c>
      <c r="CX69" s="98">
        <v>0</v>
      </c>
      <c r="CY69" s="98">
        <v>0</v>
      </c>
      <c r="CZ69" s="98">
        <v>0</v>
      </c>
      <c r="DA69" s="98">
        <v>0</v>
      </c>
      <c r="DB69" s="98">
        <v>0</v>
      </c>
      <c r="DC69" s="98">
        <v>0</v>
      </c>
      <c r="DD69" s="98">
        <v>0</v>
      </c>
      <c r="DE69" s="98">
        <v>0</v>
      </c>
      <c r="DF69" s="152">
        <f t="shared" si="18"/>
        <v>0</v>
      </c>
      <c r="DG69" s="98">
        <v>0</v>
      </c>
      <c r="DH69" s="98">
        <v>0</v>
      </c>
      <c r="DI69" s="98">
        <v>0</v>
      </c>
      <c r="DJ69" s="152">
        <f t="shared" si="20"/>
        <v>0</v>
      </c>
      <c r="DK69" s="98">
        <v>0</v>
      </c>
      <c r="DL69" s="98">
        <v>0</v>
      </c>
      <c r="DM69" s="152">
        <f t="shared" si="22"/>
        <v>0</v>
      </c>
      <c r="DN69" s="98">
        <v>0</v>
      </c>
      <c r="DO69" s="98">
        <v>0</v>
      </c>
      <c r="DP69" s="98">
        <v>0</v>
      </c>
      <c r="DQ69" s="98">
        <v>0</v>
      </c>
      <c r="DR69" s="98">
        <v>0</v>
      </c>
      <c r="DS69" s="152">
        <f t="shared" si="24"/>
        <v>0</v>
      </c>
      <c r="DT69" s="98">
        <v>0</v>
      </c>
      <c r="DU69" s="98">
        <v>0</v>
      </c>
      <c r="DV69" s="152">
        <f t="shared" si="39"/>
        <v>0</v>
      </c>
      <c r="DW69" s="98">
        <v>0</v>
      </c>
      <c r="DX69" s="98">
        <v>0</v>
      </c>
      <c r="DY69" s="98">
        <v>0</v>
      </c>
      <c r="DZ69" s="98">
        <v>0</v>
      </c>
      <c r="EA69" s="98">
        <v>0</v>
      </c>
      <c r="EB69" s="98">
        <v>0</v>
      </c>
      <c r="EC69" s="98">
        <v>0</v>
      </c>
      <c r="ED69" s="98">
        <v>0</v>
      </c>
      <c r="EE69" s="98">
        <v>0</v>
      </c>
      <c r="EF69" s="98">
        <v>0</v>
      </c>
      <c r="EG69" s="152">
        <f t="shared" si="27"/>
        <v>0</v>
      </c>
      <c r="EH69" s="98">
        <v>0</v>
      </c>
      <c r="EI69" s="98">
        <v>0</v>
      </c>
      <c r="EJ69" s="98">
        <v>0</v>
      </c>
      <c r="EK69" s="98">
        <v>0</v>
      </c>
      <c r="EL69" s="98">
        <v>0</v>
      </c>
      <c r="EM69" s="98">
        <v>0</v>
      </c>
      <c r="EN69" s="98">
        <v>0</v>
      </c>
      <c r="EO69" s="98">
        <v>0</v>
      </c>
      <c r="EP69" s="98">
        <v>0</v>
      </c>
      <c r="EQ69" s="152">
        <f t="shared" si="29"/>
        <v>0</v>
      </c>
      <c r="ER69" s="98">
        <v>0</v>
      </c>
      <c r="ES69" s="98">
        <v>0</v>
      </c>
      <c r="ET69" s="98">
        <v>0</v>
      </c>
      <c r="EU69" s="152">
        <f>SUM(EV69:EW69)</f>
        <v>0</v>
      </c>
      <c r="EV69" s="98">
        <v>0</v>
      </c>
      <c r="EW69" s="98">
        <v>0</v>
      </c>
      <c r="EX69" s="152">
        <f t="shared" si="33"/>
        <v>0</v>
      </c>
      <c r="EY69" s="98">
        <v>0</v>
      </c>
      <c r="EZ69" s="98">
        <v>0</v>
      </c>
      <c r="FA69" s="152">
        <f t="shared" si="35"/>
        <v>0</v>
      </c>
      <c r="FB69" s="98">
        <v>0</v>
      </c>
      <c r="FC69" s="98">
        <v>0</v>
      </c>
      <c r="FD69" s="98">
        <v>0</v>
      </c>
      <c r="FE69" s="98">
        <v>0</v>
      </c>
      <c r="FF69" s="152">
        <f t="shared" si="37"/>
        <v>0</v>
      </c>
      <c r="FG69" s="98">
        <v>0</v>
      </c>
      <c r="FH69" s="98">
        <v>0</v>
      </c>
      <c r="FI69" s="98">
        <v>0</v>
      </c>
      <c r="FJ69" s="98">
        <v>0</v>
      </c>
      <c r="FK69" s="98">
        <v>0</v>
      </c>
      <c r="FL69" s="98">
        <v>0</v>
      </c>
      <c r="FM69" s="98">
        <v>0</v>
      </c>
      <c r="FN69" s="152">
        <v>0</v>
      </c>
      <c r="FO69" s="98">
        <v>0</v>
      </c>
      <c r="FP69" s="64"/>
      <c r="FQ69" s="64"/>
      <c r="FR69" s="64"/>
      <c r="FS69" s="59">
        <f t="shared" si="79"/>
        <v>29810.432824036401</v>
      </c>
      <c r="FT69" s="134"/>
    </row>
    <row r="70" spans="2:176" ht="14.25" customHeight="1" x14ac:dyDescent="0.2">
      <c r="B70" s="201" t="s">
        <v>300</v>
      </c>
      <c r="C70" s="202"/>
      <c r="D70" s="150">
        <f t="shared" si="4"/>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150">
        <f t="shared" si="6"/>
        <v>0</v>
      </c>
      <c r="AI70" s="98">
        <v>0</v>
      </c>
      <c r="AJ70" s="98">
        <v>0</v>
      </c>
      <c r="AK70" s="98">
        <v>0</v>
      </c>
      <c r="AL70" s="150">
        <f t="shared" si="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150">
        <v>915.74670327621254</v>
      </c>
      <c r="CC70" s="150">
        <f t="shared" si="10"/>
        <v>0</v>
      </c>
      <c r="CD70" s="98">
        <v>0</v>
      </c>
      <c r="CE70" s="98">
        <v>0</v>
      </c>
      <c r="CF70" s="98">
        <v>0</v>
      </c>
      <c r="CG70" s="150">
        <f t="shared" si="12"/>
        <v>0</v>
      </c>
      <c r="CH70" s="98">
        <v>0</v>
      </c>
      <c r="CI70" s="98">
        <v>0</v>
      </c>
      <c r="CJ70" s="98">
        <v>0</v>
      </c>
      <c r="CK70" s="98">
        <v>0</v>
      </c>
      <c r="CL70" s="98">
        <v>0</v>
      </c>
      <c r="CM70" s="98">
        <v>0</v>
      </c>
      <c r="CN70" s="98">
        <v>0</v>
      </c>
      <c r="CO70" s="98">
        <v>0</v>
      </c>
      <c r="CP70" s="98">
        <v>0</v>
      </c>
      <c r="CQ70" s="98">
        <v>0</v>
      </c>
      <c r="CR70" s="98">
        <v>0</v>
      </c>
      <c r="CS70" s="150">
        <f t="shared" si="14"/>
        <v>0</v>
      </c>
      <c r="CT70" s="98">
        <v>0</v>
      </c>
      <c r="CU70" s="98">
        <v>0</v>
      </c>
      <c r="CV70" s="150">
        <f t="shared" si="16"/>
        <v>0</v>
      </c>
      <c r="CW70" s="98">
        <v>0</v>
      </c>
      <c r="CX70" s="98">
        <v>0</v>
      </c>
      <c r="CY70" s="98">
        <v>0</v>
      </c>
      <c r="CZ70" s="98">
        <v>0</v>
      </c>
      <c r="DA70" s="98">
        <v>0</v>
      </c>
      <c r="DB70" s="98">
        <v>0</v>
      </c>
      <c r="DC70" s="98">
        <v>0</v>
      </c>
      <c r="DD70" s="98">
        <v>0</v>
      </c>
      <c r="DE70" s="98">
        <v>0</v>
      </c>
      <c r="DF70" s="150">
        <f t="shared" si="18"/>
        <v>0</v>
      </c>
      <c r="DG70" s="98">
        <v>0</v>
      </c>
      <c r="DH70" s="98">
        <v>0</v>
      </c>
      <c r="DI70" s="98">
        <v>0</v>
      </c>
      <c r="DJ70" s="150">
        <f t="shared" si="20"/>
        <v>0</v>
      </c>
      <c r="DK70" s="98">
        <v>0</v>
      </c>
      <c r="DL70" s="98">
        <v>0</v>
      </c>
      <c r="DM70" s="150">
        <f t="shared" si="22"/>
        <v>0</v>
      </c>
      <c r="DN70" s="98">
        <v>0</v>
      </c>
      <c r="DO70" s="98">
        <v>0</v>
      </c>
      <c r="DP70" s="98">
        <v>0</v>
      </c>
      <c r="DQ70" s="98">
        <v>0</v>
      </c>
      <c r="DR70" s="98">
        <v>0</v>
      </c>
      <c r="DS70" s="150">
        <f t="shared" si="24"/>
        <v>0</v>
      </c>
      <c r="DT70" s="98">
        <v>0</v>
      </c>
      <c r="DU70" s="98">
        <v>0</v>
      </c>
      <c r="DV70" s="150">
        <f t="shared" si="39"/>
        <v>0</v>
      </c>
      <c r="DW70" s="98">
        <v>0</v>
      </c>
      <c r="DX70" s="98">
        <v>0</v>
      </c>
      <c r="DY70" s="98">
        <v>0</v>
      </c>
      <c r="DZ70" s="98">
        <v>0</v>
      </c>
      <c r="EA70" s="98">
        <v>0</v>
      </c>
      <c r="EB70" s="98">
        <v>0</v>
      </c>
      <c r="EC70" s="98">
        <v>0</v>
      </c>
      <c r="ED70" s="98">
        <v>0</v>
      </c>
      <c r="EE70" s="98">
        <v>0</v>
      </c>
      <c r="EF70" s="98">
        <v>0</v>
      </c>
      <c r="EG70" s="150">
        <f t="shared" si="27"/>
        <v>0</v>
      </c>
      <c r="EH70" s="98">
        <v>0</v>
      </c>
      <c r="EI70" s="98">
        <v>0</v>
      </c>
      <c r="EJ70" s="98">
        <v>0</v>
      </c>
      <c r="EK70" s="98">
        <v>0</v>
      </c>
      <c r="EL70" s="98">
        <v>0</v>
      </c>
      <c r="EM70" s="98">
        <v>0</v>
      </c>
      <c r="EN70" s="98">
        <v>0</v>
      </c>
      <c r="EO70" s="98">
        <v>0</v>
      </c>
      <c r="EP70" s="98">
        <v>0</v>
      </c>
      <c r="EQ70" s="150">
        <f t="shared" si="29"/>
        <v>0</v>
      </c>
      <c r="ER70" s="98">
        <v>0</v>
      </c>
      <c r="ES70" s="98">
        <v>0</v>
      </c>
      <c r="ET70" s="98">
        <v>0</v>
      </c>
      <c r="EU70" s="150">
        <f t="shared" si="31"/>
        <v>0</v>
      </c>
      <c r="EV70" s="98">
        <v>0</v>
      </c>
      <c r="EW70" s="98">
        <v>0</v>
      </c>
      <c r="EX70" s="150">
        <f t="shared" si="33"/>
        <v>0</v>
      </c>
      <c r="EY70" s="98">
        <v>0</v>
      </c>
      <c r="EZ70" s="98">
        <v>0</v>
      </c>
      <c r="FA70" s="150">
        <f t="shared" si="35"/>
        <v>0</v>
      </c>
      <c r="FB70" s="98">
        <v>0</v>
      </c>
      <c r="FC70" s="98">
        <v>0</v>
      </c>
      <c r="FD70" s="98">
        <v>0</v>
      </c>
      <c r="FE70" s="98">
        <v>0</v>
      </c>
      <c r="FF70" s="150">
        <f t="shared" si="37"/>
        <v>0</v>
      </c>
      <c r="FG70" s="98">
        <v>0</v>
      </c>
      <c r="FH70" s="98">
        <v>0</v>
      </c>
      <c r="FI70" s="98">
        <v>0</v>
      </c>
      <c r="FJ70" s="98">
        <v>0</v>
      </c>
      <c r="FK70" s="98">
        <v>0</v>
      </c>
      <c r="FL70" s="98">
        <v>0</v>
      </c>
      <c r="FM70" s="98">
        <v>0</v>
      </c>
      <c r="FN70" s="150">
        <v>0</v>
      </c>
      <c r="FO70" s="98">
        <v>0</v>
      </c>
      <c r="FP70" s="5"/>
      <c r="FQ70" s="5"/>
      <c r="FR70" s="5"/>
      <c r="FS70" s="167">
        <f t="shared" si="79"/>
        <v>915.74670327621254</v>
      </c>
      <c r="FT70" s="134"/>
    </row>
    <row r="71" spans="2:176" ht="14.25" customHeight="1" x14ac:dyDescent="0.2">
      <c r="B71" s="204" t="s">
        <v>458</v>
      </c>
      <c r="C71" s="205"/>
      <c r="D71" s="150">
        <f t="shared" si="4"/>
        <v>0</v>
      </c>
      <c r="E71" s="98">
        <v>0</v>
      </c>
      <c r="F71" s="98">
        <v>0</v>
      </c>
      <c r="G71" s="98">
        <v>0</v>
      </c>
      <c r="H71" s="98">
        <v>0</v>
      </c>
      <c r="I71" s="98">
        <v>0</v>
      </c>
      <c r="J71" s="98">
        <v>0</v>
      </c>
      <c r="K71" s="98">
        <v>0</v>
      </c>
      <c r="L71" s="98">
        <v>0</v>
      </c>
      <c r="M71" s="98">
        <v>0</v>
      </c>
      <c r="N71" s="98">
        <v>0</v>
      </c>
      <c r="O71" s="98">
        <v>0</v>
      </c>
      <c r="P71" s="98">
        <v>0</v>
      </c>
      <c r="Q71" s="98">
        <v>0</v>
      </c>
      <c r="R71" s="98">
        <v>0</v>
      </c>
      <c r="S71" s="98">
        <v>0</v>
      </c>
      <c r="T71" s="98">
        <v>0</v>
      </c>
      <c r="U71" s="98">
        <v>0</v>
      </c>
      <c r="V71" s="98">
        <v>0</v>
      </c>
      <c r="W71" s="98">
        <v>0</v>
      </c>
      <c r="X71" s="98">
        <v>0</v>
      </c>
      <c r="Y71" s="98">
        <v>0</v>
      </c>
      <c r="Z71" s="98">
        <v>0</v>
      </c>
      <c r="AA71" s="98">
        <v>0</v>
      </c>
      <c r="AB71" s="98">
        <v>0</v>
      </c>
      <c r="AC71" s="98">
        <v>0</v>
      </c>
      <c r="AD71" s="98">
        <v>0</v>
      </c>
      <c r="AE71" s="98">
        <v>0</v>
      </c>
      <c r="AF71" s="98">
        <v>0</v>
      </c>
      <c r="AG71" s="98">
        <v>0</v>
      </c>
      <c r="AH71" s="150">
        <f t="shared" si="6"/>
        <v>0</v>
      </c>
      <c r="AI71" s="98">
        <v>0</v>
      </c>
      <c r="AJ71" s="98">
        <v>0</v>
      </c>
      <c r="AK71" s="98">
        <v>0</v>
      </c>
      <c r="AL71" s="150">
        <f t="shared" si="8"/>
        <v>0</v>
      </c>
      <c r="AM71" s="98">
        <v>0</v>
      </c>
      <c r="AN71" s="98">
        <v>0</v>
      </c>
      <c r="AO71" s="98">
        <v>0</v>
      </c>
      <c r="AP71" s="98">
        <v>0</v>
      </c>
      <c r="AQ71" s="98">
        <v>0</v>
      </c>
      <c r="AR71" s="98">
        <v>0</v>
      </c>
      <c r="AS71" s="98">
        <v>0</v>
      </c>
      <c r="AT71" s="98">
        <v>0</v>
      </c>
      <c r="AU71" s="98">
        <v>0</v>
      </c>
      <c r="AV71" s="98">
        <v>0</v>
      </c>
      <c r="AW71" s="98">
        <v>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98">
        <v>0</v>
      </c>
      <c r="CA71" s="98">
        <v>0</v>
      </c>
      <c r="CB71" s="150">
        <v>27351.275197134237</v>
      </c>
      <c r="CC71" s="150">
        <f t="shared" si="10"/>
        <v>0</v>
      </c>
      <c r="CD71" s="98">
        <v>0</v>
      </c>
      <c r="CE71" s="98">
        <v>0</v>
      </c>
      <c r="CF71" s="98">
        <v>0</v>
      </c>
      <c r="CG71" s="150">
        <f t="shared" si="12"/>
        <v>0</v>
      </c>
      <c r="CH71" s="98">
        <v>0</v>
      </c>
      <c r="CI71" s="98">
        <v>0</v>
      </c>
      <c r="CJ71" s="98">
        <v>0</v>
      </c>
      <c r="CK71" s="98">
        <v>0</v>
      </c>
      <c r="CL71" s="98">
        <v>0</v>
      </c>
      <c r="CM71" s="98">
        <v>0</v>
      </c>
      <c r="CN71" s="98">
        <v>0</v>
      </c>
      <c r="CO71" s="98">
        <v>0</v>
      </c>
      <c r="CP71" s="98">
        <v>0</v>
      </c>
      <c r="CQ71" s="98">
        <v>0</v>
      </c>
      <c r="CR71" s="98">
        <v>0</v>
      </c>
      <c r="CS71" s="150">
        <f t="shared" si="14"/>
        <v>0</v>
      </c>
      <c r="CT71" s="98">
        <v>0</v>
      </c>
      <c r="CU71" s="98">
        <v>0</v>
      </c>
      <c r="CV71" s="150">
        <f t="shared" si="16"/>
        <v>0</v>
      </c>
      <c r="CW71" s="98">
        <v>0</v>
      </c>
      <c r="CX71" s="98">
        <v>0</v>
      </c>
      <c r="CY71" s="98">
        <v>0</v>
      </c>
      <c r="CZ71" s="98">
        <v>0</v>
      </c>
      <c r="DA71" s="98">
        <v>0</v>
      </c>
      <c r="DB71" s="98">
        <v>0</v>
      </c>
      <c r="DC71" s="98">
        <v>0</v>
      </c>
      <c r="DD71" s="98">
        <v>0</v>
      </c>
      <c r="DE71" s="98">
        <v>0</v>
      </c>
      <c r="DF71" s="150">
        <f t="shared" si="18"/>
        <v>0</v>
      </c>
      <c r="DG71" s="98">
        <v>0</v>
      </c>
      <c r="DH71" s="98">
        <v>0</v>
      </c>
      <c r="DI71" s="98">
        <v>0</v>
      </c>
      <c r="DJ71" s="150">
        <f t="shared" si="20"/>
        <v>0</v>
      </c>
      <c r="DK71" s="98">
        <v>0</v>
      </c>
      <c r="DL71" s="98">
        <v>0</v>
      </c>
      <c r="DM71" s="150">
        <f t="shared" si="22"/>
        <v>0</v>
      </c>
      <c r="DN71" s="98">
        <v>0</v>
      </c>
      <c r="DO71" s="98">
        <v>0</v>
      </c>
      <c r="DP71" s="98">
        <v>0</v>
      </c>
      <c r="DQ71" s="98">
        <v>0</v>
      </c>
      <c r="DR71" s="98">
        <v>0</v>
      </c>
      <c r="DS71" s="150">
        <f t="shared" si="24"/>
        <v>0</v>
      </c>
      <c r="DT71" s="98">
        <v>0</v>
      </c>
      <c r="DU71" s="98">
        <v>0</v>
      </c>
      <c r="DV71" s="150">
        <f t="shared" si="39"/>
        <v>0</v>
      </c>
      <c r="DW71" s="98">
        <v>0</v>
      </c>
      <c r="DX71" s="98">
        <v>0</v>
      </c>
      <c r="DY71" s="98">
        <v>0</v>
      </c>
      <c r="DZ71" s="98">
        <v>0</v>
      </c>
      <c r="EA71" s="98">
        <v>0</v>
      </c>
      <c r="EB71" s="98">
        <v>0</v>
      </c>
      <c r="EC71" s="98">
        <v>0</v>
      </c>
      <c r="ED71" s="98">
        <v>0</v>
      </c>
      <c r="EE71" s="98">
        <v>0</v>
      </c>
      <c r="EF71" s="98">
        <v>0</v>
      </c>
      <c r="EG71" s="150">
        <f t="shared" si="27"/>
        <v>0</v>
      </c>
      <c r="EH71" s="98">
        <v>0</v>
      </c>
      <c r="EI71" s="98">
        <v>0</v>
      </c>
      <c r="EJ71" s="98">
        <v>0</v>
      </c>
      <c r="EK71" s="98">
        <v>0</v>
      </c>
      <c r="EL71" s="98">
        <v>0</v>
      </c>
      <c r="EM71" s="98">
        <v>0</v>
      </c>
      <c r="EN71" s="98">
        <v>0</v>
      </c>
      <c r="EO71" s="98">
        <v>0</v>
      </c>
      <c r="EP71" s="98">
        <v>0</v>
      </c>
      <c r="EQ71" s="150">
        <f t="shared" si="29"/>
        <v>0</v>
      </c>
      <c r="ER71" s="98">
        <v>0</v>
      </c>
      <c r="ES71" s="98">
        <v>0</v>
      </c>
      <c r="ET71" s="98">
        <v>0</v>
      </c>
      <c r="EU71" s="150">
        <f t="shared" si="31"/>
        <v>0</v>
      </c>
      <c r="EV71" s="98">
        <v>0</v>
      </c>
      <c r="EW71" s="98">
        <v>0</v>
      </c>
      <c r="EX71" s="150">
        <f t="shared" si="33"/>
        <v>0</v>
      </c>
      <c r="EY71" s="98">
        <v>0</v>
      </c>
      <c r="EZ71" s="98">
        <v>0</v>
      </c>
      <c r="FA71" s="150">
        <f t="shared" si="35"/>
        <v>0</v>
      </c>
      <c r="FB71" s="98">
        <v>0</v>
      </c>
      <c r="FC71" s="98">
        <v>0</v>
      </c>
      <c r="FD71" s="98">
        <v>0</v>
      </c>
      <c r="FE71" s="98">
        <v>0</v>
      </c>
      <c r="FF71" s="150">
        <f t="shared" si="37"/>
        <v>0</v>
      </c>
      <c r="FG71" s="98">
        <v>0</v>
      </c>
      <c r="FH71" s="98">
        <v>0</v>
      </c>
      <c r="FI71" s="98">
        <v>0</v>
      </c>
      <c r="FJ71" s="98">
        <v>0</v>
      </c>
      <c r="FK71" s="98">
        <v>0</v>
      </c>
      <c r="FL71" s="98">
        <v>0</v>
      </c>
      <c r="FM71" s="98">
        <v>0</v>
      </c>
      <c r="FN71" s="150">
        <v>0</v>
      </c>
      <c r="FO71" s="98">
        <v>0</v>
      </c>
      <c r="FP71" s="5"/>
      <c r="FQ71" s="5"/>
      <c r="FR71" s="5"/>
      <c r="FS71" s="167">
        <f t="shared" si="79"/>
        <v>27351.275197134237</v>
      </c>
      <c r="FT71" s="134"/>
    </row>
    <row r="72" spans="2:176" ht="14.25" customHeight="1" x14ac:dyDescent="0.2">
      <c r="B72" s="204" t="s">
        <v>301</v>
      </c>
      <c r="C72" s="205"/>
      <c r="D72" s="150">
        <f t="shared" si="4"/>
        <v>227.47409882851429</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210.30286721593069</v>
      </c>
      <c r="V72" s="98">
        <v>0</v>
      </c>
      <c r="W72" s="98">
        <v>0</v>
      </c>
      <c r="X72" s="98">
        <v>0</v>
      </c>
      <c r="Y72" s="98">
        <v>0</v>
      </c>
      <c r="Z72" s="98">
        <v>17.171231612583586</v>
      </c>
      <c r="AA72" s="98">
        <v>0</v>
      </c>
      <c r="AB72" s="98">
        <v>0</v>
      </c>
      <c r="AC72" s="98">
        <v>0</v>
      </c>
      <c r="AD72" s="98">
        <v>0</v>
      </c>
      <c r="AE72" s="98">
        <v>0</v>
      </c>
      <c r="AF72" s="98">
        <v>0</v>
      </c>
      <c r="AG72" s="98">
        <v>0</v>
      </c>
      <c r="AH72" s="150">
        <f t="shared" si="6"/>
        <v>0</v>
      </c>
      <c r="AI72" s="98">
        <v>0</v>
      </c>
      <c r="AJ72" s="98">
        <v>0</v>
      </c>
      <c r="AK72" s="98">
        <v>0</v>
      </c>
      <c r="AL72" s="150">
        <f t="shared" si="8"/>
        <v>1315.9368247974344</v>
      </c>
      <c r="AM72" s="98">
        <v>0</v>
      </c>
      <c r="AN72" s="98">
        <v>0</v>
      </c>
      <c r="AO72" s="98">
        <v>0</v>
      </c>
      <c r="AP72" s="98">
        <v>0</v>
      </c>
      <c r="AQ72" s="98">
        <v>0</v>
      </c>
      <c r="AR72" s="98">
        <v>0</v>
      </c>
      <c r="AS72" s="98">
        <v>0</v>
      </c>
      <c r="AT72" s="98">
        <v>0</v>
      </c>
      <c r="AU72" s="98">
        <v>1315.9368247974344</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150">
        <v>0</v>
      </c>
      <c r="CC72" s="150">
        <f t="shared" si="10"/>
        <v>0</v>
      </c>
      <c r="CD72" s="98">
        <v>0</v>
      </c>
      <c r="CE72" s="98">
        <v>0</v>
      </c>
      <c r="CF72" s="98">
        <v>0</v>
      </c>
      <c r="CG72" s="150">
        <f t="shared" si="12"/>
        <v>0</v>
      </c>
      <c r="CH72" s="98">
        <v>0</v>
      </c>
      <c r="CI72" s="98">
        <v>0</v>
      </c>
      <c r="CJ72" s="98">
        <v>0</v>
      </c>
      <c r="CK72" s="98">
        <v>0</v>
      </c>
      <c r="CL72" s="98">
        <v>0</v>
      </c>
      <c r="CM72" s="98">
        <v>0</v>
      </c>
      <c r="CN72" s="98">
        <v>0</v>
      </c>
      <c r="CO72" s="98">
        <v>0</v>
      </c>
      <c r="CP72" s="98">
        <v>0</v>
      </c>
      <c r="CQ72" s="98">
        <v>0</v>
      </c>
      <c r="CR72" s="98">
        <v>0</v>
      </c>
      <c r="CS72" s="150">
        <f t="shared" si="14"/>
        <v>0</v>
      </c>
      <c r="CT72" s="98">
        <v>0</v>
      </c>
      <c r="CU72" s="98">
        <v>0</v>
      </c>
      <c r="CV72" s="150">
        <f t="shared" si="16"/>
        <v>0</v>
      </c>
      <c r="CW72" s="98">
        <v>0</v>
      </c>
      <c r="CX72" s="98">
        <v>0</v>
      </c>
      <c r="CY72" s="98">
        <v>0</v>
      </c>
      <c r="CZ72" s="98">
        <v>0</v>
      </c>
      <c r="DA72" s="98">
        <v>0</v>
      </c>
      <c r="DB72" s="98">
        <v>0</v>
      </c>
      <c r="DC72" s="98">
        <v>0</v>
      </c>
      <c r="DD72" s="98">
        <v>0</v>
      </c>
      <c r="DE72" s="98">
        <v>0</v>
      </c>
      <c r="DF72" s="150">
        <f t="shared" si="18"/>
        <v>0</v>
      </c>
      <c r="DG72" s="98">
        <v>0</v>
      </c>
      <c r="DH72" s="98">
        <v>0</v>
      </c>
      <c r="DI72" s="98">
        <v>0</v>
      </c>
      <c r="DJ72" s="150">
        <f t="shared" si="20"/>
        <v>0</v>
      </c>
      <c r="DK72" s="98">
        <v>0</v>
      </c>
      <c r="DL72" s="98">
        <v>0</v>
      </c>
      <c r="DM72" s="150">
        <f t="shared" si="22"/>
        <v>0</v>
      </c>
      <c r="DN72" s="98">
        <v>0</v>
      </c>
      <c r="DO72" s="98">
        <v>0</v>
      </c>
      <c r="DP72" s="98">
        <v>0</v>
      </c>
      <c r="DQ72" s="98">
        <v>0</v>
      </c>
      <c r="DR72" s="98">
        <v>0</v>
      </c>
      <c r="DS72" s="150">
        <f t="shared" si="24"/>
        <v>0</v>
      </c>
      <c r="DT72" s="98">
        <v>0</v>
      </c>
      <c r="DU72" s="98">
        <v>0</v>
      </c>
      <c r="DV72" s="150">
        <f t="shared" si="39"/>
        <v>0</v>
      </c>
      <c r="DW72" s="98">
        <v>0</v>
      </c>
      <c r="DX72" s="98">
        <v>0</v>
      </c>
      <c r="DY72" s="98">
        <v>0</v>
      </c>
      <c r="DZ72" s="98">
        <v>0</v>
      </c>
      <c r="EA72" s="98">
        <v>0</v>
      </c>
      <c r="EB72" s="98">
        <v>0</v>
      </c>
      <c r="EC72" s="98">
        <v>0</v>
      </c>
      <c r="ED72" s="98">
        <v>0</v>
      </c>
      <c r="EE72" s="98">
        <v>0</v>
      </c>
      <c r="EF72" s="98">
        <v>0</v>
      </c>
      <c r="EG72" s="150">
        <f t="shared" si="27"/>
        <v>0</v>
      </c>
      <c r="EH72" s="98">
        <v>0</v>
      </c>
      <c r="EI72" s="98">
        <v>0</v>
      </c>
      <c r="EJ72" s="98">
        <v>0</v>
      </c>
      <c r="EK72" s="98">
        <v>0</v>
      </c>
      <c r="EL72" s="98">
        <v>0</v>
      </c>
      <c r="EM72" s="98">
        <v>0</v>
      </c>
      <c r="EN72" s="98">
        <v>0</v>
      </c>
      <c r="EO72" s="98">
        <v>0</v>
      </c>
      <c r="EP72" s="98">
        <v>0</v>
      </c>
      <c r="EQ72" s="150">
        <f t="shared" si="29"/>
        <v>0</v>
      </c>
      <c r="ER72" s="98">
        <v>0</v>
      </c>
      <c r="ES72" s="98">
        <v>0</v>
      </c>
      <c r="ET72" s="98">
        <v>0</v>
      </c>
      <c r="EU72" s="150">
        <f t="shared" si="31"/>
        <v>0</v>
      </c>
      <c r="EV72" s="98">
        <v>0</v>
      </c>
      <c r="EW72" s="98">
        <v>0</v>
      </c>
      <c r="EX72" s="150">
        <f t="shared" si="33"/>
        <v>0</v>
      </c>
      <c r="EY72" s="98">
        <v>0</v>
      </c>
      <c r="EZ72" s="98">
        <v>0</v>
      </c>
      <c r="FA72" s="150">
        <f t="shared" si="35"/>
        <v>0</v>
      </c>
      <c r="FB72" s="98">
        <v>0</v>
      </c>
      <c r="FC72" s="98">
        <v>0</v>
      </c>
      <c r="FD72" s="98">
        <v>0</v>
      </c>
      <c r="FE72" s="98">
        <v>0</v>
      </c>
      <c r="FF72" s="150">
        <f t="shared" si="37"/>
        <v>0</v>
      </c>
      <c r="FG72" s="98">
        <v>0</v>
      </c>
      <c r="FH72" s="98">
        <v>0</v>
      </c>
      <c r="FI72" s="98">
        <v>0</v>
      </c>
      <c r="FJ72" s="98">
        <v>0</v>
      </c>
      <c r="FK72" s="98">
        <v>0</v>
      </c>
      <c r="FL72" s="98">
        <v>0</v>
      </c>
      <c r="FM72" s="98">
        <v>0</v>
      </c>
      <c r="FN72" s="150">
        <v>0</v>
      </c>
      <c r="FO72" s="98">
        <v>0</v>
      </c>
      <c r="FP72" s="5"/>
      <c r="FQ72" s="5"/>
      <c r="FR72" s="5"/>
      <c r="FS72" s="59">
        <f t="shared" si="79"/>
        <v>1543.4109236259487</v>
      </c>
      <c r="FT72" s="134"/>
    </row>
    <row r="73" spans="2:176" ht="14.25" customHeight="1" x14ac:dyDescent="0.2">
      <c r="B73" s="223" t="s">
        <v>302</v>
      </c>
      <c r="C73" s="223"/>
      <c r="D73" s="150">
        <f t="shared" si="4"/>
        <v>10449.659646898668</v>
      </c>
      <c r="E73" s="98">
        <v>28.831451142951046</v>
      </c>
      <c r="F73" s="98">
        <v>3.1629429430307665</v>
      </c>
      <c r="G73" s="98">
        <v>7.3716847968374868</v>
      </c>
      <c r="H73" s="98">
        <v>35.196782306785302</v>
      </c>
      <c r="I73" s="98">
        <v>79.48064736375251</v>
      </c>
      <c r="J73" s="98">
        <v>53.707767584520056</v>
      </c>
      <c r="K73" s="98">
        <v>13.875356107640492</v>
      </c>
      <c r="L73" s="98">
        <v>144.89024864606756</v>
      </c>
      <c r="M73" s="98">
        <v>547.55164285575609</v>
      </c>
      <c r="N73" s="98">
        <v>47.489595967810118</v>
      </c>
      <c r="O73" s="98">
        <v>810.37466333101588</v>
      </c>
      <c r="P73" s="98">
        <v>34.405885911829266</v>
      </c>
      <c r="Q73" s="98">
        <v>226.67716873119772</v>
      </c>
      <c r="R73" s="98">
        <v>473.34083388722757</v>
      </c>
      <c r="S73" s="98">
        <v>8.351932233736914</v>
      </c>
      <c r="T73" s="98">
        <v>2095.5330686220209</v>
      </c>
      <c r="U73" s="98">
        <v>110.53679936055909</v>
      </c>
      <c r="V73" s="98">
        <v>387.83341872175043</v>
      </c>
      <c r="W73" s="98">
        <v>315.12585839082169</v>
      </c>
      <c r="X73" s="98">
        <v>15.689567070879795</v>
      </c>
      <c r="Y73" s="98">
        <v>203.61501034178494</v>
      </c>
      <c r="Z73" s="98">
        <v>1066.587394723271</v>
      </c>
      <c r="AA73" s="98">
        <v>146.72356824719031</v>
      </c>
      <c r="AB73" s="98">
        <v>175.43622298749852</v>
      </c>
      <c r="AC73" s="98">
        <v>25.419010782128986</v>
      </c>
      <c r="AD73" s="98">
        <v>1456.5116448304532</v>
      </c>
      <c r="AE73" s="98">
        <v>23.159342488994188</v>
      </c>
      <c r="AF73" s="98">
        <v>1689.6209543761352</v>
      </c>
      <c r="AG73" s="98">
        <v>223.15918214501954</v>
      </c>
      <c r="AH73" s="150">
        <f t="shared" si="6"/>
        <v>1357.0620991667799</v>
      </c>
      <c r="AI73" s="98">
        <v>1312.7781267668956</v>
      </c>
      <c r="AJ73" s="98">
        <v>0.1370993973879861</v>
      </c>
      <c r="AK73" s="98">
        <v>44.146873002496164</v>
      </c>
      <c r="AL73" s="150">
        <f t="shared" si="8"/>
        <v>35983.59318636766</v>
      </c>
      <c r="AM73" s="98">
        <v>1583.272017111796</v>
      </c>
      <c r="AN73" s="98">
        <v>143.76991973011968</v>
      </c>
      <c r="AO73" s="98">
        <v>1269.6086453701496</v>
      </c>
      <c r="AP73" s="98">
        <v>2157.0994638308734</v>
      </c>
      <c r="AQ73" s="98">
        <v>1648.1089341403381</v>
      </c>
      <c r="AR73" s="98">
        <v>199.31096370847732</v>
      </c>
      <c r="AS73" s="98">
        <v>444.67218165308708</v>
      </c>
      <c r="AT73" s="98">
        <v>1565.442643174232</v>
      </c>
      <c r="AU73" s="98">
        <v>9161.9457643164624</v>
      </c>
      <c r="AV73" s="98">
        <v>47.716964359769989</v>
      </c>
      <c r="AW73" s="98">
        <v>475.84316231499281</v>
      </c>
      <c r="AX73" s="98">
        <v>76.948796788639527</v>
      </c>
      <c r="AY73" s="98">
        <v>426.951165920177</v>
      </c>
      <c r="AZ73" s="98">
        <v>286.97025365504072</v>
      </c>
      <c r="BA73" s="98">
        <v>747.15921515974651</v>
      </c>
      <c r="BB73" s="98">
        <v>248.83400896681181</v>
      </c>
      <c r="BC73" s="98">
        <v>161.60039653263095</v>
      </c>
      <c r="BD73" s="98">
        <v>10.998179035184091</v>
      </c>
      <c r="BE73" s="98">
        <v>2.7853621577159906</v>
      </c>
      <c r="BF73" s="98">
        <v>130.36807430041119</v>
      </c>
      <c r="BG73" s="98">
        <v>579.39347878552803</v>
      </c>
      <c r="BH73" s="98">
        <v>353.16891585333161</v>
      </c>
      <c r="BI73" s="98">
        <v>532.55240715409866</v>
      </c>
      <c r="BJ73" s="98">
        <v>740.34691833693012</v>
      </c>
      <c r="BK73" s="98">
        <v>84.952448766864137</v>
      </c>
      <c r="BL73" s="98">
        <v>179.51257299258143</v>
      </c>
      <c r="BM73" s="98">
        <v>80.836470505025716</v>
      </c>
      <c r="BN73" s="98">
        <v>456.78025718086047</v>
      </c>
      <c r="BO73" s="98">
        <v>984.67513889734573</v>
      </c>
      <c r="BP73" s="98">
        <v>106.1781467408711</v>
      </c>
      <c r="BQ73" s="98">
        <v>5953.3237415655858</v>
      </c>
      <c r="BR73" s="98">
        <v>972.52370664944192</v>
      </c>
      <c r="BS73" s="98">
        <v>463.23204410180165</v>
      </c>
      <c r="BT73" s="98">
        <v>4.8012178163435539</v>
      </c>
      <c r="BU73" s="98">
        <v>51.190115070436036</v>
      </c>
      <c r="BV73" s="98">
        <v>308.81801036485462</v>
      </c>
      <c r="BW73" s="98">
        <v>31.249461807793331</v>
      </c>
      <c r="BX73" s="98">
        <v>555.4971217187483</v>
      </c>
      <c r="BY73" s="98">
        <v>604.20927529268261</v>
      </c>
      <c r="BZ73" s="98">
        <v>1649.0259991697735</v>
      </c>
      <c r="CA73" s="98">
        <v>501.91962537009096</v>
      </c>
      <c r="CB73" s="150">
        <v>3143.6961225586369</v>
      </c>
      <c r="CC73" s="150">
        <f t="shared" si="10"/>
        <v>985.7678553276013</v>
      </c>
      <c r="CD73" s="98">
        <v>495.53735006465251</v>
      </c>
      <c r="CE73" s="98">
        <v>346.78476238984791</v>
      </c>
      <c r="CF73" s="98">
        <v>143.44574287310081</v>
      </c>
      <c r="CG73" s="150">
        <f t="shared" si="12"/>
        <v>4482.2399991413185</v>
      </c>
      <c r="CH73" s="98">
        <v>215.23491616925162</v>
      </c>
      <c r="CI73" s="98">
        <v>12.565171498852663</v>
      </c>
      <c r="CJ73" s="98">
        <v>0.82938102808706249</v>
      </c>
      <c r="CK73" s="98">
        <v>126.62765498203113</v>
      </c>
      <c r="CL73" s="98">
        <v>0</v>
      </c>
      <c r="CM73" s="98">
        <v>1.9742584811547653E-2</v>
      </c>
      <c r="CN73" s="98">
        <v>1717.3229717636291</v>
      </c>
      <c r="CO73" s="98">
        <v>218.39296349319997</v>
      </c>
      <c r="CP73" s="98">
        <v>364.59019599201821</v>
      </c>
      <c r="CQ73" s="98">
        <v>65.603913445980112</v>
      </c>
      <c r="CR73" s="98">
        <v>1761.0530881834566</v>
      </c>
      <c r="CS73" s="150">
        <f t="shared" si="14"/>
        <v>5591.313490442647</v>
      </c>
      <c r="CT73" s="98">
        <v>5181.8265573959325</v>
      </c>
      <c r="CU73" s="98">
        <v>409.48693304671417</v>
      </c>
      <c r="CV73" s="150">
        <f t="shared" si="16"/>
        <v>18759.538364749897</v>
      </c>
      <c r="CW73" s="98">
        <v>0</v>
      </c>
      <c r="CX73" s="98">
        <v>60.583543052640096</v>
      </c>
      <c r="CY73" s="98">
        <v>4396.2542897904968</v>
      </c>
      <c r="CZ73" s="98">
        <v>4739.4585251907329</v>
      </c>
      <c r="DA73" s="98">
        <v>7284.8638124813979</v>
      </c>
      <c r="DB73" s="98">
        <v>1216.7901156371372</v>
      </c>
      <c r="DC73" s="98">
        <v>103.38305264988531</v>
      </c>
      <c r="DD73" s="98">
        <v>659.90315157469047</v>
      </c>
      <c r="DE73" s="98">
        <v>298.3018743729146</v>
      </c>
      <c r="DF73" s="150">
        <f t="shared" si="18"/>
        <v>4452.3611389740618</v>
      </c>
      <c r="DG73" s="98">
        <v>1475.4244054562696</v>
      </c>
      <c r="DH73" s="98">
        <v>2887.4712884016644</v>
      </c>
      <c r="DI73" s="98">
        <v>89.465445116127867</v>
      </c>
      <c r="DJ73" s="150">
        <f t="shared" si="20"/>
        <v>838.04262859398978</v>
      </c>
      <c r="DK73" s="98">
        <v>607.46563901582419</v>
      </c>
      <c r="DL73" s="98">
        <v>230.57698957816558</v>
      </c>
      <c r="DM73" s="150">
        <f t="shared" si="22"/>
        <v>677.82552606595902</v>
      </c>
      <c r="DN73" s="98">
        <v>12.810373855792262</v>
      </c>
      <c r="DO73" s="98">
        <v>427.13584641732137</v>
      </c>
      <c r="DP73" s="98">
        <v>71.718444676133927</v>
      </c>
      <c r="DQ73" s="98">
        <v>47.116489775916065</v>
      </c>
      <c r="DR73" s="98">
        <v>119.04437134079542</v>
      </c>
      <c r="DS73" s="150">
        <f t="shared" si="24"/>
        <v>492.85171367407645</v>
      </c>
      <c r="DT73" s="98">
        <v>492.85171367407645</v>
      </c>
      <c r="DU73" s="98">
        <v>0</v>
      </c>
      <c r="DV73" s="150">
        <f t="shared" si="39"/>
        <v>1450.7008264586505</v>
      </c>
      <c r="DW73" s="98">
        <v>218.19662394929395</v>
      </c>
      <c r="DX73" s="98">
        <v>126.72306056383698</v>
      </c>
      <c r="DY73" s="98">
        <v>184.5144567393329</v>
      </c>
      <c r="DZ73" s="98">
        <v>351.38120366417593</v>
      </c>
      <c r="EA73" s="98">
        <v>105.63518727899918</v>
      </c>
      <c r="EB73" s="98">
        <v>1.1058620000755599</v>
      </c>
      <c r="EC73" s="98">
        <v>12.501574959024445</v>
      </c>
      <c r="ED73" s="98">
        <v>238.26933748322313</v>
      </c>
      <c r="EE73" s="98">
        <v>175.91266388378426</v>
      </c>
      <c r="EF73" s="98">
        <v>36.460855936904288</v>
      </c>
      <c r="EG73" s="150">
        <f t="shared" si="27"/>
        <v>2241.5930168739769</v>
      </c>
      <c r="EH73" s="98">
        <v>451.33488078416076</v>
      </c>
      <c r="EI73" s="98">
        <v>36.191051475797103</v>
      </c>
      <c r="EJ73" s="98">
        <v>746.02043782690851</v>
      </c>
      <c r="EK73" s="98">
        <v>0.72265996526802101</v>
      </c>
      <c r="EL73" s="98">
        <v>22.937576858529209</v>
      </c>
      <c r="EM73" s="98">
        <v>286.2218066022748</v>
      </c>
      <c r="EN73" s="98">
        <v>135.87775753209689</v>
      </c>
      <c r="EO73" s="98">
        <v>161.89694708554308</v>
      </c>
      <c r="EP73" s="98">
        <v>400.38989874339865</v>
      </c>
      <c r="EQ73" s="150">
        <f t="shared" si="29"/>
        <v>3487.406973779955</v>
      </c>
      <c r="ER73" s="98">
        <v>1676.6860506736261</v>
      </c>
      <c r="ES73" s="98">
        <v>1800.5984736873415</v>
      </c>
      <c r="ET73" s="98">
        <v>10.122449418987348</v>
      </c>
      <c r="EU73" s="150">
        <f t="shared" si="31"/>
        <v>1122.4013987567623</v>
      </c>
      <c r="EV73" s="98">
        <v>376.74299128877595</v>
      </c>
      <c r="EW73" s="98">
        <v>745.65840746798631</v>
      </c>
      <c r="EX73" s="150">
        <f t="shared" si="33"/>
        <v>2110.0648934247411</v>
      </c>
      <c r="EY73" s="98">
        <v>569.46537062388768</v>
      </c>
      <c r="EZ73" s="98">
        <v>1540.5995228008533</v>
      </c>
      <c r="FA73" s="150">
        <f t="shared" si="35"/>
        <v>583.30751380210427</v>
      </c>
      <c r="FB73" s="98">
        <v>187.99007439479237</v>
      </c>
      <c r="FC73" s="98">
        <v>55.222775257020174</v>
      </c>
      <c r="FD73" s="98">
        <v>82.39621129626687</v>
      </c>
      <c r="FE73" s="98">
        <v>257.69845285402482</v>
      </c>
      <c r="FF73" s="150">
        <f t="shared" si="37"/>
        <v>947.16815630737619</v>
      </c>
      <c r="FG73" s="98">
        <v>20.632535361831625</v>
      </c>
      <c r="FH73" s="98">
        <v>397.65228117222478</v>
      </c>
      <c r="FI73" s="98">
        <v>249.32253765308965</v>
      </c>
      <c r="FJ73" s="98">
        <v>38.479019939551684</v>
      </c>
      <c r="FK73" s="98">
        <v>154.94384339907819</v>
      </c>
      <c r="FL73" s="98">
        <v>7.4446557130771769</v>
      </c>
      <c r="FM73" s="98">
        <v>78.693283068523101</v>
      </c>
      <c r="FN73" s="150">
        <v>0</v>
      </c>
      <c r="FO73" s="98">
        <v>61463.375578779182</v>
      </c>
      <c r="FP73" s="5"/>
      <c r="FQ73" s="5"/>
      <c r="FR73" s="5"/>
      <c r="FS73" s="59">
        <f t="shared" si="79"/>
        <v>160619.97013014404</v>
      </c>
      <c r="FT73" s="134"/>
    </row>
    <row r="74" spans="2:176" ht="14.25" customHeight="1" x14ac:dyDescent="0.2">
      <c r="B74" s="87" t="s">
        <v>303</v>
      </c>
      <c r="C74" s="87"/>
      <c r="D74" s="7">
        <f t="shared" si="4"/>
        <v>0</v>
      </c>
      <c r="E74" s="99">
        <f>+E75+E76</f>
        <v>0</v>
      </c>
      <c r="F74" s="99">
        <f t="shared" ref="F74:AG74" si="80">+F75+F76</f>
        <v>0</v>
      </c>
      <c r="G74" s="99">
        <f t="shared" si="80"/>
        <v>0</v>
      </c>
      <c r="H74" s="99">
        <f t="shared" si="80"/>
        <v>0</v>
      </c>
      <c r="I74" s="99">
        <f t="shared" si="80"/>
        <v>0</v>
      </c>
      <c r="J74" s="99">
        <f t="shared" si="80"/>
        <v>0</v>
      </c>
      <c r="K74" s="99">
        <f t="shared" si="80"/>
        <v>0</v>
      </c>
      <c r="L74" s="99">
        <f t="shared" si="80"/>
        <v>0</v>
      </c>
      <c r="M74" s="99">
        <f t="shared" si="80"/>
        <v>0</v>
      </c>
      <c r="N74" s="99">
        <f t="shared" si="80"/>
        <v>0</v>
      </c>
      <c r="O74" s="99">
        <f t="shared" si="80"/>
        <v>0</v>
      </c>
      <c r="P74" s="99">
        <f t="shared" si="80"/>
        <v>0</v>
      </c>
      <c r="Q74" s="99">
        <f t="shared" si="80"/>
        <v>0</v>
      </c>
      <c r="R74" s="99">
        <f t="shared" si="80"/>
        <v>0</v>
      </c>
      <c r="S74" s="99">
        <f t="shared" si="80"/>
        <v>0</v>
      </c>
      <c r="T74" s="99">
        <f t="shared" si="80"/>
        <v>0</v>
      </c>
      <c r="U74" s="99">
        <f t="shared" si="80"/>
        <v>0</v>
      </c>
      <c r="V74" s="99">
        <f t="shared" si="80"/>
        <v>0</v>
      </c>
      <c r="W74" s="99">
        <f t="shared" si="80"/>
        <v>0</v>
      </c>
      <c r="X74" s="99">
        <f t="shared" si="80"/>
        <v>0</v>
      </c>
      <c r="Y74" s="99">
        <f t="shared" si="80"/>
        <v>0</v>
      </c>
      <c r="Z74" s="99">
        <f t="shared" si="80"/>
        <v>0</v>
      </c>
      <c r="AA74" s="99">
        <f t="shared" si="80"/>
        <v>0</v>
      </c>
      <c r="AB74" s="99">
        <f t="shared" si="80"/>
        <v>0</v>
      </c>
      <c r="AC74" s="99">
        <f t="shared" si="80"/>
        <v>0</v>
      </c>
      <c r="AD74" s="99">
        <f t="shared" si="80"/>
        <v>0</v>
      </c>
      <c r="AE74" s="99">
        <f t="shared" si="80"/>
        <v>0</v>
      </c>
      <c r="AF74" s="99">
        <f t="shared" si="80"/>
        <v>0</v>
      </c>
      <c r="AG74" s="99">
        <f t="shared" si="80"/>
        <v>0</v>
      </c>
      <c r="AH74" s="7">
        <f t="shared" si="6"/>
        <v>0</v>
      </c>
      <c r="AI74" s="99">
        <f t="shared" ref="AI74:AK74" si="81">+AI75+AI76</f>
        <v>0</v>
      </c>
      <c r="AJ74" s="99">
        <f t="shared" si="81"/>
        <v>0</v>
      </c>
      <c r="AK74" s="99">
        <f t="shared" si="81"/>
        <v>0</v>
      </c>
      <c r="AL74" s="7">
        <f t="shared" si="8"/>
        <v>78.920865455157795</v>
      </c>
      <c r="AM74" s="99">
        <f t="shared" ref="AM74:CB74" si="82">+AM75+AM76</f>
        <v>0</v>
      </c>
      <c r="AN74" s="99">
        <f t="shared" si="82"/>
        <v>0</v>
      </c>
      <c r="AO74" s="99">
        <f t="shared" si="82"/>
        <v>0</v>
      </c>
      <c r="AP74" s="99">
        <f t="shared" si="82"/>
        <v>0</v>
      </c>
      <c r="AQ74" s="99">
        <f t="shared" si="82"/>
        <v>0</v>
      </c>
      <c r="AR74" s="99">
        <f t="shared" si="82"/>
        <v>0</v>
      </c>
      <c r="AS74" s="99">
        <f t="shared" si="82"/>
        <v>0</v>
      </c>
      <c r="AT74" s="99">
        <f t="shared" si="82"/>
        <v>0</v>
      </c>
      <c r="AU74" s="99">
        <f t="shared" si="82"/>
        <v>73.976030235157793</v>
      </c>
      <c r="AV74" s="99">
        <f t="shared" si="82"/>
        <v>0</v>
      </c>
      <c r="AW74" s="99">
        <f t="shared" si="82"/>
        <v>0</v>
      </c>
      <c r="AX74" s="99">
        <f t="shared" si="82"/>
        <v>0</v>
      </c>
      <c r="AY74" s="99">
        <f t="shared" si="82"/>
        <v>0</v>
      </c>
      <c r="AZ74" s="99">
        <f t="shared" si="82"/>
        <v>0</v>
      </c>
      <c r="BA74" s="99">
        <f t="shared" si="82"/>
        <v>0</v>
      </c>
      <c r="BB74" s="99">
        <f t="shared" si="82"/>
        <v>0</v>
      </c>
      <c r="BC74" s="99">
        <f t="shared" si="82"/>
        <v>0</v>
      </c>
      <c r="BD74" s="99">
        <f t="shared" si="82"/>
        <v>0</v>
      </c>
      <c r="BE74" s="99">
        <f t="shared" si="82"/>
        <v>0</v>
      </c>
      <c r="BF74" s="99">
        <f t="shared" si="82"/>
        <v>0</v>
      </c>
      <c r="BG74" s="99">
        <f t="shared" si="82"/>
        <v>0</v>
      </c>
      <c r="BH74" s="99">
        <f t="shared" si="82"/>
        <v>0</v>
      </c>
      <c r="BI74" s="99">
        <f t="shared" si="82"/>
        <v>0</v>
      </c>
      <c r="BJ74" s="99">
        <f t="shared" si="82"/>
        <v>0</v>
      </c>
      <c r="BK74" s="99">
        <f t="shared" si="82"/>
        <v>4.9448352199999999</v>
      </c>
      <c r="BL74" s="99">
        <f t="shared" si="82"/>
        <v>0</v>
      </c>
      <c r="BM74" s="99">
        <f t="shared" si="82"/>
        <v>0</v>
      </c>
      <c r="BN74" s="99">
        <f t="shared" si="82"/>
        <v>0</v>
      </c>
      <c r="BO74" s="99">
        <f t="shared" si="82"/>
        <v>0</v>
      </c>
      <c r="BP74" s="99">
        <f t="shared" si="82"/>
        <v>0</v>
      </c>
      <c r="BQ74" s="99">
        <f t="shared" si="82"/>
        <v>0</v>
      </c>
      <c r="BR74" s="99">
        <f t="shared" si="82"/>
        <v>0</v>
      </c>
      <c r="BS74" s="99">
        <f t="shared" si="82"/>
        <v>0</v>
      </c>
      <c r="BT74" s="99">
        <f t="shared" si="82"/>
        <v>0</v>
      </c>
      <c r="BU74" s="99">
        <f t="shared" si="82"/>
        <v>0</v>
      </c>
      <c r="BV74" s="99">
        <f t="shared" si="82"/>
        <v>0</v>
      </c>
      <c r="BW74" s="99">
        <f t="shared" si="82"/>
        <v>0</v>
      </c>
      <c r="BX74" s="99">
        <f t="shared" si="82"/>
        <v>0</v>
      </c>
      <c r="BY74" s="99">
        <f t="shared" si="82"/>
        <v>0</v>
      </c>
      <c r="BZ74" s="99">
        <f t="shared" si="82"/>
        <v>0</v>
      </c>
      <c r="CA74" s="99">
        <f t="shared" si="82"/>
        <v>0</v>
      </c>
      <c r="CB74" s="7">
        <f t="shared" si="82"/>
        <v>0</v>
      </c>
      <c r="CC74" s="7">
        <f t="shared" si="10"/>
        <v>0</v>
      </c>
      <c r="CD74" s="99">
        <f t="shared" ref="CD74:CF74" si="83">+CD75+CD76</f>
        <v>0</v>
      </c>
      <c r="CE74" s="99">
        <f t="shared" si="83"/>
        <v>0</v>
      </c>
      <c r="CF74" s="99">
        <f t="shared" si="83"/>
        <v>0</v>
      </c>
      <c r="CG74" s="7">
        <f t="shared" si="12"/>
        <v>4442.1713115602752</v>
      </c>
      <c r="CH74" s="99">
        <f t="shared" ref="CH74:CR74" si="84">+CH75+CH76</f>
        <v>0</v>
      </c>
      <c r="CI74" s="99">
        <f t="shared" si="84"/>
        <v>0</v>
      </c>
      <c r="CJ74" s="99">
        <f t="shared" si="84"/>
        <v>0</v>
      </c>
      <c r="CK74" s="99">
        <f t="shared" si="84"/>
        <v>0</v>
      </c>
      <c r="CL74" s="99">
        <f t="shared" si="84"/>
        <v>0</v>
      </c>
      <c r="CM74" s="99">
        <f t="shared" si="84"/>
        <v>0</v>
      </c>
      <c r="CN74" s="99">
        <f t="shared" si="84"/>
        <v>0</v>
      </c>
      <c r="CO74" s="99">
        <f t="shared" si="84"/>
        <v>4442.1713115602752</v>
      </c>
      <c r="CP74" s="99">
        <f t="shared" si="84"/>
        <v>0</v>
      </c>
      <c r="CQ74" s="99">
        <f t="shared" si="84"/>
        <v>0</v>
      </c>
      <c r="CR74" s="99">
        <f t="shared" si="84"/>
        <v>0</v>
      </c>
      <c r="CS74" s="7">
        <f t="shared" si="14"/>
        <v>0</v>
      </c>
      <c r="CT74" s="99">
        <f t="shared" ref="CT74:CU74" si="85">+CT75+CT76</f>
        <v>0</v>
      </c>
      <c r="CU74" s="99">
        <f t="shared" si="85"/>
        <v>0</v>
      </c>
      <c r="CV74" s="7">
        <f t="shared" si="16"/>
        <v>0</v>
      </c>
      <c r="CW74" s="99">
        <f t="shared" ref="CW74:DE74" si="86">+CW75+CW76</f>
        <v>0</v>
      </c>
      <c r="CX74" s="99">
        <f t="shared" si="86"/>
        <v>0</v>
      </c>
      <c r="CY74" s="99">
        <f t="shared" si="86"/>
        <v>0</v>
      </c>
      <c r="CZ74" s="99">
        <f t="shared" si="86"/>
        <v>0</v>
      </c>
      <c r="DA74" s="99">
        <f t="shared" si="86"/>
        <v>0</v>
      </c>
      <c r="DB74" s="99">
        <f t="shared" si="86"/>
        <v>0</v>
      </c>
      <c r="DC74" s="99">
        <f t="shared" si="86"/>
        <v>0</v>
      </c>
      <c r="DD74" s="99">
        <f t="shared" si="86"/>
        <v>0</v>
      </c>
      <c r="DE74" s="99">
        <f t="shared" si="86"/>
        <v>0</v>
      </c>
      <c r="DF74" s="7">
        <f t="shared" si="18"/>
        <v>0</v>
      </c>
      <c r="DG74" s="99">
        <f t="shared" ref="DG74:DI74" si="87">+DG75+DG76</f>
        <v>0</v>
      </c>
      <c r="DH74" s="99">
        <f t="shared" si="87"/>
        <v>0</v>
      </c>
      <c r="DI74" s="99">
        <f t="shared" si="87"/>
        <v>0</v>
      </c>
      <c r="DJ74" s="7">
        <f t="shared" si="20"/>
        <v>0</v>
      </c>
      <c r="DK74" s="99">
        <f t="shared" ref="DK74:DL74" si="88">+DK75+DK76</f>
        <v>0</v>
      </c>
      <c r="DL74" s="99">
        <f t="shared" si="88"/>
        <v>0</v>
      </c>
      <c r="DM74" s="7">
        <f t="shared" si="22"/>
        <v>0</v>
      </c>
      <c r="DN74" s="99">
        <f t="shared" ref="DN74:DR74" si="89">+DN75+DN76</f>
        <v>0</v>
      </c>
      <c r="DO74" s="99">
        <f t="shared" si="89"/>
        <v>0</v>
      </c>
      <c r="DP74" s="99">
        <f t="shared" si="89"/>
        <v>0</v>
      </c>
      <c r="DQ74" s="99">
        <f t="shared" si="89"/>
        <v>0</v>
      </c>
      <c r="DR74" s="99">
        <f t="shared" si="89"/>
        <v>0</v>
      </c>
      <c r="DS74" s="7">
        <f t="shared" si="24"/>
        <v>0</v>
      </c>
      <c r="DT74" s="99">
        <f t="shared" ref="DT74:DU74" si="90">+DT75+DT76</f>
        <v>0</v>
      </c>
      <c r="DU74" s="99">
        <f t="shared" si="90"/>
        <v>0</v>
      </c>
      <c r="DV74" s="7">
        <f t="shared" si="39"/>
        <v>0</v>
      </c>
      <c r="DW74" s="99">
        <f t="shared" ref="DW74:EF74" si="91">+DW75+DW76</f>
        <v>0</v>
      </c>
      <c r="DX74" s="99">
        <f t="shared" si="91"/>
        <v>0</v>
      </c>
      <c r="DY74" s="99">
        <f t="shared" si="91"/>
        <v>0</v>
      </c>
      <c r="DZ74" s="99">
        <f t="shared" si="91"/>
        <v>0</v>
      </c>
      <c r="EA74" s="99">
        <f t="shared" si="91"/>
        <v>0</v>
      </c>
      <c r="EB74" s="99">
        <f t="shared" si="91"/>
        <v>0</v>
      </c>
      <c r="EC74" s="99">
        <f t="shared" si="91"/>
        <v>0</v>
      </c>
      <c r="ED74" s="99">
        <f t="shared" si="91"/>
        <v>0</v>
      </c>
      <c r="EE74" s="99">
        <f t="shared" si="91"/>
        <v>0</v>
      </c>
      <c r="EF74" s="99">
        <f t="shared" si="91"/>
        <v>0</v>
      </c>
      <c r="EG74" s="7">
        <f t="shared" si="27"/>
        <v>0</v>
      </c>
      <c r="EH74" s="99">
        <f t="shared" ref="EH74:EP74" si="92">+EH75+EH76</f>
        <v>0</v>
      </c>
      <c r="EI74" s="99">
        <f t="shared" si="92"/>
        <v>0</v>
      </c>
      <c r="EJ74" s="99">
        <f t="shared" si="92"/>
        <v>0</v>
      </c>
      <c r="EK74" s="99">
        <f t="shared" si="92"/>
        <v>0</v>
      </c>
      <c r="EL74" s="99">
        <f t="shared" si="92"/>
        <v>0</v>
      </c>
      <c r="EM74" s="99">
        <f t="shared" si="92"/>
        <v>0</v>
      </c>
      <c r="EN74" s="99">
        <f t="shared" si="92"/>
        <v>0</v>
      </c>
      <c r="EO74" s="99">
        <f t="shared" si="92"/>
        <v>0</v>
      </c>
      <c r="EP74" s="99">
        <f t="shared" si="92"/>
        <v>0</v>
      </c>
      <c r="EQ74" s="7">
        <f t="shared" si="29"/>
        <v>0</v>
      </c>
      <c r="ER74" s="99">
        <f t="shared" ref="ER74:ET74" si="93">+ER75+ER76</f>
        <v>0</v>
      </c>
      <c r="ES74" s="99">
        <f t="shared" si="93"/>
        <v>0</v>
      </c>
      <c r="ET74" s="99">
        <f t="shared" si="93"/>
        <v>0</v>
      </c>
      <c r="EU74" s="7">
        <f t="shared" si="31"/>
        <v>0</v>
      </c>
      <c r="EV74" s="99">
        <f t="shared" ref="EV74:EW74" si="94">+EV75+EV76</f>
        <v>0</v>
      </c>
      <c r="EW74" s="99">
        <f t="shared" si="94"/>
        <v>0</v>
      </c>
      <c r="EX74" s="7">
        <f t="shared" si="33"/>
        <v>0</v>
      </c>
      <c r="EY74" s="99">
        <f t="shared" ref="EY74:EZ74" si="95">+EY75+EY76</f>
        <v>0</v>
      </c>
      <c r="EZ74" s="99">
        <f t="shared" si="95"/>
        <v>0</v>
      </c>
      <c r="FA74" s="7">
        <f t="shared" si="35"/>
        <v>0</v>
      </c>
      <c r="FB74" s="99">
        <f t="shared" ref="FB74:FE74" si="96">+FB75+FB76</f>
        <v>0</v>
      </c>
      <c r="FC74" s="99">
        <f t="shared" si="96"/>
        <v>0</v>
      </c>
      <c r="FD74" s="99">
        <f t="shared" si="96"/>
        <v>0</v>
      </c>
      <c r="FE74" s="99">
        <f t="shared" si="96"/>
        <v>0</v>
      </c>
      <c r="FF74" s="7">
        <f t="shared" si="37"/>
        <v>0</v>
      </c>
      <c r="FG74" s="99">
        <f t="shared" ref="FG74:FO74" si="97">+FG75+FG76</f>
        <v>0</v>
      </c>
      <c r="FH74" s="99">
        <f t="shared" si="97"/>
        <v>0</v>
      </c>
      <c r="FI74" s="99">
        <f t="shared" si="97"/>
        <v>0</v>
      </c>
      <c r="FJ74" s="99">
        <f t="shared" si="97"/>
        <v>0</v>
      </c>
      <c r="FK74" s="99">
        <f t="shared" si="97"/>
        <v>0</v>
      </c>
      <c r="FL74" s="99">
        <f t="shared" si="97"/>
        <v>0</v>
      </c>
      <c r="FM74" s="99">
        <f t="shared" si="97"/>
        <v>0</v>
      </c>
      <c r="FN74" s="7">
        <f t="shared" si="97"/>
        <v>0</v>
      </c>
      <c r="FO74" s="99">
        <f t="shared" si="97"/>
        <v>0</v>
      </c>
      <c r="FP74" s="8"/>
      <c r="FQ74" s="8"/>
      <c r="FR74" s="8"/>
      <c r="FS74" s="8">
        <f t="shared" ref="FS74" si="98">+FS75+FS76</f>
        <v>4521.0921770154328</v>
      </c>
    </row>
    <row r="75" spans="2:176" ht="14.25" customHeight="1" x14ac:dyDescent="0.2">
      <c r="B75" s="206" t="s">
        <v>304</v>
      </c>
      <c r="C75" s="206"/>
      <c r="D75" s="153">
        <f t="shared" si="4"/>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153">
        <f t="shared" si="6"/>
        <v>0</v>
      </c>
      <c r="AI75" s="98">
        <v>0</v>
      </c>
      <c r="AJ75" s="98">
        <v>0</v>
      </c>
      <c r="AK75" s="98">
        <v>0</v>
      </c>
      <c r="AL75" s="153">
        <f t="shared" si="8"/>
        <v>78.920865455157795</v>
      </c>
      <c r="AM75" s="98">
        <v>0</v>
      </c>
      <c r="AN75" s="98">
        <v>0</v>
      </c>
      <c r="AO75" s="98">
        <v>0</v>
      </c>
      <c r="AP75" s="98">
        <v>0</v>
      </c>
      <c r="AQ75" s="98">
        <v>0</v>
      </c>
      <c r="AR75" s="98">
        <v>0</v>
      </c>
      <c r="AS75" s="98">
        <v>0</v>
      </c>
      <c r="AT75" s="98">
        <v>0</v>
      </c>
      <c r="AU75" s="98">
        <v>73.976030235157793</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4.9448352199999999</v>
      </c>
      <c r="BL75" s="98">
        <v>0</v>
      </c>
      <c r="BM75" s="98">
        <v>0</v>
      </c>
      <c r="BN75" s="98">
        <v>0</v>
      </c>
      <c r="BO75" s="98">
        <v>0</v>
      </c>
      <c r="BP75" s="98">
        <v>0</v>
      </c>
      <c r="BQ75" s="98">
        <v>0</v>
      </c>
      <c r="BR75" s="98">
        <v>0</v>
      </c>
      <c r="BS75" s="98">
        <v>0</v>
      </c>
      <c r="BT75" s="98">
        <v>0</v>
      </c>
      <c r="BU75" s="98">
        <v>0</v>
      </c>
      <c r="BV75" s="98">
        <v>0</v>
      </c>
      <c r="BW75" s="98">
        <v>0</v>
      </c>
      <c r="BX75" s="98">
        <v>0</v>
      </c>
      <c r="BY75" s="98">
        <v>0</v>
      </c>
      <c r="BZ75" s="98">
        <v>0</v>
      </c>
      <c r="CA75" s="98">
        <v>0</v>
      </c>
      <c r="CB75" s="153">
        <v>0</v>
      </c>
      <c r="CC75" s="153">
        <f t="shared" si="10"/>
        <v>0</v>
      </c>
      <c r="CD75" s="98">
        <v>0</v>
      </c>
      <c r="CE75" s="98">
        <v>0</v>
      </c>
      <c r="CF75" s="98">
        <v>0</v>
      </c>
      <c r="CG75" s="153">
        <f t="shared" si="12"/>
        <v>4442.1713115602752</v>
      </c>
      <c r="CH75" s="98">
        <v>0</v>
      </c>
      <c r="CI75" s="98">
        <v>0</v>
      </c>
      <c r="CJ75" s="98">
        <v>0</v>
      </c>
      <c r="CK75" s="98">
        <v>0</v>
      </c>
      <c r="CL75" s="98">
        <v>0</v>
      </c>
      <c r="CM75" s="98">
        <v>0</v>
      </c>
      <c r="CN75" s="98">
        <v>0</v>
      </c>
      <c r="CO75" s="98">
        <v>4442.1713115602752</v>
      </c>
      <c r="CP75" s="98">
        <v>0</v>
      </c>
      <c r="CQ75" s="98">
        <v>0</v>
      </c>
      <c r="CR75" s="98">
        <v>0</v>
      </c>
      <c r="CS75" s="153">
        <f t="shared" si="14"/>
        <v>0</v>
      </c>
      <c r="CT75" s="98">
        <v>0</v>
      </c>
      <c r="CU75" s="98">
        <v>0</v>
      </c>
      <c r="CV75" s="153">
        <f t="shared" si="16"/>
        <v>0</v>
      </c>
      <c r="CW75" s="98">
        <v>0</v>
      </c>
      <c r="CX75" s="98">
        <v>0</v>
      </c>
      <c r="CY75" s="98">
        <v>0</v>
      </c>
      <c r="CZ75" s="98">
        <v>0</v>
      </c>
      <c r="DA75" s="98">
        <v>0</v>
      </c>
      <c r="DB75" s="98">
        <v>0</v>
      </c>
      <c r="DC75" s="98">
        <v>0</v>
      </c>
      <c r="DD75" s="98">
        <v>0</v>
      </c>
      <c r="DE75" s="98">
        <v>0</v>
      </c>
      <c r="DF75" s="153">
        <f t="shared" si="18"/>
        <v>0</v>
      </c>
      <c r="DG75" s="98">
        <v>0</v>
      </c>
      <c r="DH75" s="98">
        <v>0</v>
      </c>
      <c r="DI75" s="98">
        <v>0</v>
      </c>
      <c r="DJ75" s="153">
        <f t="shared" si="20"/>
        <v>0</v>
      </c>
      <c r="DK75" s="98">
        <v>0</v>
      </c>
      <c r="DL75" s="98">
        <v>0</v>
      </c>
      <c r="DM75" s="153">
        <f t="shared" si="22"/>
        <v>0</v>
      </c>
      <c r="DN75" s="98">
        <v>0</v>
      </c>
      <c r="DO75" s="98">
        <v>0</v>
      </c>
      <c r="DP75" s="98">
        <v>0</v>
      </c>
      <c r="DQ75" s="98">
        <v>0</v>
      </c>
      <c r="DR75" s="98">
        <v>0</v>
      </c>
      <c r="DS75" s="153">
        <f t="shared" si="24"/>
        <v>0</v>
      </c>
      <c r="DT75" s="98">
        <v>0</v>
      </c>
      <c r="DU75" s="98">
        <v>0</v>
      </c>
      <c r="DV75" s="153">
        <f t="shared" si="39"/>
        <v>0</v>
      </c>
      <c r="DW75" s="98">
        <v>0</v>
      </c>
      <c r="DX75" s="98">
        <v>0</v>
      </c>
      <c r="DY75" s="98">
        <v>0</v>
      </c>
      <c r="DZ75" s="98">
        <v>0</v>
      </c>
      <c r="EA75" s="98">
        <v>0</v>
      </c>
      <c r="EB75" s="98">
        <v>0</v>
      </c>
      <c r="EC75" s="98">
        <v>0</v>
      </c>
      <c r="ED75" s="98">
        <v>0</v>
      </c>
      <c r="EE75" s="98">
        <v>0</v>
      </c>
      <c r="EF75" s="98">
        <v>0</v>
      </c>
      <c r="EG75" s="153">
        <f t="shared" si="27"/>
        <v>0</v>
      </c>
      <c r="EH75" s="98">
        <v>0</v>
      </c>
      <c r="EI75" s="98">
        <v>0</v>
      </c>
      <c r="EJ75" s="98">
        <v>0</v>
      </c>
      <c r="EK75" s="98">
        <v>0</v>
      </c>
      <c r="EL75" s="98">
        <v>0</v>
      </c>
      <c r="EM75" s="98">
        <v>0</v>
      </c>
      <c r="EN75" s="98">
        <v>0</v>
      </c>
      <c r="EO75" s="98">
        <v>0</v>
      </c>
      <c r="EP75" s="98">
        <v>0</v>
      </c>
      <c r="EQ75" s="153">
        <f t="shared" si="29"/>
        <v>0</v>
      </c>
      <c r="ER75" s="98">
        <v>0</v>
      </c>
      <c r="ES75" s="98">
        <v>0</v>
      </c>
      <c r="ET75" s="98">
        <v>0</v>
      </c>
      <c r="EU75" s="153">
        <f t="shared" si="31"/>
        <v>0</v>
      </c>
      <c r="EV75" s="98">
        <v>0</v>
      </c>
      <c r="EW75" s="98">
        <v>0</v>
      </c>
      <c r="EX75" s="153">
        <f t="shared" si="33"/>
        <v>0</v>
      </c>
      <c r="EY75" s="98">
        <v>0</v>
      </c>
      <c r="EZ75" s="98">
        <v>0</v>
      </c>
      <c r="FA75" s="153">
        <f t="shared" si="35"/>
        <v>0</v>
      </c>
      <c r="FB75" s="98">
        <v>0</v>
      </c>
      <c r="FC75" s="98">
        <v>0</v>
      </c>
      <c r="FD75" s="98">
        <v>0</v>
      </c>
      <c r="FE75" s="98">
        <v>0</v>
      </c>
      <c r="FF75" s="153">
        <f t="shared" si="37"/>
        <v>0</v>
      </c>
      <c r="FG75" s="98">
        <v>0</v>
      </c>
      <c r="FH75" s="98">
        <v>0</v>
      </c>
      <c r="FI75" s="98">
        <v>0</v>
      </c>
      <c r="FJ75" s="98">
        <v>0</v>
      </c>
      <c r="FK75" s="98">
        <v>0</v>
      </c>
      <c r="FL75" s="98">
        <v>0</v>
      </c>
      <c r="FM75" s="98">
        <v>0</v>
      </c>
      <c r="FN75" s="153">
        <v>0</v>
      </c>
      <c r="FO75" s="98">
        <v>0</v>
      </c>
      <c r="FP75" s="5"/>
      <c r="FQ75" s="5"/>
      <c r="FR75" s="5"/>
      <c r="FS75" s="59">
        <f t="shared" ref="FS75:FS76" si="99">D75+AH75+AL75+CB75+CC75+CG75+CS75+CV75+DF75+DJ75+DM75+DS75+DV75+EG75+EQ75+EU75+EX75+FA75+FF75+FN75</f>
        <v>4521.0921770154328</v>
      </c>
    </row>
    <row r="76" spans="2:176" ht="14.25" customHeight="1" x14ac:dyDescent="0.2">
      <c r="B76" s="207" t="s">
        <v>305</v>
      </c>
      <c r="C76" s="207"/>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9"/>
      <c r="FQ76" s="5"/>
      <c r="FR76" s="5"/>
      <c r="FS76" s="59">
        <f t="shared" si="99"/>
        <v>0</v>
      </c>
    </row>
    <row r="77" spans="2:176" ht="14.25" customHeight="1" x14ac:dyDescent="0.2">
      <c r="B77" s="87" t="s">
        <v>306</v>
      </c>
      <c r="C77" s="87"/>
      <c r="D77" s="7">
        <f t="shared" si="4"/>
        <v>16116.910636275094</v>
      </c>
      <c r="E77" s="99">
        <f>+E17+E33+E62+E74</f>
        <v>28.831451142951046</v>
      </c>
      <c r="F77" s="99">
        <f t="shared" ref="F77:AG77" si="100">+F17+F33+F62+F74</f>
        <v>3.1629429430307665</v>
      </c>
      <c r="G77" s="99">
        <f t="shared" si="100"/>
        <v>7.3716847968374868</v>
      </c>
      <c r="H77" s="99">
        <f t="shared" si="100"/>
        <v>35.196782306785302</v>
      </c>
      <c r="I77" s="99">
        <f t="shared" si="100"/>
        <v>79.48064736375251</v>
      </c>
      <c r="J77" s="99">
        <f t="shared" si="100"/>
        <v>53.707767584520056</v>
      </c>
      <c r="K77" s="99">
        <f t="shared" si="100"/>
        <v>13.875356107640492</v>
      </c>
      <c r="L77" s="99">
        <f t="shared" si="100"/>
        <v>144.89024864606756</v>
      </c>
      <c r="M77" s="99">
        <f t="shared" si="100"/>
        <v>547.55164285575609</v>
      </c>
      <c r="N77" s="99">
        <f t="shared" si="100"/>
        <v>47.489595967810118</v>
      </c>
      <c r="O77" s="99">
        <f t="shared" si="100"/>
        <v>810.37466333101588</v>
      </c>
      <c r="P77" s="99">
        <f t="shared" si="100"/>
        <v>34.405885911829266</v>
      </c>
      <c r="Q77" s="99">
        <f t="shared" si="100"/>
        <v>226.67716873119772</v>
      </c>
      <c r="R77" s="99">
        <f t="shared" si="100"/>
        <v>473.34083388722757</v>
      </c>
      <c r="S77" s="99">
        <f t="shared" si="100"/>
        <v>8.351932233736914</v>
      </c>
      <c r="T77" s="99">
        <f t="shared" si="100"/>
        <v>2095.5330686220209</v>
      </c>
      <c r="U77" s="99">
        <f t="shared" si="100"/>
        <v>415.72008994296488</v>
      </c>
      <c r="V77" s="99">
        <f t="shared" si="100"/>
        <v>387.83341872175043</v>
      </c>
      <c r="W77" s="99">
        <f t="shared" si="100"/>
        <v>315.12585839082169</v>
      </c>
      <c r="X77" s="99">
        <f t="shared" si="100"/>
        <v>15.689567070879795</v>
      </c>
      <c r="Y77" s="99">
        <f t="shared" si="100"/>
        <v>203.61501034178494</v>
      </c>
      <c r="Z77" s="99">
        <f t="shared" si="100"/>
        <v>1110.825253832016</v>
      </c>
      <c r="AA77" s="99">
        <f t="shared" si="100"/>
        <v>155.38409643267997</v>
      </c>
      <c r="AB77" s="99">
        <f t="shared" si="100"/>
        <v>178.43409812862956</v>
      </c>
      <c r="AC77" s="99">
        <f t="shared" si="100"/>
        <v>25.419010782128986</v>
      </c>
      <c r="AD77" s="99">
        <f t="shared" si="100"/>
        <v>1456.5116448304532</v>
      </c>
      <c r="AE77" s="99">
        <f t="shared" si="100"/>
        <v>5329.3307788476495</v>
      </c>
      <c r="AF77" s="99">
        <f t="shared" si="100"/>
        <v>1689.6209543761352</v>
      </c>
      <c r="AG77" s="99">
        <f t="shared" si="100"/>
        <v>223.15918214501954</v>
      </c>
      <c r="AH77" s="7">
        <f t="shared" si="6"/>
        <v>1357.0620991667799</v>
      </c>
      <c r="AI77" s="99">
        <f t="shared" ref="AI77:AK77" si="101">+AI17+AI33+AI62+AI74</f>
        <v>1312.7781267668956</v>
      </c>
      <c r="AJ77" s="99">
        <f t="shared" si="101"/>
        <v>0.1370993973879861</v>
      </c>
      <c r="AK77" s="99">
        <f t="shared" si="101"/>
        <v>44.146873002496164</v>
      </c>
      <c r="AL77" s="7">
        <f t="shared" si="8"/>
        <v>53083.392479705981</v>
      </c>
      <c r="AM77" s="99">
        <f t="shared" ref="AM77:CB77" si="102">+AM17+AM33+AM62+AM74</f>
        <v>1585.60369777712</v>
      </c>
      <c r="AN77" s="99">
        <f t="shared" si="102"/>
        <v>143.76991973011968</v>
      </c>
      <c r="AO77" s="99">
        <f t="shared" si="102"/>
        <v>1269.6086453701496</v>
      </c>
      <c r="AP77" s="99">
        <f t="shared" si="102"/>
        <v>2157.0994638308734</v>
      </c>
      <c r="AQ77" s="99">
        <f t="shared" si="102"/>
        <v>1648.1089341403381</v>
      </c>
      <c r="AR77" s="99">
        <f t="shared" si="102"/>
        <v>2830.6907257676253</v>
      </c>
      <c r="AS77" s="99">
        <f t="shared" si="102"/>
        <v>444.67218165308708</v>
      </c>
      <c r="AT77" s="99">
        <f t="shared" si="102"/>
        <v>1565.442643174232</v>
      </c>
      <c r="AU77" s="99">
        <f t="shared" si="102"/>
        <v>22084.74580454018</v>
      </c>
      <c r="AV77" s="99">
        <f t="shared" si="102"/>
        <v>47.716964359769989</v>
      </c>
      <c r="AW77" s="99">
        <f t="shared" si="102"/>
        <v>823.35345557599112</v>
      </c>
      <c r="AX77" s="99">
        <f t="shared" si="102"/>
        <v>76.948796788639527</v>
      </c>
      <c r="AY77" s="99">
        <f t="shared" si="102"/>
        <v>426.951165920177</v>
      </c>
      <c r="AZ77" s="99">
        <f t="shared" si="102"/>
        <v>286.97025365504072</v>
      </c>
      <c r="BA77" s="99">
        <f t="shared" si="102"/>
        <v>747.15921515974651</v>
      </c>
      <c r="BB77" s="99">
        <f t="shared" si="102"/>
        <v>248.83400896681181</v>
      </c>
      <c r="BC77" s="99">
        <f t="shared" si="102"/>
        <v>161.60039653263095</v>
      </c>
      <c r="BD77" s="99">
        <f t="shared" si="102"/>
        <v>10.998179035184091</v>
      </c>
      <c r="BE77" s="99">
        <f t="shared" si="102"/>
        <v>2.7853621577159906</v>
      </c>
      <c r="BF77" s="99">
        <f t="shared" si="102"/>
        <v>130.36807430041119</v>
      </c>
      <c r="BG77" s="99">
        <f t="shared" si="102"/>
        <v>579.39347878552803</v>
      </c>
      <c r="BH77" s="99">
        <f t="shared" si="102"/>
        <v>353.16891585333161</v>
      </c>
      <c r="BI77" s="99">
        <f t="shared" si="102"/>
        <v>1723.385089063263</v>
      </c>
      <c r="BJ77" s="99">
        <f t="shared" si="102"/>
        <v>740.34691833693012</v>
      </c>
      <c r="BK77" s="99">
        <f t="shared" si="102"/>
        <v>89.897283986864139</v>
      </c>
      <c r="BL77" s="99">
        <f t="shared" si="102"/>
        <v>179.51257299258143</v>
      </c>
      <c r="BM77" s="99">
        <f t="shared" si="102"/>
        <v>80.836470505025716</v>
      </c>
      <c r="BN77" s="99">
        <f t="shared" si="102"/>
        <v>456.78025718086047</v>
      </c>
      <c r="BO77" s="99">
        <f t="shared" si="102"/>
        <v>984.67513889734573</v>
      </c>
      <c r="BP77" s="99">
        <f t="shared" si="102"/>
        <v>106.1781467408711</v>
      </c>
      <c r="BQ77" s="99">
        <f t="shared" si="102"/>
        <v>5953.3237415655858</v>
      </c>
      <c r="BR77" s="99">
        <f t="shared" si="102"/>
        <v>972.52370664944192</v>
      </c>
      <c r="BS77" s="99">
        <f t="shared" si="102"/>
        <v>463.23204410180165</v>
      </c>
      <c r="BT77" s="99">
        <f t="shared" si="102"/>
        <v>4.8012178163435539</v>
      </c>
      <c r="BU77" s="99">
        <f t="shared" si="102"/>
        <v>51.190115070436036</v>
      </c>
      <c r="BV77" s="99">
        <f t="shared" si="102"/>
        <v>308.81801036485462</v>
      </c>
      <c r="BW77" s="99">
        <f t="shared" si="102"/>
        <v>31.249461807793331</v>
      </c>
      <c r="BX77" s="99">
        <f t="shared" si="102"/>
        <v>555.4971217187483</v>
      </c>
      <c r="BY77" s="99">
        <f t="shared" si="102"/>
        <v>604.20927529268261</v>
      </c>
      <c r="BZ77" s="99">
        <f t="shared" si="102"/>
        <v>1649.0259991697735</v>
      </c>
      <c r="CA77" s="99">
        <f t="shared" si="102"/>
        <v>501.91962537009096</v>
      </c>
      <c r="CB77" s="7">
        <f t="shared" si="102"/>
        <v>114140.05081220268</v>
      </c>
      <c r="CC77" s="7">
        <f t="shared" si="10"/>
        <v>985.7678553276013</v>
      </c>
      <c r="CD77" s="99">
        <f t="shared" ref="CD77:CF77" si="103">+CD17+CD33+CD62+CD74</f>
        <v>495.53735006465251</v>
      </c>
      <c r="CE77" s="99">
        <f t="shared" si="103"/>
        <v>346.78476238984791</v>
      </c>
      <c r="CF77" s="99">
        <f t="shared" si="103"/>
        <v>143.44574287310081</v>
      </c>
      <c r="CG77" s="7">
        <f>SUM(CH77:CR77)</f>
        <v>8924.4113107015928</v>
      </c>
      <c r="CH77" s="99">
        <f t="shared" ref="CH77:CR77" si="104">+CH17+CH33+CH62+CH74</f>
        <v>215.23491616925162</v>
      </c>
      <c r="CI77" s="99">
        <f t="shared" si="104"/>
        <v>12.565171498852663</v>
      </c>
      <c r="CJ77" s="99">
        <f t="shared" si="104"/>
        <v>0.82938102808706249</v>
      </c>
      <c r="CK77" s="99">
        <f t="shared" si="104"/>
        <v>126.62765498203113</v>
      </c>
      <c r="CL77" s="99">
        <f t="shared" si="104"/>
        <v>0</v>
      </c>
      <c r="CM77" s="99">
        <f t="shared" si="104"/>
        <v>1.9742584811547653E-2</v>
      </c>
      <c r="CN77" s="99">
        <f t="shared" si="104"/>
        <v>1717.3229717636291</v>
      </c>
      <c r="CO77" s="99">
        <f t="shared" si="104"/>
        <v>4660.5642750534753</v>
      </c>
      <c r="CP77" s="99">
        <f t="shared" si="104"/>
        <v>364.59019599201821</v>
      </c>
      <c r="CQ77" s="99">
        <f t="shared" si="104"/>
        <v>65.603913445980112</v>
      </c>
      <c r="CR77" s="99">
        <f t="shared" si="104"/>
        <v>1761.0530881834566</v>
      </c>
      <c r="CS77" s="7">
        <f t="shared" si="14"/>
        <v>5591.313490442647</v>
      </c>
      <c r="CT77" s="99">
        <f t="shared" ref="CT77:CU77" si="105">+CT17+CT33+CT62+CT74</f>
        <v>5181.8265573959325</v>
      </c>
      <c r="CU77" s="99">
        <f t="shared" si="105"/>
        <v>409.48693304671417</v>
      </c>
      <c r="CV77" s="7">
        <f t="shared" si="16"/>
        <v>18759.538364749897</v>
      </c>
      <c r="CW77" s="99">
        <f t="shared" ref="CW77:DE77" si="106">+CW17+CW33+CW62+CW74</f>
        <v>0</v>
      </c>
      <c r="CX77" s="99">
        <f t="shared" si="106"/>
        <v>60.583543052640096</v>
      </c>
      <c r="CY77" s="99">
        <f t="shared" si="106"/>
        <v>4396.2542897904968</v>
      </c>
      <c r="CZ77" s="99">
        <f t="shared" si="106"/>
        <v>4739.4585251907329</v>
      </c>
      <c r="DA77" s="99">
        <f t="shared" si="106"/>
        <v>7284.8638124813979</v>
      </c>
      <c r="DB77" s="99">
        <f t="shared" si="106"/>
        <v>1216.7901156371372</v>
      </c>
      <c r="DC77" s="99">
        <f t="shared" si="106"/>
        <v>103.38305264988531</v>
      </c>
      <c r="DD77" s="99">
        <f t="shared" si="106"/>
        <v>659.90315157469047</v>
      </c>
      <c r="DE77" s="99">
        <f t="shared" si="106"/>
        <v>298.3018743729146</v>
      </c>
      <c r="DF77" s="7">
        <f t="shared" si="18"/>
        <v>4452.3611389740618</v>
      </c>
      <c r="DG77" s="99">
        <f t="shared" ref="DG77:DI77" si="107">+DG17+DG33+DG62+DG74</f>
        <v>1475.4244054562696</v>
      </c>
      <c r="DH77" s="99">
        <f t="shared" si="107"/>
        <v>2887.4712884016644</v>
      </c>
      <c r="DI77" s="99">
        <f t="shared" si="107"/>
        <v>89.465445116127867</v>
      </c>
      <c r="DJ77" s="7">
        <f t="shared" si="20"/>
        <v>838.04262859398978</v>
      </c>
      <c r="DK77" s="99">
        <f t="shared" ref="DK77:DL77" si="108">+DK17+DK33+DK62+DK74</f>
        <v>607.46563901582419</v>
      </c>
      <c r="DL77" s="99">
        <f t="shared" si="108"/>
        <v>230.57698957816558</v>
      </c>
      <c r="DM77" s="7">
        <f t="shared" si="22"/>
        <v>677.82552606595902</v>
      </c>
      <c r="DN77" s="99">
        <f t="shared" ref="DN77:DR77" si="109">+DN17+DN33+DN62+DN74</f>
        <v>12.810373855792262</v>
      </c>
      <c r="DO77" s="99">
        <f t="shared" si="109"/>
        <v>427.13584641732137</v>
      </c>
      <c r="DP77" s="99">
        <f t="shared" si="109"/>
        <v>71.718444676133927</v>
      </c>
      <c r="DQ77" s="99">
        <f t="shared" si="109"/>
        <v>47.116489775916065</v>
      </c>
      <c r="DR77" s="99">
        <f t="shared" si="109"/>
        <v>119.04437134079542</v>
      </c>
      <c r="DS77" s="7">
        <f t="shared" si="24"/>
        <v>492.85171367407645</v>
      </c>
      <c r="DT77" s="99">
        <f t="shared" ref="DT77:DU77" si="110">+DT17+DT33+DT62+DT74</f>
        <v>492.85171367407645</v>
      </c>
      <c r="DU77" s="99">
        <f t="shared" si="110"/>
        <v>0</v>
      </c>
      <c r="DV77" s="7">
        <f t="shared" si="39"/>
        <v>1450.7008264586505</v>
      </c>
      <c r="DW77" s="99">
        <f t="shared" ref="DW77:EF77" si="111">+DW17+DW33+DW62+DW74</f>
        <v>218.19662394929395</v>
      </c>
      <c r="DX77" s="99">
        <f t="shared" si="111"/>
        <v>126.72306056383698</v>
      </c>
      <c r="DY77" s="99">
        <f t="shared" si="111"/>
        <v>184.5144567393329</v>
      </c>
      <c r="DZ77" s="99">
        <f t="shared" si="111"/>
        <v>351.38120366417593</v>
      </c>
      <c r="EA77" s="99">
        <f t="shared" si="111"/>
        <v>105.63518727899918</v>
      </c>
      <c r="EB77" s="99">
        <f t="shared" si="111"/>
        <v>1.1058620000755599</v>
      </c>
      <c r="EC77" s="99">
        <f t="shared" si="111"/>
        <v>12.501574959024445</v>
      </c>
      <c r="ED77" s="99">
        <f t="shared" si="111"/>
        <v>238.26933748322313</v>
      </c>
      <c r="EE77" s="99">
        <f t="shared" si="111"/>
        <v>175.91266388378426</v>
      </c>
      <c r="EF77" s="99">
        <f t="shared" si="111"/>
        <v>36.460855936904288</v>
      </c>
      <c r="EG77" s="7">
        <f t="shared" si="27"/>
        <v>2241.5930168739769</v>
      </c>
      <c r="EH77" s="99">
        <f t="shared" ref="EH77:EP77" si="112">+EH17+EH33+EH62+EH74</f>
        <v>451.33488078416076</v>
      </c>
      <c r="EI77" s="99">
        <f t="shared" si="112"/>
        <v>36.191051475797103</v>
      </c>
      <c r="EJ77" s="99">
        <f t="shared" si="112"/>
        <v>746.02043782690851</v>
      </c>
      <c r="EK77" s="99">
        <f t="shared" si="112"/>
        <v>0.72265996526802101</v>
      </c>
      <c r="EL77" s="99">
        <f t="shared" si="112"/>
        <v>22.937576858529209</v>
      </c>
      <c r="EM77" s="99">
        <f t="shared" si="112"/>
        <v>286.2218066022748</v>
      </c>
      <c r="EN77" s="99">
        <f t="shared" si="112"/>
        <v>135.87775753209689</v>
      </c>
      <c r="EO77" s="99">
        <f t="shared" si="112"/>
        <v>161.89694708554308</v>
      </c>
      <c r="EP77" s="99">
        <f t="shared" si="112"/>
        <v>400.38989874339865</v>
      </c>
      <c r="EQ77" s="7">
        <f t="shared" si="29"/>
        <v>3487.406973779955</v>
      </c>
      <c r="ER77" s="99">
        <f t="shared" ref="ER77:ET77" si="113">+ER17+ER33+ER62+ER74</f>
        <v>1676.6860506736261</v>
      </c>
      <c r="ES77" s="99">
        <f t="shared" si="113"/>
        <v>1800.5984736873415</v>
      </c>
      <c r="ET77" s="99">
        <f t="shared" si="113"/>
        <v>10.122449418987348</v>
      </c>
      <c r="EU77" s="7">
        <f t="shared" si="31"/>
        <v>1122.4013987567623</v>
      </c>
      <c r="EV77" s="99">
        <f t="shared" ref="EV77:EW77" si="114">+EV17+EV33+EV62+EV74</f>
        <v>376.74299128877595</v>
      </c>
      <c r="EW77" s="99">
        <f t="shared" si="114"/>
        <v>745.65840746798631</v>
      </c>
      <c r="EX77" s="7">
        <f t="shared" si="33"/>
        <v>2110.0648934247411</v>
      </c>
      <c r="EY77" s="99">
        <f t="shared" ref="EY77:EZ77" si="115">+EY17+EY33+EY62+EY74</f>
        <v>569.46537062388768</v>
      </c>
      <c r="EZ77" s="99">
        <f t="shared" si="115"/>
        <v>1540.5995228008533</v>
      </c>
      <c r="FA77" s="7">
        <f t="shared" si="35"/>
        <v>583.30751380210427</v>
      </c>
      <c r="FB77" s="99">
        <f t="shared" ref="FB77:FE77" si="116">+FB17+FB33+FB62+FB74</f>
        <v>187.99007439479237</v>
      </c>
      <c r="FC77" s="99">
        <f t="shared" si="116"/>
        <v>55.222775257020174</v>
      </c>
      <c r="FD77" s="99">
        <f t="shared" si="116"/>
        <v>82.39621129626687</v>
      </c>
      <c r="FE77" s="99">
        <f t="shared" si="116"/>
        <v>257.69845285402482</v>
      </c>
      <c r="FF77" s="7">
        <f t="shared" si="37"/>
        <v>947.16815630737619</v>
      </c>
      <c r="FG77" s="99">
        <f t="shared" ref="FG77:FS77" si="117">+FG17+FG33+FG62+FG74</f>
        <v>20.632535361831625</v>
      </c>
      <c r="FH77" s="99">
        <f t="shared" si="117"/>
        <v>397.65228117222478</v>
      </c>
      <c r="FI77" s="99">
        <f t="shared" si="117"/>
        <v>249.32253765308965</v>
      </c>
      <c r="FJ77" s="99">
        <f t="shared" si="117"/>
        <v>38.479019939551684</v>
      </c>
      <c r="FK77" s="99">
        <f t="shared" si="117"/>
        <v>154.94384339907819</v>
      </c>
      <c r="FL77" s="99">
        <f t="shared" si="117"/>
        <v>7.4446557130771769</v>
      </c>
      <c r="FM77" s="99">
        <f t="shared" si="117"/>
        <v>78.693283068523101</v>
      </c>
      <c r="FN77" s="7">
        <f t="shared" si="117"/>
        <v>0</v>
      </c>
      <c r="FO77" s="99">
        <f t="shared" si="117"/>
        <v>61463.375578779182</v>
      </c>
      <c r="FP77" s="99">
        <f t="shared" si="117"/>
        <v>0</v>
      </c>
      <c r="FQ77" s="99">
        <f t="shared" si="117"/>
        <v>119493.10071784047</v>
      </c>
      <c r="FR77" s="99">
        <f t="shared" si="117"/>
        <v>97861.127298123756</v>
      </c>
      <c r="FS77" s="99">
        <f t="shared" si="117"/>
        <v>516179.77443002741</v>
      </c>
      <c r="FT77" s="4">
        <v>0</v>
      </c>
    </row>
    <row r="78" spans="2:176" x14ac:dyDescent="0.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row>
    <row r="79" spans="2:176" x14ac:dyDescent="0.2">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row>
    <row r="80" spans="2:176" ht="14.25" customHeight="1" x14ac:dyDescent="0.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S80" s="4"/>
    </row>
    <row r="81" spans="2:176" ht="14.25" customHeight="1" x14ac:dyDescent="0.2">
      <c r="B81" s="208" t="s">
        <v>451</v>
      </c>
      <c r="C81" s="209"/>
      <c r="D81" s="159" t="s">
        <v>379</v>
      </c>
      <c r="E81" s="159" t="s">
        <v>379</v>
      </c>
      <c r="F81" s="159" t="s">
        <v>379</v>
      </c>
      <c r="G81" s="159" t="s">
        <v>379</v>
      </c>
      <c r="H81" s="159" t="s">
        <v>379</v>
      </c>
      <c r="I81" s="159" t="s">
        <v>379</v>
      </c>
      <c r="J81" s="159" t="s">
        <v>379</v>
      </c>
      <c r="K81" s="159" t="s">
        <v>379</v>
      </c>
      <c r="L81" s="159" t="s">
        <v>379</v>
      </c>
      <c r="M81" s="159" t="s">
        <v>379</v>
      </c>
      <c r="N81" s="159" t="s">
        <v>379</v>
      </c>
      <c r="O81" s="159" t="s">
        <v>379</v>
      </c>
      <c r="P81" s="159" t="s">
        <v>379</v>
      </c>
      <c r="Q81" s="159" t="s">
        <v>379</v>
      </c>
      <c r="R81" s="159" t="s">
        <v>379</v>
      </c>
      <c r="S81" s="159" t="s">
        <v>379</v>
      </c>
      <c r="T81" s="159" t="s">
        <v>379</v>
      </c>
      <c r="U81" s="159" t="s">
        <v>379</v>
      </c>
      <c r="V81" s="159" t="s">
        <v>379</v>
      </c>
      <c r="W81" s="159" t="s">
        <v>379</v>
      </c>
      <c r="X81" s="159" t="s">
        <v>379</v>
      </c>
      <c r="Y81" s="159" t="s">
        <v>379</v>
      </c>
      <c r="Z81" s="159" t="s">
        <v>379</v>
      </c>
      <c r="AA81" s="159" t="s">
        <v>379</v>
      </c>
      <c r="AB81" s="159" t="s">
        <v>379</v>
      </c>
      <c r="AC81" s="159" t="s">
        <v>379</v>
      </c>
      <c r="AD81" s="159" t="s">
        <v>379</v>
      </c>
      <c r="AE81" s="159" t="s">
        <v>379</v>
      </c>
      <c r="AF81" s="159" t="s">
        <v>379</v>
      </c>
      <c r="AG81" s="159" t="s">
        <v>379</v>
      </c>
      <c r="AH81" s="159" t="s">
        <v>380</v>
      </c>
      <c r="AI81" s="159" t="s">
        <v>380</v>
      </c>
      <c r="AJ81" s="159" t="s">
        <v>380</v>
      </c>
      <c r="AK81" s="159" t="s">
        <v>380</v>
      </c>
      <c r="AL81" s="159" t="s">
        <v>381</v>
      </c>
      <c r="AM81" s="159" t="s">
        <v>381</v>
      </c>
      <c r="AN81" s="159" t="s">
        <v>381</v>
      </c>
      <c r="AO81" s="159" t="s">
        <v>381</v>
      </c>
      <c r="AP81" s="159" t="s">
        <v>381</v>
      </c>
      <c r="AQ81" s="159" t="s">
        <v>381</v>
      </c>
      <c r="AR81" s="159" t="s">
        <v>381</v>
      </c>
      <c r="AS81" s="159" t="s">
        <v>381</v>
      </c>
      <c r="AT81" s="159" t="s">
        <v>381</v>
      </c>
      <c r="AU81" s="159" t="s">
        <v>381</v>
      </c>
      <c r="AV81" s="159" t="s">
        <v>381</v>
      </c>
      <c r="AW81" s="159" t="s">
        <v>381</v>
      </c>
      <c r="AX81" s="159" t="s">
        <v>381</v>
      </c>
      <c r="AY81" s="159" t="s">
        <v>381</v>
      </c>
      <c r="AZ81" s="159" t="s">
        <v>381</v>
      </c>
      <c r="BA81" s="159" t="s">
        <v>381</v>
      </c>
      <c r="BB81" s="159" t="s">
        <v>381</v>
      </c>
      <c r="BC81" s="159" t="s">
        <v>381</v>
      </c>
      <c r="BD81" s="159" t="s">
        <v>381</v>
      </c>
      <c r="BE81" s="159" t="s">
        <v>381</v>
      </c>
      <c r="BF81" s="159" t="s">
        <v>381</v>
      </c>
      <c r="BG81" s="159" t="s">
        <v>381</v>
      </c>
      <c r="BH81" s="159" t="s">
        <v>381</v>
      </c>
      <c r="BI81" s="159" t="s">
        <v>381</v>
      </c>
      <c r="BJ81" s="159" t="s">
        <v>381</v>
      </c>
      <c r="BK81" s="159" t="s">
        <v>381</v>
      </c>
      <c r="BL81" s="159" t="s">
        <v>381</v>
      </c>
      <c r="BM81" s="159" t="s">
        <v>381</v>
      </c>
      <c r="BN81" s="159" t="s">
        <v>381</v>
      </c>
      <c r="BO81" s="159" t="s">
        <v>381</v>
      </c>
      <c r="BP81" s="159" t="s">
        <v>381</v>
      </c>
      <c r="BQ81" s="159" t="s">
        <v>381</v>
      </c>
      <c r="BR81" s="159" t="s">
        <v>381</v>
      </c>
      <c r="BS81" s="159" t="s">
        <v>381</v>
      </c>
      <c r="BT81" s="159" t="s">
        <v>381</v>
      </c>
      <c r="BU81" s="159" t="s">
        <v>381</v>
      </c>
      <c r="BV81" s="159" t="s">
        <v>381</v>
      </c>
      <c r="BW81" s="159" t="s">
        <v>381</v>
      </c>
      <c r="BX81" s="159" t="s">
        <v>381</v>
      </c>
      <c r="BY81" s="159" t="s">
        <v>381</v>
      </c>
      <c r="BZ81" s="159" t="s">
        <v>381</v>
      </c>
      <c r="CA81" s="159" t="s">
        <v>381</v>
      </c>
      <c r="CB81" s="159" t="s">
        <v>382</v>
      </c>
      <c r="CC81" s="159" t="s">
        <v>383</v>
      </c>
      <c r="CD81" s="159" t="s">
        <v>383</v>
      </c>
      <c r="CE81" s="159" t="s">
        <v>383</v>
      </c>
      <c r="CF81" s="159" t="s">
        <v>383</v>
      </c>
      <c r="CG81" s="159" t="s">
        <v>384</v>
      </c>
      <c r="CH81" s="159" t="s">
        <v>384</v>
      </c>
      <c r="CI81" s="159" t="s">
        <v>384</v>
      </c>
      <c r="CJ81" s="159" t="s">
        <v>384</v>
      </c>
      <c r="CK81" s="159" t="s">
        <v>384</v>
      </c>
      <c r="CL81" s="159" t="s">
        <v>384</v>
      </c>
      <c r="CM81" s="159" t="s">
        <v>384</v>
      </c>
      <c r="CN81" s="159" t="s">
        <v>384</v>
      </c>
      <c r="CO81" s="159" t="s">
        <v>384</v>
      </c>
      <c r="CP81" s="159" t="s">
        <v>384</v>
      </c>
      <c r="CQ81" s="159" t="s">
        <v>384</v>
      </c>
      <c r="CR81" s="159" t="s">
        <v>384</v>
      </c>
      <c r="CS81" s="159" t="s">
        <v>370</v>
      </c>
      <c r="CT81" s="159" t="s">
        <v>370</v>
      </c>
      <c r="CU81" s="159" t="s">
        <v>370</v>
      </c>
      <c r="CV81" s="159" t="s">
        <v>385</v>
      </c>
      <c r="CW81" s="159" t="s">
        <v>385</v>
      </c>
      <c r="CX81" s="159" t="s">
        <v>385</v>
      </c>
      <c r="CY81" s="159" t="s">
        <v>385</v>
      </c>
      <c r="CZ81" s="159" t="s">
        <v>385</v>
      </c>
      <c r="DA81" s="159" t="s">
        <v>385</v>
      </c>
      <c r="DB81" s="159" t="s">
        <v>385</v>
      </c>
      <c r="DC81" s="159" t="s">
        <v>385</v>
      </c>
      <c r="DD81" s="159" t="s">
        <v>385</v>
      </c>
      <c r="DE81" s="159" t="s">
        <v>385</v>
      </c>
      <c r="DF81" s="159" t="s">
        <v>386</v>
      </c>
      <c r="DG81" s="159" t="s">
        <v>386</v>
      </c>
      <c r="DH81" s="159" t="s">
        <v>386</v>
      </c>
      <c r="DI81" s="159" t="s">
        <v>386</v>
      </c>
      <c r="DJ81" s="159" t="s">
        <v>387</v>
      </c>
      <c r="DK81" s="159" t="s">
        <v>387</v>
      </c>
      <c r="DL81" s="159" t="s">
        <v>387</v>
      </c>
      <c r="DM81" s="159" t="s">
        <v>388</v>
      </c>
      <c r="DN81" s="159" t="s">
        <v>388</v>
      </c>
      <c r="DO81" s="159" t="s">
        <v>388</v>
      </c>
      <c r="DP81" s="159" t="s">
        <v>388</v>
      </c>
      <c r="DQ81" s="159" t="s">
        <v>388</v>
      </c>
      <c r="DR81" s="159" t="s">
        <v>388</v>
      </c>
      <c r="DS81" s="159" t="s">
        <v>389</v>
      </c>
      <c r="DT81" s="159" t="s">
        <v>389</v>
      </c>
      <c r="DU81" s="159" t="s">
        <v>389</v>
      </c>
      <c r="DV81" s="159" t="s">
        <v>390</v>
      </c>
      <c r="DW81" s="159" t="s">
        <v>390</v>
      </c>
      <c r="DX81" s="159" t="s">
        <v>390</v>
      </c>
      <c r="DY81" s="159" t="s">
        <v>390</v>
      </c>
      <c r="DZ81" s="159" t="s">
        <v>390</v>
      </c>
      <c r="EA81" s="159" t="s">
        <v>390</v>
      </c>
      <c r="EB81" s="159" t="s">
        <v>390</v>
      </c>
      <c r="EC81" s="159" t="s">
        <v>390</v>
      </c>
      <c r="ED81" s="159" t="s">
        <v>390</v>
      </c>
      <c r="EE81" s="159" t="s">
        <v>390</v>
      </c>
      <c r="EF81" s="159" t="s">
        <v>390</v>
      </c>
      <c r="EG81" s="159" t="s">
        <v>391</v>
      </c>
      <c r="EH81" s="159" t="s">
        <v>391</v>
      </c>
      <c r="EI81" s="159" t="s">
        <v>391</v>
      </c>
      <c r="EJ81" s="159" t="s">
        <v>391</v>
      </c>
      <c r="EK81" s="159" t="s">
        <v>391</v>
      </c>
      <c r="EL81" s="159" t="s">
        <v>391</v>
      </c>
      <c r="EM81" s="159" t="s">
        <v>391</v>
      </c>
      <c r="EN81" s="159" t="s">
        <v>391</v>
      </c>
      <c r="EO81" s="159" t="s">
        <v>391</v>
      </c>
      <c r="EP81" s="159" t="s">
        <v>391</v>
      </c>
      <c r="EQ81" s="159" t="s">
        <v>392</v>
      </c>
      <c r="ER81" s="159" t="s">
        <v>392</v>
      </c>
      <c r="ES81" s="159" t="s">
        <v>392</v>
      </c>
      <c r="ET81" s="159" t="s">
        <v>392</v>
      </c>
      <c r="EU81" s="159" t="s">
        <v>326</v>
      </c>
      <c r="EV81" s="159" t="s">
        <v>326</v>
      </c>
      <c r="EW81" s="159" t="s">
        <v>326</v>
      </c>
      <c r="EX81" s="159" t="s">
        <v>393</v>
      </c>
      <c r="EY81" s="159" t="s">
        <v>393</v>
      </c>
      <c r="EZ81" s="159" t="s">
        <v>393</v>
      </c>
      <c r="FA81" s="159" t="s">
        <v>329</v>
      </c>
      <c r="FB81" s="159" t="s">
        <v>329</v>
      </c>
      <c r="FC81" s="159" t="s">
        <v>329</v>
      </c>
      <c r="FD81" s="159" t="s">
        <v>329</v>
      </c>
      <c r="FE81" s="159" t="s">
        <v>329</v>
      </c>
      <c r="FF81" s="159" t="s">
        <v>394</v>
      </c>
      <c r="FG81" s="159" t="s">
        <v>394</v>
      </c>
      <c r="FH81" s="159" t="s">
        <v>394</v>
      </c>
      <c r="FI81" s="159" t="s">
        <v>394</v>
      </c>
      <c r="FJ81" s="159" t="s">
        <v>394</v>
      </c>
      <c r="FK81" s="159" t="s">
        <v>394</v>
      </c>
      <c r="FL81" s="159" t="s">
        <v>394</v>
      </c>
      <c r="FM81" s="159" t="s">
        <v>394</v>
      </c>
      <c r="FN81" s="159" t="s">
        <v>395</v>
      </c>
      <c r="FO81" s="218" t="s">
        <v>307</v>
      </c>
      <c r="FP81" s="217" t="s">
        <v>234</v>
      </c>
      <c r="FQ81" s="218" t="s">
        <v>308</v>
      </c>
      <c r="FR81" s="220" t="s">
        <v>309</v>
      </c>
      <c r="FS81" s="220" t="s">
        <v>310</v>
      </c>
    </row>
    <row r="82" spans="2:176" ht="51.75" customHeight="1" x14ac:dyDescent="0.2">
      <c r="B82" s="210"/>
      <c r="C82" s="211"/>
      <c r="D82" s="101" t="s">
        <v>371</v>
      </c>
      <c r="E82" s="119" t="s">
        <v>119</v>
      </c>
      <c r="F82" s="119" t="s">
        <v>120</v>
      </c>
      <c r="G82" s="119" t="s">
        <v>121</v>
      </c>
      <c r="H82" s="119" t="s">
        <v>122</v>
      </c>
      <c r="I82" s="119" t="s">
        <v>123</v>
      </c>
      <c r="J82" s="119" t="s">
        <v>124</v>
      </c>
      <c r="K82" s="119" t="s">
        <v>125</v>
      </c>
      <c r="L82" s="119" t="s">
        <v>126</v>
      </c>
      <c r="M82" s="119" t="s">
        <v>536</v>
      </c>
      <c r="N82" s="119" t="s">
        <v>537</v>
      </c>
      <c r="O82" s="119" t="s">
        <v>127</v>
      </c>
      <c r="P82" s="119" t="s">
        <v>128</v>
      </c>
      <c r="Q82" s="119" t="s">
        <v>129</v>
      </c>
      <c r="R82" s="119" t="s">
        <v>130</v>
      </c>
      <c r="S82" s="119" t="s">
        <v>131</v>
      </c>
      <c r="T82" s="119" t="s">
        <v>132</v>
      </c>
      <c r="U82" s="119" t="s">
        <v>133</v>
      </c>
      <c r="V82" s="119" t="s">
        <v>134</v>
      </c>
      <c r="W82" s="119" t="s">
        <v>135</v>
      </c>
      <c r="X82" s="119" t="s">
        <v>136</v>
      </c>
      <c r="Y82" s="119" t="s">
        <v>137</v>
      </c>
      <c r="Z82" s="119" t="s">
        <v>138</v>
      </c>
      <c r="AA82" s="119" t="s">
        <v>139</v>
      </c>
      <c r="AB82" s="119" t="s">
        <v>140</v>
      </c>
      <c r="AC82" s="119" t="s">
        <v>141</v>
      </c>
      <c r="AD82" s="119" t="s">
        <v>142</v>
      </c>
      <c r="AE82" s="119" t="s">
        <v>143</v>
      </c>
      <c r="AF82" s="119" t="s">
        <v>144</v>
      </c>
      <c r="AG82" s="119" t="s">
        <v>145</v>
      </c>
      <c r="AH82" s="101" t="s">
        <v>396</v>
      </c>
      <c r="AI82" s="119" t="s">
        <v>146</v>
      </c>
      <c r="AJ82" s="119" t="s">
        <v>147</v>
      </c>
      <c r="AK82" s="119" t="s">
        <v>148</v>
      </c>
      <c r="AL82" s="101" t="s">
        <v>397</v>
      </c>
      <c r="AM82" s="119" t="s">
        <v>153</v>
      </c>
      <c r="AN82" s="119" t="s">
        <v>154</v>
      </c>
      <c r="AO82" s="119" t="s">
        <v>155</v>
      </c>
      <c r="AP82" s="119" t="s">
        <v>156</v>
      </c>
      <c r="AQ82" s="119" t="s">
        <v>157</v>
      </c>
      <c r="AR82" s="119" t="s">
        <v>149</v>
      </c>
      <c r="AS82" s="119" t="s">
        <v>158</v>
      </c>
      <c r="AT82" s="119" t="s">
        <v>159</v>
      </c>
      <c r="AU82" s="119" t="s">
        <v>150</v>
      </c>
      <c r="AV82" s="119" t="s">
        <v>160</v>
      </c>
      <c r="AW82" s="119" t="s">
        <v>151</v>
      </c>
      <c r="AX82" s="119" t="s">
        <v>152</v>
      </c>
      <c r="AY82" s="119" t="s">
        <v>161</v>
      </c>
      <c r="AZ82" s="119" t="s">
        <v>162</v>
      </c>
      <c r="BA82" s="119" t="s">
        <v>163</v>
      </c>
      <c r="BB82" s="119" t="s">
        <v>164</v>
      </c>
      <c r="BC82" s="119" t="s">
        <v>165</v>
      </c>
      <c r="BD82" s="119" t="s">
        <v>166</v>
      </c>
      <c r="BE82" s="119" t="s">
        <v>167</v>
      </c>
      <c r="BF82" s="119" t="s">
        <v>168</v>
      </c>
      <c r="BG82" s="119" t="s">
        <v>176</v>
      </c>
      <c r="BH82" s="119" t="s">
        <v>177</v>
      </c>
      <c r="BI82" s="119" t="s">
        <v>538</v>
      </c>
      <c r="BJ82" s="119" t="s">
        <v>170</v>
      </c>
      <c r="BK82" s="119" t="s">
        <v>171</v>
      </c>
      <c r="BL82" s="119" t="s">
        <v>172</v>
      </c>
      <c r="BM82" s="119" t="s">
        <v>173</v>
      </c>
      <c r="BN82" s="119" t="s">
        <v>174</v>
      </c>
      <c r="BO82" s="119" t="s">
        <v>178</v>
      </c>
      <c r="BP82" s="119" t="s">
        <v>179</v>
      </c>
      <c r="BQ82" s="119" t="s">
        <v>175</v>
      </c>
      <c r="BR82" s="119" t="s">
        <v>180</v>
      </c>
      <c r="BS82" s="119" t="s">
        <v>181</v>
      </c>
      <c r="BT82" s="119" t="s">
        <v>182</v>
      </c>
      <c r="BU82" s="119" t="s">
        <v>183</v>
      </c>
      <c r="BV82" s="119" t="s">
        <v>184</v>
      </c>
      <c r="BW82" s="119" t="s">
        <v>185</v>
      </c>
      <c r="BX82" s="119" t="s">
        <v>169</v>
      </c>
      <c r="BY82" s="119" t="s">
        <v>186</v>
      </c>
      <c r="BZ82" s="119" t="s">
        <v>187</v>
      </c>
      <c r="CA82" s="119" t="s">
        <v>188</v>
      </c>
      <c r="CB82" s="101" t="s">
        <v>189</v>
      </c>
      <c r="CC82" s="101" t="s">
        <v>399</v>
      </c>
      <c r="CD82" s="119" t="s">
        <v>539</v>
      </c>
      <c r="CE82" s="119" t="s">
        <v>540</v>
      </c>
      <c r="CF82" s="119" t="s">
        <v>541</v>
      </c>
      <c r="CG82" s="101" t="s">
        <v>400</v>
      </c>
      <c r="CH82" s="119" t="s">
        <v>542</v>
      </c>
      <c r="CI82" s="119" t="s">
        <v>542</v>
      </c>
      <c r="CJ82" s="119" t="s">
        <v>542</v>
      </c>
      <c r="CK82" s="119" t="s">
        <v>543</v>
      </c>
      <c r="CL82" s="119" t="s">
        <v>543</v>
      </c>
      <c r="CM82" s="119" t="s">
        <v>543</v>
      </c>
      <c r="CN82" s="119" t="s">
        <v>190</v>
      </c>
      <c r="CO82" s="119" t="s">
        <v>190</v>
      </c>
      <c r="CP82" s="119" t="s">
        <v>191</v>
      </c>
      <c r="CQ82" s="119" t="s">
        <v>191</v>
      </c>
      <c r="CR82" s="119" t="s">
        <v>192</v>
      </c>
      <c r="CS82" s="101" t="s">
        <v>401</v>
      </c>
      <c r="CT82" s="119" t="s">
        <v>193</v>
      </c>
      <c r="CU82" s="119" t="s">
        <v>194</v>
      </c>
      <c r="CV82" s="101" t="s">
        <v>402</v>
      </c>
      <c r="CW82" s="119" t="s">
        <v>195</v>
      </c>
      <c r="CX82" s="119" t="s">
        <v>195</v>
      </c>
      <c r="CY82" s="119" t="s">
        <v>196</v>
      </c>
      <c r="CZ82" s="119" t="s">
        <v>197</v>
      </c>
      <c r="DA82" s="119" t="s">
        <v>544</v>
      </c>
      <c r="DB82" s="119" t="s">
        <v>545</v>
      </c>
      <c r="DC82" s="119" t="s">
        <v>199</v>
      </c>
      <c r="DD82" s="119" t="s">
        <v>546</v>
      </c>
      <c r="DE82" s="119" t="s">
        <v>198</v>
      </c>
      <c r="DF82" s="101" t="s">
        <v>403</v>
      </c>
      <c r="DG82" s="119" t="s">
        <v>200</v>
      </c>
      <c r="DH82" s="119" t="s">
        <v>201</v>
      </c>
      <c r="DI82" s="119" t="s">
        <v>203</v>
      </c>
      <c r="DJ82" s="101" t="s">
        <v>404</v>
      </c>
      <c r="DK82" s="119" t="s">
        <v>202</v>
      </c>
      <c r="DL82" s="119" t="s">
        <v>204</v>
      </c>
      <c r="DM82" s="101" t="s">
        <v>405</v>
      </c>
      <c r="DN82" s="119" t="s">
        <v>547</v>
      </c>
      <c r="DO82" s="119" t="s">
        <v>548</v>
      </c>
      <c r="DP82" s="119" t="s">
        <v>205</v>
      </c>
      <c r="DQ82" s="119" t="s">
        <v>206</v>
      </c>
      <c r="DR82" s="119" t="s">
        <v>207</v>
      </c>
      <c r="DS82" s="101" t="s">
        <v>208</v>
      </c>
      <c r="DT82" s="119" t="s">
        <v>549</v>
      </c>
      <c r="DU82" s="119" t="s">
        <v>549</v>
      </c>
      <c r="DV82" s="101" t="s">
        <v>406</v>
      </c>
      <c r="DW82" s="119" t="s">
        <v>209</v>
      </c>
      <c r="DX82" s="119" t="s">
        <v>210</v>
      </c>
      <c r="DY82" s="119" t="s">
        <v>550</v>
      </c>
      <c r="DZ82" s="119" t="s">
        <v>211</v>
      </c>
      <c r="EA82" s="119" t="s">
        <v>212</v>
      </c>
      <c r="EB82" s="119" t="s">
        <v>212</v>
      </c>
      <c r="EC82" s="119" t="s">
        <v>212</v>
      </c>
      <c r="ED82" s="119" t="s">
        <v>213</v>
      </c>
      <c r="EE82" s="119" t="s">
        <v>214</v>
      </c>
      <c r="EF82" s="119" t="s">
        <v>215</v>
      </c>
      <c r="EG82" s="101" t="s">
        <v>407</v>
      </c>
      <c r="EH82" s="119" t="s">
        <v>551</v>
      </c>
      <c r="EI82" s="119" t="s">
        <v>552</v>
      </c>
      <c r="EJ82" s="119" t="s">
        <v>553</v>
      </c>
      <c r="EK82" s="119" t="s">
        <v>554</v>
      </c>
      <c r="EL82" s="119" t="s">
        <v>216</v>
      </c>
      <c r="EM82" s="119" t="s">
        <v>217</v>
      </c>
      <c r="EN82" s="119" t="s">
        <v>218</v>
      </c>
      <c r="EO82" s="119" t="s">
        <v>219</v>
      </c>
      <c r="EP82" s="119" t="s">
        <v>220</v>
      </c>
      <c r="EQ82" s="101" t="s">
        <v>408</v>
      </c>
      <c r="ER82" s="119" t="s">
        <v>221</v>
      </c>
      <c r="ES82" s="119" t="s">
        <v>222</v>
      </c>
      <c r="ET82" s="119" t="s">
        <v>223</v>
      </c>
      <c r="EU82" s="101" t="s">
        <v>224</v>
      </c>
      <c r="EV82" s="119" t="s">
        <v>224</v>
      </c>
      <c r="EW82" s="119" t="s">
        <v>224</v>
      </c>
      <c r="EX82" s="101" t="s">
        <v>225</v>
      </c>
      <c r="EY82" s="119" t="s">
        <v>225</v>
      </c>
      <c r="EZ82" s="119" t="s">
        <v>225</v>
      </c>
      <c r="FA82" s="101" t="s">
        <v>226</v>
      </c>
      <c r="FB82" s="119" t="s">
        <v>555</v>
      </c>
      <c r="FC82" s="119" t="s">
        <v>556</v>
      </c>
      <c r="FD82" s="119" t="s">
        <v>557</v>
      </c>
      <c r="FE82" s="119" t="s">
        <v>558</v>
      </c>
      <c r="FF82" s="101" t="s">
        <v>409</v>
      </c>
      <c r="FG82" s="119" t="s">
        <v>227</v>
      </c>
      <c r="FH82" s="119" t="s">
        <v>227</v>
      </c>
      <c r="FI82" s="119" t="s">
        <v>228</v>
      </c>
      <c r="FJ82" s="119" t="s">
        <v>229</v>
      </c>
      <c r="FK82" s="119" t="s">
        <v>230</v>
      </c>
      <c r="FL82" s="119" t="s">
        <v>231</v>
      </c>
      <c r="FM82" s="119" t="s">
        <v>232</v>
      </c>
      <c r="FN82" s="101" t="s">
        <v>233</v>
      </c>
      <c r="FO82" s="218"/>
      <c r="FP82" s="217"/>
      <c r="FQ82" s="218"/>
      <c r="FR82" s="220"/>
      <c r="FS82" s="220"/>
    </row>
    <row r="83" spans="2:176" ht="14.25" customHeight="1" x14ac:dyDescent="0.2">
      <c r="B83" s="210"/>
      <c r="C83" s="211"/>
      <c r="D83" s="160" t="s">
        <v>411</v>
      </c>
      <c r="E83" s="126" t="s">
        <v>235</v>
      </c>
      <c r="F83" s="126" t="s">
        <v>235</v>
      </c>
      <c r="G83" s="160" t="s">
        <v>235</v>
      </c>
      <c r="H83" s="160" t="s">
        <v>236</v>
      </c>
      <c r="I83" s="160" t="s">
        <v>237</v>
      </c>
      <c r="J83" s="160" t="s">
        <v>237</v>
      </c>
      <c r="K83" s="160" t="s">
        <v>237</v>
      </c>
      <c r="L83" s="160" t="s">
        <v>237</v>
      </c>
      <c r="M83" s="160" t="s">
        <v>237</v>
      </c>
      <c r="N83" s="160" t="s">
        <v>237</v>
      </c>
      <c r="O83" s="160" t="s">
        <v>238</v>
      </c>
      <c r="P83" s="160" t="s">
        <v>239</v>
      </c>
      <c r="Q83" s="160" t="s">
        <v>240</v>
      </c>
      <c r="R83" s="160" t="s">
        <v>241</v>
      </c>
      <c r="S83" s="160" t="s">
        <v>241</v>
      </c>
      <c r="T83" s="160" t="s">
        <v>241</v>
      </c>
      <c r="U83" s="160" t="s">
        <v>658</v>
      </c>
      <c r="V83" s="160" t="s">
        <v>659</v>
      </c>
      <c r="W83" s="160" t="s">
        <v>660</v>
      </c>
      <c r="X83" s="160" t="s">
        <v>661</v>
      </c>
      <c r="Y83" s="126" t="s">
        <v>662</v>
      </c>
      <c r="Z83" s="126" t="s">
        <v>663</v>
      </c>
      <c r="AA83" s="126" t="s">
        <v>664</v>
      </c>
      <c r="AB83" s="126" t="s">
        <v>665</v>
      </c>
      <c r="AC83" s="160" t="s">
        <v>242</v>
      </c>
      <c r="AD83" s="160" t="s">
        <v>243</v>
      </c>
      <c r="AE83" s="160" t="s">
        <v>666</v>
      </c>
      <c r="AF83" s="160" t="s">
        <v>667</v>
      </c>
      <c r="AG83" s="160" t="s">
        <v>668</v>
      </c>
      <c r="AH83" s="160" t="s">
        <v>412</v>
      </c>
      <c r="AI83" s="160" t="s">
        <v>453</v>
      </c>
      <c r="AJ83" s="160" t="s">
        <v>454</v>
      </c>
      <c r="AK83" s="160" t="s">
        <v>244</v>
      </c>
      <c r="AL83" s="160" t="s">
        <v>413</v>
      </c>
      <c r="AM83" s="160">
        <v>1010</v>
      </c>
      <c r="AN83" s="160">
        <v>1020</v>
      </c>
      <c r="AO83" s="160">
        <v>1030</v>
      </c>
      <c r="AP83" s="160">
        <v>1040</v>
      </c>
      <c r="AQ83" s="160">
        <v>1050</v>
      </c>
      <c r="AR83" s="160">
        <v>1061</v>
      </c>
      <c r="AS83" s="160" t="s">
        <v>559</v>
      </c>
      <c r="AT83" s="160">
        <v>1071</v>
      </c>
      <c r="AU83" s="160">
        <v>1072</v>
      </c>
      <c r="AV83" s="160">
        <v>1073</v>
      </c>
      <c r="AW83" s="160">
        <v>1079</v>
      </c>
      <c r="AX83" s="160">
        <v>1079</v>
      </c>
      <c r="AY83" s="160" t="s">
        <v>560</v>
      </c>
      <c r="AZ83" s="160">
        <v>1080</v>
      </c>
      <c r="BA83" s="160" t="s">
        <v>561</v>
      </c>
      <c r="BB83" s="160" t="s">
        <v>562</v>
      </c>
      <c r="BC83" s="160" t="s">
        <v>563</v>
      </c>
      <c r="BD83" s="160" t="s">
        <v>564</v>
      </c>
      <c r="BE83" s="160">
        <v>1520</v>
      </c>
      <c r="BF83" s="160" t="s">
        <v>565</v>
      </c>
      <c r="BG83" s="160" t="s">
        <v>566</v>
      </c>
      <c r="BH83" s="160" t="s">
        <v>567</v>
      </c>
      <c r="BI83" s="160" t="s">
        <v>568</v>
      </c>
      <c r="BJ83" s="160" t="s">
        <v>245</v>
      </c>
      <c r="BK83" s="160">
        <v>2022</v>
      </c>
      <c r="BL83" s="160">
        <v>2023</v>
      </c>
      <c r="BM83" s="160">
        <v>2100</v>
      </c>
      <c r="BN83" s="160" t="s">
        <v>569</v>
      </c>
      <c r="BO83" s="160">
        <v>2310</v>
      </c>
      <c r="BP83" s="160" t="s">
        <v>570</v>
      </c>
      <c r="BQ83" s="160" t="s">
        <v>571</v>
      </c>
      <c r="BR83" s="160" t="s">
        <v>572</v>
      </c>
      <c r="BS83" s="160" t="s">
        <v>573</v>
      </c>
      <c r="BT83" s="160" t="s">
        <v>574</v>
      </c>
      <c r="BU83" s="160" t="s">
        <v>575</v>
      </c>
      <c r="BV83" s="160" t="s">
        <v>576</v>
      </c>
      <c r="BW83" s="160" t="s">
        <v>577</v>
      </c>
      <c r="BX83" s="160">
        <v>3100</v>
      </c>
      <c r="BY83" s="160">
        <v>3250</v>
      </c>
      <c r="BZ83" s="160" t="s">
        <v>578</v>
      </c>
      <c r="CA83" s="160" t="s">
        <v>579</v>
      </c>
      <c r="CB83" s="160" t="s">
        <v>580</v>
      </c>
      <c r="CC83" s="160" t="s">
        <v>414</v>
      </c>
      <c r="CD83" s="160">
        <v>3600</v>
      </c>
      <c r="CE83" s="160">
        <v>3700</v>
      </c>
      <c r="CF83" s="160" t="s">
        <v>581</v>
      </c>
      <c r="CG83" s="160" t="s">
        <v>415</v>
      </c>
      <c r="CH83" s="160">
        <v>4100</v>
      </c>
      <c r="CI83" s="160">
        <v>4100</v>
      </c>
      <c r="CJ83" s="160">
        <v>4100</v>
      </c>
      <c r="CK83" s="160">
        <v>4100</v>
      </c>
      <c r="CL83" s="160">
        <v>4100</v>
      </c>
      <c r="CM83" s="160">
        <v>4100</v>
      </c>
      <c r="CN83" s="160">
        <v>4210</v>
      </c>
      <c r="CO83" s="160">
        <v>4210</v>
      </c>
      <c r="CP83" s="160" t="s">
        <v>582</v>
      </c>
      <c r="CQ83" s="160" t="s">
        <v>582</v>
      </c>
      <c r="CR83" s="160" t="s">
        <v>583</v>
      </c>
      <c r="CS83" s="160" t="s">
        <v>416</v>
      </c>
      <c r="CT83" s="160" t="s">
        <v>584</v>
      </c>
      <c r="CU83" s="160">
        <v>4520</v>
      </c>
      <c r="CV83" s="160" t="s">
        <v>417</v>
      </c>
      <c r="CW83" s="160" t="s">
        <v>585</v>
      </c>
      <c r="CX83" s="160" t="s">
        <v>585</v>
      </c>
      <c r="CY83" s="160" t="s">
        <v>586</v>
      </c>
      <c r="CZ83" s="160">
        <v>4922</v>
      </c>
      <c r="DA83" s="160" t="s">
        <v>587</v>
      </c>
      <c r="DB83" s="160" t="s">
        <v>588</v>
      </c>
      <c r="DC83" s="160">
        <v>5210</v>
      </c>
      <c r="DD83" s="160" t="s">
        <v>589</v>
      </c>
      <c r="DE83" s="160" t="s">
        <v>590</v>
      </c>
      <c r="DF83" s="160" t="s">
        <v>418</v>
      </c>
      <c r="DG83" s="160" t="s">
        <v>591</v>
      </c>
      <c r="DH83" s="160" t="s">
        <v>592</v>
      </c>
      <c r="DI83" s="160" t="s">
        <v>593</v>
      </c>
      <c r="DJ83" s="160" t="s">
        <v>419</v>
      </c>
      <c r="DK83" s="160" t="s">
        <v>594</v>
      </c>
      <c r="DL83" s="160" t="s">
        <v>595</v>
      </c>
      <c r="DM83" s="160" t="s">
        <v>420</v>
      </c>
      <c r="DN83" s="160">
        <v>6411</v>
      </c>
      <c r="DO83" s="160">
        <v>6419</v>
      </c>
      <c r="DP83" s="160" t="s">
        <v>596</v>
      </c>
      <c r="DQ83" s="160" t="s">
        <v>597</v>
      </c>
      <c r="DR83" s="160" t="s">
        <v>598</v>
      </c>
      <c r="DS83" s="160" t="s">
        <v>421</v>
      </c>
      <c r="DT83" s="160" t="s">
        <v>599</v>
      </c>
      <c r="DU83" s="160" t="s">
        <v>599</v>
      </c>
      <c r="DV83" s="160" t="s">
        <v>422</v>
      </c>
      <c r="DW83" s="160">
        <v>6910</v>
      </c>
      <c r="DX83" s="160">
        <v>6920</v>
      </c>
      <c r="DY83" s="160" t="s">
        <v>600</v>
      </c>
      <c r="DZ83" s="160" t="s">
        <v>601</v>
      </c>
      <c r="EA83" s="160" t="s">
        <v>602</v>
      </c>
      <c r="EB83" s="160" t="s">
        <v>602</v>
      </c>
      <c r="EC83" s="160" t="s">
        <v>602</v>
      </c>
      <c r="ED83" s="160" t="s">
        <v>603</v>
      </c>
      <c r="EE83" s="160" t="s">
        <v>604</v>
      </c>
      <c r="EF83" s="160">
        <v>7500</v>
      </c>
      <c r="EG83" s="160" t="s">
        <v>423</v>
      </c>
      <c r="EH83" s="160">
        <v>7710</v>
      </c>
      <c r="EI83" s="160" t="s">
        <v>605</v>
      </c>
      <c r="EJ83" s="160">
        <v>7730</v>
      </c>
      <c r="EK83" s="160">
        <v>7740</v>
      </c>
      <c r="EL83" s="160" t="s">
        <v>246</v>
      </c>
      <c r="EM83" s="160" t="s">
        <v>247</v>
      </c>
      <c r="EN83" s="160" t="s">
        <v>248</v>
      </c>
      <c r="EO83" s="160" t="s">
        <v>249</v>
      </c>
      <c r="EP83" s="160" t="s">
        <v>250</v>
      </c>
      <c r="EQ83" s="160" t="s">
        <v>424</v>
      </c>
      <c r="ER83" s="160" t="s">
        <v>251</v>
      </c>
      <c r="ES83" s="160" t="s">
        <v>252</v>
      </c>
      <c r="ET83" s="160">
        <v>8430</v>
      </c>
      <c r="EU83" s="160" t="s">
        <v>425</v>
      </c>
      <c r="EV83" s="160" t="s">
        <v>253</v>
      </c>
      <c r="EW83" s="160" t="s">
        <v>253</v>
      </c>
      <c r="EX83" s="160" t="s">
        <v>426</v>
      </c>
      <c r="EY83" s="160" t="s">
        <v>254</v>
      </c>
      <c r="EZ83" s="160" t="s">
        <v>254</v>
      </c>
      <c r="FA83" s="160" t="s">
        <v>606</v>
      </c>
      <c r="FB83" s="160">
        <v>9000</v>
      </c>
      <c r="FC83" s="160" t="s">
        <v>607</v>
      </c>
      <c r="FD83" s="160">
        <v>9200</v>
      </c>
      <c r="FE83" s="160" t="s">
        <v>608</v>
      </c>
      <c r="FF83" s="160" t="s">
        <v>427</v>
      </c>
      <c r="FG83" s="160" t="s">
        <v>255</v>
      </c>
      <c r="FH83" s="160" t="s">
        <v>255</v>
      </c>
      <c r="FI83" s="160" t="s">
        <v>609</v>
      </c>
      <c r="FJ83" s="160">
        <v>9601</v>
      </c>
      <c r="FK83" s="160">
        <v>9602</v>
      </c>
      <c r="FL83" s="160">
        <v>9603</v>
      </c>
      <c r="FM83" s="160">
        <v>9609</v>
      </c>
      <c r="FN83" s="160">
        <v>9700</v>
      </c>
      <c r="FO83" s="218"/>
      <c r="FP83" s="217"/>
      <c r="FQ83" s="218"/>
      <c r="FR83" s="220"/>
      <c r="FS83" s="220"/>
    </row>
    <row r="84" spans="2:176" ht="16.5" customHeight="1" x14ac:dyDescent="0.2">
      <c r="B84" s="199"/>
      <c r="C84" s="212"/>
      <c r="D84" s="159" t="s">
        <v>428</v>
      </c>
      <c r="E84" s="159" t="s">
        <v>0</v>
      </c>
      <c r="F84" s="159" t="s">
        <v>1</v>
      </c>
      <c r="G84" s="159" t="s">
        <v>2</v>
      </c>
      <c r="H84" s="159" t="s">
        <v>3</v>
      </c>
      <c r="I84" s="159" t="s">
        <v>4</v>
      </c>
      <c r="J84" s="159" t="s">
        <v>5</v>
      </c>
      <c r="K84" s="159" t="s">
        <v>6</v>
      </c>
      <c r="L84" s="159" t="s">
        <v>7</v>
      </c>
      <c r="M84" s="159" t="s">
        <v>8</v>
      </c>
      <c r="N84" s="159" t="s">
        <v>9</v>
      </c>
      <c r="O84" s="159" t="s">
        <v>10</v>
      </c>
      <c r="P84" s="159" t="s">
        <v>11</v>
      </c>
      <c r="Q84" s="159" t="s">
        <v>12</v>
      </c>
      <c r="R84" s="159" t="s">
        <v>13</v>
      </c>
      <c r="S84" s="159" t="s">
        <v>14</v>
      </c>
      <c r="T84" s="159" t="s">
        <v>15</v>
      </c>
      <c r="U84" s="159" t="s">
        <v>16</v>
      </c>
      <c r="V84" s="159" t="s">
        <v>17</v>
      </c>
      <c r="W84" s="159" t="s">
        <v>18</v>
      </c>
      <c r="X84" s="159" t="s">
        <v>19</v>
      </c>
      <c r="Y84" s="159" t="s">
        <v>20</v>
      </c>
      <c r="Z84" s="159" t="s">
        <v>21</v>
      </c>
      <c r="AA84" s="159" t="s">
        <v>22</v>
      </c>
      <c r="AB84" s="159" t="s">
        <v>23</v>
      </c>
      <c r="AC84" s="159" t="s">
        <v>24</v>
      </c>
      <c r="AD84" s="159" t="s">
        <v>25</v>
      </c>
      <c r="AE84" s="159" t="s">
        <v>26</v>
      </c>
      <c r="AF84" s="159" t="s">
        <v>27</v>
      </c>
      <c r="AG84" s="159" t="s">
        <v>28</v>
      </c>
      <c r="AH84" s="159" t="s">
        <v>429</v>
      </c>
      <c r="AI84" s="159" t="s">
        <v>29</v>
      </c>
      <c r="AJ84" s="159" t="s">
        <v>30</v>
      </c>
      <c r="AK84" s="159" t="s">
        <v>31</v>
      </c>
      <c r="AL84" s="159" t="s">
        <v>610</v>
      </c>
      <c r="AM84" s="159" t="s">
        <v>36</v>
      </c>
      <c r="AN84" s="159" t="s">
        <v>37</v>
      </c>
      <c r="AO84" s="159" t="s">
        <v>38</v>
      </c>
      <c r="AP84" s="159" t="s">
        <v>39</v>
      </c>
      <c r="AQ84" s="159" t="s">
        <v>40</v>
      </c>
      <c r="AR84" s="159" t="s">
        <v>32</v>
      </c>
      <c r="AS84" s="159" t="s">
        <v>41</v>
      </c>
      <c r="AT84" s="159" t="s">
        <v>42</v>
      </c>
      <c r="AU84" s="159" t="s">
        <v>33</v>
      </c>
      <c r="AV84" s="159" t="s">
        <v>43</v>
      </c>
      <c r="AW84" s="159" t="s">
        <v>34</v>
      </c>
      <c r="AX84" s="159" t="s">
        <v>35</v>
      </c>
      <c r="AY84" s="159" t="s">
        <v>44</v>
      </c>
      <c r="AZ84" s="159" t="s">
        <v>45</v>
      </c>
      <c r="BA84" s="159" t="s">
        <v>46</v>
      </c>
      <c r="BB84" s="159" t="s">
        <v>47</v>
      </c>
      <c r="BC84" s="159" t="s">
        <v>48</v>
      </c>
      <c r="BD84" s="159" t="s">
        <v>49</v>
      </c>
      <c r="BE84" s="159" t="s">
        <v>50</v>
      </c>
      <c r="BF84" s="159" t="s">
        <v>51</v>
      </c>
      <c r="BG84" s="159" t="s">
        <v>57</v>
      </c>
      <c r="BH84" s="159" t="s">
        <v>58</v>
      </c>
      <c r="BI84" s="159" t="s">
        <v>611</v>
      </c>
      <c r="BJ84" s="159" t="s">
        <v>612</v>
      </c>
      <c r="BK84" s="159" t="s">
        <v>53</v>
      </c>
      <c r="BL84" s="159" t="s">
        <v>54</v>
      </c>
      <c r="BM84" s="159" t="s">
        <v>613</v>
      </c>
      <c r="BN84" s="159" t="s">
        <v>55</v>
      </c>
      <c r="BO84" s="159" t="s">
        <v>614</v>
      </c>
      <c r="BP84" s="159" t="s">
        <v>59</v>
      </c>
      <c r="BQ84" s="159" t="s">
        <v>60</v>
      </c>
      <c r="BR84" s="159" t="s">
        <v>56</v>
      </c>
      <c r="BS84" s="159" t="s">
        <v>61</v>
      </c>
      <c r="BT84" s="159" t="s">
        <v>62</v>
      </c>
      <c r="BU84" s="159" t="s">
        <v>63</v>
      </c>
      <c r="BV84" s="159" t="s">
        <v>64</v>
      </c>
      <c r="BW84" s="159" t="s">
        <v>615</v>
      </c>
      <c r="BX84" s="159" t="s">
        <v>616</v>
      </c>
      <c r="BY84" s="159" t="s">
        <v>52</v>
      </c>
      <c r="BZ84" s="159" t="s">
        <v>65</v>
      </c>
      <c r="CA84" s="159" t="s">
        <v>66</v>
      </c>
      <c r="CB84" s="159" t="s">
        <v>67</v>
      </c>
      <c r="CC84" s="159" t="s">
        <v>617</v>
      </c>
      <c r="CD84" s="159" t="s">
        <v>68</v>
      </c>
      <c r="CE84" s="159" t="s">
        <v>69</v>
      </c>
      <c r="CF84" s="159" t="s">
        <v>70</v>
      </c>
      <c r="CG84" s="159" t="s">
        <v>618</v>
      </c>
      <c r="CH84" s="159" t="s">
        <v>71</v>
      </c>
      <c r="CI84" s="159" t="s">
        <v>73</v>
      </c>
      <c r="CJ84" s="159" t="s">
        <v>72</v>
      </c>
      <c r="CK84" s="160" t="s">
        <v>74</v>
      </c>
      <c r="CL84" s="160" t="s">
        <v>619</v>
      </c>
      <c r="CM84" s="160" t="s">
        <v>75</v>
      </c>
      <c r="CN84" s="160" t="s">
        <v>76</v>
      </c>
      <c r="CO84" s="160" t="s">
        <v>77</v>
      </c>
      <c r="CP84" s="160" t="s">
        <v>620</v>
      </c>
      <c r="CQ84" s="160" t="s">
        <v>621</v>
      </c>
      <c r="CR84" s="160" t="s">
        <v>78</v>
      </c>
      <c r="CS84" s="159" t="s">
        <v>622</v>
      </c>
      <c r="CT84" s="160" t="s">
        <v>79</v>
      </c>
      <c r="CU84" s="160" t="s">
        <v>80</v>
      </c>
      <c r="CV84" s="159" t="s">
        <v>623</v>
      </c>
      <c r="CW84" s="160" t="s">
        <v>81</v>
      </c>
      <c r="CX84" s="160" t="s">
        <v>685</v>
      </c>
      <c r="CY84" s="160" t="s">
        <v>82</v>
      </c>
      <c r="CZ84" s="160" t="s">
        <v>83</v>
      </c>
      <c r="DA84" s="160" t="s">
        <v>85</v>
      </c>
      <c r="DB84" s="160" t="s">
        <v>86</v>
      </c>
      <c r="DC84" s="160" t="s">
        <v>87</v>
      </c>
      <c r="DD84" s="160" t="s">
        <v>84</v>
      </c>
      <c r="DE84" s="160" t="s">
        <v>88</v>
      </c>
      <c r="DF84" s="159" t="s">
        <v>624</v>
      </c>
      <c r="DG84" s="160" t="s">
        <v>89</v>
      </c>
      <c r="DH84" s="160" t="s">
        <v>91</v>
      </c>
      <c r="DI84" s="160" t="s">
        <v>90</v>
      </c>
      <c r="DJ84" s="159" t="s">
        <v>625</v>
      </c>
      <c r="DK84" s="160" t="s">
        <v>92</v>
      </c>
      <c r="DL84" s="160" t="s">
        <v>93</v>
      </c>
      <c r="DM84" s="159" t="s">
        <v>626</v>
      </c>
      <c r="DN84" s="160" t="s">
        <v>94</v>
      </c>
      <c r="DO84" s="160" t="s">
        <v>95</v>
      </c>
      <c r="DP84" s="160" t="s">
        <v>96</v>
      </c>
      <c r="DQ84" s="160" t="s">
        <v>627</v>
      </c>
      <c r="DR84" s="160" t="s">
        <v>97</v>
      </c>
      <c r="DS84" s="159" t="s">
        <v>628</v>
      </c>
      <c r="DT84" s="159" t="s">
        <v>629</v>
      </c>
      <c r="DU84" s="159" t="s">
        <v>630</v>
      </c>
      <c r="DV84" s="159" t="s">
        <v>631</v>
      </c>
      <c r="DW84" s="160" t="s">
        <v>98</v>
      </c>
      <c r="DX84" s="160" t="s">
        <v>99</v>
      </c>
      <c r="DY84" s="160" t="s">
        <v>632</v>
      </c>
      <c r="DZ84" s="160" t="s">
        <v>100</v>
      </c>
      <c r="EA84" s="160" t="s">
        <v>633</v>
      </c>
      <c r="EB84" s="160" t="s">
        <v>634</v>
      </c>
      <c r="EC84" s="160" t="s">
        <v>635</v>
      </c>
      <c r="ED84" s="160" t="s">
        <v>101</v>
      </c>
      <c r="EE84" s="160" t="s">
        <v>102</v>
      </c>
      <c r="EF84" s="160" t="s">
        <v>103</v>
      </c>
      <c r="EG84" s="159" t="s">
        <v>636</v>
      </c>
      <c r="EH84" s="160" t="s">
        <v>104</v>
      </c>
      <c r="EI84" s="160" t="s">
        <v>105</v>
      </c>
      <c r="EJ84" s="160" t="s">
        <v>106</v>
      </c>
      <c r="EK84" s="160" t="s">
        <v>107</v>
      </c>
      <c r="EL84" s="160" t="s">
        <v>108</v>
      </c>
      <c r="EM84" s="160" t="s">
        <v>109</v>
      </c>
      <c r="EN84" s="160" t="s">
        <v>110</v>
      </c>
      <c r="EO84" s="160" t="s">
        <v>637</v>
      </c>
      <c r="EP84" s="160" t="s">
        <v>638</v>
      </c>
      <c r="EQ84" s="159" t="s">
        <v>639</v>
      </c>
      <c r="ER84" s="160" t="s">
        <v>111</v>
      </c>
      <c r="ES84" s="160" t="s">
        <v>640</v>
      </c>
      <c r="ET84" s="160" t="s">
        <v>112</v>
      </c>
      <c r="EU84" s="159" t="s">
        <v>641</v>
      </c>
      <c r="EV84" s="160" t="s">
        <v>642</v>
      </c>
      <c r="EW84" s="160" t="s">
        <v>643</v>
      </c>
      <c r="EX84" s="159" t="s">
        <v>644</v>
      </c>
      <c r="EY84" s="160" t="s">
        <v>645</v>
      </c>
      <c r="EZ84" s="160" t="s">
        <v>646</v>
      </c>
      <c r="FA84" s="159" t="s">
        <v>647</v>
      </c>
      <c r="FB84" s="160" t="s">
        <v>113</v>
      </c>
      <c r="FC84" s="160" t="s">
        <v>114</v>
      </c>
      <c r="FD84" s="160" t="s">
        <v>115</v>
      </c>
      <c r="FE84" s="160" t="s">
        <v>648</v>
      </c>
      <c r="FF84" s="159" t="s">
        <v>649</v>
      </c>
      <c r="FG84" s="160" t="s">
        <v>650</v>
      </c>
      <c r="FH84" s="160" t="s">
        <v>651</v>
      </c>
      <c r="FI84" s="160" t="s">
        <v>652</v>
      </c>
      <c r="FJ84" s="160" t="s">
        <v>653</v>
      </c>
      <c r="FK84" s="160" t="s">
        <v>654</v>
      </c>
      <c r="FL84" s="160" t="s">
        <v>655</v>
      </c>
      <c r="FM84" s="160" t="s">
        <v>656</v>
      </c>
      <c r="FN84" s="159" t="s">
        <v>657</v>
      </c>
      <c r="FO84" s="219"/>
      <c r="FP84" s="217"/>
      <c r="FQ84" s="219"/>
      <c r="FR84" s="220"/>
      <c r="FS84" s="220"/>
    </row>
    <row r="85" spans="2:176" ht="14.25" customHeight="1" x14ac:dyDescent="0.2">
      <c r="B85" s="87" t="s">
        <v>457</v>
      </c>
      <c r="C85" s="158" t="s">
        <v>256</v>
      </c>
      <c r="D85" s="2">
        <f t="shared" ref="D85:D152" si="118">SUM(E85:AG85)</f>
        <v>5268.0232281041381</v>
      </c>
      <c r="E85" s="2">
        <f t="shared" ref="E85:AG85" si="119">E86+E90+E95</f>
        <v>0</v>
      </c>
      <c r="F85" s="2">
        <f t="shared" si="119"/>
        <v>0</v>
      </c>
      <c r="G85" s="2">
        <f t="shared" si="119"/>
        <v>0</v>
      </c>
      <c r="H85" s="2">
        <f t="shared" si="119"/>
        <v>0</v>
      </c>
      <c r="I85" s="2">
        <f t="shared" si="119"/>
        <v>0</v>
      </c>
      <c r="J85" s="2">
        <f t="shared" si="119"/>
        <v>0</v>
      </c>
      <c r="K85" s="2">
        <f t="shared" si="119"/>
        <v>0</v>
      </c>
      <c r="L85" s="2">
        <f t="shared" si="119"/>
        <v>0</v>
      </c>
      <c r="M85" s="2">
        <f t="shared" si="119"/>
        <v>0</v>
      </c>
      <c r="N85" s="2">
        <f t="shared" si="119"/>
        <v>0</v>
      </c>
      <c r="O85" s="2">
        <f t="shared" si="119"/>
        <v>0</v>
      </c>
      <c r="P85" s="2">
        <f t="shared" si="119"/>
        <v>0</v>
      </c>
      <c r="Q85" s="2">
        <f t="shared" si="119"/>
        <v>0</v>
      </c>
      <c r="R85" s="2">
        <f t="shared" si="119"/>
        <v>0</v>
      </c>
      <c r="S85" s="2">
        <f t="shared" si="119"/>
        <v>0</v>
      </c>
      <c r="T85" s="2">
        <f t="shared" si="119"/>
        <v>0</v>
      </c>
      <c r="U85" s="2">
        <f t="shared" si="119"/>
        <v>0</v>
      </c>
      <c r="V85" s="2">
        <f t="shared" si="119"/>
        <v>0</v>
      </c>
      <c r="W85" s="2">
        <f t="shared" si="119"/>
        <v>0</v>
      </c>
      <c r="X85" s="2">
        <f t="shared" si="119"/>
        <v>0</v>
      </c>
      <c r="Y85" s="2">
        <f t="shared" si="119"/>
        <v>0</v>
      </c>
      <c r="Z85" s="2">
        <f t="shared" si="119"/>
        <v>19.319639798400001</v>
      </c>
      <c r="AA85" s="2">
        <f t="shared" si="119"/>
        <v>8.6605281854896567</v>
      </c>
      <c r="AB85" s="2">
        <f t="shared" si="119"/>
        <v>2.9978751411310349</v>
      </c>
      <c r="AC85" s="2">
        <f t="shared" si="119"/>
        <v>0</v>
      </c>
      <c r="AD85" s="2">
        <f t="shared" si="119"/>
        <v>0</v>
      </c>
      <c r="AE85" s="2">
        <f t="shared" si="119"/>
        <v>5237.045184979117</v>
      </c>
      <c r="AF85" s="2">
        <f t="shared" si="119"/>
        <v>0</v>
      </c>
      <c r="AG85" s="2">
        <f t="shared" si="119"/>
        <v>0</v>
      </c>
      <c r="AH85" s="2">
        <f t="shared" ref="AH85:AH152" si="120">SUM(AI85:AK85)</f>
        <v>0</v>
      </c>
      <c r="AI85" s="2">
        <f t="shared" ref="AI85:AK85" si="121">AI86+AI90+AI95</f>
        <v>0</v>
      </c>
      <c r="AJ85" s="2">
        <f t="shared" si="121"/>
        <v>0</v>
      </c>
      <c r="AK85" s="2">
        <f t="shared" si="121"/>
        <v>0</v>
      </c>
      <c r="AL85" s="2">
        <f t="shared" ref="AL85:AL152" si="122">SUM(AM85:CA85)</f>
        <v>13921.409725758031</v>
      </c>
      <c r="AM85" s="2">
        <f t="shared" ref="AM85:CB85" si="123">AM86+AM90+AM95</f>
        <v>2.3316806653241384</v>
      </c>
      <c r="AN85" s="2">
        <f t="shared" si="123"/>
        <v>0</v>
      </c>
      <c r="AO85" s="2">
        <f t="shared" si="123"/>
        <v>0</v>
      </c>
      <c r="AP85" s="2">
        <f t="shared" si="123"/>
        <v>0</v>
      </c>
      <c r="AQ85" s="2">
        <f t="shared" si="123"/>
        <v>0</v>
      </c>
      <c r="AR85" s="2">
        <f t="shared" si="123"/>
        <v>2631.3797620591481</v>
      </c>
      <c r="AS85" s="2">
        <f t="shared" si="123"/>
        <v>0</v>
      </c>
      <c r="AT85" s="2">
        <f t="shared" si="123"/>
        <v>0</v>
      </c>
      <c r="AU85" s="2">
        <f t="shared" si="123"/>
        <v>10940.187989772559</v>
      </c>
      <c r="AV85" s="2">
        <f t="shared" si="123"/>
        <v>0</v>
      </c>
      <c r="AW85" s="2">
        <f t="shared" si="123"/>
        <v>347.51029326099825</v>
      </c>
      <c r="AX85" s="2">
        <f t="shared" si="123"/>
        <v>0</v>
      </c>
      <c r="AY85" s="2">
        <f t="shared" si="123"/>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23"/>
        <v>0</v>
      </c>
      <c r="BQ85" s="2">
        <f t="shared" si="123"/>
        <v>0</v>
      </c>
      <c r="BR85" s="2">
        <f t="shared" si="123"/>
        <v>0</v>
      </c>
      <c r="BS85" s="2">
        <f t="shared" si="123"/>
        <v>0</v>
      </c>
      <c r="BT85" s="2">
        <f t="shared" si="123"/>
        <v>0</v>
      </c>
      <c r="BU85" s="2">
        <f t="shared" si="123"/>
        <v>0</v>
      </c>
      <c r="BV85" s="2">
        <f t="shared" si="123"/>
        <v>0</v>
      </c>
      <c r="BW85" s="2">
        <f t="shared" si="123"/>
        <v>0</v>
      </c>
      <c r="BX85" s="2">
        <f t="shared" si="123"/>
        <v>0</v>
      </c>
      <c r="BY85" s="2">
        <f t="shared" si="123"/>
        <v>0</v>
      </c>
      <c r="BZ85" s="2">
        <f t="shared" si="123"/>
        <v>0</v>
      </c>
      <c r="CA85" s="2">
        <f t="shared" si="123"/>
        <v>0</v>
      </c>
      <c r="CB85" s="2">
        <f t="shared" si="123"/>
        <v>78671.694344261588</v>
      </c>
      <c r="CC85" s="2">
        <f t="shared" ref="CC85:CC152" si="124">SUM(CD85:CF85)</f>
        <v>0</v>
      </c>
      <c r="CD85" s="2">
        <f t="shared" ref="CD85:CF85" si="125">CD86+CD90+CD95</f>
        <v>0</v>
      </c>
      <c r="CE85" s="2">
        <f t="shared" si="125"/>
        <v>0</v>
      </c>
      <c r="CF85" s="2">
        <f t="shared" si="125"/>
        <v>0</v>
      </c>
      <c r="CG85" s="2">
        <f t="shared" ref="CG85:CG152" si="126">SUM(CH85:CR85)</f>
        <v>0</v>
      </c>
      <c r="CH85" s="2">
        <f t="shared" ref="CH85:CR85" si="127">CH86+CH90+CH95</f>
        <v>0</v>
      </c>
      <c r="CI85" s="2">
        <f t="shared" si="127"/>
        <v>0</v>
      </c>
      <c r="CJ85" s="2">
        <f t="shared" si="127"/>
        <v>0</v>
      </c>
      <c r="CK85" s="2">
        <f t="shared" si="127"/>
        <v>0</v>
      </c>
      <c r="CL85" s="2">
        <f t="shared" si="127"/>
        <v>0</v>
      </c>
      <c r="CM85" s="2">
        <f t="shared" si="127"/>
        <v>0</v>
      </c>
      <c r="CN85" s="2">
        <f t="shared" si="127"/>
        <v>0</v>
      </c>
      <c r="CO85" s="2">
        <f t="shared" si="127"/>
        <v>0</v>
      </c>
      <c r="CP85" s="2">
        <f t="shared" si="127"/>
        <v>0</v>
      </c>
      <c r="CQ85" s="2">
        <f t="shared" si="127"/>
        <v>0</v>
      </c>
      <c r="CR85" s="2">
        <f t="shared" si="127"/>
        <v>0</v>
      </c>
      <c r="CS85" s="2">
        <f t="shared" ref="CS85:CS152" si="128">SUM(CT85:CU85)</f>
        <v>0</v>
      </c>
      <c r="CT85" s="2">
        <f t="shared" ref="CT85:CU85" si="129">CT86+CT90+CT95</f>
        <v>0</v>
      </c>
      <c r="CU85" s="2">
        <f t="shared" si="129"/>
        <v>0</v>
      </c>
      <c r="CV85" s="2">
        <f t="shared" ref="CV85:CV152" si="130">SUM(CW85:DE85)</f>
        <v>0</v>
      </c>
      <c r="CW85" s="2">
        <f t="shared" ref="CW85:DE85" si="131">CW86+CW90+CW95</f>
        <v>0</v>
      </c>
      <c r="CX85" s="2">
        <f t="shared" si="131"/>
        <v>0</v>
      </c>
      <c r="CY85" s="2">
        <f t="shared" si="131"/>
        <v>0</v>
      </c>
      <c r="CZ85" s="2">
        <f t="shared" si="131"/>
        <v>0</v>
      </c>
      <c r="DA85" s="2">
        <f t="shared" si="131"/>
        <v>0</v>
      </c>
      <c r="DB85" s="2">
        <f t="shared" si="131"/>
        <v>0</v>
      </c>
      <c r="DC85" s="2">
        <f t="shared" si="131"/>
        <v>0</v>
      </c>
      <c r="DD85" s="2">
        <f t="shared" si="131"/>
        <v>0</v>
      </c>
      <c r="DE85" s="2">
        <f t="shared" si="131"/>
        <v>0</v>
      </c>
      <c r="DF85" s="2">
        <f t="shared" ref="DF85:DF152" si="132">SUM(DG85:DI85)</f>
        <v>0</v>
      </c>
      <c r="DG85" s="2">
        <f t="shared" ref="DG85:DI85" si="133">DG86+DG90+DG95</f>
        <v>0</v>
      </c>
      <c r="DH85" s="2">
        <f t="shared" si="133"/>
        <v>0</v>
      </c>
      <c r="DI85" s="2">
        <f t="shared" si="133"/>
        <v>0</v>
      </c>
      <c r="DJ85" s="2">
        <f t="shared" ref="DJ85:DJ152" si="134">SUM(DK85:DL85)</f>
        <v>0</v>
      </c>
      <c r="DK85" s="2">
        <f t="shared" ref="DK85:DL85" si="135">DK86+DK90+DK95</f>
        <v>0</v>
      </c>
      <c r="DL85" s="2">
        <f t="shared" si="135"/>
        <v>0</v>
      </c>
      <c r="DM85" s="2">
        <f t="shared" ref="DM85:DM152" si="136">SUM(DN85:DR85)</f>
        <v>0</v>
      </c>
      <c r="DN85" s="2">
        <f t="shared" ref="DN85:DR85" si="137">DN86+DN90+DN95</f>
        <v>0</v>
      </c>
      <c r="DO85" s="2">
        <f t="shared" si="137"/>
        <v>0</v>
      </c>
      <c r="DP85" s="2">
        <f t="shared" si="137"/>
        <v>0</v>
      </c>
      <c r="DQ85" s="2">
        <f t="shared" si="137"/>
        <v>0</v>
      </c>
      <c r="DR85" s="2">
        <f t="shared" si="137"/>
        <v>0</v>
      </c>
      <c r="DS85" s="2">
        <f t="shared" ref="DS85:DS152" si="138">SUM(DT85:DU85)</f>
        <v>0</v>
      </c>
      <c r="DT85" s="2">
        <f t="shared" ref="DT85:DU85" si="139">DT86+DT90+DT95</f>
        <v>0</v>
      </c>
      <c r="DU85" s="2">
        <f t="shared" si="139"/>
        <v>0</v>
      </c>
      <c r="DV85" s="2">
        <f t="shared" ref="DV85:DV152" si="140">SUM(DW85:EF85)</f>
        <v>0</v>
      </c>
      <c r="DW85" s="2">
        <f t="shared" ref="DW85:EF85" si="141">DW86+DW90+DW95</f>
        <v>0</v>
      </c>
      <c r="DX85" s="2">
        <f t="shared" si="141"/>
        <v>0</v>
      </c>
      <c r="DY85" s="2">
        <f t="shared" si="141"/>
        <v>0</v>
      </c>
      <c r="DZ85" s="2">
        <f t="shared" si="141"/>
        <v>0</v>
      </c>
      <c r="EA85" s="2">
        <f t="shared" si="141"/>
        <v>0</v>
      </c>
      <c r="EB85" s="2">
        <f t="shared" si="141"/>
        <v>0</v>
      </c>
      <c r="EC85" s="2">
        <f t="shared" si="141"/>
        <v>0</v>
      </c>
      <c r="ED85" s="2">
        <f t="shared" si="141"/>
        <v>0</v>
      </c>
      <c r="EE85" s="2">
        <f t="shared" si="141"/>
        <v>0</v>
      </c>
      <c r="EF85" s="2">
        <f t="shared" si="141"/>
        <v>0</v>
      </c>
      <c r="EG85" s="2">
        <f t="shared" ref="EG85:EG153" si="142">SUM(EH85:EP85)</f>
        <v>0</v>
      </c>
      <c r="EH85" s="2">
        <f t="shared" ref="EH85:EP85" si="143">EH86+EH90+EH95</f>
        <v>0</v>
      </c>
      <c r="EI85" s="2">
        <f t="shared" si="143"/>
        <v>0</v>
      </c>
      <c r="EJ85" s="2">
        <f t="shared" si="143"/>
        <v>0</v>
      </c>
      <c r="EK85" s="2">
        <f t="shared" si="143"/>
        <v>0</v>
      </c>
      <c r="EL85" s="2">
        <f t="shared" si="143"/>
        <v>0</v>
      </c>
      <c r="EM85" s="2">
        <f t="shared" si="143"/>
        <v>0</v>
      </c>
      <c r="EN85" s="2">
        <f t="shared" si="143"/>
        <v>0</v>
      </c>
      <c r="EO85" s="2">
        <f t="shared" si="143"/>
        <v>0</v>
      </c>
      <c r="EP85" s="2">
        <f t="shared" si="143"/>
        <v>0</v>
      </c>
      <c r="EQ85" s="2">
        <f t="shared" ref="EQ85:EQ152" si="144">SUM(ER85:ET85)</f>
        <v>0</v>
      </c>
      <c r="ER85" s="2">
        <f t="shared" ref="ER85:ET85" si="145">ER86+ER90+ER95</f>
        <v>0</v>
      </c>
      <c r="ES85" s="2">
        <f t="shared" si="145"/>
        <v>0</v>
      </c>
      <c r="ET85" s="2">
        <f t="shared" si="145"/>
        <v>0</v>
      </c>
      <c r="EU85" s="2">
        <f t="shared" ref="EU85:EU152" si="146">SUM(EV85:EW85)</f>
        <v>0</v>
      </c>
      <c r="EV85" s="2">
        <f t="shared" ref="EV85:EW85" si="147">EV86+EV90+EV95</f>
        <v>0</v>
      </c>
      <c r="EW85" s="2">
        <f t="shared" si="147"/>
        <v>0</v>
      </c>
      <c r="EX85" s="2">
        <f t="shared" ref="EX85:EX152" si="148">SUM(EY85:EZ85)</f>
        <v>0</v>
      </c>
      <c r="EY85" s="2">
        <f t="shared" ref="EY85:EZ85" si="149">EY86+EY90+EY95</f>
        <v>0</v>
      </c>
      <c r="EZ85" s="2">
        <f t="shared" si="149"/>
        <v>0</v>
      </c>
      <c r="FA85" s="2">
        <f t="shared" ref="FA85:FA152" si="150">SUM(FB85:FE85)</f>
        <v>0</v>
      </c>
      <c r="FB85" s="2">
        <f t="shared" ref="FB85:FE85" si="151">FB86+FB90+FB95</f>
        <v>0</v>
      </c>
      <c r="FC85" s="2">
        <f t="shared" si="151"/>
        <v>0</v>
      </c>
      <c r="FD85" s="2">
        <f t="shared" si="151"/>
        <v>0</v>
      </c>
      <c r="FE85" s="2">
        <f t="shared" si="151"/>
        <v>0</v>
      </c>
      <c r="FF85" s="2">
        <f t="shared" ref="FF85:FF152" si="152">SUM(FG85:FM85)</f>
        <v>0</v>
      </c>
      <c r="FG85" s="2">
        <f t="shared" ref="FG85:FS85" si="153">FG86+FG90+FG95</f>
        <v>0</v>
      </c>
      <c r="FH85" s="2">
        <f t="shared" si="153"/>
        <v>0</v>
      </c>
      <c r="FI85" s="2">
        <f t="shared" si="153"/>
        <v>0</v>
      </c>
      <c r="FJ85" s="2">
        <f t="shared" si="153"/>
        <v>0</v>
      </c>
      <c r="FK85" s="2">
        <f t="shared" si="153"/>
        <v>0</v>
      </c>
      <c r="FL85" s="2">
        <f t="shared" si="153"/>
        <v>0</v>
      </c>
      <c r="FM85" s="2">
        <f t="shared" si="153"/>
        <v>0</v>
      </c>
      <c r="FN85" s="2">
        <f t="shared" si="153"/>
        <v>0</v>
      </c>
      <c r="FO85" s="2">
        <f t="shared" si="153"/>
        <v>0</v>
      </c>
      <c r="FP85" s="2">
        <f t="shared" si="153"/>
        <v>0</v>
      </c>
      <c r="FQ85" s="2">
        <f t="shared" si="153"/>
        <v>0</v>
      </c>
      <c r="FR85" s="2">
        <f t="shared" si="153"/>
        <v>0</v>
      </c>
      <c r="FS85" s="2">
        <f t="shared" si="153"/>
        <v>97861.127298123756</v>
      </c>
      <c r="FT85" s="4"/>
    </row>
    <row r="86" spans="2:176" ht="14.25" customHeight="1" x14ac:dyDescent="0.2">
      <c r="B86" s="88"/>
      <c r="C86" s="89" t="s">
        <v>257</v>
      </c>
      <c r="D86" s="97">
        <f t="shared" si="118"/>
        <v>5237.045184979117</v>
      </c>
      <c r="E86" s="97">
        <f t="shared" ref="E86:AG86" si="154">+E87+E88+E89</f>
        <v>0</v>
      </c>
      <c r="F86" s="97">
        <f t="shared" si="154"/>
        <v>0</v>
      </c>
      <c r="G86" s="97">
        <f t="shared" si="154"/>
        <v>0</v>
      </c>
      <c r="H86" s="97">
        <f t="shared" si="154"/>
        <v>0</v>
      </c>
      <c r="I86" s="97">
        <f t="shared" si="154"/>
        <v>0</v>
      </c>
      <c r="J86" s="97">
        <f t="shared" si="154"/>
        <v>0</v>
      </c>
      <c r="K86" s="97">
        <f t="shared" si="154"/>
        <v>0</v>
      </c>
      <c r="L86" s="97">
        <f t="shared" si="154"/>
        <v>0</v>
      </c>
      <c r="M86" s="97">
        <f t="shared" si="154"/>
        <v>0</v>
      </c>
      <c r="N86" s="97">
        <f t="shared" si="154"/>
        <v>0</v>
      </c>
      <c r="O86" s="97">
        <f t="shared" si="154"/>
        <v>0</v>
      </c>
      <c r="P86" s="97">
        <f t="shared" si="154"/>
        <v>0</v>
      </c>
      <c r="Q86" s="97">
        <f t="shared" si="154"/>
        <v>0</v>
      </c>
      <c r="R86" s="97">
        <f t="shared" si="154"/>
        <v>0</v>
      </c>
      <c r="S86" s="97">
        <f t="shared" si="154"/>
        <v>0</v>
      </c>
      <c r="T86" s="97">
        <f t="shared" si="154"/>
        <v>0</v>
      </c>
      <c r="U86" s="97">
        <f t="shared" si="154"/>
        <v>0</v>
      </c>
      <c r="V86" s="97">
        <f t="shared" si="154"/>
        <v>0</v>
      </c>
      <c r="W86" s="97">
        <f t="shared" si="154"/>
        <v>0</v>
      </c>
      <c r="X86" s="97">
        <f t="shared" si="154"/>
        <v>0</v>
      </c>
      <c r="Y86" s="97">
        <f t="shared" si="154"/>
        <v>0</v>
      </c>
      <c r="Z86" s="97">
        <f t="shared" si="154"/>
        <v>0</v>
      </c>
      <c r="AA86" s="97">
        <f t="shared" si="154"/>
        <v>0</v>
      </c>
      <c r="AB86" s="97">
        <f t="shared" si="154"/>
        <v>0</v>
      </c>
      <c r="AC86" s="97">
        <f t="shared" si="154"/>
        <v>0</v>
      </c>
      <c r="AD86" s="97">
        <f t="shared" si="154"/>
        <v>0</v>
      </c>
      <c r="AE86" s="97">
        <f t="shared" si="154"/>
        <v>5237.045184979117</v>
      </c>
      <c r="AF86" s="97">
        <f t="shared" si="154"/>
        <v>0</v>
      </c>
      <c r="AG86" s="97">
        <f t="shared" si="154"/>
        <v>0</v>
      </c>
      <c r="AH86" s="97">
        <f t="shared" si="120"/>
        <v>0</v>
      </c>
      <c r="AI86" s="97">
        <f t="shared" ref="AI86:AK86" si="155">+AI87+AI88+AI89</f>
        <v>0</v>
      </c>
      <c r="AJ86" s="97">
        <f t="shared" si="155"/>
        <v>0</v>
      </c>
      <c r="AK86" s="97">
        <f t="shared" si="155"/>
        <v>0</v>
      </c>
      <c r="AL86" s="97">
        <f t="shared" si="122"/>
        <v>0</v>
      </c>
      <c r="AM86" s="97">
        <f t="shared" ref="AM86:CB86" si="156">+AM87+AM88+AM89</f>
        <v>0</v>
      </c>
      <c r="AN86" s="97">
        <f t="shared" si="156"/>
        <v>0</v>
      </c>
      <c r="AO86" s="97">
        <f t="shared" si="156"/>
        <v>0</v>
      </c>
      <c r="AP86" s="97">
        <f t="shared" si="156"/>
        <v>0</v>
      </c>
      <c r="AQ86" s="97">
        <f t="shared" si="156"/>
        <v>0</v>
      </c>
      <c r="AR86" s="97">
        <f t="shared" si="156"/>
        <v>0</v>
      </c>
      <c r="AS86" s="97">
        <f t="shared" si="156"/>
        <v>0</v>
      </c>
      <c r="AT86" s="97">
        <f t="shared" si="156"/>
        <v>0</v>
      </c>
      <c r="AU86" s="97">
        <f t="shared" si="156"/>
        <v>0</v>
      </c>
      <c r="AV86" s="97">
        <f t="shared" si="156"/>
        <v>0</v>
      </c>
      <c r="AW86" s="97">
        <f t="shared" si="156"/>
        <v>0</v>
      </c>
      <c r="AX86" s="97">
        <f t="shared" si="156"/>
        <v>0</v>
      </c>
      <c r="AY86" s="97">
        <f t="shared" si="156"/>
        <v>0</v>
      </c>
      <c r="AZ86" s="97">
        <f t="shared" si="156"/>
        <v>0</v>
      </c>
      <c r="BA86" s="97">
        <f t="shared" si="156"/>
        <v>0</v>
      </c>
      <c r="BB86" s="97">
        <f t="shared" si="156"/>
        <v>0</v>
      </c>
      <c r="BC86" s="97">
        <f t="shared" si="156"/>
        <v>0</v>
      </c>
      <c r="BD86" s="97">
        <f t="shared" si="156"/>
        <v>0</v>
      </c>
      <c r="BE86" s="97">
        <f t="shared" si="156"/>
        <v>0</v>
      </c>
      <c r="BF86" s="97">
        <f t="shared" si="156"/>
        <v>0</v>
      </c>
      <c r="BG86" s="97">
        <f t="shared" si="156"/>
        <v>0</v>
      </c>
      <c r="BH86" s="97">
        <f t="shared" si="156"/>
        <v>0</v>
      </c>
      <c r="BI86" s="97">
        <f t="shared" si="156"/>
        <v>0</v>
      </c>
      <c r="BJ86" s="97">
        <f t="shared" si="156"/>
        <v>0</v>
      </c>
      <c r="BK86" s="97">
        <f t="shared" si="156"/>
        <v>0</v>
      </c>
      <c r="BL86" s="97">
        <f t="shared" si="156"/>
        <v>0</v>
      </c>
      <c r="BM86" s="97">
        <f t="shared" si="156"/>
        <v>0</v>
      </c>
      <c r="BN86" s="97">
        <f t="shared" si="156"/>
        <v>0</v>
      </c>
      <c r="BO86" s="97">
        <f t="shared" si="156"/>
        <v>0</v>
      </c>
      <c r="BP86" s="97">
        <f t="shared" si="156"/>
        <v>0</v>
      </c>
      <c r="BQ86" s="97">
        <f t="shared" si="156"/>
        <v>0</v>
      </c>
      <c r="BR86" s="97">
        <f t="shared" si="156"/>
        <v>0</v>
      </c>
      <c r="BS86" s="97">
        <f t="shared" si="156"/>
        <v>0</v>
      </c>
      <c r="BT86" s="97">
        <f t="shared" si="156"/>
        <v>0</v>
      </c>
      <c r="BU86" s="97">
        <f t="shared" si="156"/>
        <v>0</v>
      </c>
      <c r="BV86" s="97">
        <f t="shared" si="156"/>
        <v>0</v>
      </c>
      <c r="BW86" s="97">
        <f t="shared" si="156"/>
        <v>0</v>
      </c>
      <c r="BX86" s="97">
        <f t="shared" si="156"/>
        <v>0</v>
      </c>
      <c r="BY86" s="97">
        <f t="shared" si="156"/>
        <v>0</v>
      </c>
      <c r="BZ86" s="97">
        <f t="shared" si="156"/>
        <v>0</v>
      </c>
      <c r="CA86" s="97">
        <f t="shared" si="156"/>
        <v>0</v>
      </c>
      <c r="CB86" s="97">
        <f t="shared" si="156"/>
        <v>0</v>
      </c>
      <c r="CC86" s="97">
        <f t="shared" si="124"/>
        <v>0</v>
      </c>
      <c r="CD86" s="97">
        <f t="shared" ref="CD86:CF86" si="157">+CD87+CD88+CD89</f>
        <v>0</v>
      </c>
      <c r="CE86" s="97">
        <f t="shared" si="157"/>
        <v>0</v>
      </c>
      <c r="CF86" s="97">
        <f t="shared" si="157"/>
        <v>0</v>
      </c>
      <c r="CG86" s="97">
        <f t="shared" si="126"/>
        <v>0</v>
      </c>
      <c r="CH86" s="97">
        <f t="shared" ref="CH86:CR86" si="158">+CH87+CH88+CH89</f>
        <v>0</v>
      </c>
      <c r="CI86" s="97">
        <f t="shared" si="158"/>
        <v>0</v>
      </c>
      <c r="CJ86" s="97">
        <f t="shared" si="158"/>
        <v>0</v>
      </c>
      <c r="CK86" s="97">
        <f t="shared" si="158"/>
        <v>0</v>
      </c>
      <c r="CL86" s="97">
        <f t="shared" si="158"/>
        <v>0</v>
      </c>
      <c r="CM86" s="97">
        <f t="shared" si="158"/>
        <v>0</v>
      </c>
      <c r="CN86" s="97">
        <f t="shared" si="158"/>
        <v>0</v>
      </c>
      <c r="CO86" s="97">
        <f t="shared" si="158"/>
        <v>0</v>
      </c>
      <c r="CP86" s="97">
        <f t="shared" si="158"/>
        <v>0</v>
      </c>
      <c r="CQ86" s="97">
        <f t="shared" si="158"/>
        <v>0</v>
      </c>
      <c r="CR86" s="97">
        <f t="shared" si="158"/>
        <v>0</v>
      </c>
      <c r="CS86" s="97">
        <f t="shared" si="128"/>
        <v>0</v>
      </c>
      <c r="CT86" s="97">
        <f t="shared" ref="CT86:CU86" si="159">+CT87+CT88+CT89</f>
        <v>0</v>
      </c>
      <c r="CU86" s="97">
        <f t="shared" si="159"/>
        <v>0</v>
      </c>
      <c r="CV86" s="97">
        <f t="shared" si="130"/>
        <v>0</v>
      </c>
      <c r="CW86" s="97">
        <f t="shared" ref="CW86:DE86" si="160">+CW87+CW88+CW89</f>
        <v>0</v>
      </c>
      <c r="CX86" s="97">
        <f t="shared" si="160"/>
        <v>0</v>
      </c>
      <c r="CY86" s="97">
        <f t="shared" si="160"/>
        <v>0</v>
      </c>
      <c r="CZ86" s="97">
        <f t="shared" si="160"/>
        <v>0</v>
      </c>
      <c r="DA86" s="97">
        <f t="shared" si="160"/>
        <v>0</v>
      </c>
      <c r="DB86" s="97">
        <f t="shared" si="160"/>
        <v>0</v>
      </c>
      <c r="DC86" s="97">
        <f t="shared" si="160"/>
        <v>0</v>
      </c>
      <c r="DD86" s="97">
        <f t="shared" si="160"/>
        <v>0</v>
      </c>
      <c r="DE86" s="97">
        <f t="shared" si="160"/>
        <v>0</v>
      </c>
      <c r="DF86" s="97">
        <f t="shared" si="132"/>
        <v>0</v>
      </c>
      <c r="DG86" s="97">
        <f t="shared" ref="DG86:DI86" si="161">+DG87+DG88+DG89</f>
        <v>0</v>
      </c>
      <c r="DH86" s="97">
        <f t="shared" si="161"/>
        <v>0</v>
      </c>
      <c r="DI86" s="97">
        <f t="shared" si="161"/>
        <v>0</v>
      </c>
      <c r="DJ86" s="97">
        <f t="shared" si="134"/>
        <v>0</v>
      </c>
      <c r="DK86" s="97">
        <f t="shared" ref="DK86:DL86" si="162">+DK87+DK88+DK89</f>
        <v>0</v>
      </c>
      <c r="DL86" s="97">
        <f t="shared" si="162"/>
        <v>0</v>
      </c>
      <c r="DM86" s="97">
        <f t="shared" si="136"/>
        <v>0</v>
      </c>
      <c r="DN86" s="97">
        <f t="shared" ref="DN86:DR86" si="163">+DN87+DN88+DN89</f>
        <v>0</v>
      </c>
      <c r="DO86" s="97">
        <f t="shared" si="163"/>
        <v>0</v>
      </c>
      <c r="DP86" s="97">
        <f t="shared" si="163"/>
        <v>0</v>
      </c>
      <c r="DQ86" s="97">
        <f t="shared" si="163"/>
        <v>0</v>
      </c>
      <c r="DR86" s="97">
        <f t="shared" si="163"/>
        <v>0</v>
      </c>
      <c r="DS86" s="97">
        <f t="shared" si="138"/>
        <v>0</v>
      </c>
      <c r="DT86" s="97">
        <f t="shared" ref="DT86:DU86" si="164">+DT87+DT88+DT89</f>
        <v>0</v>
      </c>
      <c r="DU86" s="97">
        <f t="shared" si="164"/>
        <v>0</v>
      </c>
      <c r="DV86" s="97">
        <f t="shared" si="140"/>
        <v>0</v>
      </c>
      <c r="DW86" s="97">
        <f t="shared" ref="DW86:EF86" si="165">+DW87+DW88+DW89</f>
        <v>0</v>
      </c>
      <c r="DX86" s="97">
        <f t="shared" si="165"/>
        <v>0</v>
      </c>
      <c r="DY86" s="97">
        <f t="shared" si="165"/>
        <v>0</v>
      </c>
      <c r="DZ86" s="97">
        <f t="shared" si="165"/>
        <v>0</v>
      </c>
      <c r="EA86" s="97">
        <f t="shared" si="165"/>
        <v>0</v>
      </c>
      <c r="EB86" s="97">
        <f t="shared" si="165"/>
        <v>0</v>
      </c>
      <c r="EC86" s="97">
        <f t="shared" si="165"/>
        <v>0</v>
      </c>
      <c r="ED86" s="97">
        <f t="shared" si="165"/>
        <v>0</v>
      </c>
      <c r="EE86" s="97">
        <f t="shared" si="165"/>
        <v>0</v>
      </c>
      <c r="EF86" s="97">
        <f t="shared" si="165"/>
        <v>0</v>
      </c>
      <c r="EG86" s="97">
        <f t="shared" si="142"/>
        <v>0</v>
      </c>
      <c r="EH86" s="97">
        <f t="shared" ref="EH86:EP86" si="166">+EH87+EH88+EH89</f>
        <v>0</v>
      </c>
      <c r="EI86" s="97">
        <f t="shared" si="166"/>
        <v>0</v>
      </c>
      <c r="EJ86" s="97">
        <f t="shared" si="166"/>
        <v>0</v>
      </c>
      <c r="EK86" s="97">
        <f t="shared" si="166"/>
        <v>0</v>
      </c>
      <c r="EL86" s="97">
        <f t="shared" si="166"/>
        <v>0</v>
      </c>
      <c r="EM86" s="97">
        <f t="shared" si="166"/>
        <v>0</v>
      </c>
      <c r="EN86" s="97">
        <f t="shared" si="166"/>
        <v>0</v>
      </c>
      <c r="EO86" s="97">
        <f t="shared" si="166"/>
        <v>0</v>
      </c>
      <c r="EP86" s="97">
        <f t="shared" si="166"/>
        <v>0</v>
      </c>
      <c r="EQ86" s="97">
        <f t="shared" si="144"/>
        <v>0</v>
      </c>
      <c r="ER86" s="97">
        <f t="shared" ref="ER86:ET86" si="167">+ER87+ER88+ER89</f>
        <v>0</v>
      </c>
      <c r="ES86" s="97">
        <f t="shared" si="167"/>
        <v>0</v>
      </c>
      <c r="ET86" s="97">
        <f t="shared" si="167"/>
        <v>0</v>
      </c>
      <c r="EU86" s="97">
        <f t="shared" si="146"/>
        <v>0</v>
      </c>
      <c r="EV86" s="97">
        <f t="shared" ref="EV86:EW86" si="168">+EV87+EV88+EV89</f>
        <v>0</v>
      </c>
      <c r="EW86" s="97">
        <f t="shared" si="168"/>
        <v>0</v>
      </c>
      <c r="EX86" s="97">
        <f t="shared" si="148"/>
        <v>0</v>
      </c>
      <c r="EY86" s="97">
        <f t="shared" ref="EY86:EZ86" si="169">+EY87+EY88+EY89</f>
        <v>0</v>
      </c>
      <c r="EZ86" s="97">
        <f t="shared" si="169"/>
        <v>0</v>
      </c>
      <c r="FA86" s="97">
        <f t="shared" si="150"/>
        <v>0</v>
      </c>
      <c r="FB86" s="97">
        <f t="shared" ref="FB86:FE86" si="170">+FB87+FB88+FB89</f>
        <v>0</v>
      </c>
      <c r="FC86" s="97">
        <f t="shared" si="170"/>
        <v>0</v>
      </c>
      <c r="FD86" s="97">
        <f t="shared" si="170"/>
        <v>0</v>
      </c>
      <c r="FE86" s="97">
        <f t="shared" si="170"/>
        <v>0</v>
      </c>
      <c r="FF86" s="97">
        <f t="shared" si="152"/>
        <v>0</v>
      </c>
      <c r="FG86" s="97">
        <f t="shared" ref="FG86:FS86" si="171">+FG87+FG88+FG89</f>
        <v>0</v>
      </c>
      <c r="FH86" s="97">
        <f t="shared" si="171"/>
        <v>0</v>
      </c>
      <c r="FI86" s="97">
        <f t="shared" si="171"/>
        <v>0</v>
      </c>
      <c r="FJ86" s="97">
        <f t="shared" si="171"/>
        <v>0</v>
      </c>
      <c r="FK86" s="97">
        <f t="shared" si="171"/>
        <v>0</v>
      </c>
      <c r="FL86" s="97">
        <f t="shared" si="171"/>
        <v>0</v>
      </c>
      <c r="FM86" s="97">
        <f t="shared" si="171"/>
        <v>0</v>
      </c>
      <c r="FN86" s="97">
        <f t="shared" si="171"/>
        <v>0</v>
      </c>
      <c r="FO86" s="97">
        <f t="shared" si="171"/>
        <v>0</v>
      </c>
      <c r="FP86" s="97">
        <f t="shared" si="171"/>
        <v>0</v>
      </c>
      <c r="FQ86" s="97">
        <f t="shared" si="171"/>
        <v>0</v>
      </c>
      <c r="FR86" s="97">
        <f t="shared" si="171"/>
        <v>0</v>
      </c>
      <c r="FS86" s="97">
        <f t="shared" si="171"/>
        <v>5237.045184979117</v>
      </c>
      <c r="FT86" s="4"/>
    </row>
    <row r="87" spans="2:176" x14ac:dyDescent="0.2">
      <c r="B87" s="157" t="s">
        <v>430</v>
      </c>
      <c r="C87" s="67" t="s">
        <v>258</v>
      </c>
      <c r="D87" s="150">
        <f t="shared" si="118"/>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150">
        <f t="shared" si="120"/>
        <v>0</v>
      </c>
      <c r="AI87" s="60">
        <v>0</v>
      </c>
      <c r="AJ87" s="60">
        <v>0</v>
      </c>
      <c r="AK87" s="60">
        <v>0</v>
      </c>
      <c r="AL87" s="150">
        <f t="shared" si="122"/>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150">
        <v>0</v>
      </c>
      <c r="CC87" s="150">
        <f t="shared" si="124"/>
        <v>0</v>
      </c>
      <c r="CD87" s="60">
        <v>0</v>
      </c>
      <c r="CE87" s="60">
        <v>0</v>
      </c>
      <c r="CF87" s="60">
        <v>0</v>
      </c>
      <c r="CG87" s="150">
        <f t="shared" si="126"/>
        <v>0</v>
      </c>
      <c r="CH87" s="60">
        <v>0</v>
      </c>
      <c r="CI87" s="60">
        <v>0</v>
      </c>
      <c r="CJ87" s="60">
        <v>0</v>
      </c>
      <c r="CK87" s="60">
        <v>0</v>
      </c>
      <c r="CL87" s="60">
        <v>0</v>
      </c>
      <c r="CM87" s="60">
        <v>0</v>
      </c>
      <c r="CN87" s="60">
        <v>0</v>
      </c>
      <c r="CO87" s="60">
        <v>0</v>
      </c>
      <c r="CP87" s="60">
        <v>0</v>
      </c>
      <c r="CQ87" s="60">
        <v>0</v>
      </c>
      <c r="CR87" s="60">
        <v>0</v>
      </c>
      <c r="CS87" s="150">
        <f t="shared" si="128"/>
        <v>0</v>
      </c>
      <c r="CT87" s="60">
        <v>0</v>
      </c>
      <c r="CU87" s="60">
        <v>0</v>
      </c>
      <c r="CV87" s="150">
        <f t="shared" si="130"/>
        <v>0</v>
      </c>
      <c r="CW87" s="60">
        <v>0</v>
      </c>
      <c r="CX87" s="60">
        <v>0</v>
      </c>
      <c r="CY87" s="60">
        <v>0</v>
      </c>
      <c r="CZ87" s="60">
        <v>0</v>
      </c>
      <c r="DA87" s="60">
        <v>0</v>
      </c>
      <c r="DB87" s="60">
        <v>0</v>
      </c>
      <c r="DC87" s="60">
        <v>0</v>
      </c>
      <c r="DD87" s="60">
        <v>0</v>
      </c>
      <c r="DE87" s="60">
        <v>0</v>
      </c>
      <c r="DF87" s="150">
        <f t="shared" si="132"/>
        <v>0</v>
      </c>
      <c r="DG87" s="60">
        <v>0</v>
      </c>
      <c r="DH87" s="60">
        <v>0</v>
      </c>
      <c r="DI87" s="60">
        <v>0</v>
      </c>
      <c r="DJ87" s="150">
        <f t="shared" si="134"/>
        <v>0</v>
      </c>
      <c r="DK87" s="60">
        <v>0</v>
      </c>
      <c r="DL87" s="60">
        <v>0</v>
      </c>
      <c r="DM87" s="150">
        <f t="shared" si="136"/>
        <v>0</v>
      </c>
      <c r="DN87" s="60">
        <v>0</v>
      </c>
      <c r="DO87" s="60">
        <v>0</v>
      </c>
      <c r="DP87" s="60">
        <v>0</v>
      </c>
      <c r="DQ87" s="60">
        <v>0</v>
      </c>
      <c r="DR87" s="60">
        <v>0</v>
      </c>
      <c r="DS87" s="150">
        <f t="shared" si="138"/>
        <v>0</v>
      </c>
      <c r="DT87" s="60">
        <v>0</v>
      </c>
      <c r="DU87" s="60">
        <v>0</v>
      </c>
      <c r="DV87" s="150">
        <f t="shared" si="140"/>
        <v>0</v>
      </c>
      <c r="DW87" s="60">
        <v>0</v>
      </c>
      <c r="DX87" s="60">
        <v>0</v>
      </c>
      <c r="DY87" s="60">
        <v>0</v>
      </c>
      <c r="DZ87" s="60">
        <v>0</v>
      </c>
      <c r="EA87" s="60">
        <v>0</v>
      </c>
      <c r="EB87" s="60">
        <v>0</v>
      </c>
      <c r="EC87" s="60">
        <v>0</v>
      </c>
      <c r="ED87" s="60">
        <v>0</v>
      </c>
      <c r="EE87" s="60">
        <v>0</v>
      </c>
      <c r="EF87" s="60">
        <v>0</v>
      </c>
      <c r="EG87" s="150">
        <f t="shared" si="142"/>
        <v>0</v>
      </c>
      <c r="EH87" s="60">
        <v>0</v>
      </c>
      <c r="EI87" s="60">
        <v>0</v>
      </c>
      <c r="EJ87" s="60">
        <v>0</v>
      </c>
      <c r="EK87" s="60">
        <v>0</v>
      </c>
      <c r="EL87" s="60">
        <v>0</v>
      </c>
      <c r="EM87" s="60">
        <v>0</v>
      </c>
      <c r="EN87" s="60">
        <v>0</v>
      </c>
      <c r="EO87" s="60">
        <v>0</v>
      </c>
      <c r="EP87" s="60">
        <v>0</v>
      </c>
      <c r="EQ87" s="150">
        <f t="shared" si="144"/>
        <v>0</v>
      </c>
      <c r="ER87" s="60">
        <v>0</v>
      </c>
      <c r="ES87" s="60">
        <v>0</v>
      </c>
      <c r="ET87" s="60">
        <v>0</v>
      </c>
      <c r="EU87" s="150">
        <f t="shared" si="146"/>
        <v>0</v>
      </c>
      <c r="EV87" s="60">
        <v>0</v>
      </c>
      <c r="EW87" s="60">
        <v>0</v>
      </c>
      <c r="EX87" s="150">
        <f t="shared" si="148"/>
        <v>0</v>
      </c>
      <c r="EY87" s="60">
        <v>0</v>
      </c>
      <c r="EZ87" s="60">
        <v>0</v>
      </c>
      <c r="FA87" s="150">
        <f t="shared" si="150"/>
        <v>0</v>
      </c>
      <c r="FB87" s="60">
        <v>0</v>
      </c>
      <c r="FC87" s="60">
        <v>0</v>
      </c>
      <c r="FD87" s="60">
        <v>0</v>
      </c>
      <c r="FE87" s="60">
        <v>0</v>
      </c>
      <c r="FF87" s="150">
        <f t="shared" si="152"/>
        <v>0</v>
      </c>
      <c r="FG87" s="60">
        <v>0</v>
      </c>
      <c r="FH87" s="60">
        <v>0</v>
      </c>
      <c r="FI87" s="60">
        <v>0</v>
      </c>
      <c r="FJ87" s="60">
        <v>0</v>
      </c>
      <c r="FK87" s="60">
        <v>0</v>
      </c>
      <c r="FL87" s="60">
        <v>0</v>
      </c>
      <c r="FM87" s="60">
        <v>0</v>
      </c>
      <c r="FN87" s="150">
        <v>0</v>
      </c>
      <c r="FO87" s="58"/>
      <c r="FP87" s="58"/>
      <c r="FQ87" s="58"/>
      <c r="FR87" s="58"/>
      <c r="FS87" s="59">
        <f>D87+AH87+AL87+CB87+CC87+CG87+CS87+CV87+DF87+DJ87+DM87+DS87+DV87+EG87+EQ87+EU87+EX87+FA87+FF87+FN87</f>
        <v>0</v>
      </c>
      <c r="FT87" s="4"/>
    </row>
    <row r="88" spans="2:176" x14ac:dyDescent="0.2">
      <c r="B88" s="157" t="s">
        <v>431</v>
      </c>
      <c r="C88" s="67" t="s">
        <v>260</v>
      </c>
      <c r="D88" s="150">
        <f t="shared" si="118"/>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150">
        <f t="shared" si="120"/>
        <v>0</v>
      </c>
      <c r="AI88" s="60">
        <v>0</v>
      </c>
      <c r="AJ88" s="60">
        <v>0</v>
      </c>
      <c r="AK88" s="60">
        <v>0</v>
      </c>
      <c r="AL88" s="150">
        <f t="shared" si="122"/>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150">
        <v>0</v>
      </c>
      <c r="CC88" s="150">
        <f t="shared" si="124"/>
        <v>0</v>
      </c>
      <c r="CD88" s="60">
        <v>0</v>
      </c>
      <c r="CE88" s="60">
        <v>0</v>
      </c>
      <c r="CF88" s="60">
        <v>0</v>
      </c>
      <c r="CG88" s="150">
        <f t="shared" si="126"/>
        <v>0</v>
      </c>
      <c r="CH88" s="60">
        <v>0</v>
      </c>
      <c r="CI88" s="60">
        <v>0</v>
      </c>
      <c r="CJ88" s="60">
        <v>0</v>
      </c>
      <c r="CK88" s="60">
        <v>0</v>
      </c>
      <c r="CL88" s="60">
        <v>0</v>
      </c>
      <c r="CM88" s="60">
        <v>0</v>
      </c>
      <c r="CN88" s="60">
        <v>0</v>
      </c>
      <c r="CO88" s="60">
        <v>0</v>
      </c>
      <c r="CP88" s="60">
        <v>0</v>
      </c>
      <c r="CQ88" s="60">
        <v>0</v>
      </c>
      <c r="CR88" s="60">
        <v>0</v>
      </c>
      <c r="CS88" s="150">
        <f t="shared" si="128"/>
        <v>0</v>
      </c>
      <c r="CT88" s="60">
        <v>0</v>
      </c>
      <c r="CU88" s="60">
        <v>0</v>
      </c>
      <c r="CV88" s="150">
        <f t="shared" si="130"/>
        <v>0</v>
      </c>
      <c r="CW88" s="60">
        <v>0</v>
      </c>
      <c r="CX88" s="60">
        <v>0</v>
      </c>
      <c r="CY88" s="60">
        <v>0</v>
      </c>
      <c r="CZ88" s="60">
        <v>0</v>
      </c>
      <c r="DA88" s="60">
        <v>0</v>
      </c>
      <c r="DB88" s="60">
        <v>0</v>
      </c>
      <c r="DC88" s="60">
        <v>0</v>
      </c>
      <c r="DD88" s="60">
        <v>0</v>
      </c>
      <c r="DE88" s="60">
        <v>0</v>
      </c>
      <c r="DF88" s="150">
        <f t="shared" si="132"/>
        <v>0</v>
      </c>
      <c r="DG88" s="60">
        <v>0</v>
      </c>
      <c r="DH88" s="60">
        <v>0</v>
      </c>
      <c r="DI88" s="60">
        <v>0</v>
      </c>
      <c r="DJ88" s="150">
        <f t="shared" si="134"/>
        <v>0</v>
      </c>
      <c r="DK88" s="60">
        <v>0</v>
      </c>
      <c r="DL88" s="60">
        <v>0</v>
      </c>
      <c r="DM88" s="150">
        <f t="shared" si="136"/>
        <v>0</v>
      </c>
      <c r="DN88" s="60">
        <v>0</v>
      </c>
      <c r="DO88" s="60">
        <v>0</v>
      </c>
      <c r="DP88" s="60">
        <v>0</v>
      </c>
      <c r="DQ88" s="60">
        <v>0</v>
      </c>
      <c r="DR88" s="60">
        <v>0</v>
      </c>
      <c r="DS88" s="150">
        <f t="shared" si="138"/>
        <v>0</v>
      </c>
      <c r="DT88" s="60">
        <v>0</v>
      </c>
      <c r="DU88" s="60">
        <v>0</v>
      </c>
      <c r="DV88" s="150">
        <f t="shared" si="140"/>
        <v>0</v>
      </c>
      <c r="DW88" s="60">
        <v>0</v>
      </c>
      <c r="DX88" s="60">
        <v>0</v>
      </c>
      <c r="DY88" s="60">
        <v>0</v>
      </c>
      <c r="DZ88" s="60">
        <v>0</v>
      </c>
      <c r="EA88" s="60">
        <v>0</v>
      </c>
      <c r="EB88" s="60">
        <v>0</v>
      </c>
      <c r="EC88" s="60">
        <v>0</v>
      </c>
      <c r="ED88" s="60">
        <v>0</v>
      </c>
      <c r="EE88" s="60">
        <v>0</v>
      </c>
      <c r="EF88" s="60">
        <v>0</v>
      </c>
      <c r="EG88" s="150">
        <f t="shared" si="142"/>
        <v>0</v>
      </c>
      <c r="EH88" s="60">
        <v>0</v>
      </c>
      <c r="EI88" s="60">
        <v>0</v>
      </c>
      <c r="EJ88" s="60">
        <v>0</v>
      </c>
      <c r="EK88" s="60">
        <v>0</v>
      </c>
      <c r="EL88" s="60">
        <v>0</v>
      </c>
      <c r="EM88" s="60">
        <v>0</v>
      </c>
      <c r="EN88" s="60">
        <v>0</v>
      </c>
      <c r="EO88" s="60">
        <v>0</v>
      </c>
      <c r="EP88" s="60">
        <v>0</v>
      </c>
      <c r="EQ88" s="150">
        <f t="shared" si="144"/>
        <v>0</v>
      </c>
      <c r="ER88" s="60">
        <v>0</v>
      </c>
      <c r="ES88" s="60">
        <v>0</v>
      </c>
      <c r="ET88" s="60">
        <v>0</v>
      </c>
      <c r="EU88" s="150">
        <f t="shared" si="146"/>
        <v>0</v>
      </c>
      <c r="EV88" s="60">
        <v>0</v>
      </c>
      <c r="EW88" s="60">
        <v>0</v>
      </c>
      <c r="EX88" s="150">
        <f t="shared" si="148"/>
        <v>0</v>
      </c>
      <c r="EY88" s="60">
        <v>0</v>
      </c>
      <c r="EZ88" s="60">
        <v>0</v>
      </c>
      <c r="FA88" s="150">
        <f t="shared" si="150"/>
        <v>0</v>
      </c>
      <c r="FB88" s="60">
        <v>0</v>
      </c>
      <c r="FC88" s="60">
        <v>0</v>
      </c>
      <c r="FD88" s="60">
        <v>0</v>
      </c>
      <c r="FE88" s="60">
        <v>0</v>
      </c>
      <c r="FF88" s="150">
        <f t="shared" si="152"/>
        <v>0</v>
      </c>
      <c r="FG88" s="60">
        <v>0</v>
      </c>
      <c r="FH88" s="60">
        <v>0</v>
      </c>
      <c r="FI88" s="60">
        <v>0</v>
      </c>
      <c r="FJ88" s="60">
        <v>0</v>
      </c>
      <c r="FK88" s="60">
        <v>0</v>
      </c>
      <c r="FL88" s="60">
        <v>0</v>
      </c>
      <c r="FM88" s="60">
        <v>0</v>
      </c>
      <c r="FN88" s="150">
        <v>0</v>
      </c>
      <c r="FO88" s="58"/>
      <c r="FP88" s="58"/>
      <c r="FQ88" s="58"/>
      <c r="FR88" s="58"/>
      <c r="FS88" s="59">
        <f t="shared" ref="FS88:FS100" si="172">D88+AH88+AL88+CB88+CC88+CG88+CS88+CV88+DF88+DJ88+DM88+DS88+DV88+EG88+EQ88+EU88+EX88+FA88+FF88+FN88</f>
        <v>0</v>
      </c>
      <c r="FT88" s="4"/>
    </row>
    <row r="89" spans="2:176" x14ac:dyDescent="0.2">
      <c r="B89" s="157" t="s">
        <v>432</v>
      </c>
      <c r="C89" s="67" t="s">
        <v>261</v>
      </c>
      <c r="D89" s="150">
        <f t="shared" si="118"/>
        <v>5237.045184979117</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5237.045184979117</v>
      </c>
      <c r="AF89" s="60">
        <v>0</v>
      </c>
      <c r="AG89" s="60">
        <v>0</v>
      </c>
      <c r="AH89" s="150">
        <f t="shared" si="120"/>
        <v>0</v>
      </c>
      <c r="AI89" s="60">
        <v>0</v>
      </c>
      <c r="AJ89" s="60">
        <v>0</v>
      </c>
      <c r="AK89" s="60">
        <v>0</v>
      </c>
      <c r="AL89" s="150">
        <f t="shared" si="122"/>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150">
        <v>0</v>
      </c>
      <c r="CC89" s="150">
        <f t="shared" si="124"/>
        <v>0</v>
      </c>
      <c r="CD89" s="60">
        <v>0</v>
      </c>
      <c r="CE89" s="60">
        <v>0</v>
      </c>
      <c r="CF89" s="60">
        <v>0</v>
      </c>
      <c r="CG89" s="150">
        <f t="shared" si="126"/>
        <v>0</v>
      </c>
      <c r="CH89" s="60">
        <v>0</v>
      </c>
      <c r="CI89" s="60">
        <v>0</v>
      </c>
      <c r="CJ89" s="60">
        <v>0</v>
      </c>
      <c r="CK89" s="60">
        <v>0</v>
      </c>
      <c r="CL89" s="60">
        <v>0</v>
      </c>
      <c r="CM89" s="60">
        <v>0</v>
      </c>
      <c r="CN89" s="60">
        <v>0</v>
      </c>
      <c r="CO89" s="60">
        <v>0</v>
      </c>
      <c r="CP89" s="60">
        <v>0</v>
      </c>
      <c r="CQ89" s="60">
        <v>0</v>
      </c>
      <c r="CR89" s="60">
        <v>0</v>
      </c>
      <c r="CS89" s="150">
        <f t="shared" si="128"/>
        <v>0</v>
      </c>
      <c r="CT89" s="60">
        <v>0</v>
      </c>
      <c r="CU89" s="60">
        <v>0</v>
      </c>
      <c r="CV89" s="150">
        <f t="shared" si="130"/>
        <v>0</v>
      </c>
      <c r="CW89" s="60">
        <v>0</v>
      </c>
      <c r="CX89" s="60">
        <v>0</v>
      </c>
      <c r="CY89" s="60">
        <v>0</v>
      </c>
      <c r="CZ89" s="60">
        <v>0</v>
      </c>
      <c r="DA89" s="60">
        <v>0</v>
      </c>
      <c r="DB89" s="60">
        <v>0</v>
      </c>
      <c r="DC89" s="60">
        <v>0</v>
      </c>
      <c r="DD89" s="60">
        <v>0</v>
      </c>
      <c r="DE89" s="60">
        <v>0</v>
      </c>
      <c r="DF89" s="150">
        <f t="shared" si="132"/>
        <v>0</v>
      </c>
      <c r="DG89" s="60">
        <v>0</v>
      </c>
      <c r="DH89" s="60">
        <v>0</v>
      </c>
      <c r="DI89" s="60">
        <v>0</v>
      </c>
      <c r="DJ89" s="150">
        <f t="shared" si="134"/>
        <v>0</v>
      </c>
      <c r="DK89" s="60">
        <v>0</v>
      </c>
      <c r="DL89" s="60">
        <v>0</v>
      </c>
      <c r="DM89" s="150">
        <f t="shared" si="136"/>
        <v>0</v>
      </c>
      <c r="DN89" s="60">
        <v>0</v>
      </c>
      <c r="DO89" s="60">
        <v>0</v>
      </c>
      <c r="DP89" s="60">
        <v>0</v>
      </c>
      <c r="DQ89" s="60">
        <v>0</v>
      </c>
      <c r="DR89" s="60">
        <v>0</v>
      </c>
      <c r="DS89" s="150">
        <f t="shared" si="138"/>
        <v>0</v>
      </c>
      <c r="DT89" s="60">
        <v>0</v>
      </c>
      <c r="DU89" s="60">
        <v>0</v>
      </c>
      <c r="DV89" s="150">
        <f t="shared" si="140"/>
        <v>0</v>
      </c>
      <c r="DW89" s="60">
        <v>0</v>
      </c>
      <c r="DX89" s="60">
        <v>0</v>
      </c>
      <c r="DY89" s="60">
        <v>0</v>
      </c>
      <c r="DZ89" s="60">
        <v>0</v>
      </c>
      <c r="EA89" s="60">
        <v>0</v>
      </c>
      <c r="EB89" s="60">
        <v>0</v>
      </c>
      <c r="EC89" s="60">
        <v>0</v>
      </c>
      <c r="ED89" s="60">
        <v>0</v>
      </c>
      <c r="EE89" s="60">
        <v>0</v>
      </c>
      <c r="EF89" s="60">
        <v>0</v>
      </c>
      <c r="EG89" s="150">
        <f t="shared" si="142"/>
        <v>0</v>
      </c>
      <c r="EH89" s="60">
        <v>0</v>
      </c>
      <c r="EI89" s="60">
        <v>0</v>
      </c>
      <c r="EJ89" s="60">
        <v>0</v>
      </c>
      <c r="EK89" s="60">
        <v>0</v>
      </c>
      <c r="EL89" s="60">
        <v>0</v>
      </c>
      <c r="EM89" s="60">
        <v>0</v>
      </c>
      <c r="EN89" s="60">
        <v>0</v>
      </c>
      <c r="EO89" s="60">
        <v>0</v>
      </c>
      <c r="EP89" s="60">
        <v>0</v>
      </c>
      <c r="EQ89" s="150">
        <f t="shared" si="144"/>
        <v>0</v>
      </c>
      <c r="ER89" s="60">
        <v>0</v>
      </c>
      <c r="ES89" s="60">
        <v>0</v>
      </c>
      <c r="ET89" s="60">
        <v>0</v>
      </c>
      <c r="EU89" s="150">
        <f t="shared" si="146"/>
        <v>0</v>
      </c>
      <c r="EV89" s="60">
        <v>0</v>
      </c>
      <c r="EW89" s="60">
        <v>0</v>
      </c>
      <c r="EX89" s="150">
        <f t="shared" si="148"/>
        <v>0</v>
      </c>
      <c r="EY89" s="60">
        <v>0</v>
      </c>
      <c r="EZ89" s="60">
        <v>0</v>
      </c>
      <c r="FA89" s="150">
        <f t="shared" si="150"/>
        <v>0</v>
      </c>
      <c r="FB89" s="60">
        <v>0</v>
      </c>
      <c r="FC89" s="60">
        <v>0</v>
      </c>
      <c r="FD89" s="60">
        <v>0</v>
      </c>
      <c r="FE89" s="60">
        <v>0</v>
      </c>
      <c r="FF89" s="150">
        <f t="shared" si="152"/>
        <v>0</v>
      </c>
      <c r="FG89" s="60">
        <v>0</v>
      </c>
      <c r="FH89" s="60">
        <v>0</v>
      </c>
      <c r="FI89" s="60">
        <v>0</v>
      </c>
      <c r="FJ89" s="60">
        <v>0</v>
      </c>
      <c r="FK89" s="60">
        <v>0</v>
      </c>
      <c r="FL89" s="60">
        <v>0</v>
      </c>
      <c r="FM89" s="60">
        <v>0</v>
      </c>
      <c r="FN89" s="150">
        <v>0</v>
      </c>
      <c r="FO89" s="58"/>
      <c r="FP89" s="58"/>
      <c r="FQ89" s="58"/>
      <c r="FR89" s="58"/>
      <c r="FS89" s="59">
        <f t="shared" si="172"/>
        <v>5237.045184979117</v>
      </c>
      <c r="FT89" s="4"/>
    </row>
    <row r="90" spans="2:176" ht="14.25" customHeight="1" x14ac:dyDescent="0.2">
      <c r="B90" s="88"/>
      <c r="C90" s="90" t="s">
        <v>262</v>
      </c>
      <c r="D90" s="6">
        <f t="shared" si="118"/>
        <v>0</v>
      </c>
      <c r="E90" s="6">
        <f t="shared" ref="E90:AG90" si="173">+E91+E92+E93+E94</f>
        <v>0</v>
      </c>
      <c r="F90" s="6">
        <f t="shared" si="173"/>
        <v>0</v>
      </c>
      <c r="G90" s="6">
        <f t="shared" si="173"/>
        <v>0</v>
      </c>
      <c r="H90" s="6">
        <f t="shared" si="173"/>
        <v>0</v>
      </c>
      <c r="I90" s="6">
        <f t="shared" si="173"/>
        <v>0</v>
      </c>
      <c r="J90" s="6">
        <f t="shared" si="173"/>
        <v>0</v>
      </c>
      <c r="K90" s="6">
        <f t="shared" si="173"/>
        <v>0</v>
      </c>
      <c r="L90" s="6">
        <f t="shared" si="173"/>
        <v>0</v>
      </c>
      <c r="M90" s="6">
        <f t="shared" si="173"/>
        <v>0</v>
      </c>
      <c r="N90" s="6">
        <f t="shared" si="173"/>
        <v>0</v>
      </c>
      <c r="O90" s="6">
        <f t="shared" si="173"/>
        <v>0</v>
      </c>
      <c r="P90" s="6">
        <f t="shared" si="173"/>
        <v>0</v>
      </c>
      <c r="Q90" s="6">
        <f t="shared" si="173"/>
        <v>0</v>
      </c>
      <c r="R90" s="6">
        <f t="shared" si="173"/>
        <v>0</v>
      </c>
      <c r="S90" s="6">
        <f t="shared" si="173"/>
        <v>0</v>
      </c>
      <c r="T90" s="6">
        <f t="shared" si="173"/>
        <v>0</v>
      </c>
      <c r="U90" s="6">
        <f t="shared" si="173"/>
        <v>0</v>
      </c>
      <c r="V90" s="6">
        <f t="shared" si="173"/>
        <v>0</v>
      </c>
      <c r="W90" s="6">
        <f t="shared" si="173"/>
        <v>0</v>
      </c>
      <c r="X90" s="6">
        <f t="shared" si="173"/>
        <v>0</v>
      </c>
      <c r="Y90" s="6">
        <f t="shared" si="173"/>
        <v>0</v>
      </c>
      <c r="Z90" s="6">
        <f t="shared" si="173"/>
        <v>0</v>
      </c>
      <c r="AA90" s="6">
        <f t="shared" si="173"/>
        <v>0</v>
      </c>
      <c r="AB90" s="6">
        <f t="shared" si="173"/>
        <v>0</v>
      </c>
      <c r="AC90" s="6">
        <f t="shared" si="173"/>
        <v>0</v>
      </c>
      <c r="AD90" s="6">
        <f t="shared" si="173"/>
        <v>0</v>
      </c>
      <c r="AE90" s="6">
        <f t="shared" si="173"/>
        <v>0</v>
      </c>
      <c r="AF90" s="6">
        <f t="shared" si="173"/>
        <v>0</v>
      </c>
      <c r="AG90" s="6">
        <f t="shared" si="173"/>
        <v>0</v>
      </c>
      <c r="AH90" s="6">
        <f t="shared" si="120"/>
        <v>0</v>
      </c>
      <c r="AI90" s="6">
        <f t="shared" ref="AI90:AK90" si="174">+AI91+AI92+AI93+AI94</f>
        <v>0</v>
      </c>
      <c r="AJ90" s="6">
        <f t="shared" si="174"/>
        <v>0</v>
      </c>
      <c r="AK90" s="6">
        <f t="shared" si="174"/>
        <v>0</v>
      </c>
      <c r="AL90" s="6">
        <f t="shared" si="122"/>
        <v>0</v>
      </c>
      <c r="AM90" s="6">
        <f t="shared" ref="AM90:CB90" si="175">+AM91+AM92+AM93+AM94</f>
        <v>0</v>
      </c>
      <c r="AN90" s="6">
        <f t="shared" si="175"/>
        <v>0</v>
      </c>
      <c r="AO90" s="6">
        <f t="shared" si="175"/>
        <v>0</v>
      </c>
      <c r="AP90" s="6">
        <f t="shared" si="175"/>
        <v>0</v>
      </c>
      <c r="AQ90" s="6">
        <f t="shared" si="175"/>
        <v>0</v>
      </c>
      <c r="AR90" s="6">
        <f t="shared" si="175"/>
        <v>0</v>
      </c>
      <c r="AS90" s="6">
        <f t="shared" si="175"/>
        <v>0</v>
      </c>
      <c r="AT90" s="6">
        <f t="shared" si="175"/>
        <v>0</v>
      </c>
      <c r="AU90" s="6">
        <f t="shared" si="175"/>
        <v>0</v>
      </c>
      <c r="AV90" s="6">
        <f t="shared" si="175"/>
        <v>0</v>
      </c>
      <c r="AW90" s="6">
        <f t="shared" si="175"/>
        <v>0</v>
      </c>
      <c r="AX90" s="6">
        <f t="shared" si="175"/>
        <v>0</v>
      </c>
      <c r="AY90" s="6">
        <f t="shared" si="175"/>
        <v>0</v>
      </c>
      <c r="AZ90" s="6">
        <f t="shared" si="175"/>
        <v>0</v>
      </c>
      <c r="BA90" s="6">
        <f t="shared" si="175"/>
        <v>0</v>
      </c>
      <c r="BB90" s="6">
        <f t="shared" si="175"/>
        <v>0</v>
      </c>
      <c r="BC90" s="6">
        <f t="shared" si="175"/>
        <v>0</v>
      </c>
      <c r="BD90" s="6">
        <f t="shared" si="175"/>
        <v>0</v>
      </c>
      <c r="BE90" s="6">
        <f t="shared" si="175"/>
        <v>0</v>
      </c>
      <c r="BF90" s="6">
        <f t="shared" si="175"/>
        <v>0</v>
      </c>
      <c r="BG90" s="6">
        <f t="shared" si="175"/>
        <v>0</v>
      </c>
      <c r="BH90" s="6">
        <f t="shared" si="175"/>
        <v>0</v>
      </c>
      <c r="BI90" s="6">
        <f t="shared" si="175"/>
        <v>0</v>
      </c>
      <c r="BJ90" s="6">
        <f t="shared" si="175"/>
        <v>0</v>
      </c>
      <c r="BK90" s="6">
        <f t="shared" si="175"/>
        <v>0</v>
      </c>
      <c r="BL90" s="6">
        <f t="shared" si="175"/>
        <v>0</v>
      </c>
      <c r="BM90" s="6">
        <f t="shared" si="175"/>
        <v>0</v>
      </c>
      <c r="BN90" s="6">
        <f t="shared" si="175"/>
        <v>0</v>
      </c>
      <c r="BO90" s="6">
        <f t="shared" si="175"/>
        <v>0</v>
      </c>
      <c r="BP90" s="6">
        <f t="shared" si="175"/>
        <v>0</v>
      </c>
      <c r="BQ90" s="6">
        <f t="shared" si="175"/>
        <v>0</v>
      </c>
      <c r="BR90" s="6">
        <f t="shared" si="175"/>
        <v>0</v>
      </c>
      <c r="BS90" s="6">
        <f t="shared" si="175"/>
        <v>0</v>
      </c>
      <c r="BT90" s="6">
        <f t="shared" si="175"/>
        <v>0</v>
      </c>
      <c r="BU90" s="6">
        <f t="shared" si="175"/>
        <v>0</v>
      </c>
      <c r="BV90" s="6">
        <f t="shared" si="175"/>
        <v>0</v>
      </c>
      <c r="BW90" s="6">
        <f t="shared" si="175"/>
        <v>0</v>
      </c>
      <c r="BX90" s="6">
        <f t="shared" si="175"/>
        <v>0</v>
      </c>
      <c r="BY90" s="6">
        <f t="shared" si="175"/>
        <v>0</v>
      </c>
      <c r="BZ90" s="6">
        <f t="shared" si="175"/>
        <v>0</v>
      </c>
      <c r="CA90" s="6">
        <f t="shared" si="175"/>
        <v>0</v>
      </c>
      <c r="CB90" s="6">
        <f t="shared" si="175"/>
        <v>78671.694344261588</v>
      </c>
      <c r="CC90" s="6">
        <f t="shared" si="124"/>
        <v>0</v>
      </c>
      <c r="CD90" s="6">
        <f t="shared" ref="CD90:CF90" si="176">+CD91+CD92+CD93+CD94</f>
        <v>0</v>
      </c>
      <c r="CE90" s="6">
        <f t="shared" si="176"/>
        <v>0</v>
      </c>
      <c r="CF90" s="6">
        <f t="shared" si="176"/>
        <v>0</v>
      </c>
      <c r="CG90" s="6">
        <f t="shared" si="126"/>
        <v>0</v>
      </c>
      <c r="CH90" s="6">
        <f t="shared" ref="CH90:CR90" si="177">+CH91+CH92+CH93+CH94</f>
        <v>0</v>
      </c>
      <c r="CI90" s="6">
        <f t="shared" si="177"/>
        <v>0</v>
      </c>
      <c r="CJ90" s="6">
        <f t="shared" si="177"/>
        <v>0</v>
      </c>
      <c r="CK90" s="6">
        <f t="shared" si="177"/>
        <v>0</v>
      </c>
      <c r="CL90" s="6">
        <f t="shared" si="177"/>
        <v>0</v>
      </c>
      <c r="CM90" s="6">
        <f t="shared" si="177"/>
        <v>0</v>
      </c>
      <c r="CN90" s="6">
        <f t="shared" si="177"/>
        <v>0</v>
      </c>
      <c r="CO90" s="6">
        <f t="shared" si="177"/>
        <v>0</v>
      </c>
      <c r="CP90" s="6">
        <f t="shared" si="177"/>
        <v>0</v>
      </c>
      <c r="CQ90" s="6">
        <f t="shared" si="177"/>
        <v>0</v>
      </c>
      <c r="CR90" s="6">
        <f t="shared" si="177"/>
        <v>0</v>
      </c>
      <c r="CS90" s="6">
        <f t="shared" si="128"/>
        <v>0</v>
      </c>
      <c r="CT90" s="6">
        <f t="shared" ref="CT90:CU90" si="178">+CT91+CT92+CT93+CT94</f>
        <v>0</v>
      </c>
      <c r="CU90" s="6">
        <f t="shared" si="178"/>
        <v>0</v>
      </c>
      <c r="CV90" s="6">
        <f t="shared" si="130"/>
        <v>0</v>
      </c>
      <c r="CW90" s="6">
        <f t="shared" ref="CW90:DE90" si="179">+CW91+CW92+CW93+CW94</f>
        <v>0</v>
      </c>
      <c r="CX90" s="6">
        <f t="shared" si="179"/>
        <v>0</v>
      </c>
      <c r="CY90" s="6">
        <f t="shared" si="179"/>
        <v>0</v>
      </c>
      <c r="CZ90" s="6">
        <f t="shared" si="179"/>
        <v>0</v>
      </c>
      <c r="DA90" s="6">
        <f t="shared" si="179"/>
        <v>0</v>
      </c>
      <c r="DB90" s="6">
        <f t="shared" si="179"/>
        <v>0</v>
      </c>
      <c r="DC90" s="6">
        <f t="shared" si="179"/>
        <v>0</v>
      </c>
      <c r="DD90" s="6">
        <f t="shared" si="179"/>
        <v>0</v>
      </c>
      <c r="DE90" s="6">
        <f t="shared" si="179"/>
        <v>0</v>
      </c>
      <c r="DF90" s="6">
        <f t="shared" si="132"/>
        <v>0</v>
      </c>
      <c r="DG90" s="6">
        <f t="shared" ref="DG90:DI90" si="180">+DG91+DG92+DG93+DG94</f>
        <v>0</v>
      </c>
      <c r="DH90" s="6">
        <f t="shared" si="180"/>
        <v>0</v>
      </c>
      <c r="DI90" s="6">
        <f t="shared" si="180"/>
        <v>0</v>
      </c>
      <c r="DJ90" s="6">
        <f t="shared" si="134"/>
        <v>0</v>
      </c>
      <c r="DK90" s="6">
        <f t="shared" ref="DK90:DL90" si="181">+DK91+DK92+DK93+DK94</f>
        <v>0</v>
      </c>
      <c r="DL90" s="6">
        <f t="shared" si="181"/>
        <v>0</v>
      </c>
      <c r="DM90" s="6">
        <f t="shared" si="136"/>
        <v>0</v>
      </c>
      <c r="DN90" s="6">
        <f t="shared" ref="DN90:DR90" si="182">+DN91+DN92+DN93+DN94</f>
        <v>0</v>
      </c>
      <c r="DO90" s="6">
        <f t="shared" si="182"/>
        <v>0</v>
      </c>
      <c r="DP90" s="6">
        <f t="shared" si="182"/>
        <v>0</v>
      </c>
      <c r="DQ90" s="6">
        <f t="shared" si="182"/>
        <v>0</v>
      </c>
      <c r="DR90" s="6">
        <f t="shared" si="182"/>
        <v>0</v>
      </c>
      <c r="DS90" s="6">
        <f t="shared" si="138"/>
        <v>0</v>
      </c>
      <c r="DT90" s="6">
        <f t="shared" ref="DT90:DU90" si="183">+DT91+DT92+DT93+DT94</f>
        <v>0</v>
      </c>
      <c r="DU90" s="6">
        <f t="shared" si="183"/>
        <v>0</v>
      </c>
      <c r="DV90" s="6">
        <f t="shared" si="140"/>
        <v>0</v>
      </c>
      <c r="DW90" s="6">
        <f t="shared" ref="DW90:EF90" si="184">+DW91+DW92+DW93+DW94</f>
        <v>0</v>
      </c>
      <c r="DX90" s="6">
        <f t="shared" si="184"/>
        <v>0</v>
      </c>
      <c r="DY90" s="6">
        <f t="shared" si="184"/>
        <v>0</v>
      </c>
      <c r="DZ90" s="6">
        <f t="shared" si="184"/>
        <v>0</v>
      </c>
      <c r="EA90" s="6">
        <f t="shared" si="184"/>
        <v>0</v>
      </c>
      <c r="EB90" s="6">
        <f t="shared" si="184"/>
        <v>0</v>
      </c>
      <c r="EC90" s="6">
        <f t="shared" si="184"/>
        <v>0</v>
      </c>
      <c r="ED90" s="6">
        <f t="shared" si="184"/>
        <v>0</v>
      </c>
      <c r="EE90" s="6">
        <f t="shared" si="184"/>
        <v>0</v>
      </c>
      <c r="EF90" s="6">
        <f t="shared" si="184"/>
        <v>0</v>
      </c>
      <c r="EG90" s="6">
        <f t="shared" si="142"/>
        <v>0</v>
      </c>
      <c r="EH90" s="6">
        <f t="shared" ref="EH90:EP90" si="185">+EH91+EH92+EH93+EH94</f>
        <v>0</v>
      </c>
      <c r="EI90" s="6">
        <f t="shared" si="185"/>
        <v>0</v>
      </c>
      <c r="EJ90" s="6">
        <f t="shared" si="185"/>
        <v>0</v>
      </c>
      <c r="EK90" s="6">
        <f t="shared" si="185"/>
        <v>0</v>
      </c>
      <c r="EL90" s="6">
        <f t="shared" si="185"/>
        <v>0</v>
      </c>
      <c r="EM90" s="6">
        <f t="shared" si="185"/>
        <v>0</v>
      </c>
      <c r="EN90" s="6">
        <f t="shared" si="185"/>
        <v>0</v>
      </c>
      <c r="EO90" s="6">
        <f t="shared" si="185"/>
        <v>0</v>
      </c>
      <c r="EP90" s="6">
        <f t="shared" si="185"/>
        <v>0</v>
      </c>
      <c r="EQ90" s="6">
        <f t="shared" si="144"/>
        <v>0</v>
      </c>
      <c r="ER90" s="6">
        <f t="shared" ref="ER90:ET90" si="186">+ER91+ER92+ER93+ER94</f>
        <v>0</v>
      </c>
      <c r="ES90" s="6">
        <f t="shared" si="186"/>
        <v>0</v>
      </c>
      <c r="ET90" s="6">
        <f t="shared" si="186"/>
        <v>0</v>
      </c>
      <c r="EU90" s="6">
        <f t="shared" si="146"/>
        <v>0</v>
      </c>
      <c r="EV90" s="6">
        <f t="shared" ref="EV90:EW90" si="187">+EV91+EV92+EV93+EV94</f>
        <v>0</v>
      </c>
      <c r="EW90" s="6">
        <f t="shared" si="187"/>
        <v>0</v>
      </c>
      <c r="EX90" s="6">
        <f t="shared" si="148"/>
        <v>0</v>
      </c>
      <c r="EY90" s="6">
        <f t="shared" ref="EY90:EZ90" si="188">+EY91+EY92+EY93+EY94</f>
        <v>0</v>
      </c>
      <c r="EZ90" s="6">
        <f t="shared" si="188"/>
        <v>0</v>
      </c>
      <c r="FA90" s="6">
        <f t="shared" si="150"/>
        <v>0</v>
      </c>
      <c r="FB90" s="6">
        <f t="shared" ref="FB90:FE90" si="189">+FB91+FB92+FB93+FB94</f>
        <v>0</v>
      </c>
      <c r="FC90" s="6">
        <f t="shared" si="189"/>
        <v>0</v>
      </c>
      <c r="FD90" s="6">
        <f t="shared" si="189"/>
        <v>0</v>
      </c>
      <c r="FE90" s="6">
        <f t="shared" si="189"/>
        <v>0</v>
      </c>
      <c r="FF90" s="6">
        <f t="shared" si="152"/>
        <v>0</v>
      </c>
      <c r="FG90" s="6">
        <f t="shared" ref="FG90:FS90" si="190">+FG91+FG92+FG93+FG94</f>
        <v>0</v>
      </c>
      <c r="FH90" s="6">
        <f t="shared" si="190"/>
        <v>0</v>
      </c>
      <c r="FI90" s="6">
        <f t="shared" si="190"/>
        <v>0</v>
      </c>
      <c r="FJ90" s="6">
        <f t="shared" si="190"/>
        <v>0</v>
      </c>
      <c r="FK90" s="6">
        <f t="shared" si="190"/>
        <v>0</v>
      </c>
      <c r="FL90" s="6">
        <f t="shared" si="190"/>
        <v>0</v>
      </c>
      <c r="FM90" s="6">
        <f t="shared" si="190"/>
        <v>0</v>
      </c>
      <c r="FN90" s="6">
        <f t="shared" si="190"/>
        <v>0</v>
      </c>
      <c r="FO90" s="6">
        <f t="shared" si="190"/>
        <v>0</v>
      </c>
      <c r="FP90" s="6">
        <f t="shared" si="190"/>
        <v>0</v>
      </c>
      <c r="FQ90" s="6">
        <f t="shared" si="190"/>
        <v>0</v>
      </c>
      <c r="FR90" s="6">
        <f t="shared" si="190"/>
        <v>0</v>
      </c>
      <c r="FS90" s="6">
        <f t="shared" si="190"/>
        <v>78671.694344261588</v>
      </c>
      <c r="FT90" s="4"/>
    </row>
    <row r="91" spans="2:176" x14ac:dyDescent="0.2">
      <c r="B91" s="157" t="s">
        <v>433</v>
      </c>
      <c r="C91" s="67" t="s">
        <v>263</v>
      </c>
      <c r="D91" s="150">
        <f t="shared" si="118"/>
        <v>0</v>
      </c>
      <c r="E91" s="60">
        <v>0</v>
      </c>
      <c r="F91" s="60">
        <v>0</v>
      </c>
      <c r="G91" s="60">
        <v>0</v>
      </c>
      <c r="H91" s="60">
        <v>0</v>
      </c>
      <c r="I91" s="60">
        <v>0</v>
      </c>
      <c r="J91" s="60">
        <v>0</v>
      </c>
      <c r="K91" s="60">
        <v>0</v>
      </c>
      <c r="L91" s="60">
        <v>0</v>
      </c>
      <c r="M91" s="60">
        <v>0</v>
      </c>
      <c r="N91" s="60">
        <v>0</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150">
        <f t="shared" si="120"/>
        <v>0</v>
      </c>
      <c r="AI91" s="60">
        <v>0</v>
      </c>
      <c r="AJ91" s="60">
        <v>0</v>
      </c>
      <c r="AK91" s="60">
        <v>0</v>
      </c>
      <c r="AL91" s="150">
        <f t="shared" si="122"/>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v>0</v>
      </c>
      <c r="BS91" s="60">
        <v>0</v>
      </c>
      <c r="BT91" s="60">
        <v>0</v>
      </c>
      <c r="BU91" s="60">
        <v>0</v>
      </c>
      <c r="BV91" s="60">
        <v>0</v>
      </c>
      <c r="BW91" s="60">
        <v>0</v>
      </c>
      <c r="BX91" s="60">
        <v>0</v>
      </c>
      <c r="BY91" s="60">
        <v>0</v>
      </c>
      <c r="BZ91" s="60">
        <v>0</v>
      </c>
      <c r="CA91" s="60">
        <v>0</v>
      </c>
      <c r="CB91" s="150">
        <v>29730.751515077598</v>
      </c>
      <c r="CC91" s="150">
        <f t="shared" si="124"/>
        <v>0</v>
      </c>
      <c r="CD91" s="60">
        <v>0</v>
      </c>
      <c r="CE91" s="60">
        <v>0</v>
      </c>
      <c r="CF91" s="60">
        <v>0</v>
      </c>
      <c r="CG91" s="150">
        <f t="shared" si="126"/>
        <v>0</v>
      </c>
      <c r="CH91" s="60">
        <v>0</v>
      </c>
      <c r="CI91" s="60">
        <v>0</v>
      </c>
      <c r="CJ91" s="60">
        <v>0</v>
      </c>
      <c r="CK91" s="60">
        <v>0</v>
      </c>
      <c r="CL91" s="60">
        <v>0</v>
      </c>
      <c r="CM91" s="60">
        <v>0</v>
      </c>
      <c r="CN91" s="60">
        <v>0</v>
      </c>
      <c r="CO91" s="60">
        <v>0</v>
      </c>
      <c r="CP91" s="60">
        <v>0</v>
      </c>
      <c r="CQ91" s="60">
        <v>0</v>
      </c>
      <c r="CR91" s="60">
        <v>0</v>
      </c>
      <c r="CS91" s="150">
        <f t="shared" si="128"/>
        <v>0</v>
      </c>
      <c r="CT91" s="60">
        <v>0</v>
      </c>
      <c r="CU91" s="60">
        <v>0</v>
      </c>
      <c r="CV91" s="150">
        <f t="shared" si="130"/>
        <v>0</v>
      </c>
      <c r="CW91" s="60">
        <v>0</v>
      </c>
      <c r="CX91" s="60">
        <v>0</v>
      </c>
      <c r="CY91" s="60">
        <v>0</v>
      </c>
      <c r="CZ91" s="60">
        <v>0</v>
      </c>
      <c r="DA91" s="60">
        <v>0</v>
      </c>
      <c r="DB91" s="60">
        <v>0</v>
      </c>
      <c r="DC91" s="60">
        <v>0</v>
      </c>
      <c r="DD91" s="60">
        <v>0</v>
      </c>
      <c r="DE91" s="60">
        <v>0</v>
      </c>
      <c r="DF91" s="150">
        <f t="shared" si="132"/>
        <v>0</v>
      </c>
      <c r="DG91" s="60">
        <v>0</v>
      </c>
      <c r="DH91" s="60">
        <v>0</v>
      </c>
      <c r="DI91" s="60">
        <v>0</v>
      </c>
      <c r="DJ91" s="150">
        <f t="shared" si="134"/>
        <v>0</v>
      </c>
      <c r="DK91" s="60">
        <v>0</v>
      </c>
      <c r="DL91" s="60">
        <v>0</v>
      </c>
      <c r="DM91" s="150">
        <f t="shared" si="136"/>
        <v>0</v>
      </c>
      <c r="DN91" s="60">
        <v>0</v>
      </c>
      <c r="DO91" s="60">
        <v>0</v>
      </c>
      <c r="DP91" s="60">
        <v>0</v>
      </c>
      <c r="DQ91" s="60">
        <v>0</v>
      </c>
      <c r="DR91" s="60">
        <v>0</v>
      </c>
      <c r="DS91" s="150">
        <f t="shared" si="138"/>
        <v>0</v>
      </c>
      <c r="DT91" s="60">
        <v>0</v>
      </c>
      <c r="DU91" s="60">
        <v>0</v>
      </c>
      <c r="DV91" s="150">
        <f t="shared" si="140"/>
        <v>0</v>
      </c>
      <c r="DW91" s="60">
        <v>0</v>
      </c>
      <c r="DX91" s="60">
        <v>0</v>
      </c>
      <c r="DY91" s="60">
        <v>0</v>
      </c>
      <c r="DZ91" s="60">
        <v>0</v>
      </c>
      <c r="EA91" s="60">
        <v>0</v>
      </c>
      <c r="EB91" s="60">
        <v>0</v>
      </c>
      <c r="EC91" s="60">
        <v>0</v>
      </c>
      <c r="ED91" s="60">
        <v>0</v>
      </c>
      <c r="EE91" s="60">
        <v>0</v>
      </c>
      <c r="EF91" s="60">
        <v>0</v>
      </c>
      <c r="EG91" s="150">
        <f t="shared" si="142"/>
        <v>0</v>
      </c>
      <c r="EH91" s="60">
        <v>0</v>
      </c>
      <c r="EI91" s="60">
        <v>0</v>
      </c>
      <c r="EJ91" s="60">
        <v>0</v>
      </c>
      <c r="EK91" s="60">
        <v>0</v>
      </c>
      <c r="EL91" s="60">
        <v>0</v>
      </c>
      <c r="EM91" s="60">
        <v>0</v>
      </c>
      <c r="EN91" s="60">
        <v>0</v>
      </c>
      <c r="EO91" s="60">
        <v>0</v>
      </c>
      <c r="EP91" s="60">
        <v>0</v>
      </c>
      <c r="EQ91" s="150">
        <f t="shared" si="144"/>
        <v>0</v>
      </c>
      <c r="ER91" s="60">
        <v>0</v>
      </c>
      <c r="ES91" s="60">
        <v>0</v>
      </c>
      <c r="ET91" s="60">
        <v>0</v>
      </c>
      <c r="EU91" s="150">
        <f t="shared" si="146"/>
        <v>0</v>
      </c>
      <c r="EV91" s="60">
        <v>0</v>
      </c>
      <c r="EW91" s="60">
        <v>0</v>
      </c>
      <c r="EX91" s="150">
        <f t="shared" si="148"/>
        <v>0</v>
      </c>
      <c r="EY91" s="60">
        <v>0</v>
      </c>
      <c r="EZ91" s="60">
        <v>0</v>
      </c>
      <c r="FA91" s="150">
        <f t="shared" si="150"/>
        <v>0</v>
      </c>
      <c r="FB91" s="60">
        <v>0</v>
      </c>
      <c r="FC91" s="60">
        <v>0</v>
      </c>
      <c r="FD91" s="60">
        <v>0</v>
      </c>
      <c r="FE91" s="60">
        <v>0</v>
      </c>
      <c r="FF91" s="150">
        <f t="shared" si="152"/>
        <v>0</v>
      </c>
      <c r="FG91" s="60">
        <v>0</v>
      </c>
      <c r="FH91" s="60">
        <v>0</v>
      </c>
      <c r="FI91" s="60">
        <v>0</v>
      </c>
      <c r="FJ91" s="60">
        <v>0</v>
      </c>
      <c r="FK91" s="60">
        <v>0</v>
      </c>
      <c r="FL91" s="60">
        <v>0</v>
      </c>
      <c r="FM91" s="60">
        <v>0</v>
      </c>
      <c r="FN91" s="150">
        <v>0</v>
      </c>
      <c r="FO91" s="58"/>
      <c r="FP91" s="58"/>
      <c r="FQ91" s="58"/>
      <c r="FR91" s="58"/>
      <c r="FS91" s="59">
        <f t="shared" si="172"/>
        <v>29730.751515077598</v>
      </c>
      <c r="FT91" s="4"/>
    </row>
    <row r="92" spans="2:176" x14ac:dyDescent="0.2">
      <c r="B92" s="157">
        <v>8000</v>
      </c>
      <c r="C92" s="67" t="s">
        <v>458</v>
      </c>
      <c r="D92" s="150">
        <f t="shared" si="118"/>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150">
        <f t="shared" si="120"/>
        <v>0</v>
      </c>
      <c r="AI92" s="60">
        <v>0</v>
      </c>
      <c r="AJ92" s="60">
        <v>0</v>
      </c>
      <c r="AK92" s="60">
        <v>0</v>
      </c>
      <c r="AL92" s="150">
        <f t="shared" si="122"/>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150">
        <v>42368.716426593674</v>
      </c>
      <c r="CC92" s="150">
        <f t="shared" si="124"/>
        <v>0</v>
      </c>
      <c r="CD92" s="60">
        <v>0</v>
      </c>
      <c r="CE92" s="60">
        <v>0</v>
      </c>
      <c r="CF92" s="60">
        <v>0</v>
      </c>
      <c r="CG92" s="150">
        <f t="shared" si="126"/>
        <v>0</v>
      </c>
      <c r="CH92" s="60">
        <v>0</v>
      </c>
      <c r="CI92" s="60">
        <v>0</v>
      </c>
      <c r="CJ92" s="60">
        <v>0</v>
      </c>
      <c r="CK92" s="60">
        <v>0</v>
      </c>
      <c r="CL92" s="60">
        <v>0</v>
      </c>
      <c r="CM92" s="60">
        <v>0</v>
      </c>
      <c r="CN92" s="60">
        <v>0</v>
      </c>
      <c r="CO92" s="60">
        <v>0</v>
      </c>
      <c r="CP92" s="60">
        <v>0</v>
      </c>
      <c r="CQ92" s="60">
        <v>0</v>
      </c>
      <c r="CR92" s="60">
        <v>0</v>
      </c>
      <c r="CS92" s="150">
        <f t="shared" si="128"/>
        <v>0</v>
      </c>
      <c r="CT92" s="60">
        <v>0</v>
      </c>
      <c r="CU92" s="60">
        <v>0</v>
      </c>
      <c r="CV92" s="150">
        <f t="shared" si="130"/>
        <v>0</v>
      </c>
      <c r="CW92" s="60">
        <v>0</v>
      </c>
      <c r="CX92" s="60">
        <v>0</v>
      </c>
      <c r="CY92" s="60">
        <v>0</v>
      </c>
      <c r="CZ92" s="60">
        <v>0</v>
      </c>
      <c r="DA92" s="60">
        <v>0</v>
      </c>
      <c r="DB92" s="60">
        <v>0</v>
      </c>
      <c r="DC92" s="60">
        <v>0</v>
      </c>
      <c r="DD92" s="60">
        <v>0</v>
      </c>
      <c r="DE92" s="60">
        <v>0</v>
      </c>
      <c r="DF92" s="150">
        <f t="shared" si="132"/>
        <v>0</v>
      </c>
      <c r="DG92" s="60">
        <v>0</v>
      </c>
      <c r="DH92" s="60">
        <v>0</v>
      </c>
      <c r="DI92" s="60">
        <v>0</v>
      </c>
      <c r="DJ92" s="150">
        <f t="shared" si="134"/>
        <v>0</v>
      </c>
      <c r="DK92" s="60">
        <v>0</v>
      </c>
      <c r="DL92" s="60">
        <v>0</v>
      </c>
      <c r="DM92" s="150">
        <f t="shared" si="136"/>
        <v>0</v>
      </c>
      <c r="DN92" s="60">
        <v>0</v>
      </c>
      <c r="DO92" s="60">
        <v>0</v>
      </c>
      <c r="DP92" s="60">
        <v>0</v>
      </c>
      <c r="DQ92" s="60">
        <v>0</v>
      </c>
      <c r="DR92" s="60">
        <v>0</v>
      </c>
      <c r="DS92" s="150">
        <f t="shared" si="138"/>
        <v>0</v>
      </c>
      <c r="DT92" s="60">
        <v>0</v>
      </c>
      <c r="DU92" s="60">
        <v>0</v>
      </c>
      <c r="DV92" s="150">
        <f t="shared" si="140"/>
        <v>0</v>
      </c>
      <c r="DW92" s="60">
        <v>0</v>
      </c>
      <c r="DX92" s="60">
        <v>0</v>
      </c>
      <c r="DY92" s="60">
        <v>0</v>
      </c>
      <c r="DZ92" s="60">
        <v>0</v>
      </c>
      <c r="EA92" s="60">
        <v>0</v>
      </c>
      <c r="EB92" s="60">
        <v>0</v>
      </c>
      <c r="EC92" s="60">
        <v>0</v>
      </c>
      <c r="ED92" s="60">
        <v>0</v>
      </c>
      <c r="EE92" s="60">
        <v>0</v>
      </c>
      <c r="EF92" s="60">
        <v>0</v>
      </c>
      <c r="EG92" s="150">
        <f t="shared" si="142"/>
        <v>0</v>
      </c>
      <c r="EH92" s="60">
        <v>0</v>
      </c>
      <c r="EI92" s="60">
        <v>0</v>
      </c>
      <c r="EJ92" s="60">
        <v>0</v>
      </c>
      <c r="EK92" s="60">
        <v>0</v>
      </c>
      <c r="EL92" s="60">
        <v>0</v>
      </c>
      <c r="EM92" s="60">
        <v>0</v>
      </c>
      <c r="EN92" s="60">
        <v>0</v>
      </c>
      <c r="EO92" s="60">
        <v>0</v>
      </c>
      <c r="EP92" s="60">
        <v>0</v>
      </c>
      <c r="EQ92" s="150">
        <f t="shared" si="144"/>
        <v>0</v>
      </c>
      <c r="ER92" s="60">
        <v>0</v>
      </c>
      <c r="ES92" s="60">
        <v>0</v>
      </c>
      <c r="ET92" s="60">
        <v>0</v>
      </c>
      <c r="EU92" s="150">
        <f t="shared" si="146"/>
        <v>0</v>
      </c>
      <c r="EV92" s="60">
        <v>0</v>
      </c>
      <c r="EW92" s="60">
        <v>0</v>
      </c>
      <c r="EX92" s="150">
        <f t="shared" si="148"/>
        <v>0</v>
      </c>
      <c r="EY92" s="60">
        <v>0</v>
      </c>
      <c r="EZ92" s="60">
        <v>0</v>
      </c>
      <c r="FA92" s="150">
        <f t="shared" si="150"/>
        <v>0</v>
      </c>
      <c r="FB92" s="60">
        <v>0</v>
      </c>
      <c r="FC92" s="60">
        <v>0</v>
      </c>
      <c r="FD92" s="60">
        <v>0</v>
      </c>
      <c r="FE92" s="60">
        <v>0</v>
      </c>
      <c r="FF92" s="150">
        <f t="shared" si="152"/>
        <v>0</v>
      </c>
      <c r="FG92" s="60">
        <v>0</v>
      </c>
      <c r="FH92" s="60">
        <v>0</v>
      </c>
      <c r="FI92" s="60">
        <v>0</v>
      </c>
      <c r="FJ92" s="60">
        <v>0</v>
      </c>
      <c r="FK92" s="60">
        <v>0</v>
      </c>
      <c r="FL92" s="60">
        <v>0</v>
      </c>
      <c r="FM92" s="60">
        <v>0</v>
      </c>
      <c r="FN92" s="150">
        <v>0</v>
      </c>
      <c r="FO92" s="58"/>
      <c r="FP92" s="58"/>
      <c r="FQ92" s="58"/>
      <c r="FR92" s="58"/>
      <c r="FS92" s="59">
        <f t="shared" si="172"/>
        <v>42368.716426593674</v>
      </c>
      <c r="FT92" s="4"/>
    </row>
    <row r="93" spans="2:176" x14ac:dyDescent="0.2">
      <c r="B93" s="157" t="s">
        <v>433</v>
      </c>
      <c r="C93" s="67" t="s">
        <v>264</v>
      </c>
      <c r="D93" s="150">
        <f t="shared" si="118"/>
        <v>0</v>
      </c>
      <c r="E93" s="60">
        <v>0</v>
      </c>
      <c r="F93" s="60">
        <v>0</v>
      </c>
      <c r="G93" s="60">
        <v>0</v>
      </c>
      <c r="H93" s="60">
        <v>0</v>
      </c>
      <c r="I93" s="60">
        <v>0</v>
      </c>
      <c r="J93" s="60">
        <v>0</v>
      </c>
      <c r="K93" s="60">
        <v>0</v>
      </c>
      <c r="L93" s="60">
        <v>0</v>
      </c>
      <c r="M93" s="60">
        <v>0</v>
      </c>
      <c r="N93" s="60">
        <v>0</v>
      </c>
      <c r="O93" s="60">
        <v>0</v>
      </c>
      <c r="P93" s="60">
        <v>0</v>
      </c>
      <c r="Q93" s="60">
        <v>0</v>
      </c>
      <c r="R93" s="60">
        <v>0</v>
      </c>
      <c r="S93" s="60">
        <v>0</v>
      </c>
      <c r="T93" s="60">
        <v>0</v>
      </c>
      <c r="U93" s="60">
        <v>0</v>
      </c>
      <c r="V93" s="60">
        <v>0</v>
      </c>
      <c r="W93" s="60">
        <v>0</v>
      </c>
      <c r="X93" s="60">
        <v>0</v>
      </c>
      <c r="Y93" s="60">
        <v>0</v>
      </c>
      <c r="Z93" s="60">
        <v>0</v>
      </c>
      <c r="AA93" s="60">
        <v>0</v>
      </c>
      <c r="AB93" s="60">
        <v>0</v>
      </c>
      <c r="AC93" s="60">
        <v>0</v>
      </c>
      <c r="AD93" s="60">
        <v>0</v>
      </c>
      <c r="AE93" s="60">
        <v>0</v>
      </c>
      <c r="AF93" s="60">
        <v>0</v>
      </c>
      <c r="AG93" s="60">
        <v>0</v>
      </c>
      <c r="AH93" s="150">
        <f t="shared" si="120"/>
        <v>0</v>
      </c>
      <c r="AI93" s="60">
        <v>0</v>
      </c>
      <c r="AJ93" s="60">
        <v>0</v>
      </c>
      <c r="AK93" s="60">
        <v>0</v>
      </c>
      <c r="AL93" s="150">
        <f t="shared" si="122"/>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150">
        <v>6475.9487469840005</v>
      </c>
      <c r="CC93" s="150">
        <f t="shared" si="124"/>
        <v>0</v>
      </c>
      <c r="CD93" s="60">
        <v>0</v>
      </c>
      <c r="CE93" s="60">
        <v>0</v>
      </c>
      <c r="CF93" s="60">
        <v>0</v>
      </c>
      <c r="CG93" s="150">
        <f t="shared" si="126"/>
        <v>0</v>
      </c>
      <c r="CH93" s="60">
        <v>0</v>
      </c>
      <c r="CI93" s="60">
        <v>0</v>
      </c>
      <c r="CJ93" s="60">
        <v>0</v>
      </c>
      <c r="CK93" s="60">
        <v>0</v>
      </c>
      <c r="CL93" s="60">
        <v>0</v>
      </c>
      <c r="CM93" s="60">
        <v>0</v>
      </c>
      <c r="CN93" s="60">
        <v>0</v>
      </c>
      <c r="CO93" s="60">
        <v>0</v>
      </c>
      <c r="CP93" s="60">
        <v>0</v>
      </c>
      <c r="CQ93" s="60">
        <v>0</v>
      </c>
      <c r="CR93" s="60">
        <v>0</v>
      </c>
      <c r="CS93" s="150">
        <f t="shared" si="128"/>
        <v>0</v>
      </c>
      <c r="CT93" s="60">
        <v>0</v>
      </c>
      <c r="CU93" s="60">
        <v>0</v>
      </c>
      <c r="CV93" s="150">
        <f t="shared" si="130"/>
        <v>0</v>
      </c>
      <c r="CW93" s="60">
        <v>0</v>
      </c>
      <c r="CX93" s="60">
        <v>0</v>
      </c>
      <c r="CY93" s="60">
        <v>0</v>
      </c>
      <c r="CZ93" s="60">
        <v>0</v>
      </c>
      <c r="DA93" s="60">
        <v>0</v>
      </c>
      <c r="DB93" s="60">
        <v>0</v>
      </c>
      <c r="DC93" s="60">
        <v>0</v>
      </c>
      <c r="DD93" s="60">
        <v>0</v>
      </c>
      <c r="DE93" s="60">
        <v>0</v>
      </c>
      <c r="DF93" s="150">
        <f t="shared" si="132"/>
        <v>0</v>
      </c>
      <c r="DG93" s="60">
        <v>0</v>
      </c>
      <c r="DH93" s="60">
        <v>0</v>
      </c>
      <c r="DI93" s="60">
        <v>0</v>
      </c>
      <c r="DJ93" s="150">
        <f t="shared" si="134"/>
        <v>0</v>
      </c>
      <c r="DK93" s="60">
        <v>0</v>
      </c>
      <c r="DL93" s="60">
        <v>0</v>
      </c>
      <c r="DM93" s="150">
        <f t="shared" si="136"/>
        <v>0</v>
      </c>
      <c r="DN93" s="60">
        <v>0</v>
      </c>
      <c r="DO93" s="60">
        <v>0</v>
      </c>
      <c r="DP93" s="60">
        <v>0</v>
      </c>
      <c r="DQ93" s="60">
        <v>0</v>
      </c>
      <c r="DR93" s="60">
        <v>0</v>
      </c>
      <c r="DS93" s="150">
        <f t="shared" si="138"/>
        <v>0</v>
      </c>
      <c r="DT93" s="60">
        <v>0</v>
      </c>
      <c r="DU93" s="60">
        <v>0</v>
      </c>
      <c r="DV93" s="150">
        <f t="shared" si="140"/>
        <v>0</v>
      </c>
      <c r="DW93" s="60">
        <v>0</v>
      </c>
      <c r="DX93" s="60">
        <v>0</v>
      </c>
      <c r="DY93" s="60">
        <v>0</v>
      </c>
      <c r="DZ93" s="60">
        <v>0</v>
      </c>
      <c r="EA93" s="60">
        <v>0</v>
      </c>
      <c r="EB93" s="60">
        <v>0</v>
      </c>
      <c r="EC93" s="60">
        <v>0</v>
      </c>
      <c r="ED93" s="60">
        <v>0</v>
      </c>
      <c r="EE93" s="60">
        <v>0</v>
      </c>
      <c r="EF93" s="60">
        <v>0</v>
      </c>
      <c r="EG93" s="150">
        <f t="shared" si="142"/>
        <v>0</v>
      </c>
      <c r="EH93" s="60">
        <v>0</v>
      </c>
      <c r="EI93" s="60">
        <v>0</v>
      </c>
      <c r="EJ93" s="60">
        <v>0</v>
      </c>
      <c r="EK93" s="60">
        <v>0</v>
      </c>
      <c r="EL93" s="60">
        <v>0</v>
      </c>
      <c r="EM93" s="60">
        <v>0</v>
      </c>
      <c r="EN93" s="60">
        <v>0</v>
      </c>
      <c r="EO93" s="60">
        <v>0</v>
      </c>
      <c r="EP93" s="60">
        <v>0</v>
      </c>
      <c r="EQ93" s="150">
        <f t="shared" si="144"/>
        <v>0</v>
      </c>
      <c r="ER93" s="60">
        <v>0</v>
      </c>
      <c r="ES93" s="60">
        <v>0</v>
      </c>
      <c r="ET93" s="60">
        <v>0</v>
      </c>
      <c r="EU93" s="150">
        <f t="shared" si="146"/>
        <v>0</v>
      </c>
      <c r="EV93" s="60">
        <v>0</v>
      </c>
      <c r="EW93" s="60">
        <v>0</v>
      </c>
      <c r="EX93" s="150">
        <f t="shared" si="148"/>
        <v>0</v>
      </c>
      <c r="EY93" s="60">
        <v>0</v>
      </c>
      <c r="EZ93" s="60">
        <v>0</v>
      </c>
      <c r="FA93" s="150">
        <f t="shared" si="150"/>
        <v>0</v>
      </c>
      <c r="FB93" s="60">
        <v>0</v>
      </c>
      <c r="FC93" s="60">
        <v>0</v>
      </c>
      <c r="FD93" s="60">
        <v>0</v>
      </c>
      <c r="FE93" s="60">
        <v>0</v>
      </c>
      <c r="FF93" s="150">
        <f t="shared" si="152"/>
        <v>0</v>
      </c>
      <c r="FG93" s="60">
        <v>0</v>
      </c>
      <c r="FH93" s="60">
        <v>0</v>
      </c>
      <c r="FI93" s="60">
        <v>0</v>
      </c>
      <c r="FJ93" s="60">
        <v>0</v>
      </c>
      <c r="FK93" s="60">
        <v>0</v>
      </c>
      <c r="FL93" s="60">
        <v>0</v>
      </c>
      <c r="FM93" s="60">
        <v>0</v>
      </c>
      <c r="FN93" s="150">
        <v>0</v>
      </c>
      <c r="FO93" s="58"/>
      <c r="FP93" s="58"/>
      <c r="FQ93" s="58"/>
      <c r="FR93" s="58"/>
      <c r="FS93" s="59">
        <f t="shared" si="172"/>
        <v>6475.9487469840005</v>
      </c>
      <c r="FT93" s="4"/>
    </row>
    <row r="94" spans="2:176" x14ac:dyDescent="0.2">
      <c r="B94" s="157" t="s">
        <v>433</v>
      </c>
      <c r="C94" s="67" t="s">
        <v>265</v>
      </c>
      <c r="D94" s="150">
        <f t="shared" si="118"/>
        <v>0</v>
      </c>
      <c r="E94" s="60">
        <v>0</v>
      </c>
      <c r="F94" s="60">
        <v>0</v>
      </c>
      <c r="G94" s="60">
        <v>0</v>
      </c>
      <c r="H94" s="60">
        <v>0</v>
      </c>
      <c r="I94" s="60">
        <v>0</v>
      </c>
      <c r="J94" s="60">
        <v>0</v>
      </c>
      <c r="K94" s="60">
        <v>0</v>
      </c>
      <c r="L94" s="60">
        <v>0</v>
      </c>
      <c r="M94" s="60">
        <v>0</v>
      </c>
      <c r="N94" s="60">
        <v>0</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150">
        <f t="shared" si="120"/>
        <v>0</v>
      </c>
      <c r="AI94" s="60">
        <v>0</v>
      </c>
      <c r="AJ94" s="60">
        <v>0</v>
      </c>
      <c r="AK94" s="60">
        <v>0</v>
      </c>
      <c r="AL94" s="150">
        <f t="shared" si="122"/>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150">
        <v>96.277655606320607</v>
      </c>
      <c r="CC94" s="150">
        <f t="shared" si="124"/>
        <v>0</v>
      </c>
      <c r="CD94" s="60">
        <v>0</v>
      </c>
      <c r="CE94" s="60">
        <v>0</v>
      </c>
      <c r="CF94" s="60">
        <v>0</v>
      </c>
      <c r="CG94" s="150">
        <f t="shared" si="126"/>
        <v>0</v>
      </c>
      <c r="CH94" s="60">
        <v>0</v>
      </c>
      <c r="CI94" s="60">
        <v>0</v>
      </c>
      <c r="CJ94" s="60">
        <v>0</v>
      </c>
      <c r="CK94" s="60">
        <v>0</v>
      </c>
      <c r="CL94" s="60">
        <v>0</v>
      </c>
      <c r="CM94" s="60">
        <v>0</v>
      </c>
      <c r="CN94" s="60">
        <v>0</v>
      </c>
      <c r="CO94" s="60">
        <v>0</v>
      </c>
      <c r="CP94" s="60">
        <v>0</v>
      </c>
      <c r="CQ94" s="60">
        <v>0</v>
      </c>
      <c r="CR94" s="60">
        <v>0</v>
      </c>
      <c r="CS94" s="150">
        <f t="shared" si="128"/>
        <v>0</v>
      </c>
      <c r="CT94" s="60">
        <v>0</v>
      </c>
      <c r="CU94" s="60">
        <v>0</v>
      </c>
      <c r="CV94" s="150">
        <f t="shared" si="130"/>
        <v>0</v>
      </c>
      <c r="CW94" s="60">
        <v>0</v>
      </c>
      <c r="CX94" s="60">
        <v>0</v>
      </c>
      <c r="CY94" s="60">
        <v>0</v>
      </c>
      <c r="CZ94" s="60">
        <v>0</v>
      </c>
      <c r="DA94" s="60">
        <v>0</v>
      </c>
      <c r="DB94" s="60">
        <v>0</v>
      </c>
      <c r="DC94" s="60">
        <v>0</v>
      </c>
      <c r="DD94" s="60">
        <v>0</v>
      </c>
      <c r="DE94" s="60">
        <v>0</v>
      </c>
      <c r="DF94" s="150">
        <f t="shared" si="132"/>
        <v>0</v>
      </c>
      <c r="DG94" s="60">
        <v>0</v>
      </c>
      <c r="DH94" s="60">
        <v>0</v>
      </c>
      <c r="DI94" s="60">
        <v>0</v>
      </c>
      <c r="DJ94" s="150">
        <f t="shared" si="134"/>
        <v>0</v>
      </c>
      <c r="DK94" s="60">
        <v>0</v>
      </c>
      <c r="DL94" s="60">
        <v>0</v>
      </c>
      <c r="DM94" s="150">
        <f t="shared" si="136"/>
        <v>0</v>
      </c>
      <c r="DN94" s="60">
        <v>0</v>
      </c>
      <c r="DO94" s="60">
        <v>0</v>
      </c>
      <c r="DP94" s="60">
        <v>0</v>
      </c>
      <c r="DQ94" s="60">
        <v>0</v>
      </c>
      <c r="DR94" s="60">
        <v>0</v>
      </c>
      <c r="DS94" s="150">
        <f t="shared" si="138"/>
        <v>0</v>
      </c>
      <c r="DT94" s="60">
        <v>0</v>
      </c>
      <c r="DU94" s="60">
        <v>0</v>
      </c>
      <c r="DV94" s="150">
        <f t="shared" si="140"/>
        <v>0</v>
      </c>
      <c r="DW94" s="60">
        <v>0</v>
      </c>
      <c r="DX94" s="60">
        <v>0</v>
      </c>
      <c r="DY94" s="60">
        <v>0</v>
      </c>
      <c r="DZ94" s="60">
        <v>0</v>
      </c>
      <c r="EA94" s="60">
        <v>0</v>
      </c>
      <c r="EB94" s="60">
        <v>0</v>
      </c>
      <c r="EC94" s="60">
        <v>0</v>
      </c>
      <c r="ED94" s="60">
        <v>0</v>
      </c>
      <c r="EE94" s="60">
        <v>0</v>
      </c>
      <c r="EF94" s="60">
        <v>0</v>
      </c>
      <c r="EG94" s="150">
        <f t="shared" si="142"/>
        <v>0</v>
      </c>
      <c r="EH94" s="60">
        <v>0</v>
      </c>
      <c r="EI94" s="60">
        <v>0</v>
      </c>
      <c r="EJ94" s="60">
        <v>0</v>
      </c>
      <c r="EK94" s="60">
        <v>0</v>
      </c>
      <c r="EL94" s="60">
        <v>0</v>
      </c>
      <c r="EM94" s="60">
        <v>0</v>
      </c>
      <c r="EN94" s="60">
        <v>0</v>
      </c>
      <c r="EO94" s="60">
        <v>0</v>
      </c>
      <c r="EP94" s="60">
        <v>0</v>
      </c>
      <c r="EQ94" s="150">
        <f t="shared" si="144"/>
        <v>0</v>
      </c>
      <c r="ER94" s="60">
        <v>0</v>
      </c>
      <c r="ES94" s="60">
        <v>0</v>
      </c>
      <c r="ET94" s="60">
        <v>0</v>
      </c>
      <c r="EU94" s="150">
        <f t="shared" si="146"/>
        <v>0</v>
      </c>
      <c r="EV94" s="60">
        <v>0</v>
      </c>
      <c r="EW94" s="60">
        <v>0</v>
      </c>
      <c r="EX94" s="150">
        <f t="shared" si="148"/>
        <v>0</v>
      </c>
      <c r="EY94" s="60">
        <v>0</v>
      </c>
      <c r="EZ94" s="60">
        <v>0</v>
      </c>
      <c r="FA94" s="150">
        <f t="shared" si="150"/>
        <v>0</v>
      </c>
      <c r="FB94" s="60">
        <v>0</v>
      </c>
      <c r="FC94" s="60">
        <v>0</v>
      </c>
      <c r="FD94" s="60">
        <v>0</v>
      </c>
      <c r="FE94" s="60">
        <v>0</v>
      </c>
      <c r="FF94" s="150">
        <f t="shared" si="152"/>
        <v>0</v>
      </c>
      <c r="FG94" s="60">
        <v>0</v>
      </c>
      <c r="FH94" s="60">
        <v>0</v>
      </c>
      <c r="FI94" s="60">
        <v>0</v>
      </c>
      <c r="FJ94" s="60">
        <v>0</v>
      </c>
      <c r="FK94" s="60">
        <v>0</v>
      </c>
      <c r="FL94" s="60">
        <v>0</v>
      </c>
      <c r="FM94" s="60">
        <v>0</v>
      </c>
      <c r="FN94" s="150">
        <v>0</v>
      </c>
      <c r="FO94" s="58"/>
      <c r="FP94" s="58"/>
      <c r="FQ94" s="58"/>
      <c r="FR94" s="58"/>
      <c r="FS94" s="59">
        <f t="shared" si="172"/>
        <v>96.277655606320607</v>
      </c>
      <c r="FT94" s="4"/>
    </row>
    <row r="95" spans="2:176" ht="14.25" customHeight="1" x14ac:dyDescent="0.2">
      <c r="B95" s="88"/>
      <c r="C95" s="91" t="s">
        <v>266</v>
      </c>
      <c r="D95" s="6">
        <f t="shared" si="118"/>
        <v>30.978043125020694</v>
      </c>
      <c r="E95" s="6">
        <f t="shared" ref="E95" si="191">SUM(E96:E100)</f>
        <v>0</v>
      </c>
      <c r="F95" s="6">
        <f t="shared" ref="F95:AG95" si="192">SUM(F96:F100)</f>
        <v>0</v>
      </c>
      <c r="G95" s="6">
        <f t="shared" si="192"/>
        <v>0</v>
      </c>
      <c r="H95" s="6">
        <f t="shared" si="192"/>
        <v>0</v>
      </c>
      <c r="I95" s="6">
        <f t="shared" si="192"/>
        <v>0</v>
      </c>
      <c r="J95" s="6">
        <f t="shared" si="192"/>
        <v>0</v>
      </c>
      <c r="K95" s="6">
        <f t="shared" si="192"/>
        <v>0</v>
      </c>
      <c r="L95" s="6">
        <f t="shared" si="192"/>
        <v>0</v>
      </c>
      <c r="M95" s="6">
        <f t="shared" si="192"/>
        <v>0</v>
      </c>
      <c r="N95" s="6">
        <f t="shared" si="192"/>
        <v>0</v>
      </c>
      <c r="O95" s="6">
        <f t="shared" si="192"/>
        <v>0</v>
      </c>
      <c r="P95" s="6">
        <f t="shared" si="192"/>
        <v>0</v>
      </c>
      <c r="Q95" s="6">
        <f t="shared" si="192"/>
        <v>0</v>
      </c>
      <c r="R95" s="6">
        <f t="shared" si="192"/>
        <v>0</v>
      </c>
      <c r="S95" s="6">
        <f t="shared" si="192"/>
        <v>0</v>
      </c>
      <c r="T95" s="6">
        <f t="shared" si="192"/>
        <v>0</v>
      </c>
      <c r="U95" s="6">
        <f t="shared" si="192"/>
        <v>0</v>
      </c>
      <c r="V95" s="6">
        <f t="shared" si="192"/>
        <v>0</v>
      </c>
      <c r="W95" s="6">
        <f t="shared" si="192"/>
        <v>0</v>
      </c>
      <c r="X95" s="6">
        <f t="shared" si="192"/>
        <v>0</v>
      </c>
      <c r="Y95" s="6">
        <f t="shared" si="192"/>
        <v>0</v>
      </c>
      <c r="Z95" s="6">
        <f t="shared" si="192"/>
        <v>19.319639798400001</v>
      </c>
      <c r="AA95" s="6">
        <f t="shared" si="192"/>
        <v>8.6605281854896567</v>
      </c>
      <c r="AB95" s="6">
        <f t="shared" si="192"/>
        <v>2.9978751411310349</v>
      </c>
      <c r="AC95" s="6">
        <f t="shared" si="192"/>
        <v>0</v>
      </c>
      <c r="AD95" s="6">
        <f t="shared" si="192"/>
        <v>0</v>
      </c>
      <c r="AE95" s="6">
        <f t="shared" si="192"/>
        <v>0</v>
      </c>
      <c r="AF95" s="6">
        <f t="shared" si="192"/>
        <v>0</v>
      </c>
      <c r="AG95" s="6">
        <f t="shared" si="192"/>
        <v>0</v>
      </c>
      <c r="AH95" s="6">
        <f t="shared" si="120"/>
        <v>0</v>
      </c>
      <c r="AI95" s="6">
        <f t="shared" ref="AI95:AK95" si="193">SUM(AI96:AI100)</f>
        <v>0</v>
      </c>
      <c r="AJ95" s="6">
        <f t="shared" si="193"/>
        <v>0</v>
      </c>
      <c r="AK95" s="6">
        <f t="shared" si="193"/>
        <v>0</v>
      </c>
      <c r="AL95" s="6">
        <f t="shared" si="122"/>
        <v>13921.409725758031</v>
      </c>
      <c r="AM95" s="6">
        <f t="shared" ref="AM95:CB95" si="194">SUM(AM96:AM100)</f>
        <v>2.3316806653241384</v>
      </c>
      <c r="AN95" s="6">
        <f t="shared" si="194"/>
        <v>0</v>
      </c>
      <c r="AO95" s="6">
        <f t="shared" si="194"/>
        <v>0</v>
      </c>
      <c r="AP95" s="6">
        <f t="shared" si="194"/>
        <v>0</v>
      </c>
      <c r="AQ95" s="6">
        <f t="shared" si="194"/>
        <v>0</v>
      </c>
      <c r="AR95" s="6">
        <f t="shared" si="194"/>
        <v>2631.3797620591481</v>
      </c>
      <c r="AS95" s="6">
        <f t="shared" si="194"/>
        <v>0</v>
      </c>
      <c r="AT95" s="6">
        <f t="shared" si="194"/>
        <v>0</v>
      </c>
      <c r="AU95" s="6">
        <f t="shared" si="194"/>
        <v>10940.187989772559</v>
      </c>
      <c r="AV95" s="6">
        <f t="shared" si="194"/>
        <v>0</v>
      </c>
      <c r="AW95" s="6">
        <f t="shared" si="194"/>
        <v>347.51029326099825</v>
      </c>
      <c r="AX95" s="6">
        <f t="shared" si="194"/>
        <v>0</v>
      </c>
      <c r="AY95" s="6">
        <f t="shared" si="194"/>
        <v>0</v>
      </c>
      <c r="AZ95" s="6">
        <f t="shared" si="194"/>
        <v>0</v>
      </c>
      <c r="BA95" s="6">
        <f t="shared" si="194"/>
        <v>0</v>
      </c>
      <c r="BB95" s="6">
        <f t="shared" si="194"/>
        <v>0</v>
      </c>
      <c r="BC95" s="6">
        <f t="shared" si="194"/>
        <v>0</v>
      </c>
      <c r="BD95" s="6">
        <f t="shared" si="194"/>
        <v>0</v>
      </c>
      <c r="BE95" s="6">
        <f t="shared" si="194"/>
        <v>0</v>
      </c>
      <c r="BF95" s="6">
        <f t="shared" si="194"/>
        <v>0</v>
      </c>
      <c r="BG95" s="6">
        <f t="shared" si="194"/>
        <v>0</v>
      </c>
      <c r="BH95" s="6">
        <f t="shared" si="194"/>
        <v>0</v>
      </c>
      <c r="BI95" s="6">
        <f t="shared" si="194"/>
        <v>0</v>
      </c>
      <c r="BJ95" s="6">
        <f t="shared" si="194"/>
        <v>0</v>
      </c>
      <c r="BK95" s="6">
        <f t="shared" si="194"/>
        <v>0</v>
      </c>
      <c r="BL95" s="6">
        <f t="shared" si="194"/>
        <v>0</v>
      </c>
      <c r="BM95" s="6">
        <f t="shared" si="194"/>
        <v>0</v>
      </c>
      <c r="BN95" s="6">
        <f t="shared" si="194"/>
        <v>0</v>
      </c>
      <c r="BO95" s="6">
        <f t="shared" si="194"/>
        <v>0</v>
      </c>
      <c r="BP95" s="6">
        <f t="shared" si="194"/>
        <v>0</v>
      </c>
      <c r="BQ95" s="6">
        <f t="shared" si="194"/>
        <v>0</v>
      </c>
      <c r="BR95" s="6">
        <f t="shared" si="194"/>
        <v>0</v>
      </c>
      <c r="BS95" s="6">
        <f t="shared" si="194"/>
        <v>0</v>
      </c>
      <c r="BT95" s="6">
        <f t="shared" si="194"/>
        <v>0</v>
      </c>
      <c r="BU95" s="6">
        <f t="shared" si="194"/>
        <v>0</v>
      </c>
      <c r="BV95" s="6">
        <f t="shared" si="194"/>
        <v>0</v>
      </c>
      <c r="BW95" s="6">
        <f t="shared" si="194"/>
        <v>0</v>
      </c>
      <c r="BX95" s="6">
        <f t="shared" si="194"/>
        <v>0</v>
      </c>
      <c r="BY95" s="6">
        <f t="shared" si="194"/>
        <v>0</v>
      </c>
      <c r="BZ95" s="6">
        <f t="shared" si="194"/>
        <v>0</v>
      </c>
      <c r="CA95" s="6">
        <f t="shared" si="194"/>
        <v>0</v>
      </c>
      <c r="CB95" s="6">
        <f t="shared" si="194"/>
        <v>0</v>
      </c>
      <c r="CC95" s="6">
        <f t="shared" si="124"/>
        <v>0</v>
      </c>
      <c r="CD95" s="6">
        <f t="shared" ref="CD95:CF95" si="195">SUM(CD96:CD100)</f>
        <v>0</v>
      </c>
      <c r="CE95" s="6">
        <f t="shared" si="195"/>
        <v>0</v>
      </c>
      <c r="CF95" s="6">
        <f t="shared" si="195"/>
        <v>0</v>
      </c>
      <c r="CG95" s="6">
        <f t="shared" si="126"/>
        <v>0</v>
      </c>
      <c r="CH95" s="6">
        <f t="shared" ref="CH95:CR95" si="196">SUM(CH96:CH100)</f>
        <v>0</v>
      </c>
      <c r="CI95" s="6">
        <f t="shared" si="196"/>
        <v>0</v>
      </c>
      <c r="CJ95" s="6">
        <f t="shared" si="196"/>
        <v>0</v>
      </c>
      <c r="CK95" s="6">
        <f t="shared" si="196"/>
        <v>0</v>
      </c>
      <c r="CL95" s="6">
        <f t="shared" si="196"/>
        <v>0</v>
      </c>
      <c r="CM95" s="6">
        <f t="shared" si="196"/>
        <v>0</v>
      </c>
      <c r="CN95" s="6">
        <f t="shared" si="196"/>
        <v>0</v>
      </c>
      <c r="CO95" s="6">
        <f t="shared" si="196"/>
        <v>0</v>
      </c>
      <c r="CP95" s="6">
        <f t="shared" si="196"/>
        <v>0</v>
      </c>
      <c r="CQ95" s="6">
        <f t="shared" si="196"/>
        <v>0</v>
      </c>
      <c r="CR95" s="6">
        <f t="shared" si="196"/>
        <v>0</v>
      </c>
      <c r="CS95" s="6">
        <f t="shared" si="128"/>
        <v>0</v>
      </c>
      <c r="CT95" s="6">
        <f t="shared" ref="CT95:CU95" si="197">SUM(CT96:CT100)</f>
        <v>0</v>
      </c>
      <c r="CU95" s="6">
        <f t="shared" si="197"/>
        <v>0</v>
      </c>
      <c r="CV95" s="6">
        <f t="shared" si="130"/>
        <v>0</v>
      </c>
      <c r="CW95" s="6">
        <f t="shared" ref="CW95:DE95" si="198">SUM(CW96:CW100)</f>
        <v>0</v>
      </c>
      <c r="CX95" s="6">
        <f t="shared" si="198"/>
        <v>0</v>
      </c>
      <c r="CY95" s="6">
        <f t="shared" si="198"/>
        <v>0</v>
      </c>
      <c r="CZ95" s="6">
        <f t="shared" si="198"/>
        <v>0</v>
      </c>
      <c r="DA95" s="6">
        <f t="shared" si="198"/>
        <v>0</v>
      </c>
      <c r="DB95" s="6">
        <f t="shared" si="198"/>
        <v>0</v>
      </c>
      <c r="DC95" s="6">
        <f t="shared" si="198"/>
        <v>0</v>
      </c>
      <c r="DD95" s="6">
        <f t="shared" si="198"/>
        <v>0</v>
      </c>
      <c r="DE95" s="6">
        <f t="shared" si="198"/>
        <v>0</v>
      </c>
      <c r="DF95" s="6">
        <f t="shared" si="132"/>
        <v>0</v>
      </c>
      <c r="DG95" s="6">
        <f t="shared" ref="DG95:DI95" si="199">SUM(DG96:DG100)</f>
        <v>0</v>
      </c>
      <c r="DH95" s="6">
        <f t="shared" si="199"/>
        <v>0</v>
      </c>
      <c r="DI95" s="6">
        <f t="shared" si="199"/>
        <v>0</v>
      </c>
      <c r="DJ95" s="6">
        <f t="shared" si="134"/>
        <v>0</v>
      </c>
      <c r="DK95" s="6">
        <f t="shared" ref="DK95:DL95" si="200">SUM(DK96:DK100)</f>
        <v>0</v>
      </c>
      <c r="DL95" s="6">
        <f t="shared" si="200"/>
        <v>0</v>
      </c>
      <c r="DM95" s="6">
        <f t="shared" si="136"/>
        <v>0</v>
      </c>
      <c r="DN95" s="6">
        <f t="shared" ref="DN95:DR95" si="201">SUM(DN96:DN100)</f>
        <v>0</v>
      </c>
      <c r="DO95" s="6">
        <f t="shared" si="201"/>
        <v>0</v>
      </c>
      <c r="DP95" s="6">
        <f t="shared" si="201"/>
        <v>0</v>
      </c>
      <c r="DQ95" s="6">
        <f t="shared" si="201"/>
        <v>0</v>
      </c>
      <c r="DR95" s="6">
        <f t="shared" si="201"/>
        <v>0</v>
      </c>
      <c r="DS95" s="6">
        <f t="shared" si="138"/>
        <v>0</v>
      </c>
      <c r="DT95" s="6">
        <f t="shared" ref="DT95:DU95" si="202">SUM(DT96:DT100)</f>
        <v>0</v>
      </c>
      <c r="DU95" s="6">
        <f t="shared" si="202"/>
        <v>0</v>
      </c>
      <c r="DV95" s="6">
        <f t="shared" si="140"/>
        <v>0</v>
      </c>
      <c r="DW95" s="6">
        <f t="shared" ref="DW95:EF95" si="203">SUM(DW96:DW100)</f>
        <v>0</v>
      </c>
      <c r="DX95" s="6">
        <f t="shared" si="203"/>
        <v>0</v>
      </c>
      <c r="DY95" s="6">
        <f t="shared" si="203"/>
        <v>0</v>
      </c>
      <c r="DZ95" s="6">
        <f t="shared" si="203"/>
        <v>0</v>
      </c>
      <c r="EA95" s="6">
        <f t="shared" si="203"/>
        <v>0</v>
      </c>
      <c r="EB95" s="6">
        <f t="shared" si="203"/>
        <v>0</v>
      </c>
      <c r="EC95" s="6">
        <f t="shared" si="203"/>
        <v>0</v>
      </c>
      <c r="ED95" s="6">
        <f t="shared" si="203"/>
        <v>0</v>
      </c>
      <c r="EE95" s="6">
        <f t="shared" si="203"/>
        <v>0</v>
      </c>
      <c r="EF95" s="6">
        <f t="shared" si="203"/>
        <v>0</v>
      </c>
      <c r="EG95" s="6">
        <f t="shared" si="142"/>
        <v>0</v>
      </c>
      <c r="EH95" s="6">
        <f t="shared" ref="EH95:EP95" si="204">SUM(EH96:EH100)</f>
        <v>0</v>
      </c>
      <c r="EI95" s="6">
        <f t="shared" si="204"/>
        <v>0</v>
      </c>
      <c r="EJ95" s="6">
        <f t="shared" si="204"/>
        <v>0</v>
      </c>
      <c r="EK95" s="6">
        <f t="shared" si="204"/>
        <v>0</v>
      </c>
      <c r="EL95" s="6">
        <f t="shared" si="204"/>
        <v>0</v>
      </c>
      <c r="EM95" s="6">
        <f t="shared" si="204"/>
        <v>0</v>
      </c>
      <c r="EN95" s="6">
        <f t="shared" si="204"/>
        <v>0</v>
      </c>
      <c r="EO95" s="6">
        <f t="shared" si="204"/>
        <v>0</v>
      </c>
      <c r="EP95" s="6">
        <f t="shared" si="204"/>
        <v>0</v>
      </c>
      <c r="EQ95" s="6">
        <f t="shared" si="144"/>
        <v>0</v>
      </c>
      <c r="ER95" s="6">
        <f t="shared" ref="ER95:ET95" si="205">SUM(ER96:ER100)</f>
        <v>0</v>
      </c>
      <c r="ES95" s="6">
        <f t="shared" si="205"/>
        <v>0</v>
      </c>
      <c r="ET95" s="6">
        <f t="shared" si="205"/>
        <v>0</v>
      </c>
      <c r="EU95" s="6">
        <f t="shared" si="146"/>
        <v>0</v>
      </c>
      <c r="EV95" s="6">
        <f t="shared" ref="EV95:EW95" si="206">SUM(EV96:EV100)</f>
        <v>0</v>
      </c>
      <c r="EW95" s="6">
        <f t="shared" si="206"/>
        <v>0</v>
      </c>
      <c r="EX95" s="6">
        <f t="shared" si="148"/>
        <v>0</v>
      </c>
      <c r="EY95" s="6">
        <f t="shared" ref="EY95:EZ95" si="207">SUM(EY96:EY100)</f>
        <v>0</v>
      </c>
      <c r="EZ95" s="6">
        <f t="shared" si="207"/>
        <v>0</v>
      </c>
      <c r="FA95" s="6">
        <f t="shared" si="150"/>
        <v>0</v>
      </c>
      <c r="FB95" s="6">
        <f t="shared" ref="FB95:FE95" si="208">SUM(FB96:FB100)</f>
        <v>0</v>
      </c>
      <c r="FC95" s="6">
        <f t="shared" si="208"/>
        <v>0</v>
      </c>
      <c r="FD95" s="6">
        <f t="shared" si="208"/>
        <v>0</v>
      </c>
      <c r="FE95" s="6">
        <f t="shared" si="208"/>
        <v>0</v>
      </c>
      <c r="FF95" s="6">
        <f t="shared" si="152"/>
        <v>0</v>
      </c>
      <c r="FG95" s="6">
        <f t="shared" ref="FG95:FS95" si="209">SUM(FG96:FG100)</f>
        <v>0</v>
      </c>
      <c r="FH95" s="6">
        <f t="shared" si="209"/>
        <v>0</v>
      </c>
      <c r="FI95" s="6">
        <f t="shared" si="209"/>
        <v>0</v>
      </c>
      <c r="FJ95" s="6">
        <f t="shared" si="209"/>
        <v>0</v>
      </c>
      <c r="FK95" s="6">
        <f t="shared" si="209"/>
        <v>0</v>
      </c>
      <c r="FL95" s="6">
        <f t="shared" si="209"/>
        <v>0</v>
      </c>
      <c r="FM95" s="6">
        <f t="shared" si="209"/>
        <v>0</v>
      </c>
      <c r="FN95" s="6">
        <f t="shared" si="209"/>
        <v>0</v>
      </c>
      <c r="FO95" s="6">
        <f t="shared" si="209"/>
        <v>0</v>
      </c>
      <c r="FP95" s="6">
        <f t="shared" si="209"/>
        <v>0</v>
      </c>
      <c r="FQ95" s="6">
        <f t="shared" si="209"/>
        <v>0</v>
      </c>
      <c r="FR95" s="6">
        <f t="shared" si="209"/>
        <v>0</v>
      </c>
      <c r="FS95" s="6">
        <f t="shared" si="209"/>
        <v>13952.387768883053</v>
      </c>
      <c r="FT95" s="4"/>
    </row>
    <row r="96" spans="2:176" x14ac:dyDescent="0.2">
      <c r="B96" s="157" t="s">
        <v>434</v>
      </c>
      <c r="C96" s="67" t="s">
        <v>267</v>
      </c>
      <c r="D96" s="150">
        <f t="shared" si="118"/>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150">
        <f t="shared" si="120"/>
        <v>0</v>
      </c>
      <c r="AI96" s="60">
        <v>0</v>
      </c>
      <c r="AJ96" s="60">
        <v>0</v>
      </c>
      <c r="AK96" s="60">
        <v>0</v>
      </c>
      <c r="AL96" s="150">
        <f t="shared" si="122"/>
        <v>10331.388215706471</v>
      </c>
      <c r="AM96" s="60">
        <v>0</v>
      </c>
      <c r="AN96" s="60">
        <v>0</v>
      </c>
      <c r="AO96" s="60">
        <v>0</v>
      </c>
      <c r="AP96" s="60">
        <v>0</v>
      </c>
      <c r="AQ96" s="60">
        <v>0</v>
      </c>
      <c r="AR96" s="60">
        <v>0</v>
      </c>
      <c r="AS96" s="60">
        <v>0</v>
      </c>
      <c r="AT96" s="60">
        <v>0</v>
      </c>
      <c r="AU96" s="60">
        <v>10331.388215706471</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150">
        <v>0</v>
      </c>
      <c r="CC96" s="150">
        <f t="shared" si="124"/>
        <v>0</v>
      </c>
      <c r="CD96" s="60">
        <v>0</v>
      </c>
      <c r="CE96" s="60">
        <v>0</v>
      </c>
      <c r="CF96" s="60">
        <v>0</v>
      </c>
      <c r="CG96" s="150">
        <f t="shared" si="126"/>
        <v>0</v>
      </c>
      <c r="CH96" s="60">
        <v>0</v>
      </c>
      <c r="CI96" s="60">
        <v>0</v>
      </c>
      <c r="CJ96" s="60">
        <v>0</v>
      </c>
      <c r="CK96" s="60">
        <v>0</v>
      </c>
      <c r="CL96" s="60">
        <v>0</v>
      </c>
      <c r="CM96" s="60">
        <v>0</v>
      </c>
      <c r="CN96" s="60">
        <v>0</v>
      </c>
      <c r="CO96" s="60">
        <v>0</v>
      </c>
      <c r="CP96" s="60">
        <v>0</v>
      </c>
      <c r="CQ96" s="60">
        <v>0</v>
      </c>
      <c r="CR96" s="60">
        <v>0</v>
      </c>
      <c r="CS96" s="150">
        <f t="shared" si="128"/>
        <v>0</v>
      </c>
      <c r="CT96" s="60">
        <v>0</v>
      </c>
      <c r="CU96" s="60">
        <v>0</v>
      </c>
      <c r="CV96" s="150">
        <f t="shared" si="130"/>
        <v>0</v>
      </c>
      <c r="CW96" s="60">
        <v>0</v>
      </c>
      <c r="CX96" s="60">
        <v>0</v>
      </c>
      <c r="CY96" s="60">
        <v>0</v>
      </c>
      <c r="CZ96" s="60">
        <v>0</v>
      </c>
      <c r="DA96" s="60">
        <v>0</v>
      </c>
      <c r="DB96" s="60">
        <v>0</v>
      </c>
      <c r="DC96" s="60">
        <v>0</v>
      </c>
      <c r="DD96" s="60">
        <v>0</v>
      </c>
      <c r="DE96" s="60">
        <v>0</v>
      </c>
      <c r="DF96" s="150">
        <f t="shared" si="132"/>
        <v>0</v>
      </c>
      <c r="DG96" s="60">
        <v>0</v>
      </c>
      <c r="DH96" s="60">
        <v>0</v>
      </c>
      <c r="DI96" s="60">
        <v>0</v>
      </c>
      <c r="DJ96" s="150">
        <f t="shared" si="134"/>
        <v>0</v>
      </c>
      <c r="DK96" s="60">
        <v>0</v>
      </c>
      <c r="DL96" s="60">
        <v>0</v>
      </c>
      <c r="DM96" s="150">
        <f t="shared" si="136"/>
        <v>0</v>
      </c>
      <c r="DN96" s="60">
        <v>0</v>
      </c>
      <c r="DO96" s="60">
        <v>0</v>
      </c>
      <c r="DP96" s="60">
        <v>0</v>
      </c>
      <c r="DQ96" s="60">
        <v>0</v>
      </c>
      <c r="DR96" s="60">
        <v>0</v>
      </c>
      <c r="DS96" s="150">
        <f t="shared" si="138"/>
        <v>0</v>
      </c>
      <c r="DT96" s="60">
        <v>0</v>
      </c>
      <c r="DU96" s="60">
        <v>0</v>
      </c>
      <c r="DV96" s="150">
        <f t="shared" si="140"/>
        <v>0</v>
      </c>
      <c r="DW96" s="60">
        <v>0</v>
      </c>
      <c r="DX96" s="60">
        <v>0</v>
      </c>
      <c r="DY96" s="60">
        <v>0</v>
      </c>
      <c r="DZ96" s="60">
        <v>0</v>
      </c>
      <c r="EA96" s="60">
        <v>0</v>
      </c>
      <c r="EB96" s="60">
        <v>0</v>
      </c>
      <c r="EC96" s="60">
        <v>0</v>
      </c>
      <c r="ED96" s="60">
        <v>0</v>
      </c>
      <c r="EE96" s="60">
        <v>0</v>
      </c>
      <c r="EF96" s="60">
        <v>0</v>
      </c>
      <c r="EG96" s="150">
        <f t="shared" si="142"/>
        <v>0</v>
      </c>
      <c r="EH96" s="60">
        <v>0</v>
      </c>
      <c r="EI96" s="60">
        <v>0</v>
      </c>
      <c r="EJ96" s="60">
        <v>0</v>
      </c>
      <c r="EK96" s="60">
        <v>0</v>
      </c>
      <c r="EL96" s="60">
        <v>0</v>
      </c>
      <c r="EM96" s="60">
        <v>0</v>
      </c>
      <c r="EN96" s="60">
        <v>0</v>
      </c>
      <c r="EO96" s="60">
        <v>0</v>
      </c>
      <c r="EP96" s="60">
        <v>0</v>
      </c>
      <c r="EQ96" s="150">
        <f t="shared" si="144"/>
        <v>0</v>
      </c>
      <c r="ER96" s="60">
        <v>0</v>
      </c>
      <c r="ES96" s="60">
        <v>0</v>
      </c>
      <c r="ET96" s="60">
        <v>0</v>
      </c>
      <c r="EU96" s="150">
        <f t="shared" si="146"/>
        <v>0</v>
      </c>
      <c r="EV96" s="60">
        <v>0</v>
      </c>
      <c r="EW96" s="60">
        <v>0</v>
      </c>
      <c r="EX96" s="150">
        <f t="shared" si="148"/>
        <v>0</v>
      </c>
      <c r="EY96" s="60">
        <v>0</v>
      </c>
      <c r="EZ96" s="60">
        <v>0</v>
      </c>
      <c r="FA96" s="150">
        <f t="shared" si="150"/>
        <v>0</v>
      </c>
      <c r="FB96" s="60">
        <v>0</v>
      </c>
      <c r="FC96" s="60">
        <v>0</v>
      </c>
      <c r="FD96" s="60">
        <v>0</v>
      </c>
      <c r="FE96" s="60">
        <v>0</v>
      </c>
      <c r="FF96" s="150">
        <f t="shared" si="152"/>
        <v>0</v>
      </c>
      <c r="FG96" s="60">
        <v>0</v>
      </c>
      <c r="FH96" s="60">
        <v>0</v>
      </c>
      <c r="FI96" s="60">
        <v>0</v>
      </c>
      <c r="FJ96" s="60">
        <v>0</v>
      </c>
      <c r="FK96" s="60">
        <v>0</v>
      </c>
      <c r="FL96" s="60">
        <v>0</v>
      </c>
      <c r="FM96" s="60">
        <v>0</v>
      </c>
      <c r="FN96" s="150">
        <v>0</v>
      </c>
      <c r="FO96" s="58"/>
      <c r="FP96" s="58"/>
      <c r="FQ96" s="58"/>
      <c r="FR96" s="58"/>
      <c r="FS96" s="59">
        <f t="shared" si="172"/>
        <v>10331.388215706471</v>
      </c>
      <c r="FT96" s="4"/>
    </row>
    <row r="97" spans="2:176" x14ac:dyDescent="0.2">
      <c r="B97" s="157" t="s">
        <v>435</v>
      </c>
      <c r="C97" s="67" t="s">
        <v>268</v>
      </c>
      <c r="D97" s="150">
        <f t="shared" si="118"/>
        <v>0</v>
      </c>
      <c r="E97" s="60">
        <v>0</v>
      </c>
      <c r="F97" s="60">
        <v>0</v>
      </c>
      <c r="G97" s="60">
        <v>0</v>
      </c>
      <c r="H97" s="60">
        <v>0</v>
      </c>
      <c r="I97" s="60">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150">
        <f t="shared" si="120"/>
        <v>0</v>
      </c>
      <c r="AI97" s="60">
        <v>0</v>
      </c>
      <c r="AJ97" s="60">
        <v>0</v>
      </c>
      <c r="AK97" s="60">
        <v>0</v>
      </c>
      <c r="AL97" s="150">
        <f t="shared" si="122"/>
        <v>347.51029326099825</v>
      </c>
      <c r="AM97" s="60">
        <v>0</v>
      </c>
      <c r="AN97" s="60">
        <v>0</v>
      </c>
      <c r="AO97" s="60">
        <v>0</v>
      </c>
      <c r="AP97" s="60">
        <v>0</v>
      </c>
      <c r="AQ97" s="60">
        <v>0</v>
      </c>
      <c r="AR97" s="60">
        <v>0</v>
      </c>
      <c r="AS97" s="60">
        <v>0</v>
      </c>
      <c r="AT97" s="60">
        <v>0</v>
      </c>
      <c r="AU97" s="60">
        <v>0</v>
      </c>
      <c r="AV97" s="60">
        <v>0</v>
      </c>
      <c r="AW97" s="60">
        <v>347.51029326099825</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150">
        <v>0</v>
      </c>
      <c r="CC97" s="150">
        <f t="shared" si="124"/>
        <v>0</v>
      </c>
      <c r="CD97" s="60">
        <v>0</v>
      </c>
      <c r="CE97" s="60">
        <v>0</v>
      </c>
      <c r="CF97" s="60">
        <v>0</v>
      </c>
      <c r="CG97" s="150">
        <f t="shared" si="126"/>
        <v>0</v>
      </c>
      <c r="CH97" s="60">
        <v>0</v>
      </c>
      <c r="CI97" s="60">
        <v>0</v>
      </c>
      <c r="CJ97" s="60">
        <v>0</v>
      </c>
      <c r="CK97" s="60">
        <v>0</v>
      </c>
      <c r="CL97" s="60">
        <v>0</v>
      </c>
      <c r="CM97" s="60">
        <v>0</v>
      </c>
      <c r="CN97" s="60">
        <v>0</v>
      </c>
      <c r="CO97" s="60">
        <v>0</v>
      </c>
      <c r="CP97" s="60">
        <v>0</v>
      </c>
      <c r="CQ97" s="60">
        <v>0</v>
      </c>
      <c r="CR97" s="60">
        <v>0</v>
      </c>
      <c r="CS97" s="150">
        <f t="shared" si="128"/>
        <v>0</v>
      </c>
      <c r="CT97" s="60">
        <v>0</v>
      </c>
      <c r="CU97" s="60">
        <v>0</v>
      </c>
      <c r="CV97" s="150">
        <f t="shared" si="130"/>
        <v>0</v>
      </c>
      <c r="CW97" s="60">
        <v>0</v>
      </c>
      <c r="CX97" s="60">
        <v>0</v>
      </c>
      <c r="CY97" s="60">
        <v>0</v>
      </c>
      <c r="CZ97" s="60">
        <v>0</v>
      </c>
      <c r="DA97" s="60">
        <v>0</v>
      </c>
      <c r="DB97" s="60">
        <v>0</v>
      </c>
      <c r="DC97" s="60">
        <v>0</v>
      </c>
      <c r="DD97" s="60">
        <v>0</v>
      </c>
      <c r="DE97" s="60">
        <v>0</v>
      </c>
      <c r="DF97" s="150">
        <f t="shared" si="132"/>
        <v>0</v>
      </c>
      <c r="DG97" s="60">
        <v>0</v>
      </c>
      <c r="DH97" s="60">
        <v>0</v>
      </c>
      <c r="DI97" s="60">
        <v>0</v>
      </c>
      <c r="DJ97" s="150">
        <f t="shared" si="134"/>
        <v>0</v>
      </c>
      <c r="DK97" s="60">
        <v>0</v>
      </c>
      <c r="DL97" s="60">
        <v>0</v>
      </c>
      <c r="DM97" s="150">
        <f t="shared" si="136"/>
        <v>0</v>
      </c>
      <c r="DN97" s="60">
        <v>0</v>
      </c>
      <c r="DO97" s="60">
        <v>0</v>
      </c>
      <c r="DP97" s="60">
        <v>0</v>
      </c>
      <c r="DQ97" s="60">
        <v>0</v>
      </c>
      <c r="DR97" s="60">
        <v>0</v>
      </c>
      <c r="DS97" s="150">
        <f t="shared" si="138"/>
        <v>0</v>
      </c>
      <c r="DT97" s="60">
        <v>0</v>
      </c>
      <c r="DU97" s="60">
        <v>0</v>
      </c>
      <c r="DV97" s="150">
        <f t="shared" si="140"/>
        <v>0</v>
      </c>
      <c r="DW97" s="60">
        <v>0</v>
      </c>
      <c r="DX97" s="60">
        <v>0</v>
      </c>
      <c r="DY97" s="60">
        <v>0</v>
      </c>
      <c r="DZ97" s="60">
        <v>0</v>
      </c>
      <c r="EA97" s="60">
        <v>0</v>
      </c>
      <c r="EB97" s="60">
        <v>0</v>
      </c>
      <c r="EC97" s="60">
        <v>0</v>
      </c>
      <c r="ED97" s="60">
        <v>0</v>
      </c>
      <c r="EE97" s="60">
        <v>0</v>
      </c>
      <c r="EF97" s="60">
        <v>0</v>
      </c>
      <c r="EG97" s="150">
        <f t="shared" si="142"/>
        <v>0</v>
      </c>
      <c r="EH97" s="60">
        <v>0</v>
      </c>
      <c r="EI97" s="60">
        <v>0</v>
      </c>
      <c r="EJ97" s="60">
        <v>0</v>
      </c>
      <c r="EK97" s="60">
        <v>0</v>
      </c>
      <c r="EL97" s="60">
        <v>0</v>
      </c>
      <c r="EM97" s="60">
        <v>0</v>
      </c>
      <c r="EN97" s="60">
        <v>0</v>
      </c>
      <c r="EO97" s="60">
        <v>0</v>
      </c>
      <c r="EP97" s="60">
        <v>0</v>
      </c>
      <c r="EQ97" s="150">
        <f t="shared" si="144"/>
        <v>0</v>
      </c>
      <c r="ER97" s="60">
        <v>0</v>
      </c>
      <c r="ES97" s="60">
        <v>0</v>
      </c>
      <c r="ET97" s="60">
        <v>0</v>
      </c>
      <c r="EU97" s="150">
        <f t="shared" si="146"/>
        <v>0</v>
      </c>
      <c r="EV97" s="60">
        <v>0</v>
      </c>
      <c r="EW97" s="60">
        <v>0</v>
      </c>
      <c r="EX97" s="150">
        <f t="shared" si="148"/>
        <v>0</v>
      </c>
      <c r="EY97" s="60">
        <v>0</v>
      </c>
      <c r="EZ97" s="60">
        <v>0</v>
      </c>
      <c r="FA97" s="150">
        <f t="shared" si="150"/>
        <v>0</v>
      </c>
      <c r="FB97" s="60">
        <v>0</v>
      </c>
      <c r="FC97" s="60">
        <v>0</v>
      </c>
      <c r="FD97" s="60">
        <v>0</v>
      </c>
      <c r="FE97" s="60">
        <v>0</v>
      </c>
      <c r="FF97" s="150">
        <f t="shared" si="152"/>
        <v>0</v>
      </c>
      <c r="FG97" s="60">
        <v>0</v>
      </c>
      <c r="FH97" s="60">
        <v>0</v>
      </c>
      <c r="FI97" s="60">
        <v>0</v>
      </c>
      <c r="FJ97" s="60">
        <v>0</v>
      </c>
      <c r="FK97" s="60">
        <v>0</v>
      </c>
      <c r="FL97" s="60">
        <v>0</v>
      </c>
      <c r="FM97" s="60">
        <v>0</v>
      </c>
      <c r="FN97" s="150">
        <v>0</v>
      </c>
      <c r="FO97" s="58"/>
      <c r="FP97" s="58"/>
      <c r="FQ97" s="58"/>
      <c r="FR97" s="58"/>
      <c r="FS97" s="59">
        <f t="shared" si="172"/>
        <v>347.51029326099825</v>
      </c>
      <c r="FT97" s="4"/>
    </row>
    <row r="98" spans="2:176" x14ac:dyDescent="0.2">
      <c r="B98" s="157" t="s">
        <v>435</v>
      </c>
      <c r="C98" s="67" t="s">
        <v>269</v>
      </c>
      <c r="D98" s="150">
        <f t="shared" si="118"/>
        <v>0</v>
      </c>
      <c r="E98" s="60">
        <v>0</v>
      </c>
      <c r="F98" s="60">
        <v>0</v>
      </c>
      <c r="G98" s="60">
        <v>0</v>
      </c>
      <c r="H98" s="60">
        <v>0</v>
      </c>
      <c r="I98" s="60">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150">
        <f t="shared" si="120"/>
        <v>0</v>
      </c>
      <c r="AI98" s="60">
        <v>0</v>
      </c>
      <c r="AJ98" s="60">
        <v>0</v>
      </c>
      <c r="AK98" s="60">
        <v>0</v>
      </c>
      <c r="AL98" s="150">
        <f t="shared" si="122"/>
        <v>2631.3797620591481</v>
      </c>
      <c r="AM98" s="60">
        <v>0</v>
      </c>
      <c r="AN98" s="60">
        <v>0</v>
      </c>
      <c r="AO98" s="60">
        <v>0</v>
      </c>
      <c r="AP98" s="60">
        <v>0</v>
      </c>
      <c r="AQ98" s="60">
        <v>0</v>
      </c>
      <c r="AR98" s="60">
        <v>2631.3797620591481</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150">
        <v>0</v>
      </c>
      <c r="CC98" s="150">
        <f t="shared" si="124"/>
        <v>0</v>
      </c>
      <c r="CD98" s="60">
        <v>0</v>
      </c>
      <c r="CE98" s="60">
        <v>0</v>
      </c>
      <c r="CF98" s="60">
        <v>0</v>
      </c>
      <c r="CG98" s="150">
        <f t="shared" si="126"/>
        <v>0</v>
      </c>
      <c r="CH98" s="60">
        <v>0</v>
      </c>
      <c r="CI98" s="60">
        <v>0</v>
      </c>
      <c r="CJ98" s="60">
        <v>0</v>
      </c>
      <c r="CK98" s="60">
        <v>0</v>
      </c>
      <c r="CL98" s="60">
        <v>0</v>
      </c>
      <c r="CM98" s="60">
        <v>0</v>
      </c>
      <c r="CN98" s="60">
        <v>0</v>
      </c>
      <c r="CO98" s="60">
        <v>0</v>
      </c>
      <c r="CP98" s="60">
        <v>0</v>
      </c>
      <c r="CQ98" s="60">
        <v>0</v>
      </c>
      <c r="CR98" s="60">
        <v>0</v>
      </c>
      <c r="CS98" s="150">
        <f t="shared" si="128"/>
        <v>0</v>
      </c>
      <c r="CT98" s="60">
        <v>0</v>
      </c>
      <c r="CU98" s="60">
        <v>0</v>
      </c>
      <c r="CV98" s="150">
        <f t="shared" si="130"/>
        <v>0</v>
      </c>
      <c r="CW98" s="60">
        <v>0</v>
      </c>
      <c r="CX98" s="60">
        <v>0</v>
      </c>
      <c r="CY98" s="60">
        <v>0</v>
      </c>
      <c r="CZ98" s="60">
        <v>0</v>
      </c>
      <c r="DA98" s="60">
        <v>0</v>
      </c>
      <c r="DB98" s="60">
        <v>0</v>
      </c>
      <c r="DC98" s="60">
        <v>0</v>
      </c>
      <c r="DD98" s="60">
        <v>0</v>
      </c>
      <c r="DE98" s="60">
        <v>0</v>
      </c>
      <c r="DF98" s="150">
        <f t="shared" si="132"/>
        <v>0</v>
      </c>
      <c r="DG98" s="60">
        <v>0</v>
      </c>
      <c r="DH98" s="60">
        <v>0</v>
      </c>
      <c r="DI98" s="60">
        <v>0</v>
      </c>
      <c r="DJ98" s="150">
        <f t="shared" si="134"/>
        <v>0</v>
      </c>
      <c r="DK98" s="60">
        <v>0</v>
      </c>
      <c r="DL98" s="60">
        <v>0</v>
      </c>
      <c r="DM98" s="150">
        <f t="shared" si="136"/>
        <v>0</v>
      </c>
      <c r="DN98" s="60">
        <v>0</v>
      </c>
      <c r="DO98" s="60">
        <v>0</v>
      </c>
      <c r="DP98" s="60">
        <v>0</v>
      </c>
      <c r="DQ98" s="60">
        <v>0</v>
      </c>
      <c r="DR98" s="60">
        <v>0</v>
      </c>
      <c r="DS98" s="150">
        <f t="shared" si="138"/>
        <v>0</v>
      </c>
      <c r="DT98" s="60">
        <v>0</v>
      </c>
      <c r="DU98" s="60">
        <v>0</v>
      </c>
      <c r="DV98" s="150">
        <f t="shared" si="140"/>
        <v>0</v>
      </c>
      <c r="DW98" s="60">
        <v>0</v>
      </c>
      <c r="DX98" s="60">
        <v>0</v>
      </c>
      <c r="DY98" s="60">
        <v>0</v>
      </c>
      <c r="DZ98" s="60">
        <v>0</v>
      </c>
      <c r="EA98" s="60">
        <v>0</v>
      </c>
      <c r="EB98" s="60">
        <v>0</v>
      </c>
      <c r="EC98" s="60">
        <v>0</v>
      </c>
      <c r="ED98" s="60">
        <v>0</v>
      </c>
      <c r="EE98" s="60">
        <v>0</v>
      </c>
      <c r="EF98" s="60">
        <v>0</v>
      </c>
      <c r="EG98" s="150">
        <f t="shared" si="142"/>
        <v>0</v>
      </c>
      <c r="EH98" s="60">
        <v>0</v>
      </c>
      <c r="EI98" s="60">
        <v>0</v>
      </c>
      <c r="EJ98" s="60">
        <v>0</v>
      </c>
      <c r="EK98" s="60">
        <v>0</v>
      </c>
      <c r="EL98" s="60">
        <v>0</v>
      </c>
      <c r="EM98" s="60">
        <v>0</v>
      </c>
      <c r="EN98" s="60">
        <v>0</v>
      </c>
      <c r="EO98" s="60">
        <v>0</v>
      </c>
      <c r="EP98" s="60">
        <v>0</v>
      </c>
      <c r="EQ98" s="150">
        <f t="shared" si="144"/>
        <v>0</v>
      </c>
      <c r="ER98" s="60">
        <v>0</v>
      </c>
      <c r="ES98" s="60">
        <v>0</v>
      </c>
      <c r="ET98" s="60">
        <v>0</v>
      </c>
      <c r="EU98" s="150">
        <f t="shared" si="146"/>
        <v>0</v>
      </c>
      <c r="EV98" s="60">
        <v>0</v>
      </c>
      <c r="EW98" s="60">
        <v>0</v>
      </c>
      <c r="EX98" s="150">
        <f t="shared" si="148"/>
        <v>0</v>
      </c>
      <c r="EY98" s="60">
        <v>0</v>
      </c>
      <c r="EZ98" s="60">
        <v>0</v>
      </c>
      <c r="FA98" s="150">
        <f t="shared" si="150"/>
        <v>0</v>
      </c>
      <c r="FB98" s="60">
        <v>0</v>
      </c>
      <c r="FC98" s="60">
        <v>0</v>
      </c>
      <c r="FD98" s="60">
        <v>0</v>
      </c>
      <c r="FE98" s="60">
        <v>0</v>
      </c>
      <c r="FF98" s="150">
        <f t="shared" si="152"/>
        <v>0</v>
      </c>
      <c r="FG98" s="60">
        <v>0</v>
      </c>
      <c r="FH98" s="60">
        <v>0</v>
      </c>
      <c r="FI98" s="60">
        <v>0</v>
      </c>
      <c r="FJ98" s="60">
        <v>0</v>
      </c>
      <c r="FK98" s="60">
        <v>0</v>
      </c>
      <c r="FL98" s="60">
        <v>0</v>
      </c>
      <c r="FM98" s="60">
        <v>0</v>
      </c>
      <c r="FN98" s="150">
        <v>0</v>
      </c>
      <c r="FO98" s="58"/>
      <c r="FP98" s="58"/>
      <c r="FQ98" s="58"/>
      <c r="FR98" s="58"/>
      <c r="FS98" s="59">
        <f t="shared" si="172"/>
        <v>2631.3797620591481</v>
      </c>
      <c r="FT98" s="4"/>
    </row>
    <row r="99" spans="2:176" x14ac:dyDescent="0.2">
      <c r="B99" s="157" t="s">
        <v>436</v>
      </c>
      <c r="C99" s="67" t="s">
        <v>270</v>
      </c>
      <c r="D99" s="150">
        <f t="shared" si="118"/>
        <v>30.978043125020694</v>
      </c>
      <c r="E99" s="60">
        <v>0</v>
      </c>
      <c r="F99" s="60">
        <v>0</v>
      </c>
      <c r="G99" s="60">
        <v>0</v>
      </c>
      <c r="H99" s="60">
        <v>0</v>
      </c>
      <c r="I99" s="60">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19.319639798400001</v>
      </c>
      <c r="AA99" s="60">
        <v>8.6605281854896567</v>
      </c>
      <c r="AB99" s="60">
        <v>2.9978751411310349</v>
      </c>
      <c r="AC99" s="60">
        <v>0</v>
      </c>
      <c r="AD99" s="60">
        <v>0</v>
      </c>
      <c r="AE99" s="60">
        <v>0</v>
      </c>
      <c r="AF99" s="60">
        <v>0</v>
      </c>
      <c r="AG99" s="60">
        <v>0</v>
      </c>
      <c r="AH99" s="150">
        <f t="shared" si="120"/>
        <v>0</v>
      </c>
      <c r="AI99" s="60">
        <v>0</v>
      </c>
      <c r="AJ99" s="60">
        <v>0</v>
      </c>
      <c r="AK99" s="60">
        <v>0</v>
      </c>
      <c r="AL99" s="150">
        <f t="shared" si="122"/>
        <v>2.3316806653241384</v>
      </c>
      <c r="AM99" s="60">
        <v>2.3316806653241384</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150">
        <v>0</v>
      </c>
      <c r="CC99" s="150">
        <f t="shared" si="124"/>
        <v>0</v>
      </c>
      <c r="CD99" s="60">
        <v>0</v>
      </c>
      <c r="CE99" s="60">
        <v>0</v>
      </c>
      <c r="CF99" s="60">
        <v>0</v>
      </c>
      <c r="CG99" s="150">
        <f t="shared" si="126"/>
        <v>0</v>
      </c>
      <c r="CH99" s="60">
        <v>0</v>
      </c>
      <c r="CI99" s="60">
        <v>0</v>
      </c>
      <c r="CJ99" s="60">
        <v>0</v>
      </c>
      <c r="CK99" s="60">
        <v>0</v>
      </c>
      <c r="CL99" s="60">
        <v>0</v>
      </c>
      <c r="CM99" s="60">
        <v>0</v>
      </c>
      <c r="CN99" s="60">
        <v>0</v>
      </c>
      <c r="CO99" s="60">
        <v>0</v>
      </c>
      <c r="CP99" s="60">
        <v>0</v>
      </c>
      <c r="CQ99" s="60">
        <v>0</v>
      </c>
      <c r="CR99" s="60">
        <v>0</v>
      </c>
      <c r="CS99" s="150">
        <f t="shared" si="128"/>
        <v>0</v>
      </c>
      <c r="CT99" s="60">
        <v>0</v>
      </c>
      <c r="CU99" s="60">
        <v>0</v>
      </c>
      <c r="CV99" s="150">
        <f t="shared" si="130"/>
        <v>0</v>
      </c>
      <c r="CW99" s="60">
        <v>0</v>
      </c>
      <c r="CX99" s="60">
        <v>0</v>
      </c>
      <c r="CY99" s="60">
        <v>0</v>
      </c>
      <c r="CZ99" s="60">
        <v>0</v>
      </c>
      <c r="DA99" s="60">
        <v>0</v>
      </c>
      <c r="DB99" s="60">
        <v>0</v>
      </c>
      <c r="DC99" s="60">
        <v>0</v>
      </c>
      <c r="DD99" s="60">
        <v>0</v>
      </c>
      <c r="DE99" s="60">
        <v>0</v>
      </c>
      <c r="DF99" s="150">
        <f t="shared" si="132"/>
        <v>0</v>
      </c>
      <c r="DG99" s="60">
        <v>0</v>
      </c>
      <c r="DH99" s="60">
        <v>0</v>
      </c>
      <c r="DI99" s="60">
        <v>0</v>
      </c>
      <c r="DJ99" s="150">
        <f t="shared" si="134"/>
        <v>0</v>
      </c>
      <c r="DK99" s="60">
        <v>0</v>
      </c>
      <c r="DL99" s="60">
        <v>0</v>
      </c>
      <c r="DM99" s="150">
        <f t="shared" si="136"/>
        <v>0</v>
      </c>
      <c r="DN99" s="60">
        <v>0</v>
      </c>
      <c r="DO99" s="60">
        <v>0</v>
      </c>
      <c r="DP99" s="60">
        <v>0</v>
      </c>
      <c r="DQ99" s="60">
        <v>0</v>
      </c>
      <c r="DR99" s="60">
        <v>0</v>
      </c>
      <c r="DS99" s="150">
        <f t="shared" si="138"/>
        <v>0</v>
      </c>
      <c r="DT99" s="60">
        <v>0</v>
      </c>
      <c r="DU99" s="60">
        <v>0</v>
      </c>
      <c r="DV99" s="150">
        <f t="shared" si="140"/>
        <v>0</v>
      </c>
      <c r="DW99" s="60">
        <v>0</v>
      </c>
      <c r="DX99" s="60">
        <v>0</v>
      </c>
      <c r="DY99" s="60">
        <v>0</v>
      </c>
      <c r="DZ99" s="60">
        <v>0</v>
      </c>
      <c r="EA99" s="60">
        <v>0</v>
      </c>
      <c r="EB99" s="60">
        <v>0</v>
      </c>
      <c r="EC99" s="60">
        <v>0</v>
      </c>
      <c r="ED99" s="60">
        <v>0</v>
      </c>
      <c r="EE99" s="60">
        <v>0</v>
      </c>
      <c r="EF99" s="60">
        <v>0</v>
      </c>
      <c r="EG99" s="150">
        <f t="shared" si="142"/>
        <v>0</v>
      </c>
      <c r="EH99" s="60">
        <v>0</v>
      </c>
      <c r="EI99" s="60">
        <v>0</v>
      </c>
      <c r="EJ99" s="60">
        <v>0</v>
      </c>
      <c r="EK99" s="60">
        <v>0</v>
      </c>
      <c r="EL99" s="60">
        <v>0</v>
      </c>
      <c r="EM99" s="60">
        <v>0</v>
      </c>
      <c r="EN99" s="60">
        <v>0</v>
      </c>
      <c r="EO99" s="60">
        <v>0</v>
      </c>
      <c r="EP99" s="60">
        <v>0</v>
      </c>
      <c r="EQ99" s="150">
        <f t="shared" si="144"/>
        <v>0</v>
      </c>
      <c r="ER99" s="60">
        <v>0</v>
      </c>
      <c r="ES99" s="60">
        <v>0</v>
      </c>
      <c r="ET99" s="60">
        <v>0</v>
      </c>
      <c r="EU99" s="150">
        <f t="shared" si="146"/>
        <v>0</v>
      </c>
      <c r="EV99" s="60">
        <v>0</v>
      </c>
      <c r="EW99" s="60">
        <v>0</v>
      </c>
      <c r="EX99" s="150">
        <f t="shared" si="148"/>
        <v>0</v>
      </c>
      <c r="EY99" s="60">
        <v>0</v>
      </c>
      <c r="EZ99" s="60">
        <v>0</v>
      </c>
      <c r="FA99" s="150">
        <f t="shared" si="150"/>
        <v>0</v>
      </c>
      <c r="FB99" s="60">
        <v>0</v>
      </c>
      <c r="FC99" s="60">
        <v>0</v>
      </c>
      <c r="FD99" s="60">
        <v>0</v>
      </c>
      <c r="FE99" s="60">
        <v>0</v>
      </c>
      <c r="FF99" s="150">
        <f t="shared" si="152"/>
        <v>0</v>
      </c>
      <c r="FG99" s="60">
        <v>0</v>
      </c>
      <c r="FH99" s="60">
        <v>0</v>
      </c>
      <c r="FI99" s="60">
        <v>0</v>
      </c>
      <c r="FJ99" s="60">
        <v>0</v>
      </c>
      <c r="FK99" s="60">
        <v>0</v>
      </c>
      <c r="FL99" s="60">
        <v>0</v>
      </c>
      <c r="FM99" s="60">
        <v>0</v>
      </c>
      <c r="FN99" s="150">
        <v>0</v>
      </c>
      <c r="FO99" s="58"/>
      <c r="FP99" s="58"/>
      <c r="FQ99" s="58"/>
      <c r="FR99" s="58"/>
      <c r="FS99" s="59">
        <f t="shared" si="172"/>
        <v>33.309723790344833</v>
      </c>
      <c r="FT99" s="4"/>
    </row>
    <row r="100" spans="2:176" x14ac:dyDescent="0.2">
      <c r="B100" s="161"/>
      <c r="C100" s="68" t="s">
        <v>459</v>
      </c>
      <c r="D100" s="150">
        <f t="shared" si="118"/>
        <v>0</v>
      </c>
      <c r="E100" s="60">
        <v>0</v>
      </c>
      <c r="F100" s="60">
        <v>0</v>
      </c>
      <c r="G100" s="60">
        <v>0</v>
      </c>
      <c r="H100" s="60">
        <v>0</v>
      </c>
      <c r="I100" s="60">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150">
        <f t="shared" si="120"/>
        <v>0</v>
      </c>
      <c r="AI100" s="60">
        <v>0</v>
      </c>
      <c r="AJ100" s="60">
        <v>0</v>
      </c>
      <c r="AK100" s="60">
        <v>0</v>
      </c>
      <c r="AL100" s="150">
        <f t="shared" si="122"/>
        <v>608.79977406608816</v>
      </c>
      <c r="AM100" s="60">
        <v>0</v>
      </c>
      <c r="AN100" s="60">
        <v>0</v>
      </c>
      <c r="AO100" s="60">
        <v>0</v>
      </c>
      <c r="AP100" s="60">
        <v>0</v>
      </c>
      <c r="AQ100" s="60">
        <v>0</v>
      </c>
      <c r="AR100" s="60">
        <v>0</v>
      </c>
      <c r="AS100" s="60">
        <v>0</v>
      </c>
      <c r="AT100" s="60">
        <v>0</v>
      </c>
      <c r="AU100" s="60">
        <v>608.79977406608816</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150">
        <v>0</v>
      </c>
      <c r="CC100" s="150">
        <f t="shared" si="124"/>
        <v>0</v>
      </c>
      <c r="CD100" s="60">
        <v>0</v>
      </c>
      <c r="CE100" s="60">
        <v>0</v>
      </c>
      <c r="CF100" s="60">
        <v>0</v>
      </c>
      <c r="CG100" s="150">
        <f t="shared" si="126"/>
        <v>0</v>
      </c>
      <c r="CH100" s="60">
        <v>0</v>
      </c>
      <c r="CI100" s="60">
        <v>0</v>
      </c>
      <c r="CJ100" s="60">
        <v>0</v>
      </c>
      <c r="CK100" s="60">
        <v>0</v>
      </c>
      <c r="CL100" s="60">
        <v>0</v>
      </c>
      <c r="CM100" s="60">
        <v>0</v>
      </c>
      <c r="CN100" s="60">
        <v>0</v>
      </c>
      <c r="CO100" s="60">
        <v>0</v>
      </c>
      <c r="CP100" s="60">
        <v>0</v>
      </c>
      <c r="CQ100" s="60">
        <v>0</v>
      </c>
      <c r="CR100" s="60">
        <v>0</v>
      </c>
      <c r="CS100" s="150">
        <f t="shared" si="128"/>
        <v>0</v>
      </c>
      <c r="CT100" s="60">
        <v>0</v>
      </c>
      <c r="CU100" s="60">
        <v>0</v>
      </c>
      <c r="CV100" s="150">
        <f t="shared" si="130"/>
        <v>0</v>
      </c>
      <c r="CW100" s="60">
        <v>0</v>
      </c>
      <c r="CX100" s="60">
        <v>0</v>
      </c>
      <c r="CY100" s="60">
        <v>0</v>
      </c>
      <c r="CZ100" s="60">
        <v>0</v>
      </c>
      <c r="DA100" s="60">
        <v>0</v>
      </c>
      <c r="DB100" s="60">
        <v>0</v>
      </c>
      <c r="DC100" s="60">
        <v>0</v>
      </c>
      <c r="DD100" s="60">
        <v>0</v>
      </c>
      <c r="DE100" s="60">
        <v>0</v>
      </c>
      <c r="DF100" s="150">
        <f t="shared" si="132"/>
        <v>0</v>
      </c>
      <c r="DG100" s="60">
        <v>0</v>
      </c>
      <c r="DH100" s="60">
        <v>0</v>
      </c>
      <c r="DI100" s="60">
        <v>0</v>
      </c>
      <c r="DJ100" s="150">
        <f t="shared" si="134"/>
        <v>0</v>
      </c>
      <c r="DK100" s="60">
        <v>0</v>
      </c>
      <c r="DL100" s="60">
        <v>0</v>
      </c>
      <c r="DM100" s="150">
        <f t="shared" si="136"/>
        <v>0</v>
      </c>
      <c r="DN100" s="60">
        <v>0</v>
      </c>
      <c r="DO100" s="60">
        <v>0</v>
      </c>
      <c r="DP100" s="60">
        <v>0</v>
      </c>
      <c r="DQ100" s="60">
        <v>0</v>
      </c>
      <c r="DR100" s="60">
        <v>0</v>
      </c>
      <c r="DS100" s="150">
        <f t="shared" si="138"/>
        <v>0</v>
      </c>
      <c r="DT100" s="60">
        <v>0</v>
      </c>
      <c r="DU100" s="60">
        <v>0</v>
      </c>
      <c r="DV100" s="150">
        <f t="shared" si="140"/>
        <v>0</v>
      </c>
      <c r="DW100" s="60">
        <v>0</v>
      </c>
      <c r="DX100" s="60">
        <v>0</v>
      </c>
      <c r="DY100" s="60">
        <v>0</v>
      </c>
      <c r="DZ100" s="60">
        <v>0</v>
      </c>
      <c r="EA100" s="60">
        <v>0</v>
      </c>
      <c r="EB100" s="60">
        <v>0</v>
      </c>
      <c r="EC100" s="60">
        <v>0</v>
      </c>
      <c r="ED100" s="60">
        <v>0</v>
      </c>
      <c r="EE100" s="60">
        <v>0</v>
      </c>
      <c r="EF100" s="60">
        <v>0</v>
      </c>
      <c r="EG100" s="150">
        <f t="shared" si="142"/>
        <v>0</v>
      </c>
      <c r="EH100" s="60">
        <v>0</v>
      </c>
      <c r="EI100" s="60">
        <v>0</v>
      </c>
      <c r="EJ100" s="60">
        <v>0</v>
      </c>
      <c r="EK100" s="60">
        <v>0</v>
      </c>
      <c r="EL100" s="60">
        <v>0</v>
      </c>
      <c r="EM100" s="60">
        <v>0</v>
      </c>
      <c r="EN100" s="60">
        <v>0</v>
      </c>
      <c r="EO100" s="60">
        <v>0</v>
      </c>
      <c r="EP100" s="60">
        <v>0</v>
      </c>
      <c r="EQ100" s="150">
        <f t="shared" si="144"/>
        <v>0</v>
      </c>
      <c r="ER100" s="60">
        <v>0</v>
      </c>
      <c r="ES100" s="60">
        <v>0</v>
      </c>
      <c r="ET100" s="60">
        <v>0</v>
      </c>
      <c r="EU100" s="150">
        <f t="shared" si="146"/>
        <v>0</v>
      </c>
      <c r="EV100" s="60">
        <v>0</v>
      </c>
      <c r="EW100" s="60">
        <v>0</v>
      </c>
      <c r="EX100" s="150">
        <f t="shared" si="148"/>
        <v>0</v>
      </c>
      <c r="EY100" s="60">
        <v>0</v>
      </c>
      <c r="EZ100" s="60">
        <v>0</v>
      </c>
      <c r="FA100" s="150">
        <f t="shared" si="150"/>
        <v>0</v>
      </c>
      <c r="FB100" s="60">
        <v>0</v>
      </c>
      <c r="FC100" s="60">
        <v>0</v>
      </c>
      <c r="FD100" s="60">
        <v>0</v>
      </c>
      <c r="FE100" s="60">
        <v>0</v>
      </c>
      <c r="FF100" s="150">
        <f t="shared" si="152"/>
        <v>0</v>
      </c>
      <c r="FG100" s="60">
        <v>0</v>
      </c>
      <c r="FH100" s="60">
        <v>0</v>
      </c>
      <c r="FI100" s="60">
        <v>0</v>
      </c>
      <c r="FJ100" s="60">
        <v>0</v>
      </c>
      <c r="FK100" s="60">
        <v>0</v>
      </c>
      <c r="FL100" s="60">
        <v>0</v>
      </c>
      <c r="FM100" s="60">
        <v>0</v>
      </c>
      <c r="FN100" s="150">
        <v>0</v>
      </c>
      <c r="FO100" s="58"/>
      <c r="FP100" s="58"/>
      <c r="FQ100" s="58"/>
      <c r="FR100" s="58"/>
      <c r="FS100" s="59">
        <f t="shared" si="172"/>
        <v>608.79977406608816</v>
      </c>
      <c r="FT100" s="4"/>
    </row>
    <row r="101" spans="2:176" ht="14.25" customHeight="1" x14ac:dyDescent="0.2">
      <c r="B101" s="92" t="s">
        <v>271</v>
      </c>
      <c r="C101" s="95"/>
      <c r="D101" s="2">
        <f t="shared" si="118"/>
        <v>10848.887408170955</v>
      </c>
      <c r="E101" s="2">
        <f>E102+E130+E153</f>
        <v>28.831451142951046</v>
      </c>
      <c r="F101" s="2">
        <f t="shared" ref="F101:AG101" si="210">F102+F130+F153</f>
        <v>3.1629429430307665</v>
      </c>
      <c r="G101" s="2">
        <f t="shared" si="210"/>
        <v>7.3716847968374868</v>
      </c>
      <c r="H101" s="2">
        <f t="shared" si="210"/>
        <v>35.196782306785302</v>
      </c>
      <c r="I101" s="2">
        <f t="shared" si="210"/>
        <v>79.48064736375251</v>
      </c>
      <c r="J101" s="2">
        <f t="shared" si="210"/>
        <v>53.707767584520056</v>
      </c>
      <c r="K101" s="2">
        <f t="shared" si="210"/>
        <v>13.875356107640492</v>
      </c>
      <c r="L101" s="2">
        <f t="shared" si="210"/>
        <v>144.89024864606756</v>
      </c>
      <c r="M101" s="2">
        <f t="shared" si="210"/>
        <v>547.55164285575609</v>
      </c>
      <c r="N101" s="2">
        <f t="shared" si="210"/>
        <v>47.489595967810118</v>
      </c>
      <c r="O101" s="2">
        <f t="shared" si="210"/>
        <v>810.37466333101588</v>
      </c>
      <c r="P101" s="2">
        <f t="shared" si="210"/>
        <v>34.405885911829266</v>
      </c>
      <c r="Q101" s="2">
        <f t="shared" si="210"/>
        <v>226.67716873119772</v>
      </c>
      <c r="R101" s="2">
        <f t="shared" si="210"/>
        <v>473.34083388722757</v>
      </c>
      <c r="S101" s="2">
        <f t="shared" si="210"/>
        <v>8.351932233736914</v>
      </c>
      <c r="T101" s="2">
        <f t="shared" si="210"/>
        <v>2095.5330686220209</v>
      </c>
      <c r="U101" s="2">
        <f t="shared" si="210"/>
        <v>415.72008994296488</v>
      </c>
      <c r="V101" s="2">
        <f t="shared" si="210"/>
        <v>387.83341872175043</v>
      </c>
      <c r="W101" s="2">
        <f t="shared" si="210"/>
        <v>315.12585839082169</v>
      </c>
      <c r="X101" s="2">
        <f t="shared" si="210"/>
        <v>15.689567070879795</v>
      </c>
      <c r="Y101" s="2">
        <f t="shared" si="210"/>
        <v>203.61501034178494</v>
      </c>
      <c r="Z101" s="2">
        <f t="shared" si="210"/>
        <v>1091.5056140336158</v>
      </c>
      <c r="AA101" s="2">
        <f t="shared" si="210"/>
        <v>146.72356824719031</v>
      </c>
      <c r="AB101" s="2">
        <f t="shared" si="210"/>
        <v>175.43622298749852</v>
      </c>
      <c r="AC101" s="2">
        <f t="shared" si="210"/>
        <v>25.419010782128986</v>
      </c>
      <c r="AD101" s="2">
        <f t="shared" si="210"/>
        <v>1456.5116448304532</v>
      </c>
      <c r="AE101" s="2">
        <f t="shared" si="210"/>
        <v>92.285593868532317</v>
      </c>
      <c r="AF101" s="2">
        <f t="shared" si="210"/>
        <v>1689.6209543761352</v>
      </c>
      <c r="AG101" s="2">
        <f t="shared" si="210"/>
        <v>223.15918214501954</v>
      </c>
      <c r="AH101" s="2">
        <f t="shared" si="120"/>
        <v>1357.0620991667799</v>
      </c>
      <c r="AI101" s="2">
        <f t="shared" ref="AI101:AK101" si="211">AI102+AI130+AI153</f>
        <v>1312.7781267668956</v>
      </c>
      <c r="AJ101" s="2">
        <f t="shared" si="211"/>
        <v>0.1370993973879861</v>
      </c>
      <c r="AK101" s="2">
        <f t="shared" si="211"/>
        <v>44.146873002496164</v>
      </c>
      <c r="AL101" s="2">
        <f t="shared" si="122"/>
        <v>39162.982753947981</v>
      </c>
      <c r="AM101" s="2">
        <f t="shared" ref="AM101:CB101" si="212">AM102+AM130+AM153</f>
        <v>1583.272017111796</v>
      </c>
      <c r="AN101" s="2">
        <f t="shared" si="212"/>
        <v>143.76991973011968</v>
      </c>
      <c r="AO101" s="2">
        <f t="shared" si="212"/>
        <v>1269.6086453701496</v>
      </c>
      <c r="AP101" s="2">
        <f t="shared" si="212"/>
        <v>2157.0994638308734</v>
      </c>
      <c r="AQ101" s="2">
        <f t="shared" si="212"/>
        <v>1648.1089341403381</v>
      </c>
      <c r="AR101" s="2">
        <f t="shared" si="212"/>
        <v>199.31096370847732</v>
      </c>
      <c r="AS101" s="2">
        <f t="shared" si="212"/>
        <v>444.67218165308708</v>
      </c>
      <c r="AT101" s="2">
        <f t="shared" si="212"/>
        <v>1565.442643174232</v>
      </c>
      <c r="AU101" s="2">
        <f t="shared" si="212"/>
        <v>11145.557814767619</v>
      </c>
      <c r="AV101" s="2">
        <f t="shared" si="212"/>
        <v>47.716964359769989</v>
      </c>
      <c r="AW101" s="2">
        <f t="shared" si="212"/>
        <v>475.84316231499281</v>
      </c>
      <c r="AX101" s="2">
        <f t="shared" si="212"/>
        <v>76.948796788639527</v>
      </c>
      <c r="AY101" s="2">
        <f t="shared" si="212"/>
        <v>426.951165920177</v>
      </c>
      <c r="AZ101" s="2">
        <f t="shared" si="212"/>
        <v>286.97025365504072</v>
      </c>
      <c r="BA101" s="2">
        <f t="shared" si="212"/>
        <v>747.15921515974651</v>
      </c>
      <c r="BB101" s="2">
        <f t="shared" si="212"/>
        <v>248.83400896681181</v>
      </c>
      <c r="BC101" s="2">
        <f t="shared" si="212"/>
        <v>161.60039653263095</v>
      </c>
      <c r="BD101" s="2">
        <f t="shared" si="212"/>
        <v>10.998179035184091</v>
      </c>
      <c r="BE101" s="2">
        <f t="shared" si="212"/>
        <v>2.7853621577159906</v>
      </c>
      <c r="BF101" s="2">
        <f t="shared" si="212"/>
        <v>130.36807430041119</v>
      </c>
      <c r="BG101" s="2">
        <f t="shared" si="212"/>
        <v>579.39347878552803</v>
      </c>
      <c r="BH101" s="2">
        <f t="shared" si="212"/>
        <v>353.16891585333161</v>
      </c>
      <c r="BI101" s="2">
        <f t="shared" si="212"/>
        <v>1723.385089063263</v>
      </c>
      <c r="BJ101" s="2">
        <f t="shared" si="212"/>
        <v>740.34691833693012</v>
      </c>
      <c r="BK101" s="2">
        <f t="shared" si="212"/>
        <v>89.897283986864139</v>
      </c>
      <c r="BL101" s="2">
        <f t="shared" si="212"/>
        <v>179.51257299258143</v>
      </c>
      <c r="BM101" s="2">
        <f t="shared" si="212"/>
        <v>80.836470505025716</v>
      </c>
      <c r="BN101" s="2">
        <f t="shared" si="212"/>
        <v>456.78025718086047</v>
      </c>
      <c r="BO101" s="2">
        <f t="shared" si="212"/>
        <v>984.67513889734573</v>
      </c>
      <c r="BP101" s="2">
        <f t="shared" si="212"/>
        <v>106.1781467408711</v>
      </c>
      <c r="BQ101" s="2">
        <f t="shared" si="212"/>
        <v>5953.3237415655858</v>
      </c>
      <c r="BR101" s="2">
        <f t="shared" si="212"/>
        <v>972.52370664944192</v>
      </c>
      <c r="BS101" s="2">
        <f t="shared" si="212"/>
        <v>463.23204410180165</v>
      </c>
      <c r="BT101" s="2">
        <f t="shared" si="212"/>
        <v>4.8012178163435539</v>
      </c>
      <c r="BU101" s="2">
        <f t="shared" si="212"/>
        <v>51.190115070436036</v>
      </c>
      <c r="BV101" s="2">
        <f t="shared" si="212"/>
        <v>308.81801036485462</v>
      </c>
      <c r="BW101" s="2">
        <f t="shared" si="212"/>
        <v>31.249461807793331</v>
      </c>
      <c r="BX101" s="2">
        <f t="shared" si="212"/>
        <v>555.4971217187483</v>
      </c>
      <c r="BY101" s="2">
        <f t="shared" si="212"/>
        <v>604.20927529268261</v>
      </c>
      <c r="BZ101" s="2">
        <f t="shared" si="212"/>
        <v>1649.0259991697735</v>
      </c>
      <c r="CA101" s="2">
        <f t="shared" si="212"/>
        <v>501.91962537009096</v>
      </c>
      <c r="CB101" s="2">
        <f t="shared" si="212"/>
        <v>35468.356467941077</v>
      </c>
      <c r="CC101" s="2">
        <f t="shared" si="124"/>
        <v>985.7678553276013</v>
      </c>
      <c r="CD101" s="2">
        <f t="shared" ref="CD101:CF101" si="213">CD102+CD130+CD153</f>
        <v>495.53735006465251</v>
      </c>
      <c r="CE101" s="2">
        <f t="shared" si="213"/>
        <v>346.78476238984791</v>
      </c>
      <c r="CF101" s="2">
        <f t="shared" si="213"/>
        <v>143.44574287310081</v>
      </c>
      <c r="CG101" s="2">
        <f t="shared" si="126"/>
        <v>8924.4113107015928</v>
      </c>
      <c r="CH101" s="2">
        <f t="shared" ref="CH101:CR101" si="214">CH102+CH130+CH153</f>
        <v>215.23491616925162</v>
      </c>
      <c r="CI101" s="2">
        <f t="shared" si="214"/>
        <v>12.565171498852663</v>
      </c>
      <c r="CJ101" s="2">
        <f t="shared" si="214"/>
        <v>0.82938102808706249</v>
      </c>
      <c r="CK101" s="2">
        <f t="shared" si="214"/>
        <v>126.62765498203113</v>
      </c>
      <c r="CL101" s="2">
        <f t="shared" si="214"/>
        <v>0</v>
      </c>
      <c r="CM101" s="2">
        <f t="shared" si="214"/>
        <v>1.9742584811547653E-2</v>
      </c>
      <c r="CN101" s="2">
        <f t="shared" si="214"/>
        <v>1717.3229717636291</v>
      </c>
      <c r="CO101" s="2">
        <f t="shared" si="214"/>
        <v>4660.5642750534753</v>
      </c>
      <c r="CP101" s="2">
        <f t="shared" si="214"/>
        <v>364.59019599201821</v>
      </c>
      <c r="CQ101" s="2">
        <f t="shared" si="214"/>
        <v>65.603913445980112</v>
      </c>
      <c r="CR101" s="2">
        <f t="shared" si="214"/>
        <v>1761.0530881834566</v>
      </c>
      <c r="CS101" s="2">
        <f t="shared" si="128"/>
        <v>5591.313490442647</v>
      </c>
      <c r="CT101" s="2">
        <f t="shared" ref="CT101:CU101" si="215">CT102+CT130+CT153</f>
        <v>5181.8265573959325</v>
      </c>
      <c r="CU101" s="2">
        <f t="shared" si="215"/>
        <v>409.48693304671417</v>
      </c>
      <c r="CV101" s="2">
        <f t="shared" si="130"/>
        <v>18759.538364749897</v>
      </c>
      <c r="CW101" s="2">
        <f t="shared" ref="CW101:DE101" si="216">CW102+CW130+CW153</f>
        <v>0</v>
      </c>
      <c r="CX101" s="2">
        <f t="shared" si="216"/>
        <v>60.583543052640096</v>
      </c>
      <c r="CY101" s="2">
        <f t="shared" si="216"/>
        <v>4396.2542897904968</v>
      </c>
      <c r="CZ101" s="2">
        <f t="shared" si="216"/>
        <v>4739.4585251907329</v>
      </c>
      <c r="DA101" s="2">
        <f t="shared" si="216"/>
        <v>7284.8638124813979</v>
      </c>
      <c r="DB101" s="2">
        <f t="shared" si="216"/>
        <v>1216.7901156371372</v>
      </c>
      <c r="DC101" s="2">
        <f t="shared" si="216"/>
        <v>103.38305264988531</v>
      </c>
      <c r="DD101" s="2">
        <f t="shared" si="216"/>
        <v>659.90315157469047</v>
      </c>
      <c r="DE101" s="2">
        <f t="shared" si="216"/>
        <v>298.3018743729146</v>
      </c>
      <c r="DF101" s="2">
        <f t="shared" si="132"/>
        <v>4452.3611389740618</v>
      </c>
      <c r="DG101" s="2">
        <f t="shared" ref="DG101:DI101" si="217">DG102+DG130+DG153</f>
        <v>1475.4244054562696</v>
      </c>
      <c r="DH101" s="2">
        <f t="shared" si="217"/>
        <v>2887.4712884016644</v>
      </c>
      <c r="DI101" s="2">
        <f t="shared" si="217"/>
        <v>89.465445116127867</v>
      </c>
      <c r="DJ101" s="2">
        <f t="shared" si="134"/>
        <v>838.04262859398978</v>
      </c>
      <c r="DK101" s="2">
        <f t="shared" ref="DK101:DL101" si="218">DK102+DK130+DK153</f>
        <v>607.46563901582419</v>
      </c>
      <c r="DL101" s="2">
        <f t="shared" si="218"/>
        <v>230.57698957816558</v>
      </c>
      <c r="DM101" s="2">
        <f t="shared" si="136"/>
        <v>677.82552606595902</v>
      </c>
      <c r="DN101" s="2">
        <f t="shared" ref="DN101:DR101" si="219">DN102+DN130+DN153</f>
        <v>12.810373855792262</v>
      </c>
      <c r="DO101" s="2">
        <f t="shared" si="219"/>
        <v>427.13584641732137</v>
      </c>
      <c r="DP101" s="2">
        <f t="shared" si="219"/>
        <v>71.718444676133927</v>
      </c>
      <c r="DQ101" s="2">
        <f t="shared" si="219"/>
        <v>47.116489775916065</v>
      </c>
      <c r="DR101" s="2">
        <f t="shared" si="219"/>
        <v>119.04437134079542</v>
      </c>
      <c r="DS101" s="2">
        <f t="shared" si="138"/>
        <v>492.85171367407645</v>
      </c>
      <c r="DT101" s="2">
        <f t="shared" ref="DT101:DU101" si="220">DT102+DT130+DT153</f>
        <v>492.85171367407645</v>
      </c>
      <c r="DU101" s="2">
        <f t="shared" si="220"/>
        <v>0</v>
      </c>
      <c r="DV101" s="2">
        <f t="shared" si="140"/>
        <v>1450.7008264586505</v>
      </c>
      <c r="DW101" s="2">
        <f t="shared" ref="DW101:EF101" si="221">DW102+DW130+DW153</f>
        <v>218.19662394929395</v>
      </c>
      <c r="DX101" s="2">
        <f t="shared" si="221"/>
        <v>126.72306056383698</v>
      </c>
      <c r="DY101" s="2">
        <f t="shared" si="221"/>
        <v>184.5144567393329</v>
      </c>
      <c r="DZ101" s="2">
        <f t="shared" si="221"/>
        <v>351.38120366417593</v>
      </c>
      <c r="EA101" s="2">
        <f t="shared" si="221"/>
        <v>105.63518727899918</v>
      </c>
      <c r="EB101" s="2">
        <f t="shared" si="221"/>
        <v>1.1058620000755599</v>
      </c>
      <c r="EC101" s="2">
        <f t="shared" si="221"/>
        <v>12.501574959024445</v>
      </c>
      <c r="ED101" s="2">
        <f t="shared" si="221"/>
        <v>238.26933748322313</v>
      </c>
      <c r="EE101" s="2">
        <f t="shared" si="221"/>
        <v>175.91266388378426</v>
      </c>
      <c r="EF101" s="2">
        <f t="shared" si="221"/>
        <v>36.460855936904288</v>
      </c>
      <c r="EG101" s="2">
        <f t="shared" si="142"/>
        <v>2241.5930168739769</v>
      </c>
      <c r="EH101" s="2">
        <f t="shared" ref="EH101:EP101" si="222">EH102+EH130+EH153</f>
        <v>451.33488078416076</v>
      </c>
      <c r="EI101" s="2">
        <f t="shared" si="222"/>
        <v>36.191051475797103</v>
      </c>
      <c r="EJ101" s="2">
        <f t="shared" si="222"/>
        <v>746.02043782690851</v>
      </c>
      <c r="EK101" s="2">
        <f t="shared" si="222"/>
        <v>0.72265996526802101</v>
      </c>
      <c r="EL101" s="2">
        <f t="shared" si="222"/>
        <v>22.937576858529209</v>
      </c>
      <c r="EM101" s="2">
        <f t="shared" si="222"/>
        <v>286.2218066022748</v>
      </c>
      <c r="EN101" s="2">
        <f t="shared" si="222"/>
        <v>135.87775753209689</v>
      </c>
      <c r="EO101" s="2">
        <f t="shared" si="222"/>
        <v>161.89694708554308</v>
      </c>
      <c r="EP101" s="2">
        <f t="shared" si="222"/>
        <v>400.38989874339865</v>
      </c>
      <c r="EQ101" s="2">
        <f t="shared" si="144"/>
        <v>3487.406973779955</v>
      </c>
      <c r="ER101" s="2">
        <f t="shared" ref="ER101:ET101" si="223">ER102+ER130+ER153</f>
        <v>1676.6860506736261</v>
      </c>
      <c r="ES101" s="2">
        <f t="shared" si="223"/>
        <v>1800.5984736873415</v>
      </c>
      <c r="ET101" s="2">
        <f t="shared" si="223"/>
        <v>10.122449418987348</v>
      </c>
      <c r="EU101" s="2">
        <f t="shared" si="146"/>
        <v>1122.4013987567623</v>
      </c>
      <c r="EV101" s="2">
        <f t="shared" ref="EV101:EW101" si="224">EV102+EV130+EV153</f>
        <v>376.74299128877595</v>
      </c>
      <c r="EW101" s="2">
        <f t="shared" si="224"/>
        <v>745.65840746798631</v>
      </c>
      <c r="EX101" s="2">
        <f t="shared" si="148"/>
        <v>2110.0648934247411</v>
      </c>
      <c r="EY101" s="2">
        <f t="shared" ref="EY101:EZ101" si="225">EY102+EY130+EY153</f>
        <v>569.46537062388768</v>
      </c>
      <c r="EZ101" s="2">
        <f t="shared" si="225"/>
        <v>1540.5995228008533</v>
      </c>
      <c r="FA101" s="2">
        <f t="shared" si="150"/>
        <v>583.30751380210427</v>
      </c>
      <c r="FB101" s="2">
        <f t="shared" ref="FB101:FE101" si="226">FB102+FB130+FB153</f>
        <v>187.99007439479237</v>
      </c>
      <c r="FC101" s="2">
        <f t="shared" si="226"/>
        <v>55.222775257020174</v>
      </c>
      <c r="FD101" s="2">
        <f t="shared" si="226"/>
        <v>82.39621129626687</v>
      </c>
      <c r="FE101" s="2">
        <f t="shared" si="226"/>
        <v>257.69845285402482</v>
      </c>
      <c r="FF101" s="2">
        <f t="shared" si="152"/>
        <v>947.16815630737619</v>
      </c>
      <c r="FG101" s="2">
        <f t="shared" ref="FG101:FN101" si="227">FG102+FG130+FG153</f>
        <v>20.632535361831625</v>
      </c>
      <c r="FH101" s="2">
        <f t="shared" si="227"/>
        <v>397.65228117222478</v>
      </c>
      <c r="FI101" s="2">
        <f t="shared" si="227"/>
        <v>249.32253765308965</v>
      </c>
      <c r="FJ101" s="2">
        <f t="shared" si="227"/>
        <v>38.479019939551684</v>
      </c>
      <c r="FK101" s="2">
        <f t="shared" si="227"/>
        <v>154.94384339907819</v>
      </c>
      <c r="FL101" s="2">
        <f t="shared" si="227"/>
        <v>7.4446557130771769</v>
      </c>
      <c r="FM101" s="2">
        <f t="shared" si="227"/>
        <v>78.693283068523101</v>
      </c>
      <c r="FN101" s="2">
        <f t="shared" si="227"/>
        <v>0</v>
      </c>
      <c r="FO101" s="2">
        <f>FO102+FO130+FO153</f>
        <v>61463.375578779182</v>
      </c>
      <c r="FP101" s="2">
        <f>FP102+FP130+FP153</f>
        <v>-3888.0122879352239</v>
      </c>
      <c r="FQ101" s="2">
        <f>FQ102+FQ130+FQ153</f>
        <v>10953.159724723861</v>
      </c>
      <c r="FR101" s="2">
        <f>FR102+FR130+FR153</f>
        <v>0</v>
      </c>
      <c r="FS101" s="2">
        <f>FS102+FS130+FS153</f>
        <v>208030.56655272801</v>
      </c>
      <c r="FT101" s="4"/>
    </row>
    <row r="102" spans="2:176" ht="14.25" customHeight="1" x14ac:dyDescent="0.2">
      <c r="B102" s="94" t="s">
        <v>311</v>
      </c>
      <c r="C102" s="94"/>
      <c r="D102" s="97">
        <f t="shared" si="118"/>
        <v>399.22776127228877</v>
      </c>
      <c r="E102" s="97">
        <f t="shared" ref="E102" si="228">SUM(E103:E129)</f>
        <v>0</v>
      </c>
      <c r="F102" s="97">
        <f t="shared" ref="F102:AG102" si="229">SUM(F103:F129)</f>
        <v>0</v>
      </c>
      <c r="G102" s="97">
        <f t="shared" si="229"/>
        <v>0</v>
      </c>
      <c r="H102" s="97">
        <f t="shared" si="229"/>
        <v>0</v>
      </c>
      <c r="I102" s="97">
        <f t="shared" si="229"/>
        <v>0</v>
      </c>
      <c r="J102" s="97">
        <f t="shared" si="229"/>
        <v>0</v>
      </c>
      <c r="K102" s="97">
        <f t="shared" si="229"/>
        <v>0</v>
      </c>
      <c r="L102" s="97">
        <f t="shared" si="229"/>
        <v>0</v>
      </c>
      <c r="M102" s="97">
        <f t="shared" si="229"/>
        <v>0</v>
      </c>
      <c r="N102" s="97">
        <f t="shared" si="229"/>
        <v>0</v>
      </c>
      <c r="O102" s="97">
        <f t="shared" si="229"/>
        <v>0</v>
      </c>
      <c r="P102" s="97">
        <f t="shared" si="229"/>
        <v>0</v>
      </c>
      <c r="Q102" s="97">
        <f t="shared" si="229"/>
        <v>0</v>
      </c>
      <c r="R102" s="97">
        <f t="shared" si="229"/>
        <v>0</v>
      </c>
      <c r="S102" s="97">
        <f t="shared" si="229"/>
        <v>0</v>
      </c>
      <c r="T102" s="97">
        <f t="shared" si="229"/>
        <v>0</v>
      </c>
      <c r="U102" s="97">
        <f t="shared" si="229"/>
        <v>305.18329058240579</v>
      </c>
      <c r="V102" s="97">
        <f t="shared" si="229"/>
        <v>0</v>
      </c>
      <c r="W102" s="97">
        <f t="shared" si="229"/>
        <v>0</v>
      </c>
      <c r="X102" s="97">
        <f t="shared" si="229"/>
        <v>0</v>
      </c>
      <c r="Y102" s="97">
        <f t="shared" si="229"/>
        <v>0</v>
      </c>
      <c r="Z102" s="97">
        <f t="shared" si="229"/>
        <v>24.918219310344831</v>
      </c>
      <c r="AA102" s="97">
        <f t="shared" si="229"/>
        <v>0</v>
      </c>
      <c r="AB102" s="97">
        <f t="shared" si="229"/>
        <v>0</v>
      </c>
      <c r="AC102" s="97">
        <f t="shared" si="229"/>
        <v>0</v>
      </c>
      <c r="AD102" s="97">
        <f t="shared" si="229"/>
        <v>0</v>
      </c>
      <c r="AE102" s="97">
        <f t="shared" si="229"/>
        <v>69.126251379538132</v>
      </c>
      <c r="AF102" s="97">
        <f t="shared" si="229"/>
        <v>0</v>
      </c>
      <c r="AG102" s="97">
        <f t="shared" si="229"/>
        <v>0</v>
      </c>
      <c r="AH102" s="97">
        <f t="shared" si="120"/>
        <v>0</v>
      </c>
      <c r="AI102" s="97">
        <f t="shared" ref="AI102:AK102" si="230">SUM(AI103:AI129)</f>
        <v>0</v>
      </c>
      <c r="AJ102" s="97">
        <f t="shared" si="230"/>
        <v>0</v>
      </c>
      <c r="AK102" s="97">
        <f t="shared" si="230"/>
        <v>0</v>
      </c>
      <c r="AL102" s="97">
        <f t="shared" si="122"/>
        <v>3100.4687021251648</v>
      </c>
      <c r="AM102" s="97">
        <f t="shared" ref="AM102:CB102" si="231">SUM(AM103:AM129)</f>
        <v>0</v>
      </c>
      <c r="AN102" s="97">
        <f t="shared" si="231"/>
        <v>0</v>
      </c>
      <c r="AO102" s="97">
        <f t="shared" si="231"/>
        <v>0</v>
      </c>
      <c r="AP102" s="97">
        <f t="shared" si="231"/>
        <v>0</v>
      </c>
      <c r="AQ102" s="97">
        <f t="shared" si="231"/>
        <v>0</v>
      </c>
      <c r="AR102" s="97">
        <f t="shared" si="231"/>
        <v>0</v>
      </c>
      <c r="AS102" s="97">
        <f t="shared" si="231"/>
        <v>0</v>
      </c>
      <c r="AT102" s="97">
        <f t="shared" si="231"/>
        <v>0</v>
      </c>
      <c r="AU102" s="97">
        <f t="shared" si="231"/>
        <v>1909.6360202160001</v>
      </c>
      <c r="AV102" s="97">
        <f t="shared" si="231"/>
        <v>0</v>
      </c>
      <c r="AW102" s="97">
        <f t="shared" si="231"/>
        <v>0</v>
      </c>
      <c r="AX102" s="97">
        <f t="shared" si="231"/>
        <v>0</v>
      </c>
      <c r="AY102" s="97">
        <f t="shared" si="231"/>
        <v>0</v>
      </c>
      <c r="AZ102" s="97">
        <f t="shared" si="231"/>
        <v>0</v>
      </c>
      <c r="BA102" s="97">
        <f t="shared" si="231"/>
        <v>0</v>
      </c>
      <c r="BB102" s="97">
        <f t="shared" si="231"/>
        <v>0</v>
      </c>
      <c r="BC102" s="97">
        <f t="shared" si="231"/>
        <v>0</v>
      </c>
      <c r="BD102" s="97">
        <f t="shared" si="231"/>
        <v>0</v>
      </c>
      <c r="BE102" s="97">
        <f t="shared" si="231"/>
        <v>0</v>
      </c>
      <c r="BF102" s="97">
        <f t="shared" si="231"/>
        <v>0</v>
      </c>
      <c r="BG102" s="97">
        <f t="shared" si="231"/>
        <v>0</v>
      </c>
      <c r="BH102" s="97">
        <f t="shared" si="231"/>
        <v>0</v>
      </c>
      <c r="BI102" s="97">
        <f t="shared" si="231"/>
        <v>1190.8326819091644</v>
      </c>
      <c r="BJ102" s="97">
        <f t="shared" si="231"/>
        <v>0</v>
      </c>
      <c r="BK102" s="97">
        <f t="shared" si="231"/>
        <v>0</v>
      </c>
      <c r="BL102" s="97">
        <f t="shared" si="231"/>
        <v>0</v>
      </c>
      <c r="BM102" s="97">
        <f t="shared" si="231"/>
        <v>0</v>
      </c>
      <c r="BN102" s="97">
        <f t="shared" si="231"/>
        <v>0</v>
      </c>
      <c r="BO102" s="97">
        <f t="shared" si="231"/>
        <v>0</v>
      </c>
      <c r="BP102" s="97">
        <f t="shared" si="231"/>
        <v>0</v>
      </c>
      <c r="BQ102" s="97">
        <f t="shared" si="231"/>
        <v>0</v>
      </c>
      <c r="BR102" s="97">
        <f t="shared" si="231"/>
        <v>0</v>
      </c>
      <c r="BS102" s="97">
        <f t="shared" si="231"/>
        <v>0</v>
      </c>
      <c r="BT102" s="97">
        <f t="shared" si="231"/>
        <v>0</v>
      </c>
      <c r="BU102" s="97">
        <f t="shared" si="231"/>
        <v>0</v>
      </c>
      <c r="BV102" s="97">
        <f t="shared" si="231"/>
        <v>0</v>
      </c>
      <c r="BW102" s="97">
        <f t="shared" si="231"/>
        <v>0</v>
      </c>
      <c r="BX102" s="97">
        <f t="shared" si="231"/>
        <v>0</v>
      </c>
      <c r="BY102" s="97">
        <f t="shared" si="231"/>
        <v>0</v>
      </c>
      <c r="BZ102" s="97">
        <f t="shared" si="231"/>
        <v>0</v>
      </c>
      <c r="CA102" s="97">
        <f t="shared" si="231"/>
        <v>0</v>
      </c>
      <c r="CB102" s="97">
        <f t="shared" si="231"/>
        <v>32324.660345382443</v>
      </c>
      <c r="CC102" s="97">
        <f t="shared" si="124"/>
        <v>0</v>
      </c>
      <c r="CD102" s="97">
        <f t="shared" ref="CD102:CF102" si="232">SUM(CD103:CD129)</f>
        <v>0</v>
      </c>
      <c r="CE102" s="97">
        <f t="shared" si="232"/>
        <v>0</v>
      </c>
      <c r="CF102" s="97">
        <f t="shared" si="232"/>
        <v>0</v>
      </c>
      <c r="CG102" s="97">
        <f t="shared" si="126"/>
        <v>0</v>
      </c>
      <c r="CH102" s="97">
        <f t="shared" ref="CH102:CR102" si="233">SUM(CH103:CH129)</f>
        <v>0</v>
      </c>
      <c r="CI102" s="97">
        <f t="shared" si="233"/>
        <v>0</v>
      </c>
      <c r="CJ102" s="97">
        <f t="shared" si="233"/>
        <v>0</v>
      </c>
      <c r="CK102" s="97">
        <f t="shared" si="233"/>
        <v>0</v>
      </c>
      <c r="CL102" s="97">
        <f t="shared" si="233"/>
        <v>0</v>
      </c>
      <c r="CM102" s="97">
        <f t="shared" si="233"/>
        <v>0</v>
      </c>
      <c r="CN102" s="97">
        <f t="shared" si="233"/>
        <v>0</v>
      </c>
      <c r="CO102" s="97">
        <f t="shared" si="233"/>
        <v>0</v>
      </c>
      <c r="CP102" s="97">
        <f t="shared" si="233"/>
        <v>0</v>
      </c>
      <c r="CQ102" s="97">
        <f t="shared" si="233"/>
        <v>0</v>
      </c>
      <c r="CR102" s="97">
        <f t="shared" si="233"/>
        <v>0</v>
      </c>
      <c r="CS102" s="97">
        <f t="shared" si="128"/>
        <v>0</v>
      </c>
      <c r="CT102" s="97">
        <f t="shared" ref="CT102:CU102" si="234">SUM(CT103:CT129)</f>
        <v>0</v>
      </c>
      <c r="CU102" s="97">
        <f t="shared" si="234"/>
        <v>0</v>
      </c>
      <c r="CV102" s="97">
        <f t="shared" si="130"/>
        <v>0</v>
      </c>
      <c r="CW102" s="97">
        <f t="shared" ref="CW102:DE102" si="235">SUM(CW103:CW129)</f>
        <v>0</v>
      </c>
      <c r="CX102" s="97">
        <f t="shared" si="235"/>
        <v>0</v>
      </c>
      <c r="CY102" s="97">
        <f t="shared" si="235"/>
        <v>0</v>
      </c>
      <c r="CZ102" s="97">
        <f t="shared" si="235"/>
        <v>0</v>
      </c>
      <c r="DA102" s="97">
        <f t="shared" si="235"/>
        <v>0</v>
      </c>
      <c r="DB102" s="97">
        <f t="shared" si="235"/>
        <v>0</v>
      </c>
      <c r="DC102" s="97">
        <f t="shared" si="235"/>
        <v>0</v>
      </c>
      <c r="DD102" s="97">
        <f t="shared" si="235"/>
        <v>0</v>
      </c>
      <c r="DE102" s="97">
        <f t="shared" si="235"/>
        <v>0</v>
      </c>
      <c r="DF102" s="97">
        <f t="shared" si="132"/>
        <v>0</v>
      </c>
      <c r="DG102" s="97">
        <f t="shared" ref="DG102:DI102" si="236">SUM(DG103:DG129)</f>
        <v>0</v>
      </c>
      <c r="DH102" s="97">
        <f t="shared" si="236"/>
        <v>0</v>
      </c>
      <c r="DI102" s="97">
        <f t="shared" si="236"/>
        <v>0</v>
      </c>
      <c r="DJ102" s="97">
        <f t="shared" si="134"/>
        <v>0</v>
      </c>
      <c r="DK102" s="97">
        <f t="shared" ref="DK102:DL102" si="237">SUM(DK103:DK129)</f>
        <v>0</v>
      </c>
      <c r="DL102" s="97">
        <f t="shared" si="237"/>
        <v>0</v>
      </c>
      <c r="DM102" s="97">
        <f t="shared" si="136"/>
        <v>0</v>
      </c>
      <c r="DN102" s="97">
        <f t="shared" ref="DN102:DR102" si="238">SUM(DN103:DN129)</f>
        <v>0</v>
      </c>
      <c r="DO102" s="97">
        <f t="shared" si="238"/>
        <v>0</v>
      </c>
      <c r="DP102" s="97">
        <f t="shared" si="238"/>
        <v>0</v>
      </c>
      <c r="DQ102" s="97">
        <f t="shared" si="238"/>
        <v>0</v>
      </c>
      <c r="DR102" s="97">
        <f t="shared" si="238"/>
        <v>0</v>
      </c>
      <c r="DS102" s="97">
        <f t="shared" si="138"/>
        <v>0</v>
      </c>
      <c r="DT102" s="97">
        <f t="shared" ref="DT102:DU102" si="239">SUM(DT103:DT129)</f>
        <v>0</v>
      </c>
      <c r="DU102" s="97">
        <f t="shared" si="239"/>
        <v>0</v>
      </c>
      <c r="DV102" s="97">
        <f t="shared" si="140"/>
        <v>0</v>
      </c>
      <c r="DW102" s="97">
        <f t="shared" ref="DW102:EF102" si="240">SUM(DW103:DW129)</f>
        <v>0</v>
      </c>
      <c r="DX102" s="97">
        <f t="shared" si="240"/>
        <v>0</v>
      </c>
      <c r="DY102" s="97">
        <f t="shared" si="240"/>
        <v>0</v>
      </c>
      <c r="DZ102" s="97">
        <f t="shared" si="240"/>
        <v>0</v>
      </c>
      <c r="EA102" s="97">
        <f t="shared" si="240"/>
        <v>0</v>
      </c>
      <c r="EB102" s="97">
        <f t="shared" si="240"/>
        <v>0</v>
      </c>
      <c r="EC102" s="97">
        <f t="shared" si="240"/>
        <v>0</v>
      </c>
      <c r="ED102" s="97">
        <f t="shared" si="240"/>
        <v>0</v>
      </c>
      <c r="EE102" s="97">
        <f t="shared" si="240"/>
        <v>0</v>
      </c>
      <c r="EF102" s="97">
        <f t="shared" si="240"/>
        <v>0</v>
      </c>
      <c r="EG102" s="97">
        <f t="shared" si="142"/>
        <v>0</v>
      </c>
      <c r="EH102" s="97">
        <f t="shared" ref="EH102:EP102" si="241">SUM(EH103:EH129)</f>
        <v>0</v>
      </c>
      <c r="EI102" s="97">
        <f t="shared" si="241"/>
        <v>0</v>
      </c>
      <c r="EJ102" s="97">
        <f t="shared" si="241"/>
        <v>0</v>
      </c>
      <c r="EK102" s="97">
        <f t="shared" si="241"/>
        <v>0</v>
      </c>
      <c r="EL102" s="97">
        <f t="shared" si="241"/>
        <v>0</v>
      </c>
      <c r="EM102" s="97">
        <f t="shared" si="241"/>
        <v>0</v>
      </c>
      <c r="EN102" s="97">
        <f t="shared" si="241"/>
        <v>0</v>
      </c>
      <c r="EO102" s="97">
        <f t="shared" si="241"/>
        <v>0</v>
      </c>
      <c r="EP102" s="97">
        <f t="shared" si="241"/>
        <v>0</v>
      </c>
      <c r="EQ102" s="97">
        <f t="shared" si="144"/>
        <v>0</v>
      </c>
      <c r="ER102" s="97">
        <f t="shared" ref="ER102:ET102" si="242">SUM(ER103:ER129)</f>
        <v>0</v>
      </c>
      <c r="ES102" s="97">
        <f t="shared" si="242"/>
        <v>0</v>
      </c>
      <c r="ET102" s="97">
        <f t="shared" si="242"/>
        <v>0</v>
      </c>
      <c r="EU102" s="97">
        <f t="shared" si="146"/>
        <v>0</v>
      </c>
      <c r="EV102" s="97">
        <f t="shared" ref="EV102:EW102" si="243">SUM(EV103:EV129)</f>
        <v>0</v>
      </c>
      <c r="EW102" s="97">
        <f t="shared" si="243"/>
        <v>0</v>
      </c>
      <c r="EX102" s="97">
        <f t="shared" si="148"/>
        <v>0</v>
      </c>
      <c r="EY102" s="97">
        <f t="shared" ref="EY102:EZ102" si="244">SUM(EY103:EY129)</f>
        <v>0</v>
      </c>
      <c r="EZ102" s="97">
        <f t="shared" si="244"/>
        <v>0</v>
      </c>
      <c r="FA102" s="97">
        <f t="shared" si="150"/>
        <v>0</v>
      </c>
      <c r="FB102" s="97">
        <f t="shared" ref="FB102:FE102" si="245">SUM(FB103:FB129)</f>
        <v>0</v>
      </c>
      <c r="FC102" s="97">
        <f t="shared" si="245"/>
        <v>0</v>
      </c>
      <c r="FD102" s="97">
        <f t="shared" si="245"/>
        <v>0</v>
      </c>
      <c r="FE102" s="97">
        <f t="shared" si="245"/>
        <v>0</v>
      </c>
      <c r="FF102" s="97">
        <f t="shared" si="152"/>
        <v>0</v>
      </c>
      <c r="FG102" s="97">
        <f t="shared" ref="FG102:FS102" si="246">SUM(FG103:FG129)</f>
        <v>0</v>
      </c>
      <c r="FH102" s="97">
        <f t="shared" si="246"/>
        <v>0</v>
      </c>
      <c r="FI102" s="97">
        <f t="shared" si="246"/>
        <v>0</v>
      </c>
      <c r="FJ102" s="97">
        <f t="shared" si="246"/>
        <v>0</v>
      </c>
      <c r="FK102" s="97">
        <f t="shared" si="246"/>
        <v>0</v>
      </c>
      <c r="FL102" s="97">
        <f t="shared" si="246"/>
        <v>0</v>
      </c>
      <c r="FM102" s="97">
        <f t="shared" si="246"/>
        <v>0</v>
      </c>
      <c r="FN102" s="97">
        <f t="shared" si="246"/>
        <v>0</v>
      </c>
      <c r="FO102" s="97">
        <f t="shared" si="246"/>
        <v>0</v>
      </c>
      <c r="FP102" s="97">
        <f t="shared" si="246"/>
        <v>0</v>
      </c>
      <c r="FQ102" s="97">
        <f t="shared" si="246"/>
        <v>0</v>
      </c>
      <c r="FR102" s="97">
        <f t="shared" si="246"/>
        <v>0</v>
      </c>
      <c r="FS102" s="97">
        <f t="shared" si="246"/>
        <v>35824.356808779899</v>
      </c>
      <c r="FT102" s="4"/>
    </row>
    <row r="103" spans="2:176" x14ac:dyDescent="0.2">
      <c r="B103" s="157" t="s">
        <v>430</v>
      </c>
      <c r="C103" s="157" t="s">
        <v>258</v>
      </c>
      <c r="D103" s="150">
        <f t="shared" si="118"/>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150">
        <f t="shared" si="120"/>
        <v>0</v>
      </c>
      <c r="AI103" s="60">
        <v>0</v>
      </c>
      <c r="AJ103" s="60">
        <v>0</v>
      </c>
      <c r="AK103" s="60">
        <v>0</v>
      </c>
      <c r="AL103" s="150">
        <f t="shared" si="122"/>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150">
        <v>0</v>
      </c>
      <c r="CC103" s="150">
        <f t="shared" si="124"/>
        <v>0</v>
      </c>
      <c r="CD103" s="60">
        <v>0</v>
      </c>
      <c r="CE103" s="60">
        <v>0</v>
      </c>
      <c r="CF103" s="60">
        <v>0</v>
      </c>
      <c r="CG103" s="150">
        <f t="shared" si="126"/>
        <v>0</v>
      </c>
      <c r="CH103" s="60">
        <v>0</v>
      </c>
      <c r="CI103" s="60">
        <v>0</v>
      </c>
      <c r="CJ103" s="60">
        <v>0</v>
      </c>
      <c r="CK103" s="60">
        <v>0</v>
      </c>
      <c r="CL103" s="60">
        <v>0</v>
      </c>
      <c r="CM103" s="60">
        <v>0</v>
      </c>
      <c r="CN103" s="60">
        <v>0</v>
      </c>
      <c r="CO103" s="60">
        <v>0</v>
      </c>
      <c r="CP103" s="60">
        <v>0</v>
      </c>
      <c r="CQ103" s="60">
        <v>0</v>
      </c>
      <c r="CR103" s="60">
        <v>0</v>
      </c>
      <c r="CS103" s="150">
        <f t="shared" si="128"/>
        <v>0</v>
      </c>
      <c r="CT103" s="60">
        <v>0</v>
      </c>
      <c r="CU103" s="60">
        <v>0</v>
      </c>
      <c r="CV103" s="150">
        <f t="shared" si="130"/>
        <v>0</v>
      </c>
      <c r="CW103" s="60">
        <v>0</v>
      </c>
      <c r="CX103" s="60">
        <v>0</v>
      </c>
      <c r="CY103" s="60">
        <v>0</v>
      </c>
      <c r="CZ103" s="60">
        <v>0</v>
      </c>
      <c r="DA103" s="60">
        <v>0</v>
      </c>
      <c r="DB103" s="60">
        <v>0</v>
      </c>
      <c r="DC103" s="60">
        <v>0</v>
      </c>
      <c r="DD103" s="60">
        <v>0</v>
      </c>
      <c r="DE103" s="60">
        <v>0</v>
      </c>
      <c r="DF103" s="150">
        <f t="shared" si="132"/>
        <v>0</v>
      </c>
      <c r="DG103" s="60">
        <v>0</v>
      </c>
      <c r="DH103" s="60">
        <v>0</v>
      </c>
      <c r="DI103" s="60">
        <v>0</v>
      </c>
      <c r="DJ103" s="150">
        <f t="shared" si="134"/>
        <v>0</v>
      </c>
      <c r="DK103" s="60">
        <v>0</v>
      </c>
      <c r="DL103" s="60">
        <v>0</v>
      </c>
      <c r="DM103" s="150">
        <f t="shared" si="136"/>
        <v>0</v>
      </c>
      <c r="DN103" s="60">
        <v>0</v>
      </c>
      <c r="DO103" s="60">
        <v>0</v>
      </c>
      <c r="DP103" s="60">
        <v>0</v>
      </c>
      <c r="DQ103" s="60">
        <v>0</v>
      </c>
      <c r="DR103" s="60">
        <v>0</v>
      </c>
      <c r="DS103" s="150">
        <f t="shared" si="138"/>
        <v>0</v>
      </c>
      <c r="DT103" s="60">
        <v>0</v>
      </c>
      <c r="DU103" s="60">
        <v>0</v>
      </c>
      <c r="DV103" s="150">
        <f t="shared" si="140"/>
        <v>0</v>
      </c>
      <c r="DW103" s="60">
        <v>0</v>
      </c>
      <c r="DX103" s="60">
        <v>0</v>
      </c>
      <c r="DY103" s="60">
        <v>0</v>
      </c>
      <c r="DZ103" s="60">
        <v>0</v>
      </c>
      <c r="EA103" s="60">
        <v>0</v>
      </c>
      <c r="EB103" s="60">
        <v>0</v>
      </c>
      <c r="EC103" s="60">
        <v>0</v>
      </c>
      <c r="ED103" s="60">
        <v>0</v>
      </c>
      <c r="EE103" s="60">
        <v>0</v>
      </c>
      <c r="EF103" s="60">
        <v>0</v>
      </c>
      <c r="EG103" s="150">
        <f t="shared" si="142"/>
        <v>0</v>
      </c>
      <c r="EH103" s="60">
        <v>0</v>
      </c>
      <c r="EI103" s="60">
        <v>0</v>
      </c>
      <c r="EJ103" s="60">
        <v>0</v>
      </c>
      <c r="EK103" s="60">
        <v>0</v>
      </c>
      <c r="EL103" s="60">
        <v>0</v>
      </c>
      <c r="EM103" s="60">
        <v>0</v>
      </c>
      <c r="EN103" s="60">
        <v>0</v>
      </c>
      <c r="EO103" s="60">
        <v>0</v>
      </c>
      <c r="EP103" s="60">
        <v>0</v>
      </c>
      <c r="EQ103" s="150">
        <f t="shared" si="144"/>
        <v>0</v>
      </c>
      <c r="ER103" s="60">
        <v>0</v>
      </c>
      <c r="ES103" s="60">
        <v>0</v>
      </c>
      <c r="ET103" s="60">
        <v>0</v>
      </c>
      <c r="EU103" s="150">
        <f t="shared" si="146"/>
        <v>0</v>
      </c>
      <c r="EV103" s="60">
        <v>0</v>
      </c>
      <c r="EW103" s="60">
        <v>0</v>
      </c>
      <c r="EX103" s="150">
        <f t="shared" si="148"/>
        <v>0</v>
      </c>
      <c r="EY103" s="60">
        <v>0</v>
      </c>
      <c r="EZ103" s="60">
        <v>0</v>
      </c>
      <c r="FA103" s="150">
        <f t="shared" si="150"/>
        <v>0</v>
      </c>
      <c r="FB103" s="60">
        <v>0</v>
      </c>
      <c r="FC103" s="60">
        <v>0</v>
      </c>
      <c r="FD103" s="60">
        <v>0</v>
      </c>
      <c r="FE103" s="60">
        <v>0</v>
      </c>
      <c r="FF103" s="150">
        <f t="shared" si="152"/>
        <v>0</v>
      </c>
      <c r="FG103" s="60">
        <v>0</v>
      </c>
      <c r="FH103" s="60">
        <v>0</v>
      </c>
      <c r="FI103" s="60">
        <v>0</v>
      </c>
      <c r="FJ103" s="60">
        <v>0</v>
      </c>
      <c r="FK103" s="60">
        <v>0</v>
      </c>
      <c r="FL103" s="60">
        <v>0</v>
      </c>
      <c r="FM103" s="60">
        <v>0</v>
      </c>
      <c r="FN103" s="150">
        <v>0</v>
      </c>
      <c r="FO103" s="60">
        <v>0</v>
      </c>
      <c r="FP103" s="58"/>
      <c r="FQ103" s="58"/>
      <c r="FR103" s="58"/>
      <c r="FS103" s="59">
        <f>D103+AH103+AL103+CB103+CC103+CG103+CS103+CV103+DF103+DJ103+DM103+DS103+DV103+EG103+EQ103+EU103+EX103+FA103+FF103+FN103+FO103</f>
        <v>0</v>
      </c>
      <c r="FT103" s="4"/>
    </row>
    <row r="104" spans="2:176" x14ac:dyDescent="0.2">
      <c r="B104" s="157" t="s">
        <v>431</v>
      </c>
      <c r="C104" s="157" t="s">
        <v>260</v>
      </c>
      <c r="D104" s="150">
        <f t="shared" si="118"/>
        <v>0</v>
      </c>
      <c r="E104" s="60">
        <v>0</v>
      </c>
      <c r="F104" s="60">
        <v>0</v>
      </c>
      <c r="G104" s="60">
        <v>0</v>
      </c>
      <c r="H104" s="60">
        <v>0</v>
      </c>
      <c r="I104" s="60">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150">
        <f t="shared" si="120"/>
        <v>0</v>
      </c>
      <c r="AI104" s="60">
        <v>0</v>
      </c>
      <c r="AJ104" s="60">
        <v>0</v>
      </c>
      <c r="AK104" s="60">
        <v>0</v>
      </c>
      <c r="AL104" s="150">
        <f t="shared" si="122"/>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150">
        <v>0</v>
      </c>
      <c r="CC104" s="150">
        <f t="shared" si="124"/>
        <v>0</v>
      </c>
      <c r="CD104" s="60">
        <v>0</v>
      </c>
      <c r="CE104" s="60">
        <v>0</v>
      </c>
      <c r="CF104" s="60">
        <v>0</v>
      </c>
      <c r="CG104" s="150">
        <f t="shared" si="126"/>
        <v>0</v>
      </c>
      <c r="CH104" s="60">
        <v>0</v>
      </c>
      <c r="CI104" s="60">
        <v>0</v>
      </c>
      <c r="CJ104" s="60">
        <v>0</v>
      </c>
      <c r="CK104" s="60">
        <v>0</v>
      </c>
      <c r="CL104" s="60">
        <v>0</v>
      </c>
      <c r="CM104" s="60">
        <v>0</v>
      </c>
      <c r="CN104" s="60">
        <v>0</v>
      </c>
      <c r="CO104" s="60">
        <v>0</v>
      </c>
      <c r="CP104" s="60">
        <v>0</v>
      </c>
      <c r="CQ104" s="60">
        <v>0</v>
      </c>
      <c r="CR104" s="60">
        <v>0</v>
      </c>
      <c r="CS104" s="150">
        <f t="shared" si="128"/>
        <v>0</v>
      </c>
      <c r="CT104" s="60">
        <v>0</v>
      </c>
      <c r="CU104" s="60">
        <v>0</v>
      </c>
      <c r="CV104" s="150">
        <f t="shared" si="130"/>
        <v>0</v>
      </c>
      <c r="CW104" s="60">
        <v>0</v>
      </c>
      <c r="CX104" s="60">
        <v>0</v>
      </c>
      <c r="CY104" s="60">
        <v>0</v>
      </c>
      <c r="CZ104" s="60">
        <v>0</v>
      </c>
      <c r="DA104" s="60">
        <v>0</v>
      </c>
      <c r="DB104" s="60">
        <v>0</v>
      </c>
      <c r="DC104" s="60">
        <v>0</v>
      </c>
      <c r="DD104" s="60">
        <v>0</v>
      </c>
      <c r="DE104" s="60">
        <v>0</v>
      </c>
      <c r="DF104" s="150">
        <f t="shared" si="132"/>
        <v>0</v>
      </c>
      <c r="DG104" s="60">
        <v>0</v>
      </c>
      <c r="DH104" s="60">
        <v>0</v>
      </c>
      <c r="DI104" s="60">
        <v>0</v>
      </c>
      <c r="DJ104" s="150">
        <f t="shared" si="134"/>
        <v>0</v>
      </c>
      <c r="DK104" s="60">
        <v>0</v>
      </c>
      <c r="DL104" s="60">
        <v>0</v>
      </c>
      <c r="DM104" s="150">
        <f t="shared" si="136"/>
        <v>0</v>
      </c>
      <c r="DN104" s="60">
        <v>0</v>
      </c>
      <c r="DO104" s="60">
        <v>0</v>
      </c>
      <c r="DP104" s="60">
        <v>0</v>
      </c>
      <c r="DQ104" s="60">
        <v>0</v>
      </c>
      <c r="DR104" s="60">
        <v>0</v>
      </c>
      <c r="DS104" s="150">
        <f t="shared" si="138"/>
        <v>0</v>
      </c>
      <c r="DT104" s="60">
        <v>0</v>
      </c>
      <c r="DU104" s="60">
        <v>0</v>
      </c>
      <c r="DV104" s="150">
        <f t="shared" si="140"/>
        <v>0</v>
      </c>
      <c r="DW104" s="60">
        <v>0</v>
      </c>
      <c r="DX104" s="60">
        <v>0</v>
      </c>
      <c r="DY104" s="60">
        <v>0</v>
      </c>
      <c r="DZ104" s="60">
        <v>0</v>
      </c>
      <c r="EA104" s="60">
        <v>0</v>
      </c>
      <c r="EB104" s="60">
        <v>0</v>
      </c>
      <c r="EC104" s="60">
        <v>0</v>
      </c>
      <c r="ED104" s="60">
        <v>0</v>
      </c>
      <c r="EE104" s="60">
        <v>0</v>
      </c>
      <c r="EF104" s="60">
        <v>0</v>
      </c>
      <c r="EG104" s="150">
        <f t="shared" si="142"/>
        <v>0</v>
      </c>
      <c r="EH104" s="60">
        <v>0</v>
      </c>
      <c r="EI104" s="60">
        <v>0</v>
      </c>
      <c r="EJ104" s="60">
        <v>0</v>
      </c>
      <c r="EK104" s="60">
        <v>0</v>
      </c>
      <c r="EL104" s="60">
        <v>0</v>
      </c>
      <c r="EM104" s="60">
        <v>0</v>
      </c>
      <c r="EN104" s="60">
        <v>0</v>
      </c>
      <c r="EO104" s="60">
        <v>0</v>
      </c>
      <c r="EP104" s="60">
        <v>0</v>
      </c>
      <c r="EQ104" s="150">
        <f t="shared" si="144"/>
        <v>0</v>
      </c>
      <c r="ER104" s="60">
        <v>0</v>
      </c>
      <c r="ES104" s="60">
        <v>0</v>
      </c>
      <c r="ET104" s="60">
        <v>0</v>
      </c>
      <c r="EU104" s="150">
        <f t="shared" si="146"/>
        <v>0</v>
      </c>
      <c r="EV104" s="60">
        <v>0</v>
      </c>
      <c r="EW104" s="60">
        <v>0</v>
      </c>
      <c r="EX104" s="150">
        <f t="shared" si="148"/>
        <v>0</v>
      </c>
      <c r="EY104" s="60">
        <v>0</v>
      </c>
      <c r="EZ104" s="60">
        <v>0</v>
      </c>
      <c r="FA104" s="150">
        <f t="shared" si="150"/>
        <v>0</v>
      </c>
      <c r="FB104" s="60">
        <v>0</v>
      </c>
      <c r="FC104" s="60">
        <v>0</v>
      </c>
      <c r="FD104" s="60">
        <v>0</v>
      </c>
      <c r="FE104" s="60">
        <v>0</v>
      </c>
      <c r="FF104" s="150">
        <f t="shared" si="152"/>
        <v>0</v>
      </c>
      <c r="FG104" s="60">
        <v>0</v>
      </c>
      <c r="FH104" s="60">
        <v>0</v>
      </c>
      <c r="FI104" s="60">
        <v>0</v>
      </c>
      <c r="FJ104" s="60">
        <v>0</v>
      </c>
      <c r="FK104" s="60">
        <v>0</v>
      </c>
      <c r="FL104" s="60">
        <v>0</v>
      </c>
      <c r="FM104" s="60">
        <v>0</v>
      </c>
      <c r="FN104" s="150">
        <v>0</v>
      </c>
      <c r="FO104" s="60">
        <v>0</v>
      </c>
      <c r="FP104" s="58"/>
      <c r="FQ104" s="58"/>
      <c r="FR104" s="58"/>
      <c r="FS104" s="59">
        <f t="shared" ref="FS104:FS129" si="247">D104+AH104+AL104+CB104+CC104+CG104+CS104+CV104+DF104+DJ104+DM104+DS104+DV104+EG104+EQ104+EU104+EX104+FA104+FF104+FN104+FO104</f>
        <v>0</v>
      </c>
      <c r="FT104" s="4"/>
    </row>
    <row r="105" spans="2:176" x14ac:dyDescent="0.2">
      <c r="B105" s="157" t="s">
        <v>432</v>
      </c>
      <c r="C105" s="157" t="s">
        <v>261</v>
      </c>
      <c r="D105" s="150">
        <f t="shared" si="118"/>
        <v>69.126251379538132</v>
      </c>
      <c r="E105" s="60">
        <v>0</v>
      </c>
      <c r="F105" s="60">
        <v>0</v>
      </c>
      <c r="G105" s="60">
        <v>0</v>
      </c>
      <c r="H105" s="60">
        <v>0</v>
      </c>
      <c r="I105" s="60">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69.126251379538132</v>
      </c>
      <c r="AF105" s="60">
        <v>0</v>
      </c>
      <c r="AG105" s="60">
        <v>0</v>
      </c>
      <c r="AH105" s="150">
        <f t="shared" si="120"/>
        <v>0</v>
      </c>
      <c r="AI105" s="60">
        <v>0</v>
      </c>
      <c r="AJ105" s="60">
        <v>0</v>
      </c>
      <c r="AK105" s="60">
        <v>0</v>
      </c>
      <c r="AL105" s="150">
        <f t="shared" si="122"/>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150">
        <v>0</v>
      </c>
      <c r="CC105" s="150">
        <f t="shared" si="124"/>
        <v>0</v>
      </c>
      <c r="CD105" s="60">
        <v>0</v>
      </c>
      <c r="CE105" s="60">
        <v>0</v>
      </c>
      <c r="CF105" s="60">
        <v>0</v>
      </c>
      <c r="CG105" s="150">
        <f t="shared" si="126"/>
        <v>0</v>
      </c>
      <c r="CH105" s="60">
        <v>0</v>
      </c>
      <c r="CI105" s="60">
        <v>0</v>
      </c>
      <c r="CJ105" s="60">
        <v>0</v>
      </c>
      <c r="CK105" s="60">
        <v>0</v>
      </c>
      <c r="CL105" s="60">
        <v>0</v>
      </c>
      <c r="CM105" s="60">
        <v>0</v>
      </c>
      <c r="CN105" s="60">
        <v>0</v>
      </c>
      <c r="CO105" s="60">
        <v>0</v>
      </c>
      <c r="CP105" s="60">
        <v>0</v>
      </c>
      <c r="CQ105" s="60">
        <v>0</v>
      </c>
      <c r="CR105" s="60">
        <v>0</v>
      </c>
      <c r="CS105" s="150">
        <f t="shared" si="128"/>
        <v>0</v>
      </c>
      <c r="CT105" s="60">
        <v>0</v>
      </c>
      <c r="CU105" s="60">
        <v>0</v>
      </c>
      <c r="CV105" s="150">
        <f t="shared" si="130"/>
        <v>0</v>
      </c>
      <c r="CW105" s="60">
        <v>0</v>
      </c>
      <c r="CX105" s="60">
        <v>0</v>
      </c>
      <c r="CY105" s="60">
        <v>0</v>
      </c>
      <c r="CZ105" s="60">
        <v>0</v>
      </c>
      <c r="DA105" s="60">
        <v>0</v>
      </c>
      <c r="DB105" s="60">
        <v>0</v>
      </c>
      <c r="DC105" s="60">
        <v>0</v>
      </c>
      <c r="DD105" s="60">
        <v>0</v>
      </c>
      <c r="DE105" s="60">
        <v>0</v>
      </c>
      <c r="DF105" s="150">
        <f t="shared" si="132"/>
        <v>0</v>
      </c>
      <c r="DG105" s="60">
        <v>0</v>
      </c>
      <c r="DH105" s="60">
        <v>0</v>
      </c>
      <c r="DI105" s="60">
        <v>0</v>
      </c>
      <c r="DJ105" s="150">
        <f t="shared" si="134"/>
        <v>0</v>
      </c>
      <c r="DK105" s="60">
        <v>0</v>
      </c>
      <c r="DL105" s="60">
        <v>0</v>
      </c>
      <c r="DM105" s="150">
        <f t="shared" si="136"/>
        <v>0</v>
      </c>
      <c r="DN105" s="60">
        <v>0</v>
      </c>
      <c r="DO105" s="60">
        <v>0</v>
      </c>
      <c r="DP105" s="60">
        <v>0</v>
      </c>
      <c r="DQ105" s="60">
        <v>0</v>
      </c>
      <c r="DR105" s="60">
        <v>0</v>
      </c>
      <c r="DS105" s="150">
        <f t="shared" si="138"/>
        <v>0</v>
      </c>
      <c r="DT105" s="60">
        <v>0</v>
      </c>
      <c r="DU105" s="60">
        <v>0</v>
      </c>
      <c r="DV105" s="150">
        <f t="shared" si="140"/>
        <v>0</v>
      </c>
      <c r="DW105" s="60">
        <v>0</v>
      </c>
      <c r="DX105" s="60">
        <v>0</v>
      </c>
      <c r="DY105" s="60">
        <v>0</v>
      </c>
      <c r="DZ105" s="60">
        <v>0</v>
      </c>
      <c r="EA105" s="60">
        <v>0</v>
      </c>
      <c r="EB105" s="60">
        <v>0</v>
      </c>
      <c r="EC105" s="60">
        <v>0</v>
      </c>
      <c r="ED105" s="60">
        <v>0</v>
      </c>
      <c r="EE105" s="60">
        <v>0</v>
      </c>
      <c r="EF105" s="60">
        <v>0</v>
      </c>
      <c r="EG105" s="150">
        <f t="shared" si="142"/>
        <v>0</v>
      </c>
      <c r="EH105" s="60">
        <v>0</v>
      </c>
      <c r="EI105" s="60">
        <v>0</v>
      </c>
      <c r="EJ105" s="60">
        <v>0</v>
      </c>
      <c r="EK105" s="60">
        <v>0</v>
      </c>
      <c r="EL105" s="60">
        <v>0</v>
      </c>
      <c r="EM105" s="60">
        <v>0</v>
      </c>
      <c r="EN105" s="60">
        <v>0</v>
      </c>
      <c r="EO105" s="60">
        <v>0</v>
      </c>
      <c r="EP105" s="60">
        <v>0</v>
      </c>
      <c r="EQ105" s="150">
        <f t="shared" si="144"/>
        <v>0</v>
      </c>
      <c r="ER105" s="60">
        <v>0</v>
      </c>
      <c r="ES105" s="60">
        <v>0</v>
      </c>
      <c r="ET105" s="60">
        <v>0</v>
      </c>
      <c r="EU105" s="150">
        <f t="shared" si="146"/>
        <v>0</v>
      </c>
      <c r="EV105" s="60">
        <v>0</v>
      </c>
      <c r="EW105" s="60">
        <v>0</v>
      </c>
      <c r="EX105" s="150">
        <f t="shared" si="148"/>
        <v>0</v>
      </c>
      <c r="EY105" s="60">
        <v>0</v>
      </c>
      <c r="EZ105" s="60">
        <v>0</v>
      </c>
      <c r="FA105" s="150">
        <f t="shared" si="150"/>
        <v>0</v>
      </c>
      <c r="FB105" s="60">
        <v>0</v>
      </c>
      <c r="FC105" s="60">
        <v>0</v>
      </c>
      <c r="FD105" s="60">
        <v>0</v>
      </c>
      <c r="FE105" s="60">
        <v>0</v>
      </c>
      <c r="FF105" s="150">
        <f t="shared" si="152"/>
        <v>0</v>
      </c>
      <c r="FG105" s="60">
        <v>0</v>
      </c>
      <c r="FH105" s="60">
        <v>0</v>
      </c>
      <c r="FI105" s="60">
        <v>0</v>
      </c>
      <c r="FJ105" s="60">
        <v>0</v>
      </c>
      <c r="FK105" s="60">
        <v>0</v>
      </c>
      <c r="FL105" s="60">
        <v>0</v>
      </c>
      <c r="FM105" s="60">
        <v>0</v>
      </c>
      <c r="FN105" s="150">
        <v>0</v>
      </c>
      <c r="FO105" s="60">
        <v>0</v>
      </c>
      <c r="FP105" s="58"/>
      <c r="FQ105" s="58"/>
      <c r="FR105" s="58"/>
      <c r="FS105" s="59">
        <f t="shared" si="247"/>
        <v>69.126251379538132</v>
      </c>
      <c r="FT105" s="4"/>
    </row>
    <row r="106" spans="2:176" x14ac:dyDescent="0.2">
      <c r="B106" s="157" t="s">
        <v>434</v>
      </c>
      <c r="C106" s="157" t="s">
        <v>267</v>
      </c>
      <c r="D106" s="150">
        <f t="shared" si="118"/>
        <v>0</v>
      </c>
      <c r="E106" s="60">
        <v>0</v>
      </c>
      <c r="F106" s="60">
        <v>0</v>
      </c>
      <c r="G106" s="60">
        <v>0</v>
      </c>
      <c r="H106" s="60">
        <v>0</v>
      </c>
      <c r="I106" s="60">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150">
        <f t="shared" si="120"/>
        <v>0</v>
      </c>
      <c r="AI106" s="60">
        <v>0</v>
      </c>
      <c r="AJ106" s="60">
        <v>0</v>
      </c>
      <c r="AK106" s="60">
        <v>0</v>
      </c>
      <c r="AL106" s="150">
        <f t="shared" si="122"/>
        <v>1909.6360202160001</v>
      </c>
      <c r="AM106" s="60">
        <v>0</v>
      </c>
      <c r="AN106" s="60">
        <v>0</v>
      </c>
      <c r="AO106" s="60">
        <v>0</v>
      </c>
      <c r="AP106" s="60">
        <v>0</v>
      </c>
      <c r="AQ106" s="60">
        <v>0</v>
      </c>
      <c r="AR106" s="60">
        <v>0</v>
      </c>
      <c r="AS106" s="60">
        <v>0</v>
      </c>
      <c r="AT106" s="60">
        <v>0</v>
      </c>
      <c r="AU106" s="60">
        <v>1909.6360202160001</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150">
        <v>0</v>
      </c>
      <c r="CC106" s="150">
        <f t="shared" si="124"/>
        <v>0</v>
      </c>
      <c r="CD106" s="60">
        <v>0</v>
      </c>
      <c r="CE106" s="60">
        <v>0</v>
      </c>
      <c r="CF106" s="60">
        <v>0</v>
      </c>
      <c r="CG106" s="150">
        <f t="shared" si="126"/>
        <v>0</v>
      </c>
      <c r="CH106" s="60">
        <v>0</v>
      </c>
      <c r="CI106" s="60">
        <v>0</v>
      </c>
      <c r="CJ106" s="60">
        <v>0</v>
      </c>
      <c r="CK106" s="60">
        <v>0</v>
      </c>
      <c r="CL106" s="60">
        <v>0</v>
      </c>
      <c r="CM106" s="60">
        <v>0</v>
      </c>
      <c r="CN106" s="60">
        <v>0</v>
      </c>
      <c r="CO106" s="60">
        <v>0</v>
      </c>
      <c r="CP106" s="60">
        <v>0</v>
      </c>
      <c r="CQ106" s="60">
        <v>0</v>
      </c>
      <c r="CR106" s="60">
        <v>0</v>
      </c>
      <c r="CS106" s="150">
        <f t="shared" si="128"/>
        <v>0</v>
      </c>
      <c r="CT106" s="60">
        <v>0</v>
      </c>
      <c r="CU106" s="60">
        <v>0</v>
      </c>
      <c r="CV106" s="150">
        <f t="shared" si="130"/>
        <v>0</v>
      </c>
      <c r="CW106" s="60">
        <v>0</v>
      </c>
      <c r="CX106" s="60">
        <v>0</v>
      </c>
      <c r="CY106" s="60">
        <v>0</v>
      </c>
      <c r="CZ106" s="60">
        <v>0</v>
      </c>
      <c r="DA106" s="60">
        <v>0</v>
      </c>
      <c r="DB106" s="60">
        <v>0</v>
      </c>
      <c r="DC106" s="60">
        <v>0</v>
      </c>
      <c r="DD106" s="60">
        <v>0</v>
      </c>
      <c r="DE106" s="60">
        <v>0</v>
      </c>
      <c r="DF106" s="150">
        <f t="shared" si="132"/>
        <v>0</v>
      </c>
      <c r="DG106" s="60">
        <v>0</v>
      </c>
      <c r="DH106" s="60">
        <v>0</v>
      </c>
      <c r="DI106" s="60">
        <v>0</v>
      </c>
      <c r="DJ106" s="150">
        <f t="shared" si="134"/>
        <v>0</v>
      </c>
      <c r="DK106" s="60">
        <v>0</v>
      </c>
      <c r="DL106" s="60">
        <v>0</v>
      </c>
      <c r="DM106" s="150">
        <f t="shared" si="136"/>
        <v>0</v>
      </c>
      <c r="DN106" s="60">
        <v>0</v>
      </c>
      <c r="DO106" s="60">
        <v>0</v>
      </c>
      <c r="DP106" s="60">
        <v>0</v>
      </c>
      <c r="DQ106" s="60">
        <v>0</v>
      </c>
      <c r="DR106" s="60">
        <v>0</v>
      </c>
      <c r="DS106" s="150">
        <f t="shared" si="138"/>
        <v>0</v>
      </c>
      <c r="DT106" s="60">
        <v>0</v>
      </c>
      <c r="DU106" s="60">
        <v>0</v>
      </c>
      <c r="DV106" s="150">
        <f t="shared" si="140"/>
        <v>0</v>
      </c>
      <c r="DW106" s="60">
        <v>0</v>
      </c>
      <c r="DX106" s="60">
        <v>0</v>
      </c>
      <c r="DY106" s="60">
        <v>0</v>
      </c>
      <c r="DZ106" s="60">
        <v>0</v>
      </c>
      <c r="EA106" s="60">
        <v>0</v>
      </c>
      <c r="EB106" s="60">
        <v>0</v>
      </c>
      <c r="EC106" s="60">
        <v>0</v>
      </c>
      <c r="ED106" s="60">
        <v>0</v>
      </c>
      <c r="EE106" s="60">
        <v>0</v>
      </c>
      <c r="EF106" s="60">
        <v>0</v>
      </c>
      <c r="EG106" s="150">
        <f t="shared" si="142"/>
        <v>0</v>
      </c>
      <c r="EH106" s="60">
        <v>0</v>
      </c>
      <c r="EI106" s="60">
        <v>0</v>
      </c>
      <c r="EJ106" s="60">
        <v>0</v>
      </c>
      <c r="EK106" s="60">
        <v>0</v>
      </c>
      <c r="EL106" s="60">
        <v>0</v>
      </c>
      <c r="EM106" s="60">
        <v>0</v>
      </c>
      <c r="EN106" s="60">
        <v>0</v>
      </c>
      <c r="EO106" s="60">
        <v>0</v>
      </c>
      <c r="EP106" s="60">
        <v>0</v>
      </c>
      <c r="EQ106" s="150">
        <f t="shared" si="144"/>
        <v>0</v>
      </c>
      <c r="ER106" s="60">
        <v>0</v>
      </c>
      <c r="ES106" s="60">
        <v>0</v>
      </c>
      <c r="ET106" s="60">
        <v>0</v>
      </c>
      <c r="EU106" s="150">
        <f t="shared" si="146"/>
        <v>0</v>
      </c>
      <c r="EV106" s="60">
        <v>0</v>
      </c>
      <c r="EW106" s="60">
        <v>0</v>
      </c>
      <c r="EX106" s="150">
        <f t="shared" si="148"/>
        <v>0</v>
      </c>
      <c r="EY106" s="60">
        <v>0</v>
      </c>
      <c r="EZ106" s="60">
        <v>0</v>
      </c>
      <c r="FA106" s="150">
        <f t="shared" si="150"/>
        <v>0</v>
      </c>
      <c r="FB106" s="60">
        <v>0</v>
      </c>
      <c r="FC106" s="60">
        <v>0</v>
      </c>
      <c r="FD106" s="60">
        <v>0</v>
      </c>
      <c r="FE106" s="60">
        <v>0</v>
      </c>
      <c r="FF106" s="150">
        <f t="shared" si="152"/>
        <v>0</v>
      </c>
      <c r="FG106" s="60">
        <v>0</v>
      </c>
      <c r="FH106" s="60">
        <v>0</v>
      </c>
      <c r="FI106" s="60">
        <v>0</v>
      </c>
      <c r="FJ106" s="60">
        <v>0</v>
      </c>
      <c r="FK106" s="60">
        <v>0</v>
      </c>
      <c r="FL106" s="60">
        <v>0</v>
      </c>
      <c r="FM106" s="60">
        <v>0</v>
      </c>
      <c r="FN106" s="150">
        <v>0</v>
      </c>
      <c r="FO106" s="60">
        <v>0</v>
      </c>
      <c r="FP106" s="58"/>
      <c r="FQ106" s="58"/>
      <c r="FR106" s="58"/>
      <c r="FS106" s="59">
        <f t="shared" si="247"/>
        <v>1909.6360202160001</v>
      </c>
      <c r="FT106" s="4"/>
    </row>
    <row r="107" spans="2:176" x14ac:dyDescent="0.2">
      <c r="B107" s="157" t="s">
        <v>435</v>
      </c>
      <c r="C107" s="157" t="s">
        <v>268</v>
      </c>
      <c r="D107" s="150">
        <f t="shared" si="118"/>
        <v>0</v>
      </c>
      <c r="E107" s="60">
        <v>0</v>
      </c>
      <c r="F107" s="60">
        <v>0</v>
      </c>
      <c r="G107" s="60">
        <v>0</v>
      </c>
      <c r="H107" s="60">
        <v>0</v>
      </c>
      <c r="I107" s="60">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150">
        <f t="shared" si="120"/>
        <v>0</v>
      </c>
      <c r="AI107" s="60">
        <v>0</v>
      </c>
      <c r="AJ107" s="60">
        <v>0</v>
      </c>
      <c r="AK107" s="60">
        <v>0</v>
      </c>
      <c r="AL107" s="150">
        <f t="shared" si="122"/>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150">
        <v>0</v>
      </c>
      <c r="CC107" s="150">
        <f t="shared" si="124"/>
        <v>0</v>
      </c>
      <c r="CD107" s="60">
        <v>0</v>
      </c>
      <c r="CE107" s="60">
        <v>0</v>
      </c>
      <c r="CF107" s="60">
        <v>0</v>
      </c>
      <c r="CG107" s="150">
        <f t="shared" si="126"/>
        <v>0</v>
      </c>
      <c r="CH107" s="60">
        <v>0</v>
      </c>
      <c r="CI107" s="60">
        <v>0</v>
      </c>
      <c r="CJ107" s="60">
        <v>0</v>
      </c>
      <c r="CK107" s="60">
        <v>0</v>
      </c>
      <c r="CL107" s="60">
        <v>0</v>
      </c>
      <c r="CM107" s="60">
        <v>0</v>
      </c>
      <c r="CN107" s="60">
        <v>0</v>
      </c>
      <c r="CO107" s="60">
        <v>0</v>
      </c>
      <c r="CP107" s="60">
        <v>0</v>
      </c>
      <c r="CQ107" s="60">
        <v>0</v>
      </c>
      <c r="CR107" s="60">
        <v>0</v>
      </c>
      <c r="CS107" s="150">
        <f t="shared" si="128"/>
        <v>0</v>
      </c>
      <c r="CT107" s="60">
        <v>0</v>
      </c>
      <c r="CU107" s="60">
        <v>0</v>
      </c>
      <c r="CV107" s="150">
        <f t="shared" si="130"/>
        <v>0</v>
      </c>
      <c r="CW107" s="60">
        <v>0</v>
      </c>
      <c r="CX107" s="60">
        <v>0</v>
      </c>
      <c r="CY107" s="60">
        <v>0</v>
      </c>
      <c r="CZ107" s="60">
        <v>0</v>
      </c>
      <c r="DA107" s="60">
        <v>0</v>
      </c>
      <c r="DB107" s="60">
        <v>0</v>
      </c>
      <c r="DC107" s="60">
        <v>0</v>
      </c>
      <c r="DD107" s="60">
        <v>0</v>
      </c>
      <c r="DE107" s="60">
        <v>0</v>
      </c>
      <c r="DF107" s="150">
        <f t="shared" si="132"/>
        <v>0</v>
      </c>
      <c r="DG107" s="60">
        <v>0</v>
      </c>
      <c r="DH107" s="60">
        <v>0</v>
      </c>
      <c r="DI107" s="60">
        <v>0</v>
      </c>
      <c r="DJ107" s="150">
        <f t="shared" si="134"/>
        <v>0</v>
      </c>
      <c r="DK107" s="60">
        <v>0</v>
      </c>
      <c r="DL107" s="60">
        <v>0</v>
      </c>
      <c r="DM107" s="150">
        <f t="shared" si="136"/>
        <v>0</v>
      </c>
      <c r="DN107" s="60">
        <v>0</v>
      </c>
      <c r="DO107" s="60">
        <v>0</v>
      </c>
      <c r="DP107" s="60">
        <v>0</v>
      </c>
      <c r="DQ107" s="60">
        <v>0</v>
      </c>
      <c r="DR107" s="60">
        <v>0</v>
      </c>
      <c r="DS107" s="150">
        <f t="shared" si="138"/>
        <v>0</v>
      </c>
      <c r="DT107" s="60">
        <v>0</v>
      </c>
      <c r="DU107" s="60">
        <v>0</v>
      </c>
      <c r="DV107" s="150">
        <f t="shared" si="140"/>
        <v>0</v>
      </c>
      <c r="DW107" s="60">
        <v>0</v>
      </c>
      <c r="DX107" s="60">
        <v>0</v>
      </c>
      <c r="DY107" s="60">
        <v>0</v>
      </c>
      <c r="DZ107" s="60">
        <v>0</v>
      </c>
      <c r="EA107" s="60">
        <v>0</v>
      </c>
      <c r="EB107" s="60">
        <v>0</v>
      </c>
      <c r="EC107" s="60">
        <v>0</v>
      </c>
      <c r="ED107" s="60">
        <v>0</v>
      </c>
      <c r="EE107" s="60">
        <v>0</v>
      </c>
      <c r="EF107" s="60">
        <v>0</v>
      </c>
      <c r="EG107" s="150">
        <f t="shared" si="142"/>
        <v>0</v>
      </c>
      <c r="EH107" s="60">
        <v>0</v>
      </c>
      <c r="EI107" s="60">
        <v>0</v>
      </c>
      <c r="EJ107" s="60">
        <v>0</v>
      </c>
      <c r="EK107" s="60">
        <v>0</v>
      </c>
      <c r="EL107" s="60">
        <v>0</v>
      </c>
      <c r="EM107" s="60">
        <v>0</v>
      </c>
      <c r="EN107" s="60">
        <v>0</v>
      </c>
      <c r="EO107" s="60">
        <v>0</v>
      </c>
      <c r="EP107" s="60">
        <v>0</v>
      </c>
      <c r="EQ107" s="150">
        <f t="shared" si="144"/>
        <v>0</v>
      </c>
      <c r="ER107" s="60">
        <v>0</v>
      </c>
      <c r="ES107" s="60">
        <v>0</v>
      </c>
      <c r="ET107" s="60">
        <v>0</v>
      </c>
      <c r="EU107" s="150">
        <f t="shared" si="146"/>
        <v>0</v>
      </c>
      <c r="EV107" s="60">
        <v>0</v>
      </c>
      <c r="EW107" s="60">
        <v>0</v>
      </c>
      <c r="EX107" s="150">
        <f t="shared" si="148"/>
        <v>0</v>
      </c>
      <c r="EY107" s="60">
        <v>0</v>
      </c>
      <c r="EZ107" s="60">
        <v>0</v>
      </c>
      <c r="FA107" s="150">
        <f t="shared" si="150"/>
        <v>0</v>
      </c>
      <c r="FB107" s="60">
        <v>0</v>
      </c>
      <c r="FC107" s="60">
        <v>0</v>
      </c>
      <c r="FD107" s="60">
        <v>0</v>
      </c>
      <c r="FE107" s="60">
        <v>0</v>
      </c>
      <c r="FF107" s="150">
        <f t="shared" si="152"/>
        <v>0</v>
      </c>
      <c r="FG107" s="60">
        <v>0</v>
      </c>
      <c r="FH107" s="60">
        <v>0</v>
      </c>
      <c r="FI107" s="60">
        <v>0</v>
      </c>
      <c r="FJ107" s="60">
        <v>0</v>
      </c>
      <c r="FK107" s="60">
        <v>0</v>
      </c>
      <c r="FL107" s="60">
        <v>0</v>
      </c>
      <c r="FM107" s="60">
        <v>0</v>
      </c>
      <c r="FN107" s="150">
        <v>0</v>
      </c>
      <c r="FO107" s="60">
        <v>0</v>
      </c>
      <c r="FP107" s="58"/>
      <c r="FQ107" s="58"/>
      <c r="FR107" s="58"/>
      <c r="FS107" s="59">
        <f t="shared" si="247"/>
        <v>0</v>
      </c>
      <c r="FT107" s="4"/>
    </row>
    <row r="108" spans="2:176" x14ac:dyDescent="0.2">
      <c r="B108" s="157" t="s">
        <v>435</v>
      </c>
      <c r="C108" s="157" t="s">
        <v>269</v>
      </c>
      <c r="D108" s="150">
        <f t="shared" si="118"/>
        <v>305.18329058240579</v>
      </c>
      <c r="E108" s="60">
        <v>0</v>
      </c>
      <c r="F108" s="60">
        <v>0</v>
      </c>
      <c r="G108" s="60">
        <v>0</v>
      </c>
      <c r="H108" s="60">
        <v>0</v>
      </c>
      <c r="I108" s="60">
        <v>0</v>
      </c>
      <c r="J108" s="60">
        <v>0</v>
      </c>
      <c r="K108" s="60">
        <v>0</v>
      </c>
      <c r="L108" s="60">
        <v>0</v>
      </c>
      <c r="M108" s="60">
        <v>0</v>
      </c>
      <c r="N108" s="60">
        <v>0</v>
      </c>
      <c r="O108" s="60">
        <v>0</v>
      </c>
      <c r="P108" s="60">
        <v>0</v>
      </c>
      <c r="Q108" s="60">
        <v>0</v>
      </c>
      <c r="R108" s="60">
        <v>0</v>
      </c>
      <c r="S108" s="60">
        <v>0</v>
      </c>
      <c r="T108" s="60">
        <v>0</v>
      </c>
      <c r="U108" s="60">
        <v>305.18329058240579</v>
      </c>
      <c r="V108" s="60">
        <v>0</v>
      </c>
      <c r="W108" s="60">
        <v>0</v>
      </c>
      <c r="X108" s="60">
        <v>0</v>
      </c>
      <c r="Y108" s="60">
        <v>0</v>
      </c>
      <c r="Z108" s="60">
        <v>0</v>
      </c>
      <c r="AA108" s="60">
        <v>0</v>
      </c>
      <c r="AB108" s="60">
        <v>0</v>
      </c>
      <c r="AC108" s="60">
        <v>0</v>
      </c>
      <c r="AD108" s="60">
        <v>0</v>
      </c>
      <c r="AE108" s="60">
        <v>0</v>
      </c>
      <c r="AF108" s="60">
        <v>0</v>
      </c>
      <c r="AG108" s="60">
        <v>0</v>
      </c>
      <c r="AH108" s="150">
        <f t="shared" si="120"/>
        <v>0</v>
      </c>
      <c r="AI108" s="60">
        <v>0</v>
      </c>
      <c r="AJ108" s="60">
        <v>0</v>
      </c>
      <c r="AK108" s="60">
        <v>0</v>
      </c>
      <c r="AL108" s="150">
        <f t="shared" si="122"/>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150">
        <v>0</v>
      </c>
      <c r="CC108" s="150">
        <f t="shared" si="124"/>
        <v>0</v>
      </c>
      <c r="CD108" s="60">
        <v>0</v>
      </c>
      <c r="CE108" s="60">
        <v>0</v>
      </c>
      <c r="CF108" s="60">
        <v>0</v>
      </c>
      <c r="CG108" s="150">
        <f t="shared" si="126"/>
        <v>0</v>
      </c>
      <c r="CH108" s="60">
        <v>0</v>
      </c>
      <c r="CI108" s="60">
        <v>0</v>
      </c>
      <c r="CJ108" s="60">
        <v>0</v>
      </c>
      <c r="CK108" s="60">
        <v>0</v>
      </c>
      <c r="CL108" s="60">
        <v>0</v>
      </c>
      <c r="CM108" s="60">
        <v>0</v>
      </c>
      <c r="CN108" s="60">
        <v>0</v>
      </c>
      <c r="CO108" s="60">
        <v>0</v>
      </c>
      <c r="CP108" s="60">
        <v>0</v>
      </c>
      <c r="CQ108" s="60">
        <v>0</v>
      </c>
      <c r="CR108" s="60">
        <v>0</v>
      </c>
      <c r="CS108" s="150">
        <f t="shared" si="128"/>
        <v>0</v>
      </c>
      <c r="CT108" s="60">
        <v>0</v>
      </c>
      <c r="CU108" s="60">
        <v>0</v>
      </c>
      <c r="CV108" s="150">
        <f t="shared" si="130"/>
        <v>0</v>
      </c>
      <c r="CW108" s="60">
        <v>0</v>
      </c>
      <c r="CX108" s="60">
        <v>0</v>
      </c>
      <c r="CY108" s="60">
        <v>0</v>
      </c>
      <c r="CZ108" s="60">
        <v>0</v>
      </c>
      <c r="DA108" s="60">
        <v>0</v>
      </c>
      <c r="DB108" s="60">
        <v>0</v>
      </c>
      <c r="DC108" s="60">
        <v>0</v>
      </c>
      <c r="DD108" s="60">
        <v>0</v>
      </c>
      <c r="DE108" s="60">
        <v>0</v>
      </c>
      <c r="DF108" s="150">
        <f t="shared" si="132"/>
        <v>0</v>
      </c>
      <c r="DG108" s="60">
        <v>0</v>
      </c>
      <c r="DH108" s="60">
        <v>0</v>
      </c>
      <c r="DI108" s="60">
        <v>0</v>
      </c>
      <c r="DJ108" s="150">
        <f t="shared" si="134"/>
        <v>0</v>
      </c>
      <c r="DK108" s="60">
        <v>0</v>
      </c>
      <c r="DL108" s="60">
        <v>0</v>
      </c>
      <c r="DM108" s="150">
        <f t="shared" si="136"/>
        <v>0</v>
      </c>
      <c r="DN108" s="60">
        <v>0</v>
      </c>
      <c r="DO108" s="60">
        <v>0</v>
      </c>
      <c r="DP108" s="60">
        <v>0</v>
      </c>
      <c r="DQ108" s="60">
        <v>0</v>
      </c>
      <c r="DR108" s="60">
        <v>0</v>
      </c>
      <c r="DS108" s="150">
        <f t="shared" si="138"/>
        <v>0</v>
      </c>
      <c r="DT108" s="60">
        <v>0</v>
      </c>
      <c r="DU108" s="60">
        <v>0</v>
      </c>
      <c r="DV108" s="150">
        <f t="shared" si="140"/>
        <v>0</v>
      </c>
      <c r="DW108" s="60">
        <v>0</v>
      </c>
      <c r="DX108" s="60">
        <v>0</v>
      </c>
      <c r="DY108" s="60">
        <v>0</v>
      </c>
      <c r="DZ108" s="60">
        <v>0</v>
      </c>
      <c r="EA108" s="60">
        <v>0</v>
      </c>
      <c r="EB108" s="60">
        <v>0</v>
      </c>
      <c r="EC108" s="60">
        <v>0</v>
      </c>
      <c r="ED108" s="60">
        <v>0</v>
      </c>
      <c r="EE108" s="60">
        <v>0</v>
      </c>
      <c r="EF108" s="60">
        <v>0</v>
      </c>
      <c r="EG108" s="150">
        <f t="shared" si="142"/>
        <v>0</v>
      </c>
      <c r="EH108" s="60">
        <v>0</v>
      </c>
      <c r="EI108" s="60">
        <v>0</v>
      </c>
      <c r="EJ108" s="60">
        <v>0</v>
      </c>
      <c r="EK108" s="60">
        <v>0</v>
      </c>
      <c r="EL108" s="60">
        <v>0</v>
      </c>
      <c r="EM108" s="60">
        <v>0</v>
      </c>
      <c r="EN108" s="60">
        <v>0</v>
      </c>
      <c r="EO108" s="60">
        <v>0</v>
      </c>
      <c r="EP108" s="60">
        <v>0</v>
      </c>
      <c r="EQ108" s="150">
        <f t="shared" si="144"/>
        <v>0</v>
      </c>
      <c r="ER108" s="60">
        <v>0</v>
      </c>
      <c r="ES108" s="60">
        <v>0</v>
      </c>
      <c r="ET108" s="60">
        <v>0</v>
      </c>
      <c r="EU108" s="150">
        <f t="shared" si="146"/>
        <v>0</v>
      </c>
      <c r="EV108" s="60">
        <v>0</v>
      </c>
      <c r="EW108" s="60">
        <v>0</v>
      </c>
      <c r="EX108" s="150">
        <f t="shared" si="148"/>
        <v>0</v>
      </c>
      <c r="EY108" s="60">
        <v>0</v>
      </c>
      <c r="EZ108" s="60">
        <v>0</v>
      </c>
      <c r="FA108" s="150">
        <f t="shared" si="150"/>
        <v>0</v>
      </c>
      <c r="FB108" s="60">
        <v>0</v>
      </c>
      <c r="FC108" s="60">
        <v>0</v>
      </c>
      <c r="FD108" s="60">
        <v>0</v>
      </c>
      <c r="FE108" s="60">
        <v>0</v>
      </c>
      <c r="FF108" s="150">
        <f t="shared" si="152"/>
        <v>0</v>
      </c>
      <c r="FG108" s="60">
        <v>0</v>
      </c>
      <c r="FH108" s="60">
        <v>0</v>
      </c>
      <c r="FI108" s="60">
        <v>0</v>
      </c>
      <c r="FJ108" s="60">
        <v>0</v>
      </c>
      <c r="FK108" s="60">
        <v>0</v>
      </c>
      <c r="FL108" s="60">
        <v>0</v>
      </c>
      <c r="FM108" s="60">
        <v>0</v>
      </c>
      <c r="FN108" s="150">
        <v>0</v>
      </c>
      <c r="FO108" s="60">
        <v>0</v>
      </c>
      <c r="FP108" s="58"/>
      <c r="FQ108" s="58"/>
      <c r="FR108" s="58"/>
      <c r="FS108" s="59">
        <f t="shared" si="247"/>
        <v>305.18329058240579</v>
      </c>
      <c r="FT108" s="4"/>
    </row>
    <row r="109" spans="2:176" x14ac:dyDescent="0.2">
      <c r="B109" s="157" t="s">
        <v>436</v>
      </c>
      <c r="C109" s="157" t="s">
        <v>270</v>
      </c>
      <c r="D109" s="150">
        <f t="shared" si="118"/>
        <v>24.918219310344831</v>
      </c>
      <c r="E109" s="60">
        <v>0</v>
      </c>
      <c r="F109" s="60">
        <v>0</v>
      </c>
      <c r="G109" s="60">
        <v>0</v>
      </c>
      <c r="H109" s="60">
        <v>0</v>
      </c>
      <c r="I109" s="60">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24.918219310344831</v>
      </c>
      <c r="AA109" s="60">
        <v>0</v>
      </c>
      <c r="AB109" s="60">
        <v>0</v>
      </c>
      <c r="AC109" s="60">
        <v>0</v>
      </c>
      <c r="AD109" s="60">
        <v>0</v>
      </c>
      <c r="AE109" s="60">
        <v>0</v>
      </c>
      <c r="AF109" s="60">
        <v>0</v>
      </c>
      <c r="AG109" s="60">
        <v>0</v>
      </c>
      <c r="AH109" s="150">
        <f t="shared" si="120"/>
        <v>0</v>
      </c>
      <c r="AI109" s="60">
        <v>0</v>
      </c>
      <c r="AJ109" s="60">
        <v>0</v>
      </c>
      <c r="AK109" s="60">
        <v>0</v>
      </c>
      <c r="AL109" s="150">
        <f t="shared" si="122"/>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150">
        <v>0</v>
      </c>
      <c r="CC109" s="150">
        <f t="shared" si="124"/>
        <v>0</v>
      </c>
      <c r="CD109" s="60">
        <v>0</v>
      </c>
      <c r="CE109" s="60">
        <v>0</v>
      </c>
      <c r="CF109" s="60">
        <v>0</v>
      </c>
      <c r="CG109" s="150">
        <f t="shared" si="126"/>
        <v>0</v>
      </c>
      <c r="CH109" s="60">
        <v>0</v>
      </c>
      <c r="CI109" s="60">
        <v>0</v>
      </c>
      <c r="CJ109" s="60">
        <v>0</v>
      </c>
      <c r="CK109" s="60">
        <v>0</v>
      </c>
      <c r="CL109" s="60">
        <v>0</v>
      </c>
      <c r="CM109" s="60">
        <v>0</v>
      </c>
      <c r="CN109" s="60">
        <v>0</v>
      </c>
      <c r="CO109" s="60">
        <v>0</v>
      </c>
      <c r="CP109" s="60">
        <v>0</v>
      </c>
      <c r="CQ109" s="60">
        <v>0</v>
      </c>
      <c r="CR109" s="60">
        <v>0</v>
      </c>
      <c r="CS109" s="150">
        <f t="shared" si="128"/>
        <v>0</v>
      </c>
      <c r="CT109" s="60">
        <v>0</v>
      </c>
      <c r="CU109" s="60">
        <v>0</v>
      </c>
      <c r="CV109" s="150">
        <f t="shared" si="130"/>
        <v>0</v>
      </c>
      <c r="CW109" s="60">
        <v>0</v>
      </c>
      <c r="CX109" s="60">
        <v>0</v>
      </c>
      <c r="CY109" s="60">
        <v>0</v>
      </c>
      <c r="CZ109" s="60">
        <v>0</v>
      </c>
      <c r="DA109" s="60">
        <v>0</v>
      </c>
      <c r="DB109" s="60">
        <v>0</v>
      </c>
      <c r="DC109" s="60">
        <v>0</v>
      </c>
      <c r="DD109" s="60">
        <v>0</v>
      </c>
      <c r="DE109" s="60">
        <v>0</v>
      </c>
      <c r="DF109" s="150">
        <f t="shared" si="132"/>
        <v>0</v>
      </c>
      <c r="DG109" s="60">
        <v>0</v>
      </c>
      <c r="DH109" s="60">
        <v>0</v>
      </c>
      <c r="DI109" s="60">
        <v>0</v>
      </c>
      <c r="DJ109" s="150">
        <f t="shared" si="134"/>
        <v>0</v>
      </c>
      <c r="DK109" s="60">
        <v>0</v>
      </c>
      <c r="DL109" s="60">
        <v>0</v>
      </c>
      <c r="DM109" s="150">
        <f t="shared" si="136"/>
        <v>0</v>
      </c>
      <c r="DN109" s="60">
        <v>0</v>
      </c>
      <c r="DO109" s="60">
        <v>0</v>
      </c>
      <c r="DP109" s="60">
        <v>0</v>
      </c>
      <c r="DQ109" s="60">
        <v>0</v>
      </c>
      <c r="DR109" s="60">
        <v>0</v>
      </c>
      <c r="DS109" s="150">
        <f t="shared" si="138"/>
        <v>0</v>
      </c>
      <c r="DT109" s="60">
        <v>0</v>
      </c>
      <c r="DU109" s="60">
        <v>0</v>
      </c>
      <c r="DV109" s="150">
        <f t="shared" si="140"/>
        <v>0</v>
      </c>
      <c r="DW109" s="60">
        <v>0</v>
      </c>
      <c r="DX109" s="60">
        <v>0</v>
      </c>
      <c r="DY109" s="60">
        <v>0</v>
      </c>
      <c r="DZ109" s="60">
        <v>0</v>
      </c>
      <c r="EA109" s="60">
        <v>0</v>
      </c>
      <c r="EB109" s="60">
        <v>0</v>
      </c>
      <c r="EC109" s="60">
        <v>0</v>
      </c>
      <c r="ED109" s="60">
        <v>0</v>
      </c>
      <c r="EE109" s="60">
        <v>0</v>
      </c>
      <c r="EF109" s="60">
        <v>0</v>
      </c>
      <c r="EG109" s="150">
        <f t="shared" si="142"/>
        <v>0</v>
      </c>
      <c r="EH109" s="60">
        <v>0</v>
      </c>
      <c r="EI109" s="60">
        <v>0</v>
      </c>
      <c r="EJ109" s="60">
        <v>0</v>
      </c>
      <c r="EK109" s="60">
        <v>0</v>
      </c>
      <c r="EL109" s="60">
        <v>0</v>
      </c>
      <c r="EM109" s="60">
        <v>0</v>
      </c>
      <c r="EN109" s="60">
        <v>0</v>
      </c>
      <c r="EO109" s="60">
        <v>0</v>
      </c>
      <c r="EP109" s="60">
        <v>0</v>
      </c>
      <c r="EQ109" s="150">
        <f t="shared" si="144"/>
        <v>0</v>
      </c>
      <c r="ER109" s="60">
        <v>0</v>
      </c>
      <c r="ES109" s="60">
        <v>0</v>
      </c>
      <c r="ET109" s="60">
        <v>0</v>
      </c>
      <c r="EU109" s="150">
        <f t="shared" si="146"/>
        <v>0</v>
      </c>
      <c r="EV109" s="60">
        <v>0</v>
      </c>
      <c r="EW109" s="60">
        <v>0</v>
      </c>
      <c r="EX109" s="150">
        <f t="shared" si="148"/>
        <v>0</v>
      </c>
      <c r="EY109" s="60">
        <v>0</v>
      </c>
      <c r="EZ109" s="60">
        <v>0</v>
      </c>
      <c r="FA109" s="150">
        <f t="shared" si="150"/>
        <v>0</v>
      </c>
      <c r="FB109" s="60">
        <v>0</v>
      </c>
      <c r="FC109" s="60">
        <v>0</v>
      </c>
      <c r="FD109" s="60">
        <v>0</v>
      </c>
      <c r="FE109" s="60">
        <v>0</v>
      </c>
      <c r="FF109" s="150">
        <f t="shared" si="152"/>
        <v>0</v>
      </c>
      <c r="FG109" s="60">
        <v>0</v>
      </c>
      <c r="FH109" s="60">
        <v>0</v>
      </c>
      <c r="FI109" s="60">
        <v>0</v>
      </c>
      <c r="FJ109" s="60">
        <v>0</v>
      </c>
      <c r="FK109" s="60">
        <v>0</v>
      </c>
      <c r="FL109" s="60">
        <v>0</v>
      </c>
      <c r="FM109" s="60">
        <v>0</v>
      </c>
      <c r="FN109" s="150">
        <v>0</v>
      </c>
      <c r="FO109" s="60">
        <v>0</v>
      </c>
      <c r="FP109" s="58"/>
      <c r="FQ109" s="58"/>
      <c r="FR109" s="58"/>
      <c r="FS109" s="59">
        <f t="shared" si="247"/>
        <v>24.918219310344831</v>
      </c>
      <c r="FT109" s="4"/>
    </row>
    <row r="110" spans="2:176" x14ac:dyDescent="0.2">
      <c r="B110" s="157" t="s">
        <v>437</v>
      </c>
      <c r="C110" s="157" t="s">
        <v>312</v>
      </c>
      <c r="D110" s="150">
        <f t="shared" si="118"/>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150">
        <f t="shared" si="120"/>
        <v>0</v>
      </c>
      <c r="AI110" s="60">
        <v>0</v>
      </c>
      <c r="AJ110" s="60">
        <v>0</v>
      </c>
      <c r="AK110" s="60">
        <v>0</v>
      </c>
      <c r="AL110" s="150">
        <f t="shared" si="122"/>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150">
        <v>0</v>
      </c>
      <c r="CC110" s="150">
        <f t="shared" si="124"/>
        <v>0</v>
      </c>
      <c r="CD110" s="60">
        <v>0</v>
      </c>
      <c r="CE110" s="60">
        <v>0</v>
      </c>
      <c r="CF110" s="60">
        <v>0</v>
      </c>
      <c r="CG110" s="150">
        <f t="shared" si="126"/>
        <v>0</v>
      </c>
      <c r="CH110" s="60">
        <v>0</v>
      </c>
      <c r="CI110" s="60">
        <v>0</v>
      </c>
      <c r="CJ110" s="60">
        <v>0</v>
      </c>
      <c r="CK110" s="60">
        <v>0</v>
      </c>
      <c r="CL110" s="60">
        <v>0</v>
      </c>
      <c r="CM110" s="60">
        <v>0</v>
      </c>
      <c r="CN110" s="60">
        <v>0</v>
      </c>
      <c r="CO110" s="60">
        <v>0</v>
      </c>
      <c r="CP110" s="60">
        <v>0</v>
      </c>
      <c r="CQ110" s="60">
        <v>0</v>
      </c>
      <c r="CR110" s="60">
        <v>0</v>
      </c>
      <c r="CS110" s="150">
        <f t="shared" si="128"/>
        <v>0</v>
      </c>
      <c r="CT110" s="60">
        <v>0</v>
      </c>
      <c r="CU110" s="60">
        <v>0</v>
      </c>
      <c r="CV110" s="150">
        <f t="shared" si="130"/>
        <v>0</v>
      </c>
      <c r="CW110" s="60">
        <v>0</v>
      </c>
      <c r="CX110" s="60">
        <v>0</v>
      </c>
      <c r="CY110" s="60">
        <v>0</v>
      </c>
      <c r="CZ110" s="60">
        <v>0</v>
      </c>
      <c r="DA110" s="60">
        <v>0</v>
      </c>
      <c r="DB110" s="60">
        <v>0</v>
      </c>
      <c r="DC110" s="60">
        <v>0</v>
      </c>
      <c r="DD110" s="60">
        <v>0</v>
      </c>
      <c r="DE110" s="60">
        <v>0</v>
      </c>
      <c r="DF110" s="150">
        <f t="shared" si="132"/>
        <v>0</v>
      </c>
      <c r="DG110" s="60">
        <v>0</v>
      </c>
      <c r="DH110" s="60">
        <v>0</v>
      </c>
      <c r="DI110" s="60">
        <v>0</v>
      </c>
      <c r="DJ110" s="150">
        <f t="shared" si="134"/>
        <v>0</v>
      </c>
      <c r="DK110" s="60">
        <v>0</v>
      </c>
      <c r="DL110" s="60">
        <v>0</v>
      </c>
      <c r="DM110" s="150">
        <f t="shared" si="136"/>
        <v>0</v>
      </c>
      <c r="DN110" s="60">
        <v>0</v>
      </c>
      <c r="DO110" s="60">
        <v>0</v>
      </c>
      <c r="DP110" s="60">
        <v>0</v>
      </c>
      <c r="DQ110" s="60">
        <v>0</v>
      </c>
      <c r="DR110" s="60">
        <v>0</v>
      </c>
      <c r="DS110" s="150">
        <f t="shared" si="138"/>
        <v>0</v>
      </c>
      <c r="DT110" s="60">
        <v>0</v>
      </c>
      <c r="DU110" s="60">
        <v>0</v>
      </c>
      <c r="DV110" s="150">
        <f t="shared" si="140"/>
        <v>0</v>
      </c>
      <c r="DW110" s="60">
        <v>0</v>
      </c>
      <c r="DX110" s="60">
        <v>0</v>
      </c>
      <c r="DY110" s="60">
        <v>0</v>
      </c>
      <c r="DZ110" s="60">
        <v>0</v>
      </c>
      <c r="EA110" s="60">
        <v>0</v>
      </c>
      <c r="EB110" s="60">
        <v>0</v>
      </c>
      <c r="EC110" s="60">
        <v>0</v>
      </c>
      <c r="ED110" s="60">
        <v>0</v>
      </c>
      <c r="EE110" s="60">
        <v>0</v>
      </c>
      <c r="EF110" s="60">
        <v>0</v>
      </c>
      <c r="EG110" s="150">
        <f t="shared" si="142"/>
        <v>0</v>
      </c>
      <c r="EH110" s="60">
        <v>0</v>
      </c>
      <c r="EI110" s="60">
        <v>0</v>
      </c>
      <c r="EJ110" s="60">
        <v>0</v>
      </c>
      <c r="EK110" s="60">
        <v>0</v>
      </c>
      <c r="EL110" s="60">
        <v>0</v>
      </c>
      <c r="EM110" s="60">
        <v>0</v>
      </c>
      <c r="EN110" s="60">
        <v>0</v>
      </c>
      <c r="EO110" s="60">
        <v>0</v>
      </c>
      <c r="EP110" s="60">
        <v>0</v>
      </c>
      <c r="EQ110" s="150">
        <f t="shared" si="144"/>
        <v>0</v>
      </c>
      <c r="ER110" s="60">
        <v>0</v>
      </c>
      <c r="ES110" s="60">
        <v>0</v>
      </c>
      <c r="ET110" s="60">
        <v>0</v>
      </c>
      <c r="EU110" s="150">
        <f t="shared" si="146"/>
        <v>0</v>
      </c>
      <c r="EV110" s="60">
        <v>0</v>
      </c>
      <c r="EW110" s="60">
        <v>0</v>
      </c>
      <c r="EX110" s="150">
        <f t="shared" si="148"/>
        <v>0</v>
      </c>
      <c r="EY110" s="60">
        <v>0</v>
      </c>
      <c r="EZ110" s="60">
        <v>0</v>
      </c>
      <c r="FA110" s="150">
        <f t="shared" si="150"/>
        <v>0</v>
      </c>
      <c r="FB110" s="60">
        <v>0</v>
      </c>
      <c r="FC110" s="60">
        <v>0</v>
      </c>
      <c r="FD110" s="60">
        <v>0</v>
      </c>
      <c r="FE110" s="60">
        <v>0</v>
      </c>
      <c r="FF110" s="150">
        <f t="shared" si="152"/>
        <v>0</v>
      </c>
      <c r="FG110" s="60">
        <v>0</v>
      </c>
      <c r="FH110" s="60">
        <v>0</v>
      </c>
      <c r="FI110" s="60">
        <v>0</v>
      </c>
      <c r="FJ110" s="60">
        <v>0</v>
      </c>
      <c r="FK110" s="60">
        <v>0</v>
      </c>
      <c r="FL110" s="60">
        <v>0</v>
      </c>
      <c r="FM110" s="60">
        <v>0</v>
      </c>
      <c r="FN110" s="150">
        <v>0</v>
      </c>
      <c r="FO110" s="60">
        <v>0</v>
      </c>
      <c r="FP110" s="58"/>
      <c r="FQ110" s="58"/>
      <c r="FR110" s="58"/>
      <c r="FS110" s="59">
        <f t="shared" si="247"/>
        <v>0</v>
      </c>
      <c r="FT110" s="4"/>
    </row>
    <row r="111" spans="2:176" x14ac:dyDescent="0.2">
      <c r="B111" s="157" t="s">
        <v>438</v>
      </c>
      <c r="C111" s="157" t="s">
        <v>275</v>
      </c>
      <c r="D111" s="150">
        <f t="shared" si="118"/>
        <v>0</v>
      </c>
      <c r="E111" s="60">
        <v>0</v>
      </c>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150">
        <f t="shared" si="120"/>
        <v>0</v>
      </c>
      <c r="AI111" s="60">
        <v>0</v>
      </c>
      <c r="AJ111" s="60">
        <v>0</v>
      </c>
      <c r="AK111" s="60">
        <v>0</v>
      </c>
      <c r="AL111" s="150">
        <f t="shared" si="122"/>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150">
        <v>0</v>
      </c>
      <c r="CC111" s="150">
        <f t="shared" si="124"/>
        <v>0</v>
      </c>
      <c r="CD111" s="60">
        <v>0</v>
      </c>
      <c r="CE111" s="60">
        <v>0</v>
      </c>
      <c r="CF111" s="60">
        <v>0</v>
      </c>
      <c r="CG111" s="150">
        <f t="shared" si="126"/>
        <v>0</v>
      </c>
      <c r="CH111" s="60">
        <v>0</v>
      </c>
      <c r="CI111" s="60">
        <v>0</v>
      </c>
      <c r="CJ111" s="60">
        <v>0</v>
      </c>
      <c r="CK111" s="60">
        <v>0</v>
      </c>
      <c r="CL111" s="60">
        <v>0</v>
      </c>
      <c r="CM111" s="60">
        <v>0</v>
      </c>
      <c r="CN111" s="60">
        <v>0</v>
      </c>
      <c r="CO111" s="60">
        <v>0</v>
      </c>
      <c r="CP111" s="60">
        <v>0</v>
      </c>
      <c r="CQ111" s="60">
        <v>0</v>
      </c>
      <c r="CR111" s="60">
        <v>0</v>
      </c>
      <c r="CS111" s="150">
        <f t="shared" si="128"/>
        <v>0</v>
      </c>
      <c r="CT111" s="60">
        <v>0</v>
      </c>
      <c r="CU111" s="60">
        <v>0</v>
      </c>
      <c r="CV111" s="150">
        <f t="shared" si="130"/>
        <v>0</v>
      </c>
      <c r="CW111" s="60">
        <v>0</v>
      </c>
      <c r="CX111" s="60">
        <v>0</v>
      </c>
      <c r="CY111" s="60">
        <v>0</v>
      </c>
      <c r="CZ111" s="60">
        <v>0</v>
      </c>
      <c r="DA111" s="60">
        <v>0</v>
      </c>
      <c r="DB111" s="60">
        <v>0</v>
      </c>
      <c r="DC111" s="60">
        <v>0</v>
      </c>
      <c r="DD111" s="60">
        <v>0</v>
      </c>
      <c r="DE111" s="60">
        <v>0</v>
      </c>
      <c r="DF111" s="150">
        <f t="shared" si="132"/>
        <v>0</v>
      </c>
      <c r="DG111" s="60">
        <v>0</v>
      </c>
      <c r="DH111" s="60">
        <v>0</v>
      </c>
      <c r="DI111" s="60">
        <v>0</v>
      </c>
      <c r="DJ111" s="150">
        <f t="shared" si="134"/>
        <v>0</v>
      </c>
      <c r="DK111" s="60">
        <v>0</v>
      </c>
      <c r="DL111" s="60">
        <v>0</v>
      </c>
      <c r="DM111" s="150">
        <f t="shared" si="136"/>
        <v>0</v>
      </c>
      <c r="DN111" s="60">
        <v>0</v>
      </c>
      <c r="DO111" s="60">
        <v>0</v>
      </c>
      <c r="DP111" s="60">
        <v>0</v>
      </c>
      <c r="DQ111" s="60">
        <v>0</v>
      </c>
      <c r="DR111" s="60">
        <v>0</v>
      </c>
      <c r="DS111" s="150">
        <f t="shared" si="138"/>
        <v>0</v>
      </c>
      <c r="DT111" s="60">
        <v>0</v>
      </c>
      <c r="DU111" s="60">
        <v>0</v>
      </c>
      <c r="DV111" s="150">
        <f t="shared" si="140"/>
        <v>0</v>
      </c>
      <c r="DW111" s="60">
        <v>0</v>
      </c>
      <c r="DX111" s="60">
        <v>0</v>
      </c>
      <c r="DY111" s="60">
        <v>0</v>
      </c>
      <c r="DZ111" s="60">
        <v>0</v>
      </c>
      <c r="EA111" s="60">
        <v>0</v>
      </c>
      <c r="EB111" s="60">
        <v>0</v>
      </c>
      <c r="EC111" s="60">
        <v>0</v>
      </c>
      <c r="ED111" s="60">
        <v>0</v>
      </c>
      <c r="EE111" s="60">
        <v>0</v>
      </c>
      <c r="EF111" s="60">
        <v>0</v>
      </c>
      <c r="EG111" s="150">
        <f t="shared" si="142"/>
        <v>0</v>
      </c>
      <c r="EH111" s="60">
        <v>0</v>
      </c>
      <c r="EI111" s="60">
        <v>0</v>
      </c>
      <c r="EJ111" s="60">
        <v>0</v>
      </c>
      <c r="EK111" s="60">
        <v>0</v>
      </c>
      <c r="EL111" s="60">
        <v>0</v>
      </c>
      <c r="EM111" s="60">
        <v>0</v>
      </c>
      <c r="EN111" s="60">
        <v>0</v>
      </c>
      <c r="EO111" s="60">
        <v>0</v>
      </c>
      <c r="EP111" s="60">
        <v>0</v>
      </c>
      <c r="EQ111" s="150">
        <f t="shared" si="144"/>
        <v>0</v>
      </c>
      <c r="ER111" s="60">
        <v>0</v>
      </c>
      <c r="ES111" s="60">
        <v>0</v>
      </c>
      <c r="ET111" s="60">
        <v>0</v>
      </c>
      <c r="EU111" s="150">
        <f t="shared" si="146"/>
        <v>0</v>
      </c>
      <c r="EV111" s="60">
        <v>0</v>
      </c>
      <c r="EW111" s="60">
        <v>0</v>
      </c>
      <c r="EX111" s="150">
        <f t="shared" si="148"/>
        <v>0</v>
      </c>
      <c r="EY111" s="60">
        <v>0</v>
      </c>
      <c r="EZ111" s="60">
        <v>0</v>
      </c>
      <c r="FA111" s="150">
        <f t="shared" si="150"/>
        <v>0</v>
      </c>
      <c r="FB111" s="60">
        <v>0</v>
      </c>
      <c r="FC111" s="60">
        <v>0</v>
      </c>
      <c r="FD111" s="60">
        <v>0</v>
      </c>
      <c r="FE111" s="60">
        <v>0</v>
      </c>
      <c r="FF111" s="150">
        <f t="shared" si="152"/>
        <v>0</v>
      </c>
      <c r="FG111" s="60">
        <v>0</v>
      </c>
      <c r="FH111" s="60">
        <v>0</v>
      </c>
      <c r="FI111" s="60">
        <v>0</v>
      </c>
      <c r="FJ111" s="60">
        <v>0</v>
      </c>
      <c r="FK111" s="60">
        <v>0</v>
      </c>
      <c r="FL111" s="60">
        <v>0</v>
      </c>
      <c r="FM111" s="60">
        <v>0</v>
      </c>
      <c r="FN111" s="150">
        <v>0</v>
      </c>
      <c r="FO111" s="60">
        <v>0</v>
      </c>
      <c r="FP111" s="58"/>
      <c r="FQ111" s="58"/>
      <c r="FR111" s="58"/>
      <c r="FS111" s="59">
        <f t="shared" si="247"/>
        <v>0</v>
      </c>
      <c r="FT111" s="4"/>
    </row>
    <row r="112" spans="2:176" x14ac:dyDescent="0.2">
      <c r="B112" s="157" t="s">
        <v>439</v>
      </c>
      <c r="C112" s="157" t="s">
        <v>276</v>
      </c>
      <c r="D112" s="150">
        <f t="shared" si="118"/>
        <v>0</v>
      </c>
      <c r="E112" s="60">
        <v>0</v>
      </c>
      <c r="F112" s="60">
        <v>0</v>
      </c>
      <c r="G112" s="60">
        <v>0</v>
      </c>
      <c r="H112" s="60">
        <v>0</v>
      </c>
      <c r="I112" s="60">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150">
        <f t="shared" si="120"/>
        <v>0</v>
      </c>
      <c r="AI112" s="60">
        <v>0</v>
      </c>
      <c r="AJ112" s="60">
        <v>0</v>
      </c>
      <c r="AK112" s="60">
        <v>0</v>
      </c>
      <c r="AL112" s="150">
        <f t="shared" si="122"/>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150">
        <v>0</v>
      </c>
      <c r="CC112" s="150">
        <f t="shared" si="124"/>
        <v>0</v>
      </c>
      <c r="CD112" s="60">
        <v>0</v>
      </c>
      <c r="CE112" s="60">
        <v>0</v>
      </c>
      <c r="CF112" s="60">
        <v>0</v>
      </c>
      <c r="CG112" s="150">
        <f t="shared" si="126"/>
        <v>0</v>
      </c>
      <c r="CH112" s="60">
        <v>0</v>
      </c>
      <c r="CI112" s="60">
        <v>0</v>
      </c>
      <c r="CJ112" s="60">
        <v>0</v>
      </c>
      <c r="CK112" s="60">
        <v>0</v>
      </c>
      <c r="CL112" s="60">
        <v>0</v>
      </c>
      <c r="CM112" s="60">
        <v>0</v>
      </c>
      <c r="CN112" s="60">
        <v>0</v>
      </c>
      <c r="CO112" s="60">
        <v>0</v>
      </c>
      <c r="CP112" s="60">
        <v>0</v>
      </c>
      <c r="CQ112" s="60">
        <v>0</v>
      </c>
      <c r="CR112" s="60">
        <v>0</v>
      </c>
      <c r="CS112" s="150">
        <f t="shared" si="128"/>
        <v>0</v>
      </c>
      <c r="CT112" s="60">
        <v>0</v>
      </c>
      <c r="CU112" s="60">
        <v>0</v>
      </c>
      <c r="CV112" s="150">
        <f t="shared" si="130"/>
        <v>0</v>
      </c>
      <c r="CW112" s="60">
        <v>0</v>
      </c>
      <c r="CX112" s="60">
        <v>0</v>
      </c>
      <c r="CY112" s="60">
        <v>0</v>
      </c>
      <c r="CZ112" s="60">
        <v>0</v>
      </c>
      <c r="DA112" s="60">
        <v>0</v>
      </c>
      <c r="DB112" s="60">
        <v>0</v>
      </c>
      <c r="DC112" s="60">
        <v>0</v>
      </c>
      <c r="DD112" s="60">
        <v>0</v>
      </c>
      <c r="DE112" s="60">
        <v>0</v>
      </c>
      <c r="DF112" s="150">
        <f t="shared" si="132"/>
        <v>0</v>
      </c>
      <c r="DG112" s="60">
        <v>0</v>
      </c>
      <c r="DH112" s="60">
        <v>0</v>
      </c>
      <c r="DI112" s="60">
        <v>0</v>
      </c>
      <c r="DJ112" s="150">
        <f t="shared" si="134"/>
        <v>0</v>
      </c>
      <c r="DK112" s="60">
        <v>0</v>
      </c>
      <c r="DL112" s="60">
        <v>0</v>
      </c>
      <c r="DM112" s="150">
        <f t="shared" si="136"/>
        <v>0</v>
      </c>
      <c r="DN112" s="60">
        <v>0</v>
      </c>
      <c r="DO112" s="60">
        <v>0</v>
      </c>
      <c r="DP112" s="60">
        <v>0</v>
      </c>
      <c r="DQ112" s="60">
        <v>0</v>
      </c>
      <c r="DR112" s="60">
        <v>0</v>
      </c>
      <c r="DS112" s="150">
        <f t="shared" si="138"/>
        <v>0</v>
      </c>
      <c r="DT112" s="60">
        <v>0</v>
      </c>
      <c r="DU112" s="60">
        <v>0</v>
      </c>
      <c r="DV112" s="150">
        <f t="shared" si="140"/>
        <v>0</v>
      </c>
      <c r="DW112" s="60">
        <v>0</v>
      </c>
      <c r="DX112" s="60">
        <v>0</v>
      </c>
      <c r="DY112" s="60">
        <v>0</v>
      </c>
      <c r="DZ112" s="60">
        <v>0</v>
      </c>
      <c r="EA112" s="60">
        <v>0</v>
      </c>
      <c r="EB112" s="60">
        <v>0</v>
      </c>
      <c r="EC112" s="60">
        <v>0</v>
      </c>
      <c r="ED112" s="60">
        <v>0</v>
      </c>
      <c r="EE112" s="60">
        <v>0</v>
      </c>
      <c r="EF112" s="60">
        <v>0</v>
      </c>
      <c r="EG112" s="150">
        <f t="shared" si="142"/>
        <v>0</v>
      </c>
      <c r="EH112" s="60">
        <v>0</v>
      </c>
      <c r="EI112" s="60">
        <v>0</v>
      </c>
      <c r="EJ112" s="60">
        <v>0</v>
      </c>
      <c r="EK112" s="60">
        <v>0</v>
      </c>
      <c r="EL112" s="60">
        <v>0</v>
      </c>
      <c r="EM112" s="60">
        <v>0</v>
      </c>
      <c r="EN112" s="60">
        <v>0</v>
      </c>
      <c r="EO112" s="60">
        <v>0</v>
      </c>
      <c r="EP112" s="60">
        <v>0</v>
      </c>
      <c r="EQ112" s="150">
        <f t="shared" si="144"/>
        <v>0</v>
      </c>
      <c r="ER112" s="60">
        <v>0</v>
      </c>
      <c r="ES112" s="60">
        <v>0</v>
      </c>
      <c r="ET112" s="60">
        <v>0</v>
      </c>
      <c r="EU112" s="150">
        <f t="shared" si="146"/>
        <v>0</v>
      </c>
      <c r="EV112" s="60">
        <v>0</v>
      </c>
      <c r="EW112" s="60">
        <v>0</v>
      </c>
      <c r="EX112" s="150">
        <f t="shared" si="148"/>
        <v>0</v>
      </c>
      <c r="EY112" s="60">
        <v>0</v>
      </c>
      <c r="EZ112" s="60">
        <v>0</v>
      </c>
      <c r="FA112" s="150">
        <f t="shared" si="150"/>
        <v>0</v>
      </c>
      <c r="FB112" s="60">
        <v>0</v>
      </c>
      <c r="FC112" s="60">
        <v>0</v>
      </c>
      <c r="FD112" s="60">
        <v>0</v>
      </c>
      <c r="FE112" s="60">
        <v>0</v>
      </c>
      <c r="FF112" s="150">
        <f t="shared" si="152"/>
        <v>0</v>
      </c>
      <c r="FG112" s="60">
        <v>0</v>
      </c>
      <c r="FH112" s="60">
        <v>0</v>
      </c>
      <c r="FI112" s="60">
        <v>0</v>
      </c>
      <c r="FJ112" s="60">
        <v>0</v>
      </c>
      <c r="FK112" s="60">
        <v>0</v>
      </c>
      <c r="FL112" s="60">
        <v>0</v>
      </c>
      <c r="FM112" s="60">
        <v>0</v>
      </c>
      <c r="FN112" s="150">
        <v>0</v>
      </c>
      <c r="FO112" s="60">
        <v>0</v>
      </c>
      <c r="FP112" s="58"/>
      <c r="FQ112" s="58"/>
      <c r="FR112" s="58"/>
      <c r="FS112" s="59">
        <f t="shared" si="247"/>
        <v>0</v>
      </c>
      <c r="FT112" s="4"/>
    </row>
    <row r="113" spans="2:176" x14ac:dyDescent="0.2">
      <c r="B113" s="157" t="s">
        <v>440</v>
      </c>
      <c r="C113" s="157" t="s">
        <v>277</v>
      </c>
      <c r="D113" s="150">
        <f t="shared" si="118"/>
        <v>0</v>
      </c>
      <c r="E113" s="60">
        <v>0</v>
      </c>
      <c r="F113" s="60">
        <v>0</v>
      </c>
      <c r="G113" s="60">
        <v>0</v>
      </c>
      <c r="H113" s="60">
        <v>0</v>
      </c>
      <c r="I113" s="60">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150">
        <f t="shared" si="120"/>
        <v>0</v>
      </c>
      <c r="AI113" s="60">
        <v>0</v>
      </c>
      <c r="AJ113" s="60">
        <v>0</v>
      </c>
      <c r="AK113" s="60">
        <v>0</v>
      </c>
      <c r="AL113" s="150">
        <f t="shared" si="122"/>
        <v>0</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150">
        <v>0</v>
      </c>
      <c r="CC113" s="150">
        <f t="shared" si="124"/>
        <v>0</v>
      </c>
      <c r="CD113" s="60">
        <v>0</v>
      </c>
      <c r="CE113" s="60">
        <v>0</v>
      </c>
      <c r="CF113" s="60">
        <v>0</v>
      </c>
      <c r="CG113" s="150">
        <f t="shared" si="126"/>
        <v>0</v>
      </c>
      <c r="CH113" s="60">
        <v>0</v>
      </c>
      <c r="CI113" s="60">
        <v>0</v>
      </c>
      <c r="CJ113" s="60">
        <v>0</v>
      </c>
      <c r="CK113" s="60">
        <v>0</v>
      </c>
      <c r="CL113" s="60">
        <v>0</v>
      </c>
      <c r="CM113" s="60">
        <v>0</v>
      </c>
      <c r="CN113" s="60">
        <v>0</v>
      </c>
      <c r="CO113" s="60">
        <v>0</v>
      </c>
      <c r="CP113" s="60">
        <v>0</v>
      </c>
      <c r="CQ113" s="60">
        <v>0</v>
      </c>
      <c r="CR113" s="60">
        <v>0</v>
      </c>
      <c r="CS113" s="150">
        <f t="shared" si="128"/>
        <v>0</v>
      </c>
      <c r="CT113" s="60">
        <v>0</v>
      </c>
      <c r="CU113" s="60">
        <v>0</v>
      </c>
      <c r="CV113" s="150">
        <f t="shared" si="130"/>
        <v>0</v>
      </c>
      <c r="CW113" s="60">
        <v>0</v>
      </c>
      <c r="CX113" s="60">
        <v>0</v>
      </c>
      <c r="CY113" s="60">
        <v>0</v>
      </c>
      <c r="CZ113" s="60">
        <v>0</v>
      </c>
      <c r="DA113" s="60">
        <v>0</v>
      </c>
      <c r="DB113" s="60">
        <v>0</v>
      </c>
      <c r="DC113" s="60">
        <v>0</v>
      </c>
      <c r="DD113" s="60">
        <v>0</v>
      </c>
      <c r="DE113" s="60">
        <v>0</v>
      </c>
      <c r="DF113" s="150">
        <f t="shared" si="132"/>
        <v>0</v>
      </c>
      <c r="DG113" s="60">
        <v>0</v>
      </c>
      <c r="DH113" s="60">
        <v>0</v>
      </c>
      <c r="DI113" s="60">
        <v>0</v>
      </c>
      <c r="DJ113" s="150">
        <f t="shared" si="134"/>
        <v>0</v>
      </c>
      <c r="DK113" s="60">
        <v>0</v>
      </c>
      <c r="DL113" s="60">
        <v>0</v>
      </c>
      <c r="DM113" s="150">
        <f t="shared" si="136"/>
        <v>0</v>
      </c>
      <c r="DN113" s="60">
        <v>0</v>
      </c>
      <c r="DO113" s="60">
        <v>0</v>
      </c>
      <c r="DP113" s="60">
        <v>0</v>
      </c>
      <c r="DQ113" s="60">
        <v>0</v>
      </c>
      <c r="DR113" s="60">
        <v>0</v>
      </c>
      <c r="DS113" s="150">
        <f t="shared" si="138"/>
        <v>0</v>
      </c>
      <c r="DT113" s="60">
        <v>0</v>
      </c>
      <c r="DU113" s="60">
        <v>0</v>
      </c>
      <c r="DV113" s="150">
        <f t="shared" si="140"/>
        <v>0</v>
      </c>
      <c r="DW113" s="60">
        <v>0</v>
      </c>
      <c r="DX113" s="60">
        <v>0</v>
      </c>
      <c r="DY113" s="60">
        <v>0</v>
      </c>
      <c r="DZ113" s="60">
        <v>0</v>
      </c>
      <c r="EA113" s="60">
        <v>0</v>
      </c>
      <c r="EB113" s="60">
        <v>0</v>
      </c>
      <c r="EC113" s="60">
        <v>0</v>
      </c>
      <c r="ED113" s="60">
        <v>0</v>
      </c>
      <c r="EE113" s="60">
        <v>0</v>
      </c>
      <c r="EF113" s="60">
        <v>0</v>
      </c>
      <c r="EG113" s="150">
        <f t="shared" si="142"/>
        <v>0</v>
      </c>
      <c r="EH113" s="60">
        <v>0</v>
      </c>
      <c r="EI113" s="60">
        <v>0</v>
      </c>
      <c r="EJ113" s="60">
        <v>0</v>
      </c>
      <c r="EK113" s="60">
        <v>0</v>
      </c>
      <c r="EL113" s="60">
        <v>0</v>
      </c>
      <c r="EM113" s="60">
        <v>0</v>
      </c>
      <c r="EN113" s="60">
        <v>0</v>
      </c>
      <c r="EO113" s="60">
        <v>0</v>
      </c>
      <c r="EP113" s="60">
        <v>0</v>
      </c>
      <c r="EQ113" s="150">
        <f t="shared" si="144"/>
        <v>0</v>
      </c>
      <c r="ER113" s="60">
        <v>0</v>
      </c>
      <c r="ES113" s="60">
        <v>0</v>
      </c>
      <c r="ET113" s="60">
        <v>0</v>
      </c>
      <c r="EU113" s="150">
        <f t="shared" si="146"/>
        <v>0</v>
      </c>
      <c r="EV113" s="60">
        <v>0</v>
      </c>
      <c r="EW113" s="60">
        <v>0</v>
      </c>
      <c r="EX113" s="150">
        <f t="shared" si="148"/>
        <v>0</v>
      </c>
      <c r="EY113" s="60">
        <v>0</v>
      </c>
      <c r="EZ113" s="60">
        <v>0</v>
      </c>
      <c r="FA113" s="150">
        <f t="shared" si="150"/>
        <v>0</v>
      </c>
      <c r="FB113" s="60">
        <v>0</v>
      </c>
      <c r="FC113" s="60">
        <v>0</v>
      </c>
      <c r="FD113" s="60">
        <v>0</v>
      </c>
      <c r="FE113" s="60">
        <v>0</v>
      </c>
      <c r="FF113" s="150">
        <f t="shared" si="152"/>
        <v>0</v>
      </c>
      <c r="FG113" s="60">
        <v>0</v>
      </c>
      <c r="FH113" s="60">
        <v>0</v>
      </c>
      <c r="FI113" s="60">
        <v>0</v>
      </c>
      <c r="FJ113" s="60">
        <v>0</v>
      </c>
      <c r="FK113" s="60">
        <v>0</v>
      </c>
      <c r="FL113" s="60">
        <v>0</v>
      </c>
      <c r="FM113" s="60">
        <v>0</v>
      </c>
      <c r="FN113" s="150">
        <v>0</v>
      </c>
      <c r="FO113" s="60">
        <v>0</v>
      </c>
      <c r="FP113" s="58"/>
      <c r="FQ113" s="58"/>
      <c r="FR113" s="58"/>
      <c r="FS113" s="59">
        <f t="shared" si="247"/>
        <v>0</v>
      </c>
      <c r="FT113" s="4"/>
    </row>
    <row r="114" spans="2:176" x14ac:dyDescent="0.2">
      <c r="B114" s="157" t="s">
        <v>440</v>
      </c>
      <c r="C114" s="157" t="s">
        <v>278</v>
      </c>
      <c r="D114" s="150">
        <f t="shared" si="118"/>
        <v>0</v>
      </c>
      <c r="E114" s="60">
        <v>0</v>
      </c>
      <c r="F114" s="60">
        <v>0</v>
      </c>
      <c r="G114" s="60">
        <v>0</v>
      </c>
      <c r="H114" s="60">
        <v>0</v>
      </c>
      <c r="I114" s="60">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150">
        <f t="shared" si="120"/>
        <v>0</v>
      </c>
      <c r="AI114" s="60">
        <v>0</v>
      </c>
      <c r="AJ114" s="60">
        <v>0</v>
      </c>
      <c r="AK114" s="60">
        <v>0</v>
      </c>
      <c r="AL114" s="150">
        <f t="shared" si="122"/>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150">
        <v>0</v>
      </c>
      <c r="CC114" s="150">
        <f t="shared" si="124"/>
        <v>0</v>
      </c>
      <c r="CD114" s="60">
        <v>0</v>
      </c>
      <c r="CE114" s="60">
        <v>0</v>
      </c>
      <c r="CF114" s="60">
        <v>0</v>
      </c>
      <c r="CG114" s="150">
        <f t="shared" si="126"/>
        <v>0</v>
      </c>
      <c r="CH114" s="60">
        <v>0</v>
      </c>
      <c r="CI114" s="60">
        <v>0</v>
      </c>
      <c r="CJ114" s="60">
        <v>0</v>
      </c>
      <c r="CK114" s="60">
        <v>0</v>
      </c>
      <c r="CL114" s="60">
        <v>0</v>
      </c>
      <c r="CM114" s="60">
        <v>0</v>
      </c>
      <c r="CN114" s="60">
        <v>0</v>
      </c>
      <c r="CO114" s="60">
        <v>0</v>
      </c>
      <c r="CP114" s="60">
        <v>0</v>
      </c>
      <c r="CQ114" s="60">
        <v>0</v>
      </c>
      <c r="CR114" s="60">
        <v>0</v>
      </c>
      <c r="CS114" s="150">
        <f t="shared" si="128"/>
        <v>0</v>
      </c>
      <c r="CT114" s="60">
        <v>0</v>
      </c>
      <c r="CU114" s="60">
        <v>0</v>
      </c>
      <c r="CV114" s="150">
        <f t="shared" si="130"/>
        <v>0</v>
      </c>
      <c r="CW114" s="60">
        <v>0</v>
      </c>
      <c r="CX114" s="60">
        <v>0</v>
      </c>
      <c r="CY114" s="60">
        <v>0</v>
      </c>
      <c r="CZ114" s="60">
        <v>0</v>
      </c>
      <c r="DA114" s="60">
        <v>0</v>
      </c>
      <c r="DB114" s="60">
        <v>0</v>
      </c>
      <c r="DC114" s="60">
        <v>0</v>
      </c>
      <c r="DD114" s="60">
        <v>0</v>
      </c>
      <c r="DE114" s="60">
        <v>0</v>
      </c>
      <c r="DF114" s="150">
        <f t="shared" si="132"/>
        <v>0</v>
      </c>
      <c r="DG114" s="60">
        <v>0</v>
      </c>
      <c r="DH114" s="60">
        <v>0</v>
      </c>
      <c r="DI114" s="60">
        <v>0</v>
      </c>
      <c r="DJ114" s="150">
        <f t="shared" si="134"/>
        <v>0</v>
      </c>
      <c r="DK114" s="60">
        <v>0</v>
      </c>
      <c r="DL114" s="60">
        <v>0</v>
      </c>
      <c r="DM114" s="150">
        <f t="shared" si="136"/>
        <v>0</v>
      </c>
      <c r="DN114" s="60">
        <v>0</v>
      </c>
      <c r="DO114" s="60">
        <v>0</v>
      </c>
      <c r="DP114" s="60">
        <v>0</v>
      </c>
      <c r="DQ114" s="60">
        <v>0</v>
      </c>
      <c r="DR114" s="60">
        <v>0</v>
      </c>
      <c r="DS114" s="150">
        <f t="shared" si="138"/>
        <v>0</v>
      </c>
      <c r="DT114" s="60">
        <v>0</v>
      </c>
      <c r="DU114" s="60">
        <v>0</v>
      </c>
      <c r="DV114" s="150">
        <f t="shared" si="140"/>
        <v>0</v>
      </c>
      <c r="DW114" s="60">
        <v>0</v>
      </c>
      <c r="DX114" s="60">
        <v>0</v>
      </c>
      <c r="DY114" s="60">
        <v>0</v>
      </c>
      <c r="DZ114" s="60">
        <v>0</v>
      </c>
      <c r="EA114" s="60">
        <v>0</v>
      </c>
      <c r="EB114" s="60">
        <v>0</v>
      </c>
      <c r="EC114" s="60">
        <v>0</v>
      </c>
      <c r="ED114" s="60">
        <v>0</v>
      </c>
      <c r="EE114" s="60">
        <v>0</v>
      </c>
      <c r="EF114" s="60">
        <v>0</v>
      </c>
      <c r="EG114" s="150">
        <f t="shared" si="142"/>
        <v>0</v>
      </c>
      <c r="EH114" s="60">
        <v>0</v>
      </c>
      <c r="EI114" s="60">
        <v>0</v>
      </c>
      <c r="EJ114" s="60">
        <v>0</v>
      </c>
      <c r="EK114" s="60">
        <v>0</v>
      </c>
      <c r="EL114" s="60">
        <v>0</v>
      </c>
      <c r="EM114" s="60">
        <v>0</v>
      </c>
      <c r="EN114" s="60">
        <v>0</v>
      </c>
      <c r="EO114" s="60">
        <v>0</v>
      </c>
      <c r="EP114" s="60">
        <v>0</v>
      </c>
      <c r="EQ114" s="150">
        <f t="shared" si="144"/>
        <v>0</v>
      </c>
      <c r="ER114" s="60">
        <v>0</v>
      </c>
      <c r="ES114" s="60">
        <v>0</v>
      </c>
      <c r="ET114" s="60">
        <v>0</v>
      </c>
      <c r="EU114" s="150">
        <f t="shared" si="146"/>
        <v>0</v>
      </c>
      <c r="EV114" s="60">
        <v>0</v>
      </c>
      <c r="EW114" s="60">
        <v>0</v>
      </c>
      <c r="EX114" s="150">
        <f t="shared" si="148"/>
        <v>0</v>
      </c>
      <c r="EY114" s="60">
        <v>0</v>
      </c>
      <c r="EZ114" s="60">
        <v>0</v>
      </c>
      <c r="FA114" s="150">
        <f t="shared" si="150"/>
        <v>0</v>
      </c>
      <c r="FB114" s="60">
        <v>0</v>
      </c>
      <c r="FC114" s="60">
        <v>0</v>
      </c>
      <c r="FD114" s="60">
        <v>0</v>
      </c>
      <c r="FE114" s="60">
        <v>0</v>
      </c>
      <c r="FF114" s="150">
        <f t="shared" si="152"/>
        <v>0</v>
      </c>
      <c r="FG114" s="60">
        <v>0</v>
      </c>
      <c r="FH114" s="60">
        <v>0</v>
      </c>
      <c r="FI114" s="60">
        <v>0</v>
      </c>
      <c r="FJ114" s="60">
        <v>0</v>
      </c>
      <c r="FK114" s="60">
        <v>0</v>
      </c>
      <c r="FL114" s="60">
        <v>0</v>
      </c>
      <c r="FM114" s="60">
        <v>0</v>
      </c>
      <c r="FN114" s="150">
        <v>0</v>
      </c>
      <c r="FO114" s="60">
        <v>0</v>
      </c>
      <c r="FP114" s="58"/>
      <c r="FQ114" s="58"/>
      <c r="FR114" s="58"/>
      <c r="FS114" s="59">
        <f t="shared" si="247"/>
        <v>0</v>
      </c>
      <c r="FT114" s="4"/>
    </row>
    <row r="115" spans="2:176" x14ac:dyDescent="0.2">
      <c r="B115" s="157">
        <v>4400</v>
      </c>
      <c r="C115" s="157" t="s">
        <v>686</v>
      </c>
      <c r="D115" s="150">
        <f t="shared" si="118"/>
        <v>0</v>
      </c>
      <c r="E115" s="60">
        <v>0</v>
      </c>
      <c r="F115" s="60">
        <v>0</v>
      </c>
      <c r="G115" s="60">
        <v>0</v>
      </c>
      <c r="H115" s="60">
        <v>0</v>
      </c>
      <c r="I115" s="60">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150">
        <f t="shared" si="120"/>
        <v>0</v>
      </c>
      <c r="AI115" s="60">
        <v>0</v>
      </c>
      <c r="AJ115" s="60">
        <v>0</v>
      </c>
      <c r="AK115" s="60">
        <v>0</v>
      </c>
      <c r="AL115" s="150">
        <f t="shared" si="122"/>
        <v>170.43956815009369</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170.43956815009369</v>
      </c>
      <c r="BJ115" s="60">
        <v>0</v>
      </c>
      <c r="BK115" s="60">
        <v>0</v>
      </c>
      <c r="BL115" s="60">
        <v>0</v>
      </c>
      <c r="BM115" s="60">
        <v>0</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150">
        <v>0</v>
      </c>
      <c r="CC115" s="150">
        <f t="shared" si="124"/>
        <v>0</v>
      </c>
      <c r="CD115" s="60">
        <v>0</v>
      </c>
      <c r="CE115" s="60">
        <v>0</v>
      </c>
      <c r="CF115" s="60">
        <v>0</v>
      </c>
      <c r="CG115" s="150">
        <f t="shared" si="126"/>
        <v>0</v>
      </c>
      <c r="CH115" s="60">
        <v>0</v>
      </c>
      <c r="CI115" s="60">
        <v>0</v>
      </c>
      <c r="CJ115" s="60">
        <v>0</v>
      </c>
      <c r="CK115" s="60">
        <v>0</v>
      </c>
      <c r="CL115" s="60">
        <v>0</v>
      </c>
      <c r="CM115" s="60">
        <v>0</v>
      </c>
      <c r="CN115" s="60">
        <v>0</v>
      </c>
      <c r="CO115" s="60">
        <v>0</v>
      </c>
      <c r="CP115" s="60">
        <v>0</v>
      </c>
      <c r="CQ115" s="60">
        <v>0</v>
      </c>
      <c r="CR115" s="60">
        <v>0</v>
      </c>
      <c r="CS115" s="150">
        <f t="shared" si="128"/>
        <v>0</v>
      </c>
      <c r="CT115" s="60">
        <v>0</v>
      </c>
      <c r="CU115" s="60">
        <v>0</v>
      </c>
      <c r="CV115" s="150">
        <f t="shared" si="130"/>
        <v>0</v>
      </c>
      <c r="CW115" s="60">
        <v>0</v>
      </c>
      <c r="CX115" s="60">
        <v>0</v>
      </c>
      <c r="CY115" s="60">
        <v>0</v>
      </c>
      <c r="CZ115" s="60">
        <v>0</v>
      </c>
      <c r="DA115" s="60">
        <v>0</v>
      </c>
      <c r="DB115" s="60">
        <v>0</v>
      </c>
      <c r="DC115" s="60">
        <v>0</v>
      </c>
      <c r="DD115" s="60">
        <v>0</v>
      </c>
      <c r="DE115" s="60">
        <v>0</v>
      </c>
      <c r="DF115" s="150">
        <f t="shared" si="132"/>
        <v>0</v>
      </c>
      <c r="DG115" s="60">
        <v>0</v>
      </c>
      <c r="DH115" s="60">
        <v>0</v>
      </c>
      <c r="DI115" s="60">
        <v>0</v>
      </c>
      <c r="DJ115" s="150">
        <f t="shared" si="134"/>
        <v>0</v>
      </c>
      <c r="DK115" s="60">
        <v>0</v>
      </c>
      <c r="DL115" s="60">
        <v>0</v>
      </c>
      <c r="DM115" s="150">
        <f t="shared" si="136"/>
        <v>0</v>
      </c>
      <c r="DN115" s="60">
        <v>0</v>
      </c>
      <c r="DO115" s="60">
        <v>0</v>
      </c>
      <c r="DP115" s="60">
        <v>0</v>
      </c>
      <c r="DQ115" s="60">
        <v>0</v>
      </c>
      <c r="DR115" s="60">
        <v>0</v>
      </c>
      <c r="DS115" s="150">
        <f t="shared" si="138"/>
        <v>0</v>
      </c>
      <c r="DT115" s="60">
        <v>0</v>
      </c>
      <c r="DU115" s="60">
        <v>0</v>
      </c>
      <c r="DV115" s="150">
        <f t="shared" si="140"/>
        <v>0</v>
      </c>
      <c r="DW115" s="60">
        <v>0</v>
      </c>
      <c r="DX115" s="60">
        <v>0</v>
      </c>
      <c r="DY115" s="60">
        <v>0</v>
      </c>
      <c r="DZ115" s="60">
        <v>0</v>
      </c>
      <c r="EA115" s="60">
        <v>0</v>
      </c>
      <c r="EB115" s="60">
        <v>0</v>
      </c>
      <c r="EC115" s="60">
        <v>0</v>
      </c>
      <c r="ED115" s="60">
        <v>0</v>
      </c>
      <c r="EE115" s="60">
        <v>0</v>
      </c>
      <c r="EF115" s="60">
        <v>0</v>
      </c>
      <c r="EG115" s="150">
        <f t="shared" si="142"/>
        <v>0</v>
      </c>
      <c r="EH115" s="60">
        <v>0</v>
      </c>
      <c r="EI115" s="60">
        <v>0</v>
      </c>
      <c r="EJ115" s="60">
        <v>0</v>
      </c>
      <c r="EK115" s="60">
        <v>0</v>
      </c>
      <c r="EL115" s="60">
        <v>0</v>
      </c>
      <c r="EM115" s="60">
        <v>0</v>
      </c>
      <c r="EN115" s="60">
        <v>0</v>
      </c>
      <c r="EO115" s="60">
        <v>0</v>
      </c>
      <c r="EP115" s="60">
        <v>0</v>
      </c>
      <c r="EQ115" s="150">
        <f t="shared" si="144"/>
        <v>0</v>
      </c>
      <c r="ER115" s="60">
        <v>0</v>
      </c>
      <c r="ES115" s="60">
        <v>0</v>
      </c>
      <c r="ET115" s="60">
        <v>0</v>
      </c>
      <c r="EU115" s="150">
        <f t="shared" si="146"/>
        <v>0</v>
      </c>
      <c r="EV115" s="60">
        <v>0</v>
      </c>
      <c r="EW115" s="60">
        <v>0</v>
      </c>
      <c r="EX115" s="150">
        <f t="shared" si="148"/>
        <v>0</v>
      </c>
      <c r="EY115" s="60">
        <v>0</v>
      </c>
      <c r="EZ115" s="60">
        <v>0</v>
      </c>
      <c r="FA115" s="150">
        <f t="shared" si="150"/>
        <v>0</v>
      </c>
      <c r="FB115" s="60">
        <v>0</v>
      </c>
      <c r="FC115" s="60">
        <v>0</v>
      </c>
      <c r="FD115" s="60">
        <v>0</v>
      </c>
      <c r="FE115" s="60">
        <v>0</v>
      </c>
      <c r="FF115" s="150">
        <f t="shared" si="152"/>
        <v>0</v>
      </c>
      <c r="FG115" s="60">
        <v>0</v>
      </c>
      <c r="FH115" s="60">
        <v>0</v>
      </c>
      <c r="FI115" s="60">
        <v>0</v>
      </c>
      <c r="FJ115" s="60">
        <v>0</v>
      </c>
      <c r="FK115" s="60">
        <v>0</v>
      </c>
      <c r="FL115" s="60">
        <v>0</v>
      </c>
      <c r="FM115" s="60">
        <v>0</v>
      </c>
      <c r="FN115" s="150">
        <v>0</v>
      </c>
      <c r="FO115" s="60">
        <v>0</v>
      </c>
      <c r="FP115" s="58"/>
      <c r="FQ115" s="58"/>
      <c r="FR115" s="58"/>
      <c r="FS115" s="59">
        <f t="shared" si="247"/>
        <v>170.43956815009369</v>
      </c>
      <c r="FT115" s="4"/>
    </row>
    <row r="116" spans="2:176" x14ac:dyDescent="0.2">
      <c r="B116" s="157" t="s">
        <v>441</v>
      </c>
      <c r="C116" s="157" t="s">
        <v>279</v>
      </c>
      <c r="D116" s="150">
        <f t="shared" si="118"/>
        <v>0</v>
      </c>
      <c r="E116" s="60">
        <v>0</v>
      </c>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150">
        <f t="shared" si="120"/>
        <v>0</v>
      </c>
      <c r="AI116" s="60">
        <v>0</v>
      </c>
      <c r="AJ116" s="60">
        <v>0</v>
      </c>
      <c r="AK116" s="60">
        <v>0</v>
      </c>
      <c r="AL116" s="150">
        <f t="shared" si="122"/>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150">
        <v>0</v>
      </c>
      <c r="CC116" s="150">
        <f t="shared" si="124"/>
        <v>0</v>
      </c>
      <c r="CD116" s="60">
        <v>0</v>
      </c>
      <c r="CE116" s="60">
        <v>0</v>
      </c>
      <c r="CF116" s="60">
        <v>0</v>
      </c>
      <c r="CG116" s="150">
        <f t="shared" si="126"/>
        <v>0</v>
      </c>
      <c r="CH116" s="60">
        <v>0</v>
      </c>
      <c r="CI116" s="60">
        <v>0</v>
      </c>
      <c r="CJ116" s="60">
        <v>0</v>
      </c>
      <c r="CK116" s="60">
        <v>0</v>
      </c>
      <c r="CL116" s="60">
        <v>0</v>
      </c>
      <c r="CM116" s="60">
        <v>0</v>
      </c>
      <c r="CN116" s="60">
        <v>0</v>
      </c>
      <c r="CO116" s="60">
        <v>0</v>
      </c>
      <c r="CP116" s="60">
        <v>0</v>
      </c>
      <c r="CQ116" s="60">
        <v>0</v>
      </c>
      <c r="CR116" s="60">
        <v>0</v>
      </c>
      <c r="CS116" s="150">
        <f t="shared" si="128"/>
        <v>0</v>
      </c>
      <c r="CT116" s="60">
        <v>0</v>
      </c>
      <c r="CU116" s="60">
        <v>0</v>
      </c>
      <c r="CV116" s="150">
        <f t="shared" si="130"/>
        <v>0</v>
      </c>
      <c r="CW116" s="60">
        <v>0</v>
      </c>
      <c r="CX116" s="60">
        <v>0</v>
      </c>
      <c r="CY116" s="60">
        <v>0</v>
      </c>
      <c r="CZ116" s="60">
        <v>0</v>
      </c>
      <c r="DA116" s="60">
        <v>0</v>
      </c>
      <c r="DB116" s="60">
        <v>0</v>
      </c>
      <c r="DC116" s="60">
        <v>0</v>
      </c>
      <c r="DD116" s="60">
        <v>0</v>
      </c>
      <c r="DE116" s="60">
        <v>0</v>
      </c>
      <c r="DF116" s="150">
        <f t="shared" si="132"/>
        <v>0</v>
      </c>
      <c r="DG116" s="60">
        <v>0</v>
      </c>
      <c r="DH116" s="60">
        <v>0</v>
      </c>
      <c r="DI116" s="60">
        <v>0</v>
      </c>
      <c r="DJ116" s="150">
        <f t="shared" si="134"/>
        <v>0</v>
      </c>
      <c r="DK116" s="60">
        <v>0</v>
      </c>
      <c r="DL116" s="60">
        <v>0</v>
      </c>
      <c r="DM116" s="150">
        <f t="shared" si="136"/>
        <v>0</v>
      </c>
      <c r="DN116" s="60">
        <v>0</v>
      </c>
      <c r="DO116" s="60">
        <v>0</v>
      </c>
      <c r="DP116" s="60">
        <v>0</v>
      </c>
      <c r="DQ116" s="60">
        <v>0</v>
      </c>
      <c r="DR116" s="60">
        <v>0</v>
      </c>
      <c r="DS116" s="150">
        <f t="shared" si="138"/>
        <v>0</v>
      </c>
      <c r="DT116" s="60">
        <v>0</v>
      </c>
      <c r="DU116" s="60">
        <v>0</v>
      </c>
      <c r="DV116" s="150">
        <f t="shared" si="140"/>
        <v>0</v>
      </c>
      <c r="DW116" s="60">
        <v>0</v>
      </c>
      <c r="DX116" s="60">
        <v>0</v>
      </c>
      <c r="DY116" s="60">
        <v>0</v>
      </c>
      <c r="DZ116" s="60">
        <v>0</v>
      </c>
      <c r="EA116" s="60">
        <v>0</v>
      </c>
      <c r="EB116" s="60">
        <v>0</v>
      </c>
      <c r="EC116" s="60">
        <v>0</v>
      </c>
      <c r="ED116" s="60">
        <v>0</v>
      </c>
      <c r="EE116" s="60">
        <v>0</v>
      </c>
      <c r="EF116" s="60">
        <v>0</v>
      </c>
      <c r="EG116" s="150">
        <f t="shared" si="142"/>
        <v>0</v>
      </c>
      <c r="EH116" s="60">
        <v>0</v>
      </c>
      <c r="EI116" s="60">
        <v>0</v>
      </c>
      <c r="EJ116" s="60">
        <v>0</v>
      </c>
      <c r="EK116" s="60">
        <v>0</v>
      </c>
      <c r="EL116" s="60">
        <v>0</v>
      </c>
      <c r="EM116" s="60">
        <v>0</v>
      </c>
      <c r="EN116" s="60">
        <v>0</v>
      </c>
      <c r="EO116" s="60">
        <v>0</v>
      </c>
      <c r="EP116" s="60">
        <v>0</v>
      </c>
      <c r="EQ116" s="150">
        <f t="shared" si="144"/>
        <v>0</v>
      </c>
      <c r="ER116" s="60">
        <v>0</v>
      </c>
      <c r="ES116" s="60">
        <v>0</v>
      </c>
      <c r="ET116" s="60">
        <v>0</v>
      </c>
      <c r="EU116" s="150">
        <f t="shared" si="146"/>
        <v>0</v>
      </c>
      <c r="EV116" s="60">
        <v>0</v>
      </c>
      <c r="EW116" s="60">
        <v>0</v>
      </c>
      <c r="EX116" s="150">
        <f t="shared" si="148"/>
        <v>0</v>
      </c>
      <c r="EY116" s="60">
        <v>0</v>
      </c>
      <c r="EZ116" s="60">
        <v>0</v>
      </c>
      <c r="FA116" s="150">
        <f t="shared" si="150"/>
        <v>0</v>
      </c>
      <c r="FB116" s="60">
        <v>0</v>
      </c>
      <c r="FC116" s="60">
        <v>0</v>
      </c>
      <c r="FD116" s="60">
        <v>0</v>
      </c>
      <c r="FE116" s="60">
        <v>0</v>
      </c>
      <c r="FF116" s="150">
        <f t="shared" si="152"/>
        <v>0</v>
      </c>
      <c r="FG116" s="60">
        <v>0</v>
      </c>
      <c r="FH116" s="60">
        <v>0</v>
      </c>
      <c r="FI116" s="60">
        <v>0</v>
      </c>
      <c r="FJ116" s="60">
        <v>0</v>
      </c>
      <c r="FK116" s="60">
        <v>0</v>
      </c>
      <c r="FL116" s="60">
        <v>0</v>
      </c>
      <c r="FM116" s="60">
        <v>0</v>
      </c>
      <c r="FN116" s="150">
        <v>0</v>
      </c>
      <c r="FO116" s="60">
        <v>0</v>
      </c>
      <c r="FP116" s="58"/>
      <c r="FQ116" s="58"/>
      <c r="FR116" s="58"/>
      <c r="FS116" s="59">
        <f t="shared" si="247"/>
        <v>0</v>
      </c>
      <c r="FT116" s="4"/>
    </row>
    <row r="117" spans="2:176" x14ac:dyDescent="0.2">
      <c r="B117" s="157" t="s">
        <v>442</v>
      </c>
      <c r="C117" s="157" t="s">
        <v>280</v>
      </c>
      <c r="D117" s="150">
        <f t="shared" si="118"/>
        <v>0</v>
      </c>
      <c r="E117" s="60">
        <v>0</v>
      </c>
      <c r="F117" s="60">
        <v>0</v>
      </c>
      <c r="G117" s="60">
        <v>0</v>
      </c>
      <c r="H117" s="60">
        <v>0</v>
      </c>
      <c r="I117" s="60">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150">
        <f t="shared" si="120"/>
        <v>0</v>
      </c>
      <c r="AI117" s="60">
        <v>0</v>
      </c>
      <c r="AJ117" s="60">
        <v>0</v>
      </c>
      <c r="AK117" s="60">
        <v>0</v>
      </c>
      <c r="AL117" s="150">
        <f t="shared" si="122"/>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150">
        <v>0</v>
      </c>
      <c r="CC117" s="150">
        <f t="shared" si="124"/>
        <v>0</v>
      </c>
      <c r="CD117" s="60">
        <v>0</v>
      </c>
      <c r="CE117" s="60">
        <v>0</v>
      </c>
      <c r="CF117" s="60">
        <v>0</v>
      </c>
      <c r="CG117" s="150">
        <f t="shared" si="126"/>
        <v>0</v>
      </c>
      <c r="CH117" s="60">
        <v>0</v>
      </c>
      <c r="CI117" s="60">
        <v>0</v>
      </c>
      <c r="CJ117" s="60">
        <v>0</v>
      </c>
      <c r="CK117" s="60">
        <v>0</v>
      </c>
      <c r="CL117" s="60">
        <v>0</v>
      </c>
      <c r="CM117" s="60">
        <v>0</v>
      </c>
      <c r="CN117" s="60">
        <v>0</v>
      </c>
      <c r="CO117" s="60">
        <v>0</v>
      </c>
      <c r="CP117" s="60">
        <v>0</v>
      </c>
      <c r="CQ117" s="60">
        <v>0</v>
      </c>
      <c r="CR117" s="60">
        <v>0</v>
      </c>
      <c r="CS117" s="150">
        <f t="shared" si="128"/>
        <v>0</v>
      </c>
      <c r="CT117" s="60">
        <v>0</v>
      </c>
      <c r="CU117" s="60">
        <v>0</v>
      </c>
      <c r="CV117" s="150">
        <f t="shared" si="130"/>
        <v>0</v>
      </c>
      <c r="CW117" s="60">
        <v>0</v>
      </c>
      <c r="CX117" s="60">
        <v>0</v>
      </c>
      <c r="CY117" s="60">
        <v>0</v>
      </c>
      <c r="CZ117" s="60">
        <v>0</v>
      </c>
      <c r="DA117" s="60">
        <v>0</v>
      </c>
      <c r="DB117" s="60">
        <v>0</v>
      </c>
      <c r="DC117" s="60">
        <v>0</v>
      </c>
      <c r="DD117" s="60">
        <v>0</v>
      </c>
      <c r="DE117" s="60">
        <v>0</v>
      </c>
      <c r="DF117" s="150">
        <f t="shared" si="132"/>
        <v>0</v>
      </c>
      <c r="DG117" s="60">
        <v>0</v>
      </c>
      <c r="DH117" s="60">
        <v>0</v>
      </c>
      <c r="DI117" s="60">
        <v>0</v>
      </c>
      <c r="DJ117" s="150">
        <f t="shared" si="134"/>
        <v>0</v>
      </c>
      <c r="DK117" s="60">
        <v>0</v>
      </c>
      <c r="DL117" s="60">
        <v>0</v>
      </c>
      <c r="DM117" s="150">
        <f t="shared" si="136"/>
        <v>0</v>
      </c>
      <c r="DN117" s="60">
        <v>0</v>
      </c>
      <c r="DO117" s="60">
        <v>0</v>
      </c>
      <c r="DP117" s="60">
        <v>0</v>
      </c>
      <c r="DQ117" s="60">
        <v>0</v>
      </c>
      <c r="DR117" s="60">
        <v>0</v>
      </c>
      <c r="DS117" s="150">
        <f t="shared" si="138"/>
        <v>0</v>
      </c>
      <c r="DT117" s="60">
        <v>0</v>
      </c>
      <c r="DU117" s="60">
        <v>0</v>
      </c>
      <c r="DV117" s="150">
        <f t="shared" si="140"/>
        <v>0</v>
      </c>
      <c r="DW117" s="60">
        <v>0</v>
      </c>
      <c r="DX117" s="60">
        <v>0</v>
      </c>
      <c r="DY117" s="60">
        <v>0</v>
      </c>
      <c r="DZ117" s="60">
        <v>0</v>
      </c>
      <c r="EA117" s="60">
        <v>0</v>
      </c>
      <c r="EB117" s="60">
        <v>0</v>
      </c>
      <c r="EC117" s="60">
        <v>0</v>
      </c>
      <c r="ED117" s="60">
        <v>0</v>
      </c>
      <c r="EE117" s="60">
        <v>0</v>
      </c>
      <c r="EF117" s="60">
        <v>0</v>
      </c>
      <c r="EG117" s="150">
        <f t="shared" si="142"/>
        <v>0</v>
      </c>
      <c r="EH117" s="60">
        <v>0</v>
      </c>
      <c r="EI117" s="60">
        <v>0</v>
      </c>
      <c r="EJ117" s="60">
        <v>0</v>
      </c>
      <c r="EK117" s="60">
        <v>0</v>
      </c>
      <c r="EL117" s="60">
        <v>0</v>
      </c>
      <c r="EM117" s="60">
        <v>0</v>
      </c>
      <c r="EN117" s="60">
        <v>0</v>
      </c>
      <c r="EO117" s="60">
        <v>0</v>
      </c>
      <c r="EP117" s="60">
        <v>0</v>
      </c>
      <c r="EQ117" s="150">
        <f t="shared" si="144"/>
        <v>0</v>
      </c>
      <c r="ER117" s="60">
        <v>0</v>
      </c>
      <c r="ES117" s="60">
        <v>0</v>
      </c>
      <c r="ET117" s="60">
        <v>0</v>
      </c>
      <c r="EU117" s="150">
        <f t="shared" si="146"/>
        <v>0</v>
      </c>
      <c r="EV117" s="60">
        <v>0</v>
      </c>
      <c r="EW117" s="60">
        <v>0</v>
      </c>
      <c r="EX117" s="150">
        <f t="shared" si="148"/>
        <v>0</v>
      </c>
      <c r="EY117" s="60">
        <v>0</v>
      </c>
      <c r="EZ117" s="60">
        <v>0</v>
      </c>
      <c r="FA117" s="150">
        <f t="shared" si="150"/>
        <v>0</v>
      </c>
      <c r="FB117" s="60">
        <v>0</v>
      </c>
      <c r="FC117" s="60">
        <v>0</v>
      </c>
      <c r="FD117" s="60">
        <v>0</v>
      </c>
      <c r="FE117" s="60">
        <v>0</v>
      </c>
      <c r="FF117" s="150">
        <f t="shared" si="152"/>
        <v>0</v>
      </c>
      <c r="FG117" s="60">
        <v>0</v>
      </c>
      <c r="FH117" s="60">
        <v>0</v>
      </c>
      <c r="FI117" s="60">
        <v>0</v>
      </c>
      <c r="FJ117" s="60">
        <v>0</v>
      </c>
      <c r="FK117" s="60">
        <v>0</v>
      </c>
      <c r="FL117" s="60">
        <v>0</v>
      </c>
      <c r="FM117" s="60">
        <v>0</v>
      </c>
      <c r="FN117" s="150">
        <v>0</v>
      </c>
      <c r="FO117" s="60">
        <v>0</v>
      </c>
      <c r="FP117" s="58"/>
      <c r="FQ117" s="58"/>
      <c r="FR117" s="58"/>
      <c r="FS117" s="59">
        <f t="shared" si="247"/>
        <v>0</v>
      </c>
      <c r="FT117" s="4"/>
    </row>
    <row r="118" spans="2:176" x14ac:dyDescent="0.2">
      <c r="B118" s="157">
        <v>4661</v>
      </c>
      <c r="C118" s="157" t="s">
        <v>281</v>
      </c>
      <c r="D118" s="150">
        <f t="shared" si="118"/>
        <v>0</v>
      </c>
      <c r="E118" s="60">
        <v>0</v>
      </c>
      <c r="F118" s="60">
        <v>0</v>
      </c>
      <c r="G118" s="60">
        <v>0</v>
      </c>
      <c r="H118" s="60">
        <v>0</v>
      </c>
      <c r="I118" s="60">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150">
        <f t="shared" si="120"/>
        <v>0</v>
      </c>
      <c r="AI118" s="60">
        <v>0</v>
      </c>
      <c r="AJ118" s="60">
        <v>0</v>
      </c>
      <c r="AK118" s="60">
        <v>0</v>
      </c>
      <c r="AL118" s="150">
        <f t="shared" si="122"/>
        <v>264.7294589</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264.7294589</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150">
        <v>0</v>
      </c>
      <c r="CC118" s="150">
        <f t="shared" si="124"/>
        <v>0</v>
      </c>
      <c r="CD118" s="60">
        <v>0</v>
      </c>
      <c r="CE118" s="60">
        <v>0</v>
      </c>
      <c r="CF118" s="60">
        <v>0</v>
      </c>
      <c r="CG118" s="150">
        <f t="shared" si="126"/>
        <v>0</v>
      </c>
      <c r="CH118" s="60">
        <v>0</v>
      </c>
      <c r="CI118" s="60">
        <v>0</v>
      </c>
      <c r="CJ118" s="60">
        <v>0</v>
      </c>
      <c r="CK118" s="60">
        <v>0</v>
      </c>
      <c r="CL118" s="60">
        <v>0</v>
      </c>
      <c r="CM118" s="60">
        <v>0</v>
      </c>
      <c r="CN118" s="60">
        <v>0</v>
      </c>
      <c r="CO118" s="60">
        <v>0</v>
      </c>
      <c r="CP118" s="60">
        <v>0</v>
      </c>
      <c r="CQ118" s="60">
        <v>0</v>
      </c>
      <c r="CR118" s="60">
        <v>0</v>
      </c>
      <c r="CS118" s="150">
        <f t="shared" si="128"/>
        <v>0</v>
      </c>
      <c r="CT118" s="60">
        <v>0</v>
      </c>
      <c r="CU118" s="60">
        <v>0</v>
      </c>
      <c r="CV118" s="150">
        <f t="shared" si="130"/>
        <v>0</v>
      </c>
      <c r="CW118" s="60">
        <v>0</v>
      </c>
      <c r="CX118" s="60">
        <v>0</v>
      </c>
      <c r="CY118" s="60">
        <v>0</v>
      </c>
      <c r="CZ118" s="60">
        <v>0</v>
      </c>
      <c r="DA118" s="60">
        <v>0</v>
      </c>
      <c r="DB118" s="60">
        <v>0</v>
      </c>
      <c r="DC118" s="60">
        <v>0</v>
      </c>
      <c r="DD118" s="60">
        <v>0</v>
      </c>
      <c r="DE118" s="60">
        <v>0</v>
      </c>
      <c r="DF118" s="150">
        <f t="shared" si="132"/>
        <v>0</v>
      </c>
      <c r="DG118" s="60">
        <v>0</v>
      </c>
      <c r="DH118" s="60">
        <v>0</v>
      </c>
      <c r="DI118" s="60">
        <v>0</v>
      </c>
      <c r="DJ118" s="150">
        <f t="shared" si="134"/>
        <v>0</v>
      </c>
      <c r="DK118" s="60">
        <v>0</v>
      </c>
      <c r="DL118" s="60">
        <v>0</v>
      </c>
      <c r="DM118" s="150">
        <f t="shared" si="136"/>
        <v>0</v>
      </c>
      <c r="DN118" s="60">
        <v>0</v>
      </c>
      <c r="DO118" s="60">
        <v>0</v>
      </c>
      <c r="DP118" s="60">
        <v>0</v>
      </c>
      <c r="DQ118" s="60">
        <v>0</v>
      </c>
      <c r="DR118" s="60">
        <v>0</v>
      </c>
      <c r="DS118" s="150">
        <f t="shared" si="138"/>
        <v>0</v>
      </c>
      <c r="DT118" s="60">
        <v>0</v>
      </c>
      <c r="DU118" s="60">
        <v>0</v>
      </c>
      <c r="DV118" s="150">
        <f t="shared" si="140"/>
        <v>0</v>
      </c>
      <c r="DW118" s="60">
        <v>0</v>
      </c>
      <c r="DX118" s="60">
        <v>0</v>
      </c>
      <c r="DY118" s="60">
        <v>0</v>
      </c>
      <c r="DZ118" s="60">
        <v>0</v>
      </c>
      <c r="EA118" s="60">
        <v>0</v>
      </c>
      <c r="EB118" s="60">
        <v>0</v>
      </c>
      <c r="EC118" s="60">
        <v>0</v>
      </c>
      <c r="ED118" s="60">
        <v>0</v>
      </c>
      <c r="EE118" s="60">
        <v>0</v>
      </c>
      <c r="EF118" s="60">
        <v>0</v>
      </c>
      <c r="EG118" s="150">
        <f t="shared" si="142"/>
        <v>0</v>
      </c>
      <c r="EH118" s="60">
        <v>0</v>
      </c>
      <c r="EI118" s="60">
        <v>0</v>
      </c>
      <c r="EJ118" s="60">
        <v>0</v>
      </c>
      <c r="EK118" s="60">
        <v>0</v>
      </c>
      <c r="EL118" s="60">
        <v>0</v>
      </c>
      <c r="EM118" s="60">
        <v>0</v>
      </c>
      <c r="EN118" s="60">
        <v>0</v>
      </c>
      <c r="EO118" s="60">
        <v>0</v>
      </c>
      <c r="EP118" s="60">
        <v>0</v>
      </c>
      <c r="EQ118" s="150">
        <f t="shared" si="144"/>
        <v>0</v>
      </c>
      <c r="ER118" s="60">
        <v>0</v>
      </c>
      <c r="ES118" s="60">
        <v>0</v>
      </c>
      <c r="ET118" s="60">
        <v>0</v>
      </c>
      <c r="EU118" s="150">
        <f t="shared" si="146"/>
        <v>0</v>
      </c>
      <c r="EV118" s="60">
        <v>0</v>
      </c>
      <c r="EW118" s="60">
        <v>0</v>
      </c>
      <c r="EX118" s="150">
        <f t="shared" si="148"/>
        <v>0</v>
      </c>
      <c r="EY118" s="60">
        <v>0</v>
      </c>
      <c r="EZ118" s="60">
        <v>0</v>
      </c>
      <c r="FA118" s="150">
        <f t="shared" si="150"/>
        <v>0</v>
      </c>
      <c r="FB118" s="60">
        <v>0</v>
      </c>
      <c r="FC118" s="60">
        <v>0</v>
      </c>
      <c r="FD118" s="60">
        <v>0</v>
      </c>
      <c r="FE118" s="60">
        <v>0</v>
      </c>
      <c r="FF118" s="150">
        <f t="shared" si="152"/>
        <v>0</v>
      </c>
      <c r="FG118" s="60">
        <v>0</v>
      </c>
      <c r="FH118" s="60">
        <v>0</v>
      </c>
      <c r="FI118" s="60">
        <v>0</v>
      </c>
      <c r="FJ118" s="60">
        <v>0</v>
      </c>
      <c r="FK118" s="60">
        <v>0</v>
      </c>
      <c r="FL118" s="60">
        <v>0</v>
      </c>
      <c r="FM118" s="60">
        <v>0</v>
      </c>
      <c r="FN118" s="150">
        <v>0</v>
      </c>
      <c r="FO118" s="60">
        <v>0</v>
      </c>
      <c r="FP118" s="58"/>
      <c r="FQ118" s="58"/>
      <c r="FR118" s="58"/>
      <c r="FS118" s="59">
        <f t="shared" si="247"/>
        <v>264.7294589</v>
      </c>
      <c r="FT118" s="4"/>
    </row>
    <row r="119" spans="2:176" x14ac:dyDescent="0.2">
      <c r="B119" s="157" t="s">
        <v>443</v>
      </c>
      <c r="C119" s="157" t="s">
        <v>282</v>
      </c>
      <c r="D119" s="150">
        <f t="shared" si="118"/>
        <v>0</v>
      </c>
      <c r="E119" s="60">
        <v>0</v>
      </c>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150">
        <f t="shared" si="120"/>
        <v>0</v>
      </c>
      <c r="AI119" s="60">
        <v>0</v>
      </c>
      <c r="AJ119" s="60">
        <v>0</v>
      </c>
      <c r="AK119" s="60">
        <v>0</v>
      </c>
      <c r="AL119" s="150">
        <f t="shared" si="122"/>
        <v>200.79024123999977</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200.79024123999977</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150">
        <v>134.18208569700002</v>
      </c>
      <c r="CC119" s="150">
        <f t="shared" si="124"/>
        <v>0</v>
      </c>
      <c r="CD119" s="60">
        <v>0</v>
      </c>
      <c r="CE119" s="60">
        <v>0</v>
      </c>
      <c r="CF119" s="60">
        <v>0</v>
      </c>
      <c r="CG119" s="150">
        <f t="shared" si="126"/>
        <v>0</v>
      </c>
      <c r="CH119" s="60">
        <v>0</v>
      </c>
      <c r="CI119" s="60">
        <v>0</v>
      </c>
      <c r="CJ119" s="60">
        <v>0</v>
      </c>
      <c r="CK119" s="60">
        <v>0</v>
      </c>
      <c r="CL119" s="60">
        <v>0</v>
      </c>
      <c r="CM119" s="60">
        <v>0</v>
      </c>
      <c r="CN119" s="60">
        <v>0</v>
      </c>
      <c r="CO119" s="60">
        <v>0</v>
      </c>
      <c r="CP119" s="60">
        <v>0</v>
      </c>
      <c r="CQ119" s="60">
        <v>0</v>
      </c>
      <c r="CR119" s="60">
        <v>0</v>
      </c>
      <c r="CS119" s="150">
        <f t="shared" si="128"/>
        <v>0</v>
      </c>
      <c r="CT119" s="60">
        <v>0</v>
      </c>
      <c r="CU119" s="60">
        <v>0</v>
      </c>
      <c r="CV119" s="150">
        <f t="shared" si="130"/>
        <v>0</v>
      </c>
      <c r="CW119" s="60">
        <v>0</v>
      </c>
      <c r="CX119" s="60">
        <v>0</v>
      </c>
      <c r="CY119" s="60">
        <v>0</v>
      </c>
      <c r="CZ119" s="60">
        <v>0</v>
      </c>
      <c r="DA119" s="60">
        <v>0</v>
      </c>
      <c r="DB119" s="60">
        <v>0</v>
      </c>
      <c r="DC119" s="60">
        <v>0</v>
      </c>
      <c r="DD119" s="60">
        <v>0</v>
      </c>
      <c r="DE119" s="60">
        <v>0</v>
      </c>
      <c r="DF119" s="150">
        <f t="shared" si="132"/>
        <v>0</v>
      </c>
      <c r="DG119" s="60">
        <v>0</v>
      </c>
      <c r="DH119" s="60">
        <v>0</v>
      </c>
      <c r="DI119" s="60">
        <v>0</v>
      </c>
      <c r="DJ119" s="150">
        <f t="shared" si="134"/>
        <v>0</v>
      </c>
      <c r="DK119" s="60">
        <v>0</v>
      </c>
      <c r="DL119" s="60">
        <v>0</v>
      </c>
      <c r="DM119" s="150">
        <f t="shared" si="136"/>
        <v>0</v>
      </c>
      <c r="DN119" s="60">
        <v>0</v>
      </c>
      <c r="DO119" s="60">
        <v>0</v>
      </c>
      <c r="DP119" s="60">
        <v>0</v>
      </c>
      <c r="DQ119" s="60">
        <v>0</v>
      </c>
      <c r="DR119" s="60">
        <v>0</v>
      </c>
      <c r="DS119" s="150">
        <f t="shared" si="138"/>
        <v>0</v>
      </c>
      <c r="DT119" s="60">
        <v>0</v>
      </c>
      <c r="DU119" s="60">
        <v>0</v>
      </c>
      <c r="DV119" s="150">
        <f t="shared" si="140"/>
        <v>0</v>
      </c>
      <c r="DW119" s="60">
        <v>0</v>
      </c>
      <c r="DX119" s="60">
        <v>0</v>
      </c>
      <c r="DY119" s="60">
        <v>0</v>
      </c>
      <c r="DZ119" s="60">
        <v>0</v>
      </c>
      <c r="EA119" s="60">
        <v>0</v>
      </c>
      <c r="EB119" s="60">
        <v>0</v>
      </c>
      <c r="EC119" s="60">
        <v>0</v>
      </c>
      <c r="ED119" s="60">
        <v>0</v>
      </c>
      <c r="EE119" s="60">
        <v>0</v>
      </c>
      <c r="EF119" s="60">
        <v>0</v>
      </c>
      <c r="EG119" s="150">
        <f t="shared" si="142"/>
        <v>0</v>
      </c>
      <c r="EH119" s="60">
        <v>0</v>
      </c>
      <c r="EI119" s="60">
        <v>0</v>
      </c>
      <c r="EJ119" s="60">
        <v>0</v>
      </c>
      <c r="EK119" s="60">
        <v>0</v>
      </c>
      <c r="EL119" s="60">
        <v>0</v>
      </c>
      <c r="EM119" s="60">
        <v>0</v>
      </c>
      <c r="EN119" s="60">
        <v>0</v>
      </c>
      <c r="EO119" s="60">
        <v>0</v>
      </c>
      <c r="EP119" s="60">
        <v>0</v>
      </c>
      <c r="EQ119" s="150">
        <f t="shared" si="144"/>
        <v>0</v>
      </c>
      <c r="ER119" s="60">
        <v>0</v>
      </c>
      <c r="ES119" s="60">
        <v>0</v>
      </c>
      <c r="ET119" s="60">
        <v>0</v>
      </c>
      <c r="EU119" s="150">
        <f t="shared" si="146"/>
        <v>0</v>
      </c>
      <c r="EV119" s="60">
        <v>0</v>
      </c>
      <c r="EW119" s="60">
        <v>0</v>
      </c>
      <c r="EX119" s="150">
        <f t="shared" si="148"/>
        <v>0</v>
      </c>
      <c r="EY119" s="60">
        <v>0</v>
      </c>
      <c r="EZ119" s="60">
        <v>0</v>
      </c>
      <c r="FA119" s="150">
        <f t="shared" si="150"/>
        <v>0</v>
      </c>
      <c r="FB119" s="60">
        <v>0</v>
      </c>
      <c r="FC119" s="60">
        <v>0</v>
      </c>
      <c r="FD119" s="60">
        <v>0</v>
      </c>
      <c r="FE119" s="60">
        <v>0</v>
      </c>
      <c r="FF119" s="150">
        <f t="shared" si="152"/>
        <v>0</v>
      </c>
      <c r="FG119" s="60">
        <v>0</v>
      </c>
      <c r="FH119" s="60">
        <v>0</v>
      </c>
      <c r="FI119" s="60">
        <v>0</v>
      </c>
      <c r="FJ119" s="60">
        <v>0</v>
      </c>
      <c r="FK119" s="60">
        <v>0</v>
      </c>
      <c r="FL119" s="60">
        <v>0</v>
      </c>
      <c r="FM119" s="60">
        <v>0</v>
      </c>
      <c r="FN119" s="150">
        <v>0</v>
      </c>
      <c r="FO119" s="60">
        <v>0</v>
      </c>
      <c r="FP119" s="58"/>
      <c r="FQ119" s="58"/>
      <c r="FR119" s="58"/>
      <c r="FS119" s="59">
        <f t="shared" si="247"/>
        <v>334.97232693699982</v>
      </c>
      <c r="FT119" s="4"/>
    </row>
    <row r="120" spans="2:176" x14ac:dyDescent="0.2">
      <c r="B120" s="157" t="s">
        <v>444</v>
      </c>
      <c r="C120" s="157" t="s">
        <v>283</v>
      </c>
      <c r="D120" s="150">
        <f t="shared" si="118"/>
        <v>0</v>
      </c>
      <c r="E120" s="60">
        <v>0</v>
      </c>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150">
        <f t="shared" si="120"/>
        <v>0</v>
      </c>
      <c r="AI120" s="60">
        <v>0</v>
      </c>
      <c r="AJ120" s="60">
        <v>0</v>
      </c>
      <c r="AK120" s="60">
        <v>0</v>
      </c>
      <c r="AL120" s="150">
        <f t="shared" si="122"/>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150">
        <v>0</v>
      </c>
      <c r="CC120" s="150">
        <f t="shared" si="124"/>
        <v>0</v>
      </c>
      <c r="CD120" s="60">
        <v>0</v>
      </c>
      <c r="CE120" s="60">
        <v>0</v>
      </c>
      <c r="CF120" s="60">
        <v>0</v>
      </c>
      <c r="CG120" s="150">
        <f t="shared" si="126"/>
        <v>0</v>
      </c>
      <c r="CH120" s="60">
        <v>0</v>
      </c>
      <c r="CI120" s="60">
        <v>0</v>
      </c>
      <c r="CJ120" s="60">
        <v>0</v>
      </c>
      <c r="CK120" s="60">
        <v>0</v>
      </c>
      <c r="CL120" s="60">
        <v>0</v>
      </c>
      <c r="CM120" s="60">
        <v>0</v>
      </c>
      <c r="CN120" s="60">
        <v>0</v>
      </c>
      <c r="CO120" s="60">
        <v>0</v>
      </c>
      <c r="CP120" s="60">
        <v>0</v>
      </c>
      <c r="CQ120" s="60">
        <v>0</v>
      </c>
      <c r="CR120" s="60">
        <v>0</v>
      </c>
      <c r="CS120" s="150">
        <f t="shared" si="128"/>
        <v>0</v>
      </c>
      <c r="CT120" s="60">
        <v>0</v>
      </c>
      <c r="CU120" s="60">
        <v>0</v>
      </c>
      <c r="CV120" s="150">
        <f t="shared" si="130"/>
        <v>0</v>
      </c>
      <c r="CW120" s="60">
        <v>0</v>
      </c>
      <c r="CX120" s="60">
        <v>0</v>
      </c>
      <c r="CY120" s="60">
        <v>0</v>
      </c>
      <c r="CZ120" s="60">
        <v>0</v>
      </c>
      <c r="DA120" s="60">
        <v>0</v>
      </c>
      <c r="DB120" s="60">
        <v>0</v>
      </c>
      <c r="DC120" s="60">
        <v>0</v>
      </c>
      <c r="DD120" s="60">
        <v>0</v>
      </c>
      <c r="DE120" s="60">
        <v>0</v>
      </c>
      <c r="DF120" s="150">
        <f t="shared" si="132"/>
        <v>0</v>
      </c>
      <c r="DG120" s="60">
        <v>0</v>
      </c>
      <c r="DH120" s="60">
        <v>0</v>
      </c>
      <c r="DI120" s="60">
        <v>0</v>
      </c>
      <c r="DJ120" s="150">
        <f t="shared" si="134"/>
        <v>0</v>
      </c>
      <c r="DK120" s="60">
        <v>0</v>
      </c>
      <c r="DL120" s="60">
        <v>0</v>
      </c>
      <c r="DM120" s="150">
        <f t="shared" si="136"/>
        <v>0</v>
      </c>
      <c r="DN120" s="60">
        <v>0</v>
      </c>
      <c r="DO120" s="60">
        <v>0</v>
      </c>
      <c r="DP120" s="60">
        <v>0</v>
      </c>
      <c r="DQ120" s="60">
        <v>0</v>
      </c>
      <c r="DR120" s="60">
        <v>0</v>
      </c>
      <c r="DS120" s="150">
        <f t="shared" si="138"/>
        <v>0</v>
      </c>
      <c r="DT120" s="60">
        <v>0</v>
      </c>
      <c r="DU120" s="60">
        <v>0</v>
      </c>
      <c r="DV120" s="150">
        <f t="shared" si="140"/>
        <v>0</v>
      </c>
      <c r="DW120" s="60">
        <v>0</v>
      </c>
      <c r="DX120" s="60">
        <v>0</v>
      </c>
      <c r="DY120" s="60">
        <v>0</v>
      </c>
      <c r="DZ120" s="60">
        <v>0</v>
      </c>
      <c r="EA120" s="60">
        <v>0</v>
      </c>
      <c r="EB120" s="60">
        <v>0</v>
      </c>
      <c r="EC120" s="60">
        <v>0</v>
      </c>
      <c r="ED120" s="60">
        <v>0</v>
      </c>
      <c r="EE120" s="60">
        <v>0</v>
      </c>
      <c r="EF120" s="60">
        <v>0</v>
      </c>
      <c r="EG120" s="150">
        <f t="shared" si="142"/>
        <v>0</v>
      </c>
      <c r="EH120" s="60">
        <v>0</v>
      </c>
      <c r="EI120" s="60">
        <v>0</v>
      </c>
      <c r="EJ120" s="60">
        <v>0</v>
      </c>
      <c r="EK120" s="60">
        <v>0</v>
      </c>
      <c r="EL120" s="60">
        <v>0</v>
      </c>
      <c r="EM120" s="60">
        <v>0</v>
      </c>
      <c r="EN120" s="60">
        <v>0</v>
      </c>
      <c r="EO120" s="60">
        <v>0</v>
      </c>
      <c r="EP120" s="60">
        <v>0</v>
      </c>
      <c r="EQ120" s="150">
        <f t="shared" si="144"/>
        <v>0</v>
      </c>
      <c r="ER120" s="60">
        <v>0</v>
      </c>
      <c r="ES120" s="60">
        <v>0</v>
      </c>
      <c r="ET120" s="60">
        <v>0</v>
      </c>
      <c r="EU120" s="150">
        <f t="shared" si="146"/>
        <v>0</v>
      </c>
      <c r="EV120" s="60">
        <v>0</v>
      </c>
      <c r="EW120" s="60">
        <v>0</v>
      </c>
      <c r="EX120" s="150">
        <f t="shared" si="148"/>
        <v>0</v>
      </c>
      <c r="EY120" s="60">
        <v>0</v>
      </c>
      <c r="EZ120" s="60">
        <v>0</v>
      </c>
      <c r="FA120" s="150">
        <f t="shared" si="150"/>
        <v>0</v>
      </c>
      <c r="FB120" s="60">
        <v>0</v>
      </c>
      <c r="FC120" s="60">
        <v>0</v>
      </c>
      <c r="FD120" s="60">
        <v>0</v>
      </c>
      <c r="FE120" s="60">
        <v>0</v>
      </c>
      <c r="FF120" s="150">
        <f t="shared" si="152"/>
        <v>0</v>
      </c>
      <c r="FG120" s="60">
        <v>0</v>
      </c>
      <c r="FH120" s="60">
        <v>0</v>
      </c>
      <c r="FI120" s="60">
        <v>0</v>
      </c>
      <c r="FJ120" s="60">
        <v>0</v>
      </c>
      <c r="FK120" s="60">
        <v>0</v>
      </c>
      <c r="FL120" s="60">
        <v>0</v>
      </c>
      <c r="FM120" s="60">
        <v>0</v>
      </c>
      <c r="FN120" s="150">
        <v>0</v>
      </c>
      <c r="FO120" s="60">
        <v>0</v>
      </c>
      <c r="FP120" s="58"/>
      <c r="FQ120" s="58"/>
      <c r="FR120" s="58"/>
      <c r="FS120" s="59">
        <f t="shared" si="247"/>
        <v>0</v>
      </c>
      <c r="FT120" s="4"/>
    </row>
    <row r="121" spans="2:176" x14ac:dyDescent="0.2">
      <c r="B121" s="157" t="s">
        <v>445</v>
      </c>
      <c r="C121" s="157" t="s">
        <v>284</v>
      </c>
      <c r="D121" s="150">
        <f t="shared" si="118"/>
        <v>0</v>
      </c>
      <c r="E121" s="60">
        <v>0</v>
      </c>
      <c r="F121" s="60">
        <v>0</v>
      </c>
      <c r="G121" s="60">
        <v>0</v>
      </c>
      <c r="H121" s="60">
        <v>0</v>
      </c>
      <c r="I121" s="60">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150">
        <f t="shared" si="120"/>
        <v>0</v>
      </c>
      <c r="AI121" s="60">
        <v>0</v>
      </c>
      <c r="AJ121" s="60">
        <v>0</v>
      </c>
      <c r="AK121" s="60">
        <v>0</v>
      </c>
      <c r="AL121" s="150">
        <f t="shared" si="122"/>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150">
        <v>0</v>
      </c>
      <c r="CC121" s="150">
        <f t="shared" si="124"/>
        <v>0</v>
      </c>
      <c r="CD121" s="60">
        <v>0</v>
      </c>
      <c r="CE121" s="60">
        <v>0</v>
      </c>
      <c r="CF121" s="60">
        <v>0</v>
      </c>
      <c r="CG121" s="150">
        <f t="shared" si="126"/>
        <v>0</v>
      </c>
      <c r="CH121" s="60">
        <v>0</v>
      </c>
      <c r="CI121" s="60">
        <v>0</v>
      </c>
      <c r="CJ121" s="60">
        <v>0</v>
      </c>
      <c r="CK121" s="60">
        <v>0</v>
      </c>
      <c r="CL121" s="60">
        <v>0</v>
      </c>
      <c r="CM121" s="60">
        <v>0</v>
      </c>
      <c r="CN121" s="60">
        <v>0</v>
      </c>
      <c r="CO121" s="60">
        <v>0</v>
      </c>
      <c r="CP121" s="60">
        <v>0</v>
      </c>
      <c r="CQ121" s="60">
        <v>0</v>
      </c>
      <c r="CR121" s="60">
        <v>0</v>
      </c>
      <c r="CS121" s="150">
        <f t="shared" si="128"/>
        <v>0</v>
      </c>
      <c r="CT121" s="60">
        <v>0</v>
      </c>
      <c r="CU121" s="60">
        <v>0</v>
      </c>
      <c r="CV121" s="150">
        <f t="shared" si="130"/>
        <v>0</v>
      </c>
      <c r="CW121" s="60">
        <v>0</v>
      </c>
      <c r="CX121" s="60">
        <v>0</v>
      </c>
      <c r="CY121" s="60">
        <v>0</v>
      </c>
      <c r="CZ121" s="60">
        <v>0</v>
      </c>
      <c r="DA121" s="60">
        <v>0</v>
      </c>
      <c r="DB121" s="60">
        <v>0</v>
      </c>
      <c r="DC121" s="60">
        <v>0</v>
      </c>
      <c r="DD121" s="60">
        <v>0</v>
      </c>
      <c r="DE121" s="60">
        <v>0</v>
      </c>
      <c r="DF121" s="150">
        <f t="shared" si="132"/>
        <v>0</v>
      </c>
      <c r="DG121" s="60">
        <v>0</v>
      </c>
      <c r="DH121" s="60">
        <v>0</v>
      </c>
      <c r="DI121" s="60">
        <v>0</v>
      </c>
      <c r="DJ121" s="150">
        <f t="shared" si="134"/>
        <v>0</v>
      </c>
      <c r="DK121" s="60">
        <v>0</v>
      </c>
      <c r="DL121" s="60">
        <v>0</v>
      </c>
      <c r="DM121" s="150">
        <f t="shared" si="136"/>
        <v>0</v>
      </c>
      <c r="DN121" s="60">
        <v>0</v>
      </c>
      <c r="DO121" s="60">
        <v>0</v>
      </c>
      <c r="DP121" s="60">
        <v>0</v>
      </c>
      <c r="DQ121" s="60">
        <v>0</v>
      </c>
      <c r="DR121" s="60">
        <v>0</v>
      </c>
      <c r="DS121" s="150">
        <f t="shared" si="138"/>
        <v>0</v>
      </c>
      <c r="DT121" s="60">
        <v>0</v>
      </c>
      <c r="DU121" s="60">
        <v>0</v>
      </c>
      <c r="DV121" s="150">
        <f t="shared" si="140"/>
        <v>0</v>
      </c>
      <c r="DW121" s="60">
        <v>0</v>
      </c>
      <c r="DX121" s="60">
        <v>0</v>
      </c>
      <c r="DY121" s="60">
        <v>0</v>
      </c>
      <c r="DZ121" s="60">
        <v>0</v>
      </c>
      <c r="EA121" s="60">
        <v>0</v>
      </c>
      <c r="EB121" s="60">
        <v>0</v>
      </c>
      <c r="EC121" s="60">
        <v>0</v>
      </c>
      <c r="ED121" s="60">
        <v>0</v>
      </c>
      <c r="EE121" s="60">
        <v>0</v>
      </c>
      <c r="EF121" s="60">
        <v>0</v>
      </c>
      <c r="EG121" s="150">
        <f t="shared" si="142"/>
        <v>0</v>
      </c>
      <c r="EH121" s="60">
        <v>0</v>
      </c>
      <c r="EI121" s="60">
        <v>0</v>
      </c>
      <c r="EJ121" s="60">
        <v>0</v>
      </c>
      <c r="EK121" s="60">
        <v>0</v>
      </c>
      <c r="EL121" s="60">
        <v>0</v>
      </c>
      <c r="EM121" s="60">
        <v>0</v>
      </c>
      <c r="EN121" s="60">
        <v>0</v>
      </c>
      <c r="EO121" s="60">
        <v>0</v>
      </c>
      <c r="EP121" s="60">
        <v>0</v>
      </c>
      <c r="EQ121" s="150">
        <f t="shared" si="144"/>
        <v>0</v>
      </c>
      <c r="ER121" s="60">
        <v>0</v>
      </c>
      <c r="ES121" s="60">
        <v>0</v>
      </c>
      <c r="ET121" s="60">
        <v>0</v>
      </c>
      <c r="EU121" s="150">
        <f t="shared" si="146"/>
        <v>0</v>
      </c>
      <c r="EV121" s="60">
        <v>0</v>
      </c>
      <c r="EW121" s="60">
        <v>0</v>
      </c>
      <c r="EX121" s="150">
        <f t="shared" si="148"/>
        <v>0</v>
      </c>
      <c r="EY121" s="60">
        <v>0</v>
      </c>
      <c r="EZ121" s="60">
        <v>0</v>
      </c>
      <c r="FA121" s="150">
        <f t="shared" si="150"/>
        <v>0</v>
      </c>
      <c r="FB121" s="60">
        <v>0</v>
      </c>
      <c r="FC121" s="60">
        <v>0</v>
      </c>
      <c r="FD121" s="60">
        <v>0</v>
      </c>
      <c r="FE121" s="60">
        <v>0</v>
      </c>
      <c r="FF121" s="150">
        <f t="shared" si="152"/>
        <v>0</v>
      </c>
      <c r="FG121" s="60">
        <v>0</v>
      </c>
      <c r="FH121" s="60">
        <v>0</v>
      </c>
      <c r="FI121" s="60">
        <v>0</v>
      </c>
      <c r="FJ121" s="60">
        <v>0</v>
      </c>
      <c r="FK121" s="60">
        <v>0</v>
      </c>
      <c r="FL121" s="60">
        <v>0</v>
      </c>
      <c r="FM121" s="60">
        <v>0</v>
      </c>
      <c r="FN121" s="150">
        <v>0</v>
      </c>
      <c r="FO121" s="60">
        <v>0</v>
      </c>
      <c r="FP121" s="58"/>
      <c r="FQ121" s="58"/>
      <c r="FR121" s="58"/>
      <c r="FS121" s="59">
        <f t="shared" si="247"/>
        <v>0</v>
      </c>
      <c r="FT121" s="4"/>
    </row>
    <row r="122" spans="2:176" x14ac:dyDescent="0.2">
      <c r="B122" s="157" t="s">
        <v>445</v>
      </c>
      <c r="C122" s="157" t="s">
        <v>285</v>
      </c>
      <c r="D122" s="150">
        <f t="shared" si="118"/>
        <v>0</v>
      </c>
      <c r="E122" s="60">
        <v>0</v>
      </c>
      <c r="F122" s="60">
        <v>0</v>
      </c>
      <c r="G122" s="60">
        <v>0</v>
      </c>
      <c r="H122" s="60">
        <v>0</v>
      </c>
      <c r="I122" s="60">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150">
        <f t="shared" si="120"/>
        <v>0</v>
      </c>
      <c r="AI122" s="60">
        <v>0</v>
      </c>
      <c r="AJ122" s="60">
        <v>0</v>
      </c>
      <c r="AK122" s="60">
        <v>0</v>
      </c>
      <c r="AL122" s="150">
        <f t="shared" si="122"/>
        <v>176.49574928939521</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176.49574928939521</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150">
        <v>1352.3485209512125</v>
      </c>
      <c r="CC122" s="150">
        <f t="shared" si="124"/>
        <v>0</v>
      </c>
      <c r="CD122" s="60">
        <v>0</v>
      </c>
      <c r="CE122" s="60">
        <v>0</v>
      </c>
      <c r="CF122" s="60">
        <v>0</v>
      </c>
      <c r="CG122" s="150">
        <f t="shared" si="126"/>
        <v>0</v>
      </c>
      <c r="CH122" s="60">
        <v>0</v>
      </c>
      <c r="CI122" s="60">
        <v>0</v>
      </c>
      <c r="CJ122" s="60">
        <v>0</v>
      </c>
      <c r="CK122" s="60">
        <v>0</v>
      </c>
      <c r="CL122" s="60">
        <v>0</v>
      </c>
      <c r="CM122" s="60">
        <v>0</v>
      </c>
      <c r="CN122" s="60">
        <v>0</v>
      </c>
      <c r="CO122" s="60">
        <v>0</v>
      </c>
      <c r="CP122" s="60">
        <v>0</v>
      </c>
      <c r="CQ122" s="60">
        <v>0</v>
      </c>
      <c r="CR122" s="60">
        <v>0</v>
      </c>
      <c r="CS122" s="150">
        <f t="shared" si="128"/>
        <v>0</v>
      </c>
      <c r="CT122" s="60">
        <v>0</v>
      </c>
      <c r="CU122" s="60">
        <v>0</v>
      </c>
      <c r="CV122" s="150">
        <f t="shared" si="130"/>
        <v>0</v>
      </c>
      <c r="CW122" s="60">
        <v>0</v>
      </c>
      <c r="CX122" s="60">
        <v>0</v>
      </c>
      <c r="CY122" s="60">
        <v>0</v>
      </c>
      <c r="CZ122" s="60">
        <v>0</v>
      </c>
      <c r="DA122" s="60">
        <v>0</v>
      </c>
      <c r="DB122" s="60">
        <v>0</v>
      </c>
      <c r="DC122" s="60">
        <v>0</v>
      </c>
      <c r="DD122" s="60">
        <v>0</v>
      </c>
      <c r="DE122" s="60">
        <v>0</v>
      </c>
      <c r="DF122" s="150">
        <f t="shared" si="132"/>
        <v>0</v>
      </c>
      <c r="DG122" s="60">
        <v>0</v>
      </c>
      <c r="DH122" s="60">
        <v>0</v>
      </c>
      <c r="DI122" s="60">
        <v>0</v>
      </c>
      <c r="DJ122" s="150">
        <f t="shared" si="134"/>
        <v>0</v>
      </c>
      <c r="DK122" s="60">
        <v>0</v>
      </c>
      <c r="DL122" s="60">
        <v>0</v>
      </c>
      <c r="DM122" s="150">
        <f t="shared" si="136"/>
        <v>0</v>
      </c>
      <c r="DN122" s="60">
        <v>0</v>
      </c>
      <c r="DO122" s="60">
        <v>0</v>
      </c>
      <c r="DP122" s="60">
        <v>0</v>
      </c>
      <c r="DQ122" s="60">
        <v>0</v>
      </c>
      <c r="DR122" s="60">
        <v>0</v>
      </c>
      <c r="DS122" s="150">
        <f t="shared" si="138"/>
        <v>0</v>
      </c>
      <c r="DT122" s="60">
        <v>0</v>
      </c>
      <c r="DU122" s="60">
        <v>0</v>
      </c>
      <c r="DV122" s="150">
        <f t="shared" si="140"/>
        <v>0</v>
      </c>
      <c r="DW122" s="60">
        <v>0</v>
      </c>
      <c r="DX122" s="60">
        <v>0</v>
      </c>
      <c r="DY122" s="60">
        <v>0</v>
      </c>
      <c r="DZ122" s="60">
        <v>0</v>
      </c>
      <c r="EA122" s="60">
        <v>0</v>
      </c>
      <c r="EB122" s="60">
        <v>0</v>
      </c>
      <c r="EC122" s="60">
        <v>0</v>
      </c>
      <c r="ED122" s="60">
        <v>0</v>
      </c>
      <c r="EE122" s="60">
        <v>0</v>
      </c>
      <c r="EF122" s="60">
        <v>0</v>
      </c>
      <c r="EG122" s="150">
        <f t="shared" si="142"/>
        <v>0</v>
      </c>
      <c r="EH122" s="60">
        <v>0</v>
      </c>
      <c r="EI122" s="60">
        <v>0</v>
      </c>
      <c r="EJ122" s="60">
        <v>0</v>
      </c>
      <c r="EK122" s="60">
        <v>0</v>
      </c>
      <c r="EL122" s="60">
        <v>0</v>
      </c>
      <c r="EM122" s="60">
        <v>0</v>
      </c>
      <c r="EN122" s="60">
        <v>0</v>
      </c>
      <c r="EO122" s="60">
        <v>0</v>
      </c>
      <c r="EP122" s="60">
        <v>0</v>
      </c>
      <c r="EQ122" s="150">
        <f t="shared" si="144"/>
        <v>0</v>
      </c>
      <c r="ER122" s="60">
        <v>0</v>
      </c>
      <c r="ES122" s="60">
        <v>0</v>
      </c>
      <c r="ET122" s="60">
        <v>0</v>
      </c>
      <c r="EU122" s="150">
        <f t="shared" si="146"/>
        <v>0</v>
      </c>
      <c r="EV122" s="60">
        <v>0</v>
      </c>
      <c r="EW122" s="60">
        <v>0</v>
      </c>
      <c r="EX122" s="150">
        <f t="shared" si="148"/>
        <v>0</v>
      </c>
      <c r="EY122" s="60">
        <v>0</v>
      </c>
      <c r="EZ122" s="60">
        <v>0</v>
      </c>
      <c r="FA122" s="150">
        <f t="shared" si="150"/>
        <v>0</v>
      </c>
      <c r="FB122" s="60">
        <v>0</v>
      </c>
      <c r="FC122" s="60">
        <v>0</v>
      </c>
      <c r="FD122" s="60">
        <v>0</v>
      </c>
      <c r="FE122" s="60">
        <v>0</v>
      </c>
      <c r="FF122" s="150">
        <f t="shared" si="152"/>
        <v>0</v>
      </c>
      <c r="FG122" s="60">
        <v>0</v>
      </c>
      <c r="FH122" s="60">
        <v>0</v>
      </c>
      <c r="FI122" s="60">
        <v>0</v>
      </c>
      <c r="FJ122" s="60">
        <v>0</v>
      </c>
      <c r="FK122" s="60">
        <v>0</v>
      </c>
      <c r="FL122" s="60">
        <v>0</v>
      </c>
      <c r="FM122" s="60">
        <v>0</v>
      </c>
      <c r="FN122" s="150">
        <v>0</v>
      </c>
      <c r="FO122" s="60">
        <v>0</v>
      </c>
      <c r="FP122" s="58"/>
      <c r="FQ122" s="58"/>
      <c r="FR122" s="58"/>
      <c r="FS122" s="59">
        <f t="shared" si="247"/>
        <v>1528.8442702406078</v>
      </c>
      <c r="FT122" s="4"/>
    </row>
    <row r="123" spans="2:176" x14ac:dyDescent="0.2">
      <c r="B123" s="157" t="s">
        <v>687</v>
      </c>
      <c r="C123" s="157" t="s">
        <v>688</v>
      </c>
      <c r="D123" s="150">
        <f t="shared" si="118"/>
        <v>0</v>
      </c>
      <c r="E123" s="60">
        <v>0</v>
      </c>
      <c r="F123" s="60">
        <v>0</v>
      </c>
      <c r="G123" s="60">
        <v>0</v>
      </c>
      <c r="H123" s="60">
        <v>0</v>
      </c>
      <c r="I123" s="60">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150">
        <f t="shared" si="120"/>
        <v>0</v>
      </c>
      <c r="AI123" s="60">
        <v>0</v>
      </c>
      <c r="AJ123" s="60">
        <v>0</v>
      </c>
      <c r="AK123" s="60">
        <v>0</v>
      </c>
      <c r="AL123" s="150">
        <f t="shared" si="122"/>
        <v>20.850253410000001</v>
      </c>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20.850253410000001</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150">
        <v>0</v>
      </c>
      <c r="CC123" s="150">
        <f t="shared" si="124"/>
        <v>0</v>
      </c>
      <c r="CD123" s="60">
        <v>0</v>
      </c>
      <c r="CE123" s="60">
        <v>0</v>
      </c>
      <c r="CF123" s="60">
        <v>0</v>
      </c>
      <c r="CG123" s="150">
        <f t="shared" si="126"/>
        <v>0</v>
      </c>
      <c r="CH123" s="60">
        <v>0</v>
      </c>
      <c r="CI123" s="60">
        <v>0</v>
      </c>
      <c r="CJ123" s="60">
        <v>0</v>
      </c>
      <c r="CK123" s="60">
        <v>0</v>
      </c>
      <c r="CL123" s="60">
        <v>0</v>
      </c>
      <c r="CM123" s="60">
        <v>0</v>
      </c>
      <c r="CN123" s="60">
        <v>0</v>
      </c>
      <c r="CO123" s="60">
        <v>0</v>
      </c>
      <c r="CP123" s="60">
        <v>0</v>
      </c>
      <c r="CQ123" s="60">
        <v>0</v>
      </c>
      <c r="CR123" s="60">
        <v>0</v>
      </c>
      <c r="CS123" s="150">
        <f t="shared" si="128"/>
        <v>0</v>
      </c>
      <c r="CT123" s="60">
        <v>0</v>
      </c>
      <c r="CU123" s="60">
        <v>0</v>
      </c>
      <c r="CV123" s="150">
        <f t="shared" si="130"/>
        <v>0</v>
      </c>
      <c r="CW123" s="60">
        <v>0</v>
      </c>
      <c r="CX123" s="60">
        <v>0</v>
      </c>
      <c r="CY123" s="60">
        <v>0</v>
      </c>
      <c r="CZ123" s="60">
        <v>0</v>
      </c>
      <c r="DA123" s="60">
        <v>0</v>
      </c>
      <c r="DB123" s="60">
        <v>0</v>
      </c>
      <c r="DC123" s="60">
        <v>0</v>
      </c>
      <c r="DD123" s="60">
        <v>0</v>
      </c>
      <c r="DE123" s="60">
        <v>0</v>
      </c>
      <c r="DF123" s="150">
        <f t="shared" si="132"/>
        <v>0</v>
      </c>
      <c r="DG123" s="60">
        <v>0</v>
      </c>
      <c r="DH123" s="60">
        <v>0</v>
      </c>
      <c r="DI123" s="60">
        <v>0</v>
      </c>
      <c r="DJ123" s="150">
        <f t="shared" si="134"/>
        <v>0</v>
      </c>
      <c r="DK123" s="60">
        <v>0</v>
      </c>
      <c r="DL123" s="60">
        <v>0</v>
      </c>
      <c r="DM123" s="150">
        <f t="shared" si="136"/>
        <v>0</v>
      </c>
      <c r="DN123" s="60">
        <v>0</v>
      </c>
      <c r="DO123" s="60">
        <v>0</v>
      </c>
      <c r="DP123" s="60">
        <v>0</v>
      </c>
      <c r="DQ123" s="60">
        <v>0</v>
      </c>
      <c r="DR123" s="60">
        <v>0</v>
      </c>
      <c r="DS123" s="150">
        <f t="shared" si="138"/>
        <v>0</v>
      </c>
      <c r="DT123" s="60">
        <v>0</v>
      </c>
      <c r="DU123" s="60">
        <v>0</v>
      </c>
      <c r="DV123" s="150">
        <f t="shared" si="140"/>
        <v>0</v>
      </c>
      <c r="DW123" s="60">
        <v>0</v>
      </c>
      <c r="DX123" s="60">
        <v>0</v>
      </c>
      <c r="DY123" s="60">
        <v>0</v>
      </c>
      <c r="DZ123" s="60">
        <v>0</v>
      </c>
      <c r="EA123" s="60">
        <v>0</v>
      </c>
      <c r="EB123" s="60">
        <v>0</v>
      </c>
      <c r="EC123" s="60">
        <v>0</v>
      </c>
      <c r="ED123" s="60">
        <v>0</v>
      </c>
      <c r="EE123" s="60">
        <v>0</v>
      </c>
      <c r="EF123" s="60">
        <v>0</v>
      </c>
      <c r="EG123" s="150">
        <f t="shared" si="142"/>
        <v>0</v>
      </c>
      <c r="EH123" s="60">
        <v>0</v>
      </c>
      <c r="EI123" s="60">
        <v>0</v>
      </c>
      <c r="EJ123" s="60">
        <v>0</v>
      </c>
      <c r="EK123" s="60">
        <v>0</v>
      </c>
      <c r="EL123" s="60">
        <v>0</v>
      </c>
      <c r="EM123" s="60">
        <v>0</v>
      </c>
      <c r="EN123" s="60">
        <v>0</v>
      </c>
      <c r="EO123" s="60">
        <v>0</v>
      </c>
      <c r="EP123" s="60">
        <v>0</v>
      </c>
      <c r="EQ123" s="150">
        <f t="shared" si="144"/>
        <v>0</v>
      </c>
      <c r="ER123" s="60">
        <v>0</v>
      </c>
      <c r="ES123" s="60">
        <v>0</v>
      </c>
      <c r="ET123" s="60">
        <v>0</v>
      </c>
      <c r="EU123" s="150">
        <f t="shared" si="146"/>
        <v>0</v>
      </c>
      <c r="EV123" s="60">
        <v>0</v>
      </c>
      <c r="EW123" s="60">
        <v>0</v>
      </c>
      <c r="EX123" s="150">
        <f t="shared" si="148"/>
        <v>0</v>
      </c>
      <c r="EY123" s="60">
        <v>0</v>
      </c>
      <c r="EZ123" s="60">
        <v>0</v>
      </c>
      <c r="FA123" s="150">
        <f t="shared" si="150"/>
        <v>0</v>
      </c>
      <c r="FB123" s="60">
        <v>0</v>
      </c>
      <c r="FC123" s="60">
        <v>0</v>
      </c>
      <c r="FD123" s="60">
        <v>0</v>
      </c>
      <c r="FE123" s="60">
        <v>0</v>
      </c>
      <c r="FF123" s="150">
        <f t="shared" si="152"/>
        <v>0</v>
      </c>
      <c r="FG123" s="60">
        <v>0</v>
      </c>
      <c r="FH123" s="60">
        <v>0</v>
      </c>
      <c r="FI123" s="60">
        <v>0</v>
      </c>
      <c r="FJ123" s="60">
        <v>0</v>
      </c>
      <c r="FK123" s="60">
        <v>0</v>
      </c>
      <c r="FL123" s="60">
        <v>0</v>
      </c>
      <c r="FM123" s="60">
        <v>0</v>
      </c>
      <c r="FN123" s="150">
        <v>0</v>
      </c>
      <c r="FO123" s="60">
        <v>0</v>
      </c>
      <c r="FP123" s="58"/>
      <c r="FQ123" s="58"/>
      <c r="FR123" s="58"/>
      <c r="FS123" s="59">
        <f t="shared" si="247"/>
        <v>20.850253410000001</v>
      </c>
      <c r="FT123" s="4"/>
    </row>
    <row r="124" spans="2:176" x14ac:dyDescent="0.2">
      <c r="B124" s="157" t="s">
        <v>446</v>
      </c>
      <c r="C124" s="157" t="s">
        <v>287</v>
      </c>
      <c r="D124" s="150">
        <f t="shared" si="118"/>
        <v>0</v>
      </c>
      <c r="E124" s="60">
        <v>0</v>
      </c>
      <c r="F124" s="60">
        <v>0</v>
      </c>
      <c r="G124" s="60">
        <v>0</v>
      </c>
      <c r="H124" s="60">
        <v>0</v>
      </c>
      <c r="I124" s="60">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150">
        <f t="shared" si="120"/>
        <v>0</v>
      </c>
      <c r="AI124" s="60">
        <v>0</v>
      </c>
      <c r="AJ124" s="60">
        <v>0</v>
      </c>
      <c r="AK124" s="60">
        <v>0</v>
      </c>
      <c r="AL124" s="150">
        <f t="shared" si="122"/>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150">
        <v>0</v>
      </c>
      <c r="CC124" s="150">
        <f t="shared" si="124"/>
        <v>0</v>
      </c>
      <c r="CD124" s="60">
        <v>0</v>
      </c>
      <c r="CE124" s="60">
        <v>0</v>
      </c>
      <c r="CF124" s="60">
        <v>0</v>
      </c>
      <c r="CG124" s="150">
        <f t="shared" si="126"/>
        <v>0</v>
      </c>
      <c r="CH124" s="60">
        <v>0</v>
      </c>
      <c r="CI124" s="60">
        <v>0</v>
      </c>
      <c r="CJ124" s="60">
        <v>0</v>
      </c>
      <c r="CK124" s="60">
        <v>0</v>
      </c>
      <c r="CL124" s="60">
        <v>0</v>
      </c>
      <c r="CM124" s="60">
        <v>0</v>
      </c>
      <c r="CN124" s="60">
        <v>0</v>
      </c>
      <c r="CO124" s="60">
        <v>0</v>
      </c>
      <c r="CP124" s="60">
        <v>0</v>
      </c>
      <c r="CQ124" s="60">
        <v>0</v>
      </c>
      <c r="CR124" s="60">
        <v>0</v>
      </c>
      <c r="CS124" s="150">
        <f t="shared" si="128"/>
        <v>0</v>
      </c>
      <c r="CT124" s="60">
        <v>0</v>
      </c>
      <c r="CU124" s="60">
        <v>0</v>
      </c>
      <c r="CV124" s="150">
        <f t="shared" si="130"/>
        <v>0</v>
      </c>
      <c r="CW124" s="60">
        <v>0</v>
      </c>
      <c r="CX124" s="60">
        <v>0</v>
      </c>
      <c r="CY124" s="60">
        <v>0</v>
      </c>
      <c r="CZ124" s="60">
        <v>0</v>
      </c>
      <c r="DA124" s="60">
        <v>0</v>
      </c>
      <c r="DB124" s="60">
        <v>0</v>
      </c>
      <c r="DC124" s="60">
        <v>0</v>
      </c>
      <c r="DD124" s="60">
        <v>0</v>
      </c>
      <c r="DE124" s="60">
        <v>0</v>
      </c>
      <c r="DF124" s="150">
        <f t="shared" si="132"/>
        <v>0</v>
      </c>
      <c r="DG124" s="60">
        <v>0</v>
      </c>
      <c r="DH124" s="60">
        <v>0</v>
      </c>
      <c r="DI124" s="60">
        <v>0</v>
      </c>
      <c r="DJ124" s="150">
        <f t="shared" si="134"/>
        <v>0</v>
      </c>
      <c r="DK124" s="60">
        <v>0</v>
      </c>
      <c r="DL124" s="60">
        <v>0</v>
      </c>
      <c r="DM124" s="150">
        <f t="shared" si="136"/>
        <v>0</v>
      </c>
      <c r="DN124" s="60">
        <v>0</v>
      </c>
      <c r="DO124" s="60">
        <v>0</v>
      </c>
      <c r="DP124" s="60">
        <v>0</v>
      </c>
      <c r="DQ124" s="60">
        <v>0</v>
      </c>
      <c r="DR124" s="60">
        <v>0</v>
      </c>
      <c r="DS124" s="150">
        <f t="shared" si="138"/>
        <v>0</v>
      </c>
      <c r="DT124" s="60">
        <v>0</v>
      </c>
      <c r="DU124" s="60">
        <v>0</v>
      </c>
      <c r="DV124" s="150">
        <f t="shared" si="140"/>
        <v>0</v>
      </c>
      <c r="DW124" s="60">
        <v>0</v>
      </c>
      <c r="DX124" s="60">
        <v>0</v>
      </c>
      <c r="DY124" s="60">
        <v>0</v>
      </c>
      <c r="DZ124" s="60">
        <v>0</v>
      </c>
      <c r="EA124" s="60">
        <v>0</v>
      </c>
      <c r="EB124" s="60">
        <v>0</v>
      </c>
      <c r="EC124" s="60">
        <v>0</v>
      </c>
      <c r="ED124" s="60">
        <v>0</v>
      </c>
      <c r="EE124" s="60">
        <v>0</v>
      </c>
      <c r="EF124" s="60">
        <v>0</v>
      </c>
      <c r="EG124" s="150">
        <f t="shared" si="142"/>
        <v>0</v>
      </c>
      <c r="EH124" s="60">
        <v>0</v>
      </c>
      <c r="EI124" s="60">
        <v>0</v>
      </c>
      <c r="EJ124" s="60">
        <v>0</v>
      </c>
      <c r="EK124" s="60">
        <v>0</v>
      </c>
      <c r="EL124" s="60">
        <v>0</v>
      </c>
      <c r="EM124" s="60">
        <v>0</v>
      </c>
      <c r="EN124" s="60">
        <v>0</v>
      </c>
      <c r="EO124" s="60">
        <v>0</v>
      </c>
      <c r="EP124" s="60">
        <v>0</v>
      </c>
      <c r="EQ124" s="150">
        <f t="shared" si="144"/>
        <v>0</v>
      </c>
      <c r="ER124" s="60">
        <v>0</v>
      </c>
      <c r="ES124" s="60">
        <v>0</v>
      </c>
      <c r="ET124" s="60">
        <v>0</v>
      </c>
      <c r="EU124" s="150">
        <f t="shared" si="146"/>
        <v>0</v>
      </c>
      <c r="EV124" s="60">
        <v>0</v>
      </c>
      <c r="EW124" s="60">
        <v>0</v>
      </c>
      <c r="EX124" s="150">
        <f t="shared" si="148"/>
        <v>0</v>
      </c>
      <c r="EY124" s="60">
        <v>0</v>
      </c>
      <c r="EZ124" s="60">
        <v>0</v>
      </c>
      <c r="FA124" s="150">
        <f t="shared" si="150"/>
        <v>0</v>
      </c>
      <c r="FB124" s="60">
        <v>0</v>
      </c>
      <c r="FC124" s="60">
        <v>0</v>
      </c>
      <c r="FD124" s="60">
        <v>0</v>
      </c>
      <c r="FE124" s="60">
        <v>0</v>
      </c>
      <c r="FF124" s="150">
        <f t="shared" si="152"/>
        <v>0</v>
      </c>
      <c r="FG124" s="60">
        <v>0</v>
      </c>
      <c r="FH124" s="60">
        <v>0</v>
      </c>
      <c r="FI124" s="60">
        <v>0</v>
      </c>
      <c r="FJ124" s="60">
        <v>0</v>
      </c>
      <c r="FK124" s="60">
        <v>0</v>
      </c>
      <c r="FL124" s="60">
        <v>0</v>
      </c>
      <c r="FM124" s="60">
        <v>0</v>
      </c>
      <c r="FN124" s="150">
        <v>0</v>
      </c>
      <c r="FO124" s="60">
        <v>0</v>
      </c>
      <c r="FP124" s="58"/>
      <c r="FQ124" s="58"/>
      <c r="FR124" s="58"/>
      <c r="FS124" s="59">
        <f t="shared" si="247"/>
        <v>0</v>
      </c>
      <c r="FT124" s="4"/>
    </row>
    <row r="125" spans="2:176" x14ac:dyDescent="0.2">
      <c r="B125" s="157">
        <v>8000</v>
      </c>
      <c r="C125" s="157" t="s">
        <v>458</v>
      </c>
      <c r="D125" s="150">
        <f t="shared" si="118"/>
        <v>0</v>
      </c>
      <c r="E125" s="60">
        <v>0</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150">
        <f t="shared" si="120"/>
        <v>0</v>
      </c>
      <c r="AI125" s="60">
        <v>0</v>
      </c>
      <c r="AJ125" s="60">
        <v>0</v>
      </c>
      <c r="AK125" s="60">
        <v>0</v>
      </c>
      <c r="AL125" s="150">
        <f t="shared" si="122"/>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150">
        <v>30838.129738734231</v>
      </c>
      <c r="CC125" s="150">
        <f t="shared" si="124"/>
        <v>0</v>
      </c>
      <c r="CD125" s="60">
        <v>0</v>
      </c>
      <c r="CE125" s="60">
        <v>0</v>
      </c>
      <c r="CF125" s="60">
        <v>0</v>
      </c>
      <c r="CG125" s="150">
        <f t="shared" si="126"/>
        <v>0</v>
      </c>
      <c r="CH125" s="60">
        <v>0</v>
      </c>
      <c r="CI125" s="60">
        <v>0</v>
      </c>
      <c r="CJ125" s="60">
        <v>0</v>
      </c>
      <c r="CK125" s="60">
        <v>0</v>
      </c>
      <c r="CL125" s="60">
        <v>0</v>
      </c>
      <c r="CM125" s="60">
        <v>0</v>
      </c>
      <c r="CN125" s="60">
        <v>0</v>
      </c>
      <c r="CO125" s="60">
        <v>0</v>
      </c>
      <c r="CP125" s="60">
        <v>0</v>
      </c>
      <c r="CQ125" s="60">
        <v>0</v>
      </c>
      <c r="CR125" s="60">
        <v>0</v>
      </c>
      <c r="CS125" s="150">
        <f t="shared" si="128"/>
        <v>0</v>
      </c>
      <c r="CT125" s="60">
        <v>0</v>
      </c>
      <c r="CU125" s="60">
        <v>0</v>
      </c>
      <c r="CV125" s="150">
        <f t="shared" si="130"/>
        <v>0</v>
      </c>
      <c r="CW125" s="60">
        <v>0</v>
      </c>
      <c r="CX125" s="60">
        <v>0</v>
      </c>
      <c r="CY125" s="60">
        <v>0</v>
      </c>
      <c r="CZ125" s="60">
        <v>0</v>
      </c>
      <c r="DA125" s="60">
        <v>0</v>
      </c>
      <c r="DB125" s="60">
        <v>0</v>
      </c>
      <c r="DC125" s="60">
        <v>0</v>
      </c>
      <c r="DD125" s="60">
        <v>0</v>
      </c>
      <c r="DE125" s="60">
        <v>0</v>
      </c>
      <c r="DF125" s="150">
        <f t="shared" si="132"/>
        <v>0</v>
      </c>
      <c r="DG125" s="60">
        <v>0</v>
      </c>
      <c r="DH125" s="60">
        <v>0</v>
      </c>
      <c r="DI125" s="60">
        <v>0</v>
      </c>
      <c r="DJ125" s="150">
        <f t="shared" si="134"/>
        <v>0</v>
      </c>
      <c r="DK125" s="60">
        <v>0</v>
      </c>
      <c r="DL125" s="60">
        <v>0</v>
      </c>
      <c r="DM125" s="150">
        <f t="shared" si="136"/>
        <v>0</v>
      </c>
      <c r="DN125" s="60">
        <v>0</v>
      </c>
      <c r="DO125" s="60">
        <v>0</v>
      </c>
      <c r="DP125" s="60">
        <v>0</v>
      </c>
      <c r="DQ125" s="60">
        <v>0</v>
      </c>
      <c r="DR125" s="60">
        <v>0</v>
      </c>
      <c r="DS125" s="150">
        <f t="shared" si="138"/>
        <v>0</v>
      </c>
      <c r="DT125" s="60">
        <v>0</v>
      </c>
      <c r="DU125" s="60">
        <v>0</v>
      </c>
      <c r="DV125" s="150">
        <f t="shared" si="140"/>
        <v>0</v>
      </c>
      <c r="DW125" s="60">
        <v>0</v>
      </c>
      <c r="DX125" s="60">
        <v>0</v>
      </c>
      <c r="DY125" s="60">
        <v>0</v>
      </c>
      <c r="DZ125" s="60">
        <v>0</v>
      </c>
      <c r="EA125" s="60">
        <v>0</v>
      </c>
      <c r="EB125" s="60">
        <v>0</v>
      </c>
      <c r="EC125" s="60">
        <v>0</v>
      </c>
      <c r="ED125" s="60">
        <v>0</v>
      </c>
      <c r="EE125" s="60">
        <v>0</v>
      </c>
      <c r="EF125" s="60">
        <v>0</v>
      </c>
      <c r="EG125" s="150">
        <f t="shared" si="142"/>
        <v>0</v>
      </c>
      <c r="EH125" s="60">
        <v>0</v>
      </c>
      <c r="EI125" s="60">
        <v>0</v>
      </c>
      <c r="EJ125" s="60">
        <v>0</v>
      </c>
      <c r="EK125" s="60">
        <v>0</v>
      </c>
      <c r="EL125" s="60">
        <v>0</v>
      </c>
      <c r="EM125" s="60">
        <v>0</v>
      </c>
      <c r="EN125" s="60">
        <v>0</v>
      </c>
      <c r="EO125" s="60">
        <v>0</v>
      </c>
      <c r="EP125" s="60">
        <v>0</v>
      </c>
      <c r="EQ125" s="150">
        <f t="shared" si="144"/>
        <v>0</v>
      </c>
      <c r="ER125" s="60">
        <v>0</v>
      </c>
      <c r="ES125" s="60">
        <v>0</v>
      </c>
      <c r="ET125" s="60">
        <v>0</v>
      </c>
      <c r="EU125" s="150">
        <f t="shared" si="146"/>
        <v>0</v>
      </c>
      <c r="EV125" s="60">
        <v>0</v>
      </c>
      <c r="EW125" s="60">
        <v>0</v>
      </c>
      <c r="EX125" s="150">
        <f t="shared" si="148"/>
        <v>0</v>
      </c>
      <c r="EY125" s="60">
        <v>0</v>
      </c>
      <c r="EZ125" s="60">
        <v>0</v>
      </c>
      <c r="FA125" s="150">
        <f t="shared" si="150"/>
        <v>0</v>
      </c>
      <c r="FB125" s="60">
        <v>0</v>
      </c>
      <c r="FC125" s="60">
        <v>0</v>
      </c>
      <c r="FD125" s="60">
        <v>0</v>
      </c>
      <c r="FE125" s="60">
        <v>0</v>
      </c>
      <c r="FF125" s="150">
        <f t="shared" si="152"/>
        <v>0</v>
      </c>
      <c r="FG125" s="60">
        <v>0</v>
      </c>
      <c r="FH125" s="60">
        <v>0</v>
      </c>
      <c r="FI125" s="60">
        <v>0</v>
      </c>
      <c r="FJ125" s="60">
        <v>0</v>
      </c>
      <c r="FK125" s="60">
        <v>0</v>
      </c>
      <c r="FL125" s="60">
        <v>0</v>
      </c>
      <c r="FM125" s="60">
        <v>0</v>
      </c>
      <c r="FN125" s="150">
        <v>0</v>
      </c>
      <c r="FO125" s="60">
        <v>0</v>
      </c>
      <c r="FP125" s="58"/>
      <c r="FQ125" s="58"/>
      <c r="FR125" s="58"/>
      <c r="FS125" s="59">
        <f t="shared" si="247"/>
        <v>30838.129738734231</v>
      </c>
      <c r="FT125" s="4"/>
    </row>
    <row r="126" spans="2:176" x14ac:dyDescent="0.2">
      <c r="B126" s="157" t="s">
        <v>447</v>
      </c>
      <c r="C126" s="157" t="s">
        <v>288</v>
      </c>
      <c r="D126" s="150">
        <f t="shared" si="118"/>
        <v>0</v>
      </c>
      <c r="E126" s="60">
        <v>0</v>
      </c>
      <c r="F126" s="60">
        <v>0</v>
      </c>
      <c r="G126" s="60">
        <v>0</v>
      </c>
      <c r="H126" s="60">
        <v>0</v>
      </c>
      <c r="I126" s="60">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150">
        <f t="shared" si="120"/>
        <v>0</v>
      </c>
      <c r="AI126" s="60">
        <v>0</v>
      </c>
      <c r="AJ126" s="60">
        <v>0</v>
      </c>
      <c r="AK126" s="60">
        <v>0</v>
      </c>
      <c r="AL126" s="150">
        <f t="shared" si="122"/>
        <v>0</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150">
        <v>0</v>
      </c>
      <c r="CC126" s="150">
        <f t="shared" si="124"/>
        <v>0</v>
      </c>
      <c r="CD126" s="60">
        <v>0</v>
      </c>
      <c r="CE126" s="60">
        <v>0</v>
      </c>
      <c r="CF126" s="60">
        <v>0</v>
      </c>
      <c r="CG126" s="150">
        <f t="shared" si="126"/>
        <v>0</v>
      </c>
      <c r="CH126" s="60">
        <v>0</v>
      </c>
      <c r="CI126" s="60">
        <v>0</v>
      </c>
      <c r="CJ126" s="60">
        <v>0</v>
      </c>
      <c r="CK126" s="60">
        <v>0</v>
      </c>
      <c r="CL126" s="60">
        <v>0</v>
      </c>
      <c r="CM126" s="60">
        <v>0</v>
      </c>
      <c r="CN126" s="60">
        <v>0</v>
      </c>
      <c r="CO126" s="60">
        <v>0</v>
      </c>
      <c r="CP126" s="60">
        <v>0</v>
      </c>
      <c r="CQ126" s="60">
        <v>0</v>
      </c>
      <c r="CR126" s="60">
        <v>0</v>
      </c>
      <c r="CS126" s="150">
        <f t="shared" si="128"/>
        <v>0</v>
      </c>
      <c r="CT126" s="60">
        <v>0</v>
      </c>
      <c r="CU126" s="60">
        <v>0</v>
      </c>
      <c r="CV126" s="150">
        <f t="shared" si="130"/>
        <v>0</v>
      </c>
      <c r="CW126" s="60">
        <v>0</v>
      </c>
      <c r="CX126" s="60">
        <v>0</v>
      </c>
      <c r="CY126" s="60">
        <v>0</v>
      </c>
      <c r="CZ126" s="60">
        <v>0</v>
      </c>
      <c r="DA126" s="60">
        <v>0</v>
      </c>
      <c r="DB126" s="60">
        <v>0</v>
      </c>
      <c r="DC126" s="60">
        <v>0</v>
      </c>
      <c r="DD126" s="60">
        <v>0</v>
      </c>
      <c r="DE126" s="60">
        <v>0</v>
      </c>
      <c r="DF126" s="150">
        <f t="shared" si="132"/>
        <v>0</v>
      </c>
      <c r="DG126" s="60">
        <v>0</v>
      </c>
      <c r="DH126" s="60">
        <v>0</v>
      </c>
      <c r="DI126" s="60">
        <v>0</v>
      </c>
      <c r="DJ126" s="150">
        <f t="shared" si="134"/>
        <v>0</v>
      </c>
      <c r="DK126" s="60">
        <v>0</v>
      </c>
      <c r="DL126" s="60">
        <v>0</v>
      </c>
      <c r="DM126" s="150">
        <f t="shared" si="136"/>
        <v>0</v>
      </c>
      <c r="DN126" s="60">
        <v>0</v>
      </c>
      <c r="DO126" s="60">
        <v>0</v>
      </c>
      <c r="DP126" s="60">
        <v>0</v>
      </c>
      <c r="DQ126" s="60">
        <v>0</v>
      </c>
      <c r="DR126" s="60">
        <v>0</v>
      </c>
      <c r="DS126" s="150">
        <f t="shared" si="138"/>
        <v>0</v>
      </c>
      <c r="DT126" s="60">
        <v>0</v>
      </c>
      <c r="DU126" s="60">
        <v>0</v>
      </c>
      <c r="DV126" s="150">
        <f t="shared" si="140"/>
        <v>0</v>
      </c>
      <c r="DW126" s="60">
        <v>0</v>
      </c>
      <c r="DX126" s="60">
        <v>0</v>
      </c>
      <c r="DY126" s="60">
        <v>0</v>
      </c>
      <c r="DZ126" s="60">
        <v>0</v>
      </c>
      <c r="EA126" s="60">
        <v>0</v>
      </c>
      <c r="EB126" s="60">
        <v>0</v>
      </c>
      <c r="EC126" s="60">
        <v>0</v>
      </c>
      <c r="ED126" s="60">
        <v>0</v>
      </c>
      <c r="EE126" s="60">
        <v>0</v>
      </c>
      <c r="EF126" s="60">
        <v>0</v>
      </c>
      <c r="EG126" s="150">
        <f t="shared" si="142"/>
        <v>0</v>
      </c>
      <c r="EH126" s="60">
        <v>0</v>
      </c>
      <c r="EI126" s="60">
        <v>0</v>
      </c>
      <c r="EJ126" s="60">
        <v>0</v>
      </c>
      <c r="EK126" s="60">
        <v>0</v>
      </c>
      <c r="EL126" s="60">
        <v>0</v>
      </c>
      <c r="EM126" s="60">
        <v>0</v>
      </c>
      <c r="EN126" s="60">
        <v>0</v>
      </c>
      <c r="EO126" s="60">
        <v>0</v>
      </c>
      <c r="EP126" s="60">
        <v>0</v>
      </c>
      <c r="EQ126" s="150">
        <f t="shared" si="144"/>
        <v>0</v>
      </c>
      <c r="ER126" s="60">
        <v>0</v>
      </c>
      <c r="ES126" s="60">
        <v>0</v>
      </c>
      <c r="ET126" s="60">
        <v>0</v>
      </c>
      <c r="EU126" s="150">
        <f t="shared" si="146"/>
        <v>0</v>
      </c>
      <c r="EV126" s="60">
        <v>0</v>
      </c>
      <c r="EW126" s="60">
        <v>0</v>
      </c>
      <c r="EX126" s="150">
        <f t="shared" si="148"/>
        <v>0</v>
      </c>
      <c r="EY126" s="60">
        <v>0</v>
      </c>
      <c r="EZ126" s="60">
        <v>0</v>
      </c>
      <c r="FA126" s="150">
        <f t="shared" si="150"/>
        <v>0</v>
      </c>
      <c r="FB126" s="60">
        <v>0</v>
      </c>
      <c r="FC126" s="60">
        <v>0</v>
      </c>
      <c r="FD126" s="60">
        <v>0</v>
      </c>
      <c r="FE126" s="60">
        <v>0</v>
      </c>
      <c r="FF126" s="150">
        <f t="shared" si="152"/>
        <v>0</v>
      </c>
      <c r="FG126" s="60">
        <v>0</v>
      </c>
      <c r="FH126" s="60">
        <v>0</v>
      </c>
      <c r="FI126" s="60">
        <v>0</v>
      </c>
      <c r="FJ126" s="60">
        <v>0</v>
      </c>
      <c r="FK126" s="60">
        <v>0</v>
      </c>
      <c r="FL126" s="60">
        <v>0</v>
      </c>
      <c r="FM126" s="60">
        <v>0</v>
      </c>
      <c r="FN126" s="150">
        <v>0</v>
      </c>
      <c r="FO126" s="60">
        <v>0</v>
      </c>
      <c r="FP126" s="58"/>
      <c r="FQ126" s="58"/>
      <c r="FR126" s="58"/>
      <c r="FS126" s="59">
        <f t="shared" si="247"/>
        <v>0</v>
      </c>
      <c r="FT126" s="4"/>
    </row>
    <row r="127" spans="2:176" x14ac:dyDescent="0.2">
      <c r="B127" s="157" t="s">
        <v>448</v>
      </c>
      <c r="C127" s="157" t="s">
        <v>289</v>
      </c>
      <c r="D127" s="150">
        <f t="shared" si="118"/>
        <v>0</v>
      </c>
      <c r="E127" s="60">
        <v>0</v>
      </c>
      <c r="F127" s="60">
        <v>0</v>
      </c>
      <c r="G127" s="60">
        <v>0</v>
      </c>
      <c r="H127" s="60">
        <v>0</v>
      </c>
      <c r="I127" s="60">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150">
        <f t="shared" si="120"/>
        <v>0</v>
      </c>
      <c r="AI127" s="60">
        <v>0</v>
      </c>
      <c r="AJ127" s="60">
        <v>0</v>
      </c>
      <c r="AK127" s="60">
        <v>0</v>
      </c>
      <c r="AL127" s="150">
        <f t="shared" si="122"/>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150">
        <v>0</v>
      </c>
      <c r="CC127" s="150">
        <f t="shared" si="124"/>
        <v>0</v>
      </c>
      <c r="CD127" s="60">
        <v>0</v>
      </c>
      <c r="CE127" s="60">
        <v>0</v>
      </c>
      <c r="CF127" s="60">
        <v>0</v>
      </c>
      <c r="CG127" s="150">
        <f t="shared" si="126"/>
        <v>0</v>
      </c>
      <c r="CH127" s="60">
        <v>0</v>
      </c>
      <c r="CI127" s="60">
        <v>0</v>
      </c>
      <c r="CJ127" s="60">
        <v>0</v>
      </c>
      <c r="CK127" s="60">
        <v>0</v>
      </c>
      <c r="CL127" s="60">
        <v>0</v>
      </c>
      <c r="CM127" s="60">
        <v>0</v>
      </c>
      <c r="CN127" s="60">
        <v>0</v>
      </c>
      <c r="CO127" s="60">
        <v>0</v>
      </c>
      <c r="CP127" s="60">
        <v>0</v>
      </c>
      <c r="CQ127" s="60">
        <v>0</v>
      </c>
      <c r="CR127" s="60">
        <v>0</v>
      </c>
      <c r="CS127" s="150">
        <f t="shared" si="128"/>
        <v>0</v>
      </c>
      <c r="CT127" s="60">
        <v>0</v>
      </c>
      <c r="CU127" s="60">
        <v>0</v>
      </c>
      <c r="CV127" s="150">
        <f t="shared" si="130"/>
        <v>0</v>
      </c>
      <c r="CW127" s="60">
        <v>0</v>
      </c>
      <c r="CX127" s="60">
        <v>0</v>
      </c>
      <c r="CY127" s="60">
        <v>0</v>
      </c>
      <c r="CZ127" s="60">
        <v>0</v>
      </c>
      <c r="DA127" s="60">
        <v>0</v>
      </c>
      <c r="DB127" s="60">
        <v>0</v>
      </c>
      <c r="DC127" s="60">
        <v>0</v>
      </c>
      <c r="DD127" s="60">
        <v>0</v>
      </c>
      <c r="DE127" s="60">
        <v>0</v>
      </c>
      <c r="DF127" s="150">
        <f t="shared" si="132"/>
        <v>0</v>
      </c>
      <c r="DG127" s="60">
        <v>0</v>
      </c>
      <c r="DH127" s="60">
        <v>0</v>
      </c>
      <c r="DI127" s="60">
        <v>0</v>
      </c>
      <c r="DJ127" s="150">
        <f t="shared" si="134"/>
        <v>0</v>
      </c>
      <c r="DK127" s="60">
        <v>0</v>
      </c>
      <c r="DL127" s="60">
        <v>0</v>
      </c>
      <c r="DM127" s="150">
        <f t="shared" si="136"/>
        <v>0</v>
      </c>
      <c r="DN127" s="60">
        <v>0</v>
      </c>
      <c r="DO127" s="60">
        <v>0</v>
      </c>
      <c r="DP127" s="60">
        <v>0</v>
      </c>
      <c r="DQ127" s="60">
        <v>0</v>
      </c>
      <c r="DR127" s="60">
        <v>0</v>
      </c>
      <c r="DS127" s="150">
        <f t="shared" si="138"/>
        <v>0</v>
      </c>
      <c r="DT127" s="60">
        <v>0</v>
      </c>
      <c r="DU127" s="60">
        <v>0</v>
      </c>
      <c r="DV127" s="150">
        <f t="shared" si="140"/>
        <v>0</v>
      </c>
      <c r="DW127" s="60">
        <v>0</v>
      </c>
      <c r="DX127" s="60">
        <v>0</v>
      </c>
      <c r="DY127" s="60">
        <v>0</v>
      </c>
      <c r="DZ127" s="60">
        <v>0</v>
      </c>
      <c r="EA127" s="60">
        <v>0</v>
      </c>
      <c r="EB127" s="60">
        <v>0</v>
      </c>
      <c r="EC127" s="60">
        <v>0</v>
      </c>
      <c r="ED127" s="60">
        <v>0</v>
      </c>
      <c r="EE127" s="60">
        <v>0</v>
      </c>
      <c r="EF127" s="60">
        <v>0</v>
      </c>
      <c r="EG127" s="150">
        <f t="shared" si="142"/>
        <v>0</v>
      </c>
      <c r="EH127" s="60">
        <v>0</v>
      </c>
      <c r="EI127" s="60">
        <v>0</v>
      </c>
      <c r="EJ127" s="60">
        <v>0</v>
      </c>
      <c r="EK127" s="60">
        <v>0</v>
      </c>
      <c r="EL127" s="60">
        <v>0</v>
      </c>
      <c r="EM127" s="60">
        <v>0</v>
      </c>
      <c r="EN127" s="60">
        <v>0</v>
      </c>
      <c r="EO127" s="60">
        <v>0</v>
      </c>
      <c r="EP127" s="60">
        <v>0</v>
      </c>
      <c r="EQ127" s="150">
        <f t="shared" si="144"/>
        <v>0</v>
      </c>
      <c r="ER127" s="60">
        <v>0</v>
      </c>
      <c r="ES127" s="60">
        <v>0</v>
      </c>
      <c r="ET127" s="60">
        <v>0</v>
      </c>
      <c r="EU127" s="150">
        <f t="shared" si="146"/>
        <v>0</v>
      </c>
      <c r="EV127" s="60">
        <v>0</v>
      </c>
      <c r="EW127" s="60">
        <v>0</v>
      </c>
      <c r="EX127" s="150">
        <f t="shared" si="148"/>
        <v>0</v>
      </c>
      <c r="EY127" s="60">
        <v>0</v>
      </c>
      <c r="EZ127" s="60">
        <v>0</v>
      </c>
      <c r="FA127" s="150">
        <f t="shared" si="150"/>
        <v>0</v>
      </c>
      <c r="FB127" s="60">
        <v>0</v>
      </c>
      <c r="FC127" s="60">
        <v>0</v>
      </c>
      <c r="FD127" s="60">
        <v>0</v>
      </c>
      <c r="FE127" s="60">
        <v>0</v>
      </c>
      <c r="FF127" s="150">
        <f t="shared" si="152"/>
        <v>0</v>
      </c>
      <c r="FG127" s="60">
        <v>0</v>
      </c>
      <c r="FH127" s="60">
        <v>0</v>
      </c>
      <c r="FI127" s="60">
        <v>0</v>
      </c>
      <c r="FJ127" s="60">
        <v>0</v>
      </c>
      <c r="FK127" s="60">
        <v>0</v>
      </c>
      <c r="FL127" s="60">
        <v>0</v>
      </c>
      <c r="FM127" s="60">
        <v>0</v>
      </c>
      <c r="FN127" s="150">
        <v>0</v>
      </c>
      <c r="FO127" s="60">
        <v>0</v>
      </c>
      <c r="FP127" s="58"/>
      <c r="FQ127" s="58"/>
      <c r="FR127" s="58"/>
      <c r="FS127" s="59">
        <f t="shared" si="247"/>
        <v>0</v>
      </c>
      <c r="FT127" s="4"/>
    </row>
    <row r="128" spans="2:176" x14ac:dyDescent="0.2">
      <c r="B128" s="157" t="s">
        <v>448</v>
      </c>
      <c r="C128" s="157" t="s">
        <v>290</v>
      </c>
      <c r="D128" s="150">
        <f t="shared" si="118"/>
        <v>0</v>
      </c>
      <c r="E128" s="60">
        <v>0</v>
      </c>
      <c r="F128" s="60">
        <v>0</v>
      </c>
      <c r="G128" s="60">
        <v>0</v>
      </c>
      <c r="H128" s="60">
        <v>0</v>
      </c>
      <c r="I128" s="60">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150">
        <f t="shared" si="120"/>
        <v>0</v>
      </c>
      <c r="AI128" s="60">
        <v>0</v>
      </c>
      <c r="AJ128" s="60">
        <v>0</v>
      </c>
      <c r="AK128" s="60">
        <v>0</v>
      </c>
      <c r="AL128" s="150">
        <f t="shared" si="122"/>
        <v>357.52741091967567</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357.52741091967567</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150">
        <v>0</v>
      </c>
      <c r="CC128" s="150">
        <f t="shared" si="124"/>
        <v>0</v>
      </c>
      <c r="CD128" s="60">
        <v>0</v>
      </c>
      <c r="CE128" s="60">
        <v>0</v>
      </c>
      <c r="CF128" s="60">
        <v>0</v>
      </c>
      <c r="CG128" s="150">
        <f t="shared" si="126"/>
        <v>0</v>
      </c>
      <c r="CH128" s="60">
        <v>0</v>
      </c>
      <c r="CI128" s="60">
        <v>0</v>
      </c>
      <c r="CJ128" s="60">
        <v>0</v>
      </c>
      <c r="CK128" s="60">
        <v>0</v>
      </c>
      <c r="CL128" s="60">
        <v>0</v>
      </c>
      <c r="CM128" s="60">
        <v>0</v>
      </c>
      <c r="CN128" s="60">
        <v>0</v>
      </c>
      <c r="CO128" s="60">
        <v>0</v>
      </c>
      <c r="CP128" s="60">
        <v>0</v>
      </c>
      <c r="CQ128" s="60">
        <v>0</v>
      </c>
      <c r="CR128" s="60">
        <v>0</v>
      </c>
      <c r="CS128" s="150">
        <f t="shared" si="128"/>
        <v>0</v>
      </c>
      <c r="CT128" s="60">
        <v>0</v>
      </c>
      <c r="CU128" s="60">
        <v>0</v>
      </c>
      <c r="CV128" s="150">
        <f t="shared" si="130"/>
        <v>0</v>
      </c>
      <c r="CW128" s="60">
        <v>0</v>
      </c>
      <c r="CX128" s="60">
        <v>0</v>
      </c>
      <c r="CY128" s="60">
        <v>0</v>
      </c>
      <c r="CZ128" s="60">
        <v>0</v>
      </c>
      <c r="DA128" s="60">
        <v>0</v>
      </c>
      <c r="DB128" s="60">
        <v>0</v>
      </c>
      <c r="DC128" s="60">
        <v>0</v>
      </c>
      <c r="DD128" s="60">
        <v>0</v>
      </c>
      <c r="DE128" s="60">
        <v>0</v>
      </c>
      <c r="DF128" s="150">
        <f t="shared" si="132"/>
        <v>0</v>
      </c>
      <c r="DG128" s="60">
        <v>0</v>
      </c>
      <c r="DH128" s="60">
        <v>0</v>
      </c>
      <c r="DI128" s="60">
        <v>0</v>
      </c>
      <c r="DJ128" s="150">
        <f t="shared" si="134"/>
        <v>0</v>
      </c>
      <c r="DK128" s="60">
        <v>0</v>
      </c>
      <c r="DL128" s="60">
        <v>0</v>
      </c>
      <c r="DM128" s="150">
        <f t="shared" si="136"/>
        <v>0</v>
      </c>
      <c r="DN128" s="60">
        <v>0</v>
      </c>
      <c r="DO128" s="60">
        <v>0</v>
      </c>
      <c r="DP128" s="60">
        <v>0</v>
      </c>
      <c r="DQ128" s="60">
        <v>0</v>
      </c>
      <c r="DR128" s="60">
        <v>0</v>
      </c>
      <c r="DS128" s="150">
        <f t="shared" si="138"/>
        <v>0</v>
      </c>
      <c r="DT128" s="60">
        <v>0</v>
      </c>
      <c r="DU128" s="60">
        <v>0</v>
      </c>
      <c r="DV128" s="150">
        <f t="shared" si="140"/>
        <v>0</v>
      </c>
      <c r="DW128" s="60">
        <v>0</v>
      </c>
      <c r="DX128" s="60">
        <v>0</v>
      </c>
      <c r="DY128" s="60">
        <v>0</v>
      </c>
      <c r="DZ128" s="60">
        <v>0</v>
      </c>
      <c r="EA128" s="60">
        <v>0</v>
      </c>
      <c r="EB128" s="60">
        <v>0</v>
      </c>
      <c r="EC128" s="60">
        <v>0</v>
      </c>
      <c r="ED128" s="60">
        <v>0</v>
      </c>
      <c r="EE128" s="60">
        <v>0</v>
      </c>
      <c r="EF128" s="60">
        <v>0</v>
      </c>
      <c r="EG128" s="150">
        <f t="shared" si="142"/>
        <v>0</v>
      </c>
      <c r="EH128" s="60">
        <v>0</v>
      </c>
      <c r="EI128" s="60">
        <v>0</v>
      </c>
      <c r="EJ128" s="60">
        <v>0</v>
      </c>
      <c r="EK128" s="60">
        <v>0</v>
      </c>
      <c r="EL128" s="60">
        <v>0</v>
      </c>
      <c r="EM128" s="60">
        <v>0</v>
      </c>
      <c r="EN128" s="60">
        <v>0</v>
      </c>
      <c r="EO128" s="60">
        <v>0</v>
      </c>
      <c r="EP128" s="60">
        <v>0</v>
      </c>
      <c r="EQ128" s="150">
        <f t="shared" si="144"/>
        <v>0</v>
      </c>
      <c r="ER128" s="60">
        <v>0</v>
      </c>
      <c r="ES128" s="60">
        <v>0</v>
      </c>
      <c r="ET128" s="60">
        <v>0</v>
      </c>
      <c r="EU128" s="150">
        <f t="shared" si="146"/>
        <v>0</v>
      </c>
      <c r="EV128" s="60">
        <v>0</v>
      </c>
      <c r="EW128" s="60">
        <v>0</v>
      </c>
      <c r="EX128" s="150">
        <f t="shared" si="148"/>
        <v>0</v>
      </c>
      <c r="EY128" s="60">
        <v>0</v>
      </c>
      <c r="EZ128" s="60">
        <v>0</v>
      </c>
      <c r="FA128" s="150">
        <f t="shared" si="150"/>
        <v>0</v>
      </c>
      <c r="FB128" s="60">
        <v>0</v>
      </c>
      <c r="FC128" s="60">
        <v>0</v>
      </c>
      <c r="FD128" s="60">
        <v>0</v>
      </c>
      <c r="FE128" s="60">
        <v>0</v>
      </c>
      <c r="FF128" s="150">
        <f t="shared" si="152"/>
        <v>0</v>
      </c>
      <c r="FG128" s="60">
        <v>0</v>
      </c>
      <c r="FH128" s="60">
        <v>0</v>
      </c>
      <c r="FI128" s="60">
        <v>0</v>
      </c>
      <c r="FJ128" s="60">
        <v>0</v>
      </c>
      <c r="FK128" s="60">
        <v>0</v>
      </c>
      <c r="FL128" s="60">
        <v>0</v>
      </c>
      <c r="FM128" s="60">
        <v>0</v>
      </c>
      <c r="FN128" s="150">
        <v>0</v>
      </c>
      <c r="FO128" s="60">
        <v>0</v>
      </c>
      <c r="FP128" s="58"/>
      <c r="FQ128" s="58"/>
      <c r="FR128" s="58"/>
      <c r="FS128" s="59">
        <f t="shared" si="247"/>
        <v>357.52741091967567</v>
      </c>
      <c r="FT128" s="4"/>
    </row>
    <row r="129" spans="2:176" x14ac:dyDescent="0.2">
      <c r="B129" s="157">
        <v>5210</v>
      </c>
      <c r="C129" s="157" t="s">
        <v>291</v>
      </c>
      <c r="D129" s="150">
        <f t="shared" si="118"/>
        <v>0</v>
      </c>
      <c r="E129" s="60">
        <v>0</v>
      </c>
      <c r="F129" s="60">
        <v>0</v>
      </c>
      <c r="G129" s="60">
        <v>0</v>
      </c>
      <c r="H129" s="60">
        <v>0</v>
      </c>
      <c r="I129" s="60">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150">
        <f t="shared" si="120"/>
        <v>0</v>
      </c>
      <c r="AI129" s="60">
        <v>0</v>
      </c>
      <c r="AJ129" s="60">
        <v>0</v>
      </c>
      <c r="AK129" s="60">
        <v>0</v>
      </c>
      <c r="AL129" s="150">
        <f t="shared" si="122"/>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150">
        <v>0</v>
      </c>
      <c r="CC129" s="150">
        <f t="shared" si="124"/>
        <v>0</v>
      </c>
      <c r="CD129" s="60">
        <v>0</v>
      </c>
      <c r="CE129" s="60">
        <v>0</v>
      </c>
      <c r="CF129" s="60">
        <v>0</v>
      </c>
      <c r="CG129" s="150">
        <f t="shared" si="126"/>
        <v>0</v>
      </c>
      <c r="CH129" s="60">
        <v>0</v>
      </c>
      <c r="CI129" s="60">
        <v>0</v>
      </c>
      <c r="CJ129" s="60">
        <v>0</v>
      </c>
      <c r="CK129" s="60">
        <v>0</v>
      </c>
      <c r="CL129" s="60">
        <v>0</v>
      </c>
      <c r="CM129" s="60">
        <v>0</v>
      </c>
      <c r="CN129" s="60">
        <v>0</v>
      </c>
      <c r="CO129" s="60">
        <v>0</v>
      </c>
      <c r="CP129" s="60">
        <v>0</v>
      </c>
      <c r="CQ129" s="60">
        <v>0</v>
      </c>
      <c r="CR129" s="60">
        <v>0</v>
      </c>
      <c r="CS129" s="150">
        <f t="shared" si="128"/>
        <v>0</v>
      </c>
      <c r="CT129" s="60">
        <v>0</v>
      </c>
      <c r="CU129" s="60">
        <v>0</v>
      </c>
      <c r="CV129" s="150">
        <f t="shared" si="130"/>
        <v>0</v>
      </c>
      <c r="CW129" s="60">
        <v>0</v>
      </c>
      <c r="CX129" s="60">
        <v>0</v>
      </c>
      <c r="CY129" s="60">
        <v>0</v>
      </c>
      <c r="CZ129" s="60">
        <v>0</v>
      </c>
      <c r="DA129" s="60">
        <v>0</v>
      </c>
      <c r="DB129" s="60">
        <v>0</v>
      </c>
      <c r="DC129" s="60">
        <v>0</v>
      </c>
      <c r="DD129" s="60">
        <v>0</v>
      </c>
      <c r="DE129" s="60">
        <v>0</v>
      </c>
      <c r="DF129" s="150">
        <f t="shared" si="132"/>
        <v>0</v>
      </c>
      <c r="DG129" s="60">
        <v>0</v>
      </c>
      <c r="DH129" s="60">
        <v>0</v>
      </c>
      <c r="DI129" s="60">
        <v>0</v>
      </c>
      <c r="DJ129" s="150">
        <f t="shared" si="134"/>
        <v>0</v>
      </c>
      <c r="DK129" s="60">
        <v>0</v>
      </c>
      <c r="DL129" s="60">
        <v>0</v>
      </c>
      <c r="DM129" s="150">
        <f t="shared" si="136"/>
        <v>0</v>
      </c>
      <c r="DN129" s="60">
        <v>0</v>
      </c>
      <c r="DO129" s="60">
        <v>0</v>
      </c>
      <c r="DP129" s="60">
        <v>0</v>
      </c>
      <c r="DQ129" s="60">
        <v>0</v>
      </c>
      <c r="DR129" s="60">
        <v>0</v>
      </c>
      <c r="DS129" s="150">
        <f t="shared" si="138"/>
        <v>0</v>
      </c>
      <c r="DT129" s="60">
        <v>0</v>
      </c>
      <c r="DU129" s="60">
        <v>0</v>
      </c>
      <c r="DV129" s="150">
        <f t="shared" si="140"/>
        <v>0</v>
      </c>
      <c r="DW129" s="60">
        <v>0</v>
      </c>
      <c r="DX129" s="60">
        <v>0</v>
      </c>
      <c r="DY129" s="60">
        <v>0</v>
      </c>
      <c r="DZ129" s="60">
        <v>0</v>
      </c>
      <c r="EA129" s="60">
        <v>0</v>
      </c>
      <c r="EB129" s="60">
        <v>0</v>
      </c>
      <c r="EC129" s="60">
        <v>0</v>
      </c>
      <c r="ED129" s="60">
        <v>0</v>
      </c>
      <c r="EE129" s="60">
        <v>0</v>
      </c>
      <c r="EF129" s="60">
        <v>0</v>
      </c>
      <c r="EG129" s="150">
        <f t="shared" si="142"/>
        <v>0</v>
      </c>
      <c r="EH129" s="60">
        <v>0</v>
      </c>
      <c r="EI129" s="60">
        <v>0</v>
      </c>
      <c r="EJ129" s="60">
        <v>0</v>
      </c>
      <c r="EK129" s="60">
        <v>0</v>
      </c>
      <c r="EL129" s="60">
        <v>0</v>
      </c>
      <c r="EM129" s="60">
        <v>0</v>
      </c>
      <c r="EN129" s="60">
        <v>0</v>
      </c>
      <c r="EO129" s="60">
        <v>0</v>
      </c>
      <c r="EP129" s="60">
        <v>0</v>
      </c>
      <c r="EQ129" s="150">
        <f t="shared" si="144"/>
        <v>0</v>
      </c>
      <c r="ER129" s="60">
        <v>0</v>
      </c>
      <c r="ES129" s="60">
        <v>0</v>
      </c>
      <c r="ET129" s="60">
        <v>0</v>
      </c>
      <c r="EU129" s="150">
        <f t="shared" si="146"/>
        <v>0</v>
      </c>
      <c r="EV129" s="60">
        <v>0</v>
      </c>
      <c r="EW129" s="60">
        <v>0</v>
      </c>
      <c r="EX129" s="150">
        <f t="shared" si="148"/>
        <v>0</v>
      </c>
      <c r="EY129" s="60">
        <v>0</v>
      </c>
      <c r="EZ129" s="60">
        <v>0</v>
      </c>
      <c r="FA129" s="150">
        <f t="shared" si="150"/>
        <v>0</v>
      </c>
      <c r="FB129" s="60">
        <v>0</v>
      </c>
      <c r="FC129" s="60">
        <v>0</v>
      </c>
      <c r="FD129" s="60">
        <v>0</v>
      </c>
      <c r="FE129" s="60">
        <v>0</v>
      </c>
      <c r="FF129" s="150">
        <f t="shared" si="152"/>
        <v>0</v>
      </c>
      <c r="FG129" s="60">
        <v>0</v>
      </c>
      <c r="FH129" s="60">
        <v>0</v>
      </c>
      <c r="FI129" s="60">
        <v>0</v>
      </c>
      <c r="FJ129" s="60">
        <v>0</v>
      </c>
      <c r="FK129" s="60">
        <v>0</v>
      </c>
      <c r="FL129" s="60">
        <v>0</v>
      </c>
      <c r="FM129" s="60">
        <v>0</v>
      </c>
      <c r="FN129" s="150">
        <v>0</v>
      </c>
      <c r="FO129" s="60">
        <v>0</v>
      </c>
      <c r="FP129" s="58"/>
      <c r="FQ129" s="58"/>
      <c r="FR129" s="58"/>
      <c r="FS129" s="59">
        <f t="shared" si="247"/>
        <v>0</v>
      </c>
      <c r="FT129" s="4"/>
    </row>
    <row r="130" spans="2:176" x14ac:dyDescent="0.2">
      <c r="B130" s="215" t="s">
        <v>313</v>
      </c>
      <c r="C130" s="215"/>
      <c r="D130" s="97">
        <f t="shared" si="118"/>
        <v>10449.659646898668</v>
      </c>
      <c r="E130" s="97">
        <f t="shared" ref="E130:AG130" si="248">SUM(E131:E152)</f>
        <v>28.831451142951046</v>
      </c>
      <c r="F130" s="97">
        <f t="shared" si="248"/>
        <v>3.1629429430307665</v>
      </c>
      <c r="G130" s="97">
        <f t="shared" si="248"/>
        <v>7.3716847968374868</v>
      </c>
      <c r="H130" s="97">
        <f t="shared" si="248"/>
        <v>35.196782306785302</v>
      </c>
      <c r="I130" s="97">
        <f t="shared" si="248"/>
        <v>79.48064736375251</v>
      </c>
      <c r="J130" s="97">
        <f t="shared" si="248"/>
        <v>53.707767584520056</v>
      </c>
      <c r="K130" s="97">
        <f t="shared" si="248"/>
        <v>13.875356107640492</v>
      </c>
      <c r="L130" s="97">
        <f t="shared" si="248"/>
        <v>144.89024864606756</v>
      </c>
      <c r="M130" s="97">
        <f t="shared" si="248"/>
        <v>547.55164285575609</v>
      </c>
      <c r="N130" s="97">
        <f t="shared" si="248"/>
        <v>47.489595967810118</v>
      </c>
      <c r="O130" s="97">
        <f t="shared" si="248"/>
        <v>810.37466333101588</v>
      </c>
      <c r="P130" s="97">
        <f t="shared" si="248"/>
        <v>34.405885911829266</v>
      </c>
      <c r="Q130" s="97">
        <f t="shared" si="248"/>
        <v>226.67716873119772</v>
      </c>
      <c r="R130" s="97">
        <f t="shared" si="248"/>
        <v>473.34083388722757</v>
      </c>
      <c r="S130" s="97">
        <f t="shared" si="248"/>
        <v>8.351932233736914</v>
      </c>
      <c r="T130" s="97">
        <f t="shared" si="248"/>
        <v>2095.5330686220209</v>
      </c>
      <c r="U130" s="97">
        <f t="shared" si="248"/>
        <v>110.53679936055909</v>
      </c>
      <c r="V130" s="97">
        <f t="shared" si="248"/>
        <v>387.83341872175043</v>
      </c>
      <c r="W130" s="97">
        <f t="shared" si="248"/>
        <v>315.12585839082169</v>
      </c>
      <c r="X130" s="97">
        <f t="shared" si="248"/>
        <v>15.689567070879795</v>
      </c>
      <c r="Y130" s="97">
        <f t="shared" si="248"/>
        <v>203.61501034178494</v>
      </c>
      <c r="Z130" s="97">
        <f t="shared" si="248"/>
        <v>1066.587394723271</v>
      </c>
      <c r="AA130" s="97">
        <f t="shared" si="248"/>
        <v>146.72356824719031</v>
      </c>
      <c r="AB130" s="97">
        <f t="shared" si="248"/>
        <v>175.43622298749852</v>
      </c>
      <c r="AC130" s="97">
        <f t="shared" si="248"/>
        <v>25.419010782128986</v>
      </c>
      <c r="AD130" s="97">
        <f t="shared" si="248"/>
        <v>1456.5116448304532</v>
      </c>
      <c r="AE130" s="97">
        <f t="shared" si="248"/>
        <v>23.159342488994188</v>
      </c>
      <c r="AF130" s="97">
        <f t="shared" si="248"/>
        <v>1689.6209543761352</v>
      </c>
      <c r="AG130" s="97">
        <f t="shared" si="248"/>
        <v>223.15918214501954</v>
      </c>
      <c r="AH130" s="97">
        <f t="shared" si="120"/>
        <v>1357.0620991667799</v>
      </c>
      <c r="AI130" s="97">
        <f t="shared" ref="AI130:AK130" si="249">SUM(AI131:AI152)</f>
        <v>1312.7781267668956</v>
      </c>
      <c r="AJ130" s="97">
        <f t="shared" si="249"/>
        <v>0.1370993973879861</v>
      </c>
      <c r="AK130" s="97">
        <f t="shared" si="249"/>
        <v>44.146873002496164</v>
      </c>
      <c r="AL130" s="97">
        <f t="shared" si="122"/>
        <v>35983.59318636766</v>
      </c>
      <c r="AM130" s="97">
        <f t="shared" ref="AM130:CB130" si="250">SUM(AM131:AM152)</f>
        <v>1583.272017111796</v>
      </c>
      <c r="AN130" s="97">
        <f t="shared" si="250"/>
        <v>143.76991973011968</v>
      </c>
      <c r="AO130" s="97">
        <f t="shared" si="250"/>
        <v>1269.6086453701496</v>
      </c>
      <c r="AP130" s="97">
        <f t="shared" si="250"/>
        <v>2157.0994638308734</v>
      </c>
      <c r="AQ130" s="97">
        <f t="shared" si="250"/>
        <v>1648.1089341403381</v>
      </c>
      <c r="AR130" s="97">
        <f t="shared" si="250"/>
        <v>199.31096370847732</v>
      </c>
      <c r="AS130" s="97">
        <f t="shared" si="250"/>
        <v>444.67218165308708</v>
      </c>
      <c r="AT130" s="97">
        <f t="shared" si="250"/>
        <v>1565.442643174232</v>
      </c>
      <c r="AU130" s="97">
        <f t="shared" si="250"/>
        <v>9161.9457643164624</v>
      </c>
      <c r="AV130" s="97">
        <f t="shared" si="250"/>
        <v>47.716964359769989</v>
      </c>
      <c r="AW130" s="97">
        <f t="shared" si="250"/>
        <v>475.84316231499281</v>
      </c>
      <c r="AX130" s="97">
        <f t="shared" si="250"/>
        <v>76.948796788639527</v>
      </c>
      <c r="AY130" s="97">
        <f t="shared" si="250"/>
        <v>426.951165920177</v>
      </c>
      <c r="AZ130" s="97">
        <f t="shared" si="250"/>
        <v>286.97025365504072</v>
      </c>
      <c r="BA130" s="97">
        <f t="shared" si="250"/>
        <v>747.15921515974651</v>
      </c>
      <c r="BB130" s="97">
        <f t="shared" si="250"/>
        <v>248.83400896681181</v>
      </c>
      <c r="BC130" s="97">
        <f t="shared" si="250"/>
        <v>161.60039653263095</v>
      </c>
      <c r="BD130" s="97">
        <f t="shared" si="250"/>
        <v>10.998179035184091</v>
      </c>
      <c r="BE130" s="97">
        <f t="shared" si="250"/>
        <v>2.7853621577159906</v>
      </c>
      <c r="BF130" s="97">
        <f t="shared" si="250"/>
        <v>130.36807430041119</v>
      </c>
      <c r="BG130" s="97">
        <f t="shared" si="250"/>
        <v>579.39347878552803</v>
      </c>
      <c r="BH130" s="97">
        <f t="shared" si="250"/>
        <v>353.16891585333161</v>
      </c>
      <c r="BI130" s="97">
        <f t="shared" si="250"/>
        <v>532.55240715409866</v>
      </c>
      <c r="BJ130" s="97">
        <f t="shared" si="250"/>
        <v>740.34691833693012</v>
      </c>
      <c r="BK130" s="97">
        <f t="shared" si="250"/>
        <v>84.952448766864137</v>
      </c>
      <c r="BL130" s="97">
        <f t="shared" si="250"/>
        <v>179.51257299258143</v>
      </c>
      <c r="BM130" s="97">
        <f t="shared" si="250"/>
        <v>80.836470505025716</v>
      </c>
      <c r="BN130" s="97">
        <f t="shared" si="250"/>
        <v>456.78025718086047</v>
      </c>
      <c r="BO130" s="97">
        <f t="shared" si="250"/>
        <v>984.67513889734573</v>
      </c>
      <c r="BP130" s="97">
        <f t="shared" si="250"/>
        <v>106.1781467408711</v>
      </c>
      <c r="BQ130" s="97">
        <f t="shared" si="250"/>
        <v>5953.3237415655858</v>
      </c>
      <c r="BR130" s="97">
        <f t="shared" si="250"/>
        <v>972.52370664944192</v>
      </c>
      <c r="BS130" s="97">
        <f t="shared" si="250"/>
        <v>463.23204410180165</v>
      </c>
      <c r="BT130" s="97">
        <f t="shared" si="250"/>
        <v>4.8012178163435539</v>
      </c>
      <c r="BU130" s="97">
        <f t="shared" si="250"/>
        <v>51.190115070436036</v>
      </c>
      <c r="BV130" s="97">
        <f t="shared" si="250"/>
        <v>308.81801036485462</v>
      </c>
      <c r="BW130" s="97">
        <f t="shared" si="250"/>
        <v>31.249461807793331</v>
      </c>
      <c r="BX130" s="97">
        <f t="shared" si="250"/>
        <v>555.4971217187483</v>
      </c>
      <c r="BY130" s="97">
        <f t="shared" si="250"/>
        <v>604.20927529268261</v>
      </c>
      <c r="BZ130" s="97">
        <f t="shared" si="250"/>
        <v>1649.0259991697735</v>
      </c>
      <c r="CA130" s="97">
        <f t="shared" si="250"/>
        <v>501.91962537009096</v>
      </c>
      <c r="CB130" s="97">
        <f t="shared" si="250"/>
        <v>3143.6961225586369</v>
      </c>
      <c r="CC130" s="97">
        <f t="shared" si="124"/>
        <v>985.7678553276013</v>
      </c>
      <c r="CD130" s="97">
        <f t="shared" ref="CD130:CF130" si="251">SUM(CD131:CD152)</f>
        <v>495.53735006465251</v>
      </c>
      <c r="CE130" s="97">
        <f t="shared" si="251"/>
        <v>346.78476238984791</v>
      </c>
      <c r="CF130" s="97">
        <f t="shared" si="251"/>
        <v>143.44574287310081</v>
      </c>
      <c r="CG130" s="97">
        <f t="shared" si="126"/>
        <v>4482.2399991413185</v>
      </c>
      <c r="CH130" s="97">
        <f t="shared" ref="CH130:CR130" si="252">SUM(CH131:CH152)</f>
        <v>215.23491616925162</v>
      </c>
      <c r="CI130" s="97">
        <f t="shared" si="252"/>
        <v>12.565171498852663</v>
      </c>
      <c r="CJ130" s="97">
        <f t="shared" si="252"/>
        <v>0.82938102808706249</v>
      </c>
      <c r="CK130" s="97">
        <f t="shared" si="252"/>
        <v>126.62765498203113</v>
      </c>
      <c r="CL130" s="97">
        <f t="shared" si="252"/>
        <v>0</v>
      </c>
      <c r="CM130" s="97">
        <f t="shared" si="252"/>
        <v>1.9742584811547653E-2</v>
      </c>
      <c r="CN130" s="97">
        <f t="shared" si="252"/>
        <v>1717.3229717636291</v>
      </c>
      <c r="CO130" s="97">
        <f t="shared" si="252"/>
        <v>218.39296349319997</v>
      </c>
      <c r="CP130" s="97">
        <f t="shared" si="252"/>
        <v>364.59019599201821</v>
      </c>
      <c r="CQ130" s="97">
        <f t="shared" si="252"/>
        <v>65.603913445980112</v>
      </c>
      <c r="CR130" s="97">
        <f t="shared" si="252"/>
        <v>1761.0530881834566</v>
      </c>
      <c r="CS130" s="97">
        <f t="shared" si="128"/>
        <v>5591.313490442647</v>
      </c>
      <c r="CT130" s="97">
        <f t="shared" ref="CT130:CU130" si="253">SUM(CT131:CT152)</f>
        <v>5181.8265573959325</v>
      </c>
      <c r="CU130" s="97">
        <f t="shared" si="253"/>
        <v>409.48693304671417</v>
      </c>
      <c r="CV130" s="97">
        <f t="shared" si="130"/>
        <v>18759.538364749897</v>
      </c>
      <c r="CW130" s="97">
        <f t="shared" ref="CW130:DE130" si="254">SUM(CW131:CW152)</f>
        <v>0</v>
      </c>
      <c r="CX130" s="97">
        <f t="shared" si="254"/>
        <v>60.583543052640096</v>
      </c>
      <c r="CY130" s="97">
        <f t="shared" si="254"/>
        <v>4396.2542897904968</v>
      </c>
      <c r="CZ130" s="97">
        <f t="shared" si="254"/>
        <v>4739.4585251907329</v>
      </c>
      <c r="DA130" s="97">
        <f t="shared" si="254"/>
        <v>7284.8638124813979</v>
      </c>
      <c r="DB130" s="97">
        <f t="shared" si="254"/>
        <v>1216.7901156371372</v>
      </c>
      <c r="DC130" s="97">
        <f t="shared" si="254"/>
        <v>103.38305264988531</v>
      </c>
      <c r="DD130" s="97">
        <f t="shared" si="254"/>
        <v>659.90315157469047</v>
      </c>
      <c r="DE130" s="97">
        <f t="shared" si="254"/>
        <v>298.3018743729146</v>
      </c>
      <c r="DF130" s="97">
        <f t="shared" si="132"/>
        <v>4452.3611389740618</v>
      </c>
      <c r="DG130" s="97">
        <f t="shared" ref="DG130:DI130" si="255">SUM(DG131:DG152)</f>
        <v>1475.4244054562696</v>
      </c>
      <c r="DH130" s="97">
        <f t="shared" si="255"/>
        <v>2887.4712884016644</v>
      </c>
      <c r="DI130" s="97">
        <f t="shared" si="255"/>
        <v>89.465445116127867</v>
      </c>
      <c r="DJ130" s="97">
        <f t="shared" si="134"/>
        <v>838.04262859398978</v>
      </c>
      <c r="DK130" s="97">
        <f t="shared" ref="DK130:DL130" si="256">SUM(DK131:DK152)</f>
        <v>607.46563901582419</v>
      </c>
      <c r="DL130" s="97">
        <f t="shared" si="256"/>
        <v>230.57698957816558</v>
      </c>
      <c r="DM130" s="97">
        <f t="shared" si="136"/>
        <v>677.82552606595902</v>
      </c>
      <c r="DN130" s="97">
        <f t="shared" ref="DN130:DR130" si="257">SUM(DN131:DN152)</f>
        <v>12.810373855792262</v>
      </c>
      <c r="DO130" s="97">
        <f t="shared" si="257"/>
        <v>427.13584641732137</v>
      </c>
      <c r="DP130" s="97">
        <f t="shared" si="257"/>
        <v>71.718444676133927</v>
      </c>
      <c r="DQ130" s="97">
        <f t="shared" si="257"/>
        <v>47.116489775916065</v>
      </c>
      <c r="DR130" s="97">
        <f t="shared" si="257"/>
        <v>119.04437134079542</v>
      </c>
      <c r="DS130" s="97">
        <f t="shared" si="138"/>
        <v>492.85171367407645</v>
      </c>
      <c r="DT130" s="97">
        <f t="shared" ref="DT130:DU130" si="258">SUM(DT131:DT152)</f>
        <v>492.85171367407645</v>
      </c>
      <c r="DU130" s="97">
        <f t="shared" si="258"/>
        <v>0</v>
      </c>
      <c r="DV130" s="97">
        <f t="shared" si="140"/>
        <v>1450.7008264586505</v>
      </c>
      <c r="DW130" s="97">
        <f t="shared" ref="DW130:EF130" si="259">SUM(DW131:DW152)</f>
        <v>218.19662394929395</v>
      </c>
      <c r="DX130" s="97">
        <f t="shared" si="259"/>
        <v>126.72306056383698</v>
      </c>
      <c r="DY130" s="97">
        <f t="shared" si="259"/>
        <v>184.5144567393329</v>
      </c>
      <c r="DZ130" s="97">
        <f t="shared" si="259"/>
        <v>351.38120366417593</v>
      </c>
      <c r="EA130" s="97">
        <f t="shared" si="259"/>
        <v>105.63518727899918</v>
      </c>
      <c r="EB130" s="97">
        <f t="shared" si="259"/>
        <v>1.1058620000755599</v>
      </c>
      <c r="EC130" s="97">
        <f t="shared" si="259"/>
        <v>12.501574959024445</v>
      </c>
      <c r="ED130" s="97">
        <f t="shared" si="259"/>
        <v>238.26933748322313</v>
      </c>
      <c r="EE130" s="97">
        <f t="shared" si="259"/>
        <v>175.91266388378426</v>
      </c>
      <c r="EF130" s="97">
        <f t="shared" si="259"/>
        <v>36.460855936904288</v>
      </c>
      <c r="EG130" s="97">
        <f t="shared" si="142"/>
        <v>2241.5930168739769</v>
      </c>
      <c r="EH130" s="97">
        <f t="shared" ref="EH130:EP130" si="260">SUM(EH131:EH152)</f>
        <v>451.33488078416076</v>
      </c>
      <c r="EI130" s="97">
        <f t="shared" si="260"/>
        <v>36.191051475797103</v>
      </c>
      <c r="EJ130" s="97">
        <f t="shared" si="260"/>
        <v>746.02043782690851</v>
      </c>
      <c r="EK130" s="97">
        <f t="shared" si="260"/>
        <v>0.72265996526802101</v>
      </c>
      <c r="EL130" s="97">
        <f t="shared" si="260"/>
        <v>22.937576858529209</v>
      </c>
      <c r="EM130" s="97">
        <f t="shared" si="260"/>
        <v>286.2218066022748</v>
      </c>
      <c r="EN130" s="97">
        <f t="shared" si="260"/>
        <v>135.87775753209689</v>
      </c>
      <c r="EO130" s="97">
        <f t="shared" si="260"/>
        <v>161.89694708554308</v>
      </c>
      <c r="EP130" s="97">
        <f t="shared" si="260"/>
        <v>400.38989874339865</v>
      </c>
      <c r="EQ130" s="97">
        <f t="shared" si="144"/>
        <v>3487.406973779955</v>
      </c>
      <c r="ER130" s="97">
        <f t="shared" ref="ER130:ET130" si="261">SUM(ER131:ER152)</f>
        <v>1676.6860506736261</v>
      </c>
      <c r="ES130" s="97">
        <f t="shared" si="261"/>
        <v>1800.5984736873415</v>
      </c>
      <c r="ET130" s="97">
        <f t="shared" si="261"/>
        <v>10.122449418987348</v>
      </c>
      <c r="EU130" s="97">
        <f t="shared" si="146"/>
        <v>1122.4013987567623</v>
      </c>
      <c r="EV130" s="97">
        <f t="shared" ref="EV130:EW130" si="262">SUM(EV131:EV152)</f>
        <v>376.74299128877595</v>
      </c>
      <c r="EW130" s="97">
        <f t="shared" si="262"/>
        <v>745.65840746798631</v>
      </c>
      <c r="EX130" s="97">
        <f t="shared" si="148"/>
        <v>2110.0648934247411</v>
      </c>
      <c r="EY130" s="97">
        <f t="shared" ref="EY130:EZ130" si="263">SUM(EY131:EY152)</f>
        <v>569.46537062388768</v>
      </c>
      <c r="EZ130" s="97">
        <f t="shared" si="263"/>
        <v>1540.5995228008533</v>
      </c>
      <c r="FA130" s="97">
        <f t="shared" si="150"/>
        <v>583.30751380210427</v>
      </c>
      <c r="FB130" s="97">
        <f t="shared" ref="FB130:FE130" si="264">SUM(FB131:FB152)</f>
        <v>187.99007439479237</v>
      </c>
      <c r="FC130" s="97">
        <f t="shared" si="264"/>
        <v>55.222775257020174</v>
      </c>
      <c r="FD130" s="97">
        <f t="shared" si="264"/>
        <v>82.39621129626687</v>
      </c>
      <c r="FE130" s="97">
        <f t="shared" si="264"/>
        <v>257.69845285402482</v>
      </c>
      <c r="FF130" s="97">
        <f t="shared" si="152"/>
        <v>947.16815630737619</v>
      </c>
      <c r="FG130" s="97">
        <f t="shared" ref="FG130:FS130" si="265">SUM(FG131:FG152)</f>
        <v>20.632535361831625</v>
      </c>
      <c r="FH130" s="97">
        <f t="shared" si="265"/>
        <v>397.65228117222478</v>
      </c>
      <c r="FI130" s="97">
        <f t="shared" si="265"/>
        <v>249.32253765308965</v>
      </c>
      <c r="FJ130" s="97">
        <f t="shared" si="265"/>
        <v>38.479019939551684</v>
      </c>
      <c r="FK130" s="97">
        <f t="shared" si="265"/>
        <v>154.94384339907819</v>
      </c>
      <c r="FL130" s="97">
        <f t="shared" si="265"/>
        <v>7.4446557130771769</v>
      </c>
      <c r="FM130" s="97">
        <f t="shared" si="265"/>
        <v>78.693283068523101</v>
      </c>
      <c r="FN130" s="97">
        <f t="shared" si="265"/>
        <v>0</v>
      </c>
      <c r="FO130" s="97">
        <f t="shared" si="265"/>
        <v>61463.375578779182</v>
      </c>
      <c r="FP130" s="97">
        <f t="shared" si="265"/>
        <v>-3521.8767650568184</v>
      </c>
      <c r="FQ130" s="97">
        <f t="shared" si="265"/>
        <v>10417.576695120973</v>
      </c>
      <c r="FR130" s="58"/>
      <c r="FS130" s="97">
        <f t="shared" si="265"/>
        <v>167515.67006020818</v>
      </c>
      <c r="FT130" s="4"/>
    </row>
    <row r="131" spans="2:176" x14ac:dyDescent="0.2">
      <c r="B131" s="157" t="s">
        <v>430</v>
      </c>
      <c r="C131" s="157" t="s">
        <v>258</v>
      </c>
      <c r="D131" s="150">
        <f t="shared" si="118"/>
        <v>0</v>
      </c>
      <c r="E131" s="60">
        <v>0</v>
      </c>
      <c r="F131" s="60">
        <v>0</v>
      </c>
      <c r="G131" s="60">
        <v>0</v>
      </c>
      <c r="H131" s="60">
        <v>0</v>
      </c>
      <c r="I131" s="60">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150">
        <f t="shared" si="120"/>
        <v>0</v>
      </c>
      <c r="AI131" s="60">
        <v>0</v>
      </c>
      <c r="AJ131" s="60">
        <v>0</v>
      </c>
      <c r="AK131" s="60">
        <v>0</v>
      </c>
      <c r="AL131" s="150">
        <f t="shared" si="122"/>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150">
        <v>0</v>
      </c>
      <c r="CC131" s="150">
        <f t="shared" si="124"/>
        <v>0</v>
      </c>
      <c r="CD131" s="60">
        <v>0</v>
      </c>
      <c r="CE131" s="60">
        <v>0</v>
      </c>
      <c r="CF131" s="60">
        <v>0</v>
      </c>
      <c r="CG131" s="150">
        <f t="shared" si="126"/>
        <v>0</v>
      </c>
      <c r="CH131" s="60">
        <v>0</v>
      </c>
      <c r="CI131" s="60">
        <v>0</v>
      </c>
      <c r="CJ131" s="60">
        <v>0</v>
      </c>
      <c r="CK131" s="60">
        <v>0</v>
      </c>
      <c r="CL131" s="60">
        <v>0</v>
      </c>
      <c r="CM131" s="60">
        <v>0</v>
      </c>
      <c r="CN131" s="60">
        <v>0</v>
      </c>
      <c r="CO131" s="60">
        <v>0</v>
      </c>
      <c r="CP131" s="60">
        <v>0</v>
      </c>
      <c r="CQ131" s="60">
        <v>0</v>
      </c>
      <c r="CR131" s="60">
        <v>0</v>
      </c>
      <c r="CS131" s="150">
        <f t="shared" si="128"/>
        <v>0</v>
      </c>
      <c r="CT131" s="60">
        <v>0</v>
      </c>
      <c r="CU131" s="60">
        <v>0</v>
      </c>
      <c r="CV131" s="150">
        <f t="shared" si="130"/>
        <v>0</v>
      </c>
      <c r="CW131" s="60">
        <v>0</v>
      </c>
      <c r="CX131" s="60">
        <v>0</v>
      </c>
      <c r="CY131" s="60">
        <v>0</v>
      </c>
      <c r="CZ131" s="60">
        <v>0</v>
      </c>
      <c r="DA131" s="60">
        <v>0</v>
      </c>
      <c r="DB131" s="60">
        <v>0</v>
      </c>
      <c r="DC131" s="60">
        <v>0</v>
      </c>
      <c r="DD131" s="60">
        <v>0</v>
      </c>
      <c r="DE131" s="60">
        <v>0</v>
      </c>
      <c r="DF131" s="150">
        <f t="shared" si="132"/>
        <v>0</v>
      </c>
      <c r="DG131" s="60">
        <v>0</v>
      </c>
      <c r="DH131" s="60">
        <v>0</v>
      </c>
      <c r="DI131" s="60">
        <v>0</v>
      </c>
      <c r="DJ131" s="150">
        <f t="shared" si="134"/>
        <v>0</v>
      </c>
      <c r="DK131" s="60">
        <v>0</v>
      </c>
      <c r="DL131" s="60">
        <v>0</v>
      </c>
      <c r="DM131" s="150">
        <f t="shared" si="136"/>
        <v>0</v>
      </c>
      <c r="DN131" s="60">
        <v>0</v>
      </c>
      <c r="DO131" s="60">
        <v>0</v>
      </c>
      <c r="DP131" s="60">
        <v>0</v>
      </c>
      <c r="DQ131" s="60">
        <v>0</v>
      </c>
      <c r="DR131" s="60">
        <v>0</v>
      </c>
      <c r="DS131" s="150">
        <f t="shared" si="138"/>
        <v>0</v>
      </c>
      <c r="DT131" s="60">
        <v>0</v>
      </c>
      <c r="DU131" s="60">
        <v>0</v>
      </c>
      <c r="DV131" s="150">
        <f t="shared" si="140"/>
        <v>0</v>
      </c>
      <c r="DW131" s="60">
        <v>0</v>
      </c>
      <c r="DX131" s="60">
        <v>0</v>
      </c>
      <c r="DY131" s="60">
        <v>0</v>
      </c>
      <c r="DZ131" s="60">
        <v>0</v>
      </c>
      <c r="EA131" s="60">
        <v>0</v>
      </c>
      <c r="EB131" s="60">
        <v>0</v>
      </c>
      <c r="EC131" s="60">
        <v>0</v>
      </c>
      <c r="ED131" s="60">
        <v>0</v>
      </c>
      <c r="EE131" s="60">
        <v>0</v>
      </c>
      <c r="EF131" s="60">
        <v>0</v>
      </c>
      <c r="EG131" s="150">
        <f t="shared" si="142"/>
        <v>0</v>
      </c>
      <c r="EH131" s="60">
        <v>0</v>
      </c>
      <c r="EI131" s="60">
        <v>0</v>
      </c>
      <c r="EJ131" s="60">
        <v>0</v>
      </c>
      <c r="EK131" s="60">
        <v>0</v>
      </c>
      <c r="EL131" s="60">
        <v>0</v>
      </c>
      <c r="EM131" s="60">
        <v>0</v>
      </c>
      <c r="EN131" s="60">
        <v>0</v>
      </c>
      <c r="EO131" s="60">
        <v>0</v>
      </c>
      <c r="EP131" s="60">
        <v>0</v>
      </c>
      <c r="EQ131" s="150">
        <f t="shared" si="144"/>
        <v>0</v>
      </c>
      <c r="ER131" s="60">
        <v>0</v>
      </c>
      <c r="ES131" s="60">
        <v>0</v>
      </c>
      <c r="ET131" s="60">
        <v>0</v>
      </c>
      <c r="EU131" s="150">
        <f t="shared" si="146"/>
        <v>0</v>
      </c>
      <c r="EV131" s="60">
        <v>0</v>
      </c>
      <c r="EW131" s="60">
        <v>0</v>
      </c>
      <c r="EX131" s="150">
        <f t="shared" si="148"/>
        <v>0</v>
      </c>
      <c r="EY131" s="60">
        <v>0</v>
      </c>
      <c r="EZ131" s="60">
        <v>0</v>
      </c>
      <c r="FA131" s="150">
        <f t="shared" si="150"/>
        <v>0</v>
      </c>
      <c r="FB131" s="60">
        <v>0</v>
      </c>
      <c r="FC131" s="60">
        <v>0</v>
      </c>
      <c r="FD131" s="60">
        <v>0</v>
      </c>
      <c r="FE131" s="60">
        <v>0</v>
      </c>
      <c r="FF131" s="150">
        <f t="shared" si="152"/>
        <v>0</v>
      </c>
      <c r="FG131" s="60">
        <v>0</v>
      </c>
      <c r="FH131" s="60">
        <v>0</v>
      </c>
      <c r="FI131" s="60">
        <v>0</v>
      </c>
      <c r="FJ131" s="60">
        <v>0</v>
      </c>
      <c r="FK131" s="60">
        <v>0</v>
      </c>
      <c r="FL131" s="60">
        <v>0</v>
      </c>
      <c r="FM131" s="60">
        <v>0</v>
      </c>
      <c r="FN131" s="150">
        <v>0</v>
      </c>
      <c r="FO131" s="60">
        <v>0</v>
      </c>
      <c r="FP131" s="60">
        <v>0</v>
      </c>
      <c r="FQ131" s="81">
        <v>0</v>
      </c>
      <c r="FR131" s="58"/>
      <c r="FS131" s="59">
        <f>D131+AH131+AL131+CB131+CC131+CG131+CS131+CV131+DF131+DJ131+DM131+DS131+DV131+EG131+EQ131+EU131+EX131+FA131+FF131+FN131+FO131+FP131+FQ131</f>
        <v>0</v>
      </c>
      <c r="FT131" s="4"/>
    </row>
    <row r="132" spans="2:176" ht="14.25" customHeight="1" x14ac:dyDescent="0.2">
      <c r="B132" s="157" t="s">
        <v>431</v>
      </c>
      <c r="C132" s="157" t="s">
        <v>260</v>
      </c>
      <c r="D132" s="150">
        <f t="shared" si="118"/>
        <v>0</v>
      </c>
      <c r="E132" s="60">
        <v>0</v>
      </c>
      <c r="F132" s="60">
        <v>0</v>
      </c>
      <c r="G132" s="60">
        <v>0</v>
      </c>
      <c r="H132" s="60">
        <v>0</v>
      </c>
      <c r="I132" s="60">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150">
        <f t="shared" si="120"/>
        <v>0</v>
      </c>
      <c r="AI132" s="60">
        <v>0</v>
      </c>
      <c r="AJ132" s="60">
        <v>0</v>
      </c>
      <c r="AK132" s="60">
        <v>0</v>
      </c>
      <c r="AL132" s="150">
        <f t="shared" si="122"/>
        <v>14.051928983400005</v>
      </c>
      <c r="AM132" s="60">
        <v>3.3935793988317518E-4</v>
      </c>
      <c r="AN132" s="60">
        <v>4.5195122490695352E-5</v>
      </c>
      <c r="AO132" s="60">
        <v>1.5337392235219158E-4</v>
      </c>
      <c r="AP132" s="60">
        <v>8.5236137213866539E-5</v>
      </c>
      <c r="AQ132" s="60">
        <v>2.1823878402679893E-4</v>
      </c>
      <c r="AR132" s="60">
        <v>3.7636656267170331E-5</v>
      </c>
      <c r="AS132" s="60">
        <v>1.010847129574833E-4</v>
      </c>
      <c r="AT132" s="60">
        <v>1.6627096736970462E-4</v>
      </c>
      <c r="AU132" s="60">
        <v>8.1946416848019662E-5</v>
      </c>
      <c r="AV132" s="60">
        <v>1.1384718769556472E-5</v>
      </c>
      <c r="AW132" s="60">
        <v>6.8306059440574729E-5</v>
      </c>
      <c r="AX132" s="60">
        <v>2.6353720428154138E-5</v>
      </c>
      <c r="AY132" s="60">
        <v>1.8971111899869787E-4</v>
      </c>
      <c r="AZ132" s="60">
        <v>5.9827806928518194E-5</v>
      </c>
      <c r="BA132" s="60">
        <v>1.3062749981870001E-4</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14.050214431816212</v>
      </c>
      <c r="BR132" s="60">
        <v>0</v>
      </c>
      <c r="BS132" s="60">
        <v>0</v>
      </c>
      <c r="BT132" s="60">
        <v>0</v>
      </c>
      <c r="BU132" s="60">
        <v>0</v>
      </c>
      <c r="BV132" s="60">
        <v>0</v>
      </c>
      <c r="BW132" s="60">
        <v>0</v>
      </c>
      <c r="BX132" s="60">
        <v>0</v>
      </c>
      <c r="BY132" s="60">
        <v>0</v>
      </c>
      <c r="BZ132" s="60">
        <v>0</v>
      </c>
      <c r="CA132" s="60">
        <v>0</v>
      </c>
      <c r="CB132" s="150">
        <v>0</v>
      </c>
      <c r="CC132" s="150">
        <f t="shared" si="124"/>
        <v>0</v>
      </c>
      <c r="CD132" s="60">
        <v>0</v>
      </c>
      <c r="CE132" s="60">
        <v>0</v>
      </c>
      <c r="CF132" s="60">
        <v>0</v>
      </c>
      <c r="CG132" s="150">
        <f t="shared" si="126"/>
        <v>0</v>
      </c>
      <c r="CH132" s="60">
        <v>0</v>
      </c>
      <c r="CI132" s="60">
        <v>0</v>
      </c>
      <c r="CJ132" s="60">
        <v>0</v>
      </c>
      <c r="CK132" s="60">
        <v>0</v>
      </c>
      <c r="CL132" s="60">
        <v>0</v>
      </c>
      <c r="CM132" s="60">
        <v>0</v>
      </c>
      <c r="CN132" s="60">
        <v>0</v>
      </c>
      <c r="CO132" s="60">
        <v>0</v>
      </c>
      <c r="CP132" s="60">
        <v>0</v>
      </c>
      <c r="CQ132" s="60">
        <v>0</v>
      </c>
      <c r="CR132" s="60">
        <v>0</v>
      </c>
      <c r="CS132" s="150">
        <f t="shared" si="128"/>
        <v>0</v>
      </c>
      <c r="CT132" s="60">
        <v>0</v>
      </c>
      <c r="CU132" s="60">
        <v>0</v>
      </c>
      <c r="CV132" s="150">
        <f t="shared" si="130"/>
        <v>0</v>
      </c>
      <c r="CW132" s="60">
        <v>0</v>
      </c>
      <c r="CX132" s="60">
        <v>0</v>
      </c>
      <c r="CY132" s="60">
        <v>0</v>
      </c>
      <c r="CZ132" s="60">
        <v>0</v>
      </c>
      <c r="DA132" s="60">
        <v>0</v>
      </c>
      <c r="DB132" s="60">
        <v>0</v>
      </c>
      <c r="DC132" s="60">
        <v>0</v>
      </c>
      <c r="DD132" s="60">
        <v>0</v>
      </c>
      <c r="DE132" s="60">
        <v>0</v>
      </c>
      <c r="DF132" s="150">
        <f t="shared" si="132"/>
        <v>0</v>
      </c>
      <c r="DG132" s="60">
        <v>0</v>
      </c>
      <c r="DH132" s="60">
        <v>0</v>
      </c>
      <c r="DI132" s="60">
        <v>0</v>
      </c>
      <c r="DJ132" s="150">
        <f t="shared" si="134"/>
        <v>0</v>
      </c>
      <c r="DK132" s="60">
        <v>0</v>
      </c>
      <c r="DL132" s="60">
        <v>0</v>
      </c>
      <c r="DM132" s="150">
        <f t="shared" si="136"/>
        <v>0</v>
      </c>
      <c r="DN132" s="60">
        <v>0</v>
      </c>
      <c r="DO132" s="60">
        <v>0</v>
      </c>
      <c r="DP132" s="60">
        <v>0</v>
      </c>
      <c r="DQ132" s="60">
        <v>0</v>
      </c>
      <c r="DR132" s="60">
        <v>0</v>
      </c>
      <c r="DS132" s="150">
        <f t="shared" si="138"/>
        <v>0</v>
      </c>
      <c r="DT132" s="60">
        <v>0</v>
      </c>
      <c r="DU132" s="60">
        <v>0</v>
      </c>
      <c r="DV132" s="150">
        <f t="shared" si="140"/>
        <v>0</v>
      </c>
      <c r="DW132" s="60">
        <v>0</v>
      </c>
      <c r="DX132" s="60">
        <v>0</v>
      </c>
      <c r="DY132" s="60">
        <v>0</v>
      </c>
      <c r="DZ132" s="60">
        <v>0</v>
      </c>
      <c r="EA132" s="60">
        <v>0</v>
      </c>
      <c r="EB132" s="60">
        <v>0</v>
      </c>
      <c r="EC132" s="60">
        <v>0</v>
      </c>
      <c r="ED132" s="60">
        <v>0</v>
      </c>
      <c r="EE132" s="60">
        <v>0</v>
      </c>
      <c r="EF132" s="60">
        <v>0</v>
      </c>
      <c r="EG132" s="150">
        <f t="shared" si="142"/>
        <v>0</v>
      </c>
      <c r="EH132" s="60">
        <v>0</v>
      </c>
      <c r="EI132" s="60">
        <v>0</v>
      </c>
      <c r="EJ132" s="60">
        <v>0</v>
      </c>
      <c r="EK132" s="60">
        <v>0</v>
      </c>
      <c r="EL132" s="60">
        <v>0</v>
      </c>
      <c r="EM132" s="60">
        <v>0</v>
      </c>
      <c r="EN132" s="60">
        <v>0</v>
      </c>
      <c r="EO132" s="60">
        <v>0</v>
      </c>
      <c r="EP132" s="60">
        <v>0</v>
      </c>
      <c r="EQ132" s="150">
        <f t="shared" si="144"/>
        <v>0</v>
      </c>
      <c r="ER132" s="60">
        <v>0</v>
      </c>
      <c r="ES132" s="60">
        <v>0</v>
      </c>
      <c r="ET132" s="60">
        <v>0</v>
      </c>
      <c r="EU132" s="150">
        <f t="shared" si="146"/>
        <v>0</v>
      </c>
      <c r="EV132" s="60">
        <v>0</v>
      </c>
      <c r="EW132" s="60">
        <v>0</v>
      </c>
      <c r="EX132" s="150">
        <f t="shared" si="148"/>
        <v>0</v>
      </c>
      <c r="EY132" s="60">
        <v>0</v>
      </c>
      <c r="EZ132" s="60">
        <v>0</v>
      </c>
      <c r="FA132" s="150">
        <f t="shared" si="150"/>
        <v>0</v>
      </c>
      <c r="FB132" s="60">
        <v>0</v>
      </c>
      <c r="FC132" s="60">
        <v>0</v>
      </c>
      <c r="FD132" s="60">
        <v>0</v>
      </c>
      <c r="FE132" s="60">
        <v>0</v>
      </c>
      <c r="FF132" s="150">
        <f t="shared" si="152"/>
        <v>0</v>
      </c>
      <c r="FG132" s="60">
        <v>0</v>
      </c>
      <c r="FH132" s="60">
        <v>0</v>
      </c>
      <c r="FI132" s="60">
        <v>0</v>
      </c>
      <c r="FJ132" s="60">
        <v>0</v>
      </c>
      <c r="FK132" s="60">
        <v>0</v>
      </c>
      <c r="FL132" s="60">
        <v>0</v>
      </c>
      <c r="FM132" s="60">
        <v>0</v>
      </c>
      <c r="FN132" s="150">
        <v>0</v>
      </c>
      <c r="FO132" s="60">
        <v>0</v>
      </c>
      <c r="FP132" s="60">
        <v>0</v>
      </c>
      <c r="FQ132" s="81">
        <v>0.157439</v>
      </c>
      <c r="FR132" s="58"/>
      <c r="FS132" s="59">
        <f t="shared" ref="FS132:FS152" si="266">D132+AH132+AL132+CB132+CC132+CG132+CS132+CV132+DF132+DJ132+DM132+DS132+DV132+EG132+EQ132+EU132+EX132+FA132+FF132+FN132+FO132+FP132+FQ132</f>
        <v>14.209367983400005</v>
      </c>
      <c r="FT132" s="4"/>
    </row>
    <row r="133" spans="2:176" x14ac:dyDescent="0.2">
      <c r="B133" s="157" t="s">
        <v>432</v>
      </c>
      <c r="C133" s="157" t="s">
        <v>261</v>
      </c>
      <c r="D133" s="150">
        <f t="shared" si="118"/>
        <v>0</v>
      </c>
      <c r="E133" s="60">
        <v>0</v>
      </c>
      <c r="F133" s="60">
        <v>0</v>
      </c>
      <c r="G133" s="60">
        <v>0</v>
      </c>
      <c r="H133" s="60">
        <v>0</v>
      </c>
      <c r="I133" s="60">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150">
        <f t="shared" si="120"/>
        <v>0</v>
      </c>
      <c r="AI133" s="60">
        <v>0</v>
      </c>
      <c r="AJ133" s="60">
        <v>0</v>
      </c>
      <c r="AK133" s="60">
        <v>0</v>
      </c>
      <c r="AL133" s="150">
        <f t="shared" si="122"/>
        <v>2220.8420663055226</v>
      </c>
      <c r="AM133" s="60">
        <v>329.25301633185728</v>
      </c>
      <c r="AN133" s="60">
        <v>43.849365683537272</v>
      </c>
      <c r="AO133" s="60">
        <v>148.80696935657818</v>
      </c>
      <c r="AP133" s="60">
        <v>82.698095373288808</v>
      </c>
      <c r="AQ133" s="60">
        <v>211.74037638888552</v>
      </c>
      <c r="AR133" s="60">
        <v>36.515964839004802</v>
      </c>
      <c r="AS133" s="60">
        <v>98.074754513623347</v>
      </c>
      <c r="AT133" s="60">
        <v>161.31998430252506</v>
      </c>
      <c r="AU133" s="60">
        <v>79.506331674710523</v>
      </c>
      <c r="AV133" s="60">
        <v>11.045720622469577</v>
      </c>
      <c r="AW133" s="60">
        <v>66.272137649982781</v>
      </c>
      <c r="AX133" s="60">
        <v>25.568996398090253</v>
      </c>
      <c r="AY133" s="60">
        <v>184.06216805628955</v>
      </c>
      <c r="AZ133" s="60">
        <v>58.046338619676497</v>
      </c>
      <c r="BA133" s="60">
        <v>126.73785780878515</v>
      </c>
      <c r="BB133" s="60">
        <v>0</v>
      </c>
      <c r="BC133" s="60">
        <v>0</v>
      </c>
      <c r="BD133" s="60">
        <v>0</v>
      </c>
      <c r="BE133" s="60">
        <v>0</v>
      </c>
      <c r="BF133" s="60">
        <v>1.2754029808172431</v>
      </c>
      <c r="BG133" s="60">
        <v>0</v>
      </c>
      <c r="BH133" s="60">
        <v>0</v>
      </c>
      <c r="BI133" s="60">
        <v>40.645447566736273</v>
      </c>
      <c r="BJ133" s="60">
        <v>43.156156376410252</v>
      </c>
      <c r="BK133" s="60">
        <v>17.821692020087884</v>
      </c>
      <c r="BL133" s="60">
        <v>23.582435783735413</v>
      </c>
      <c r="BM133" s="60">
        <v>29.039888010094277</v>
      </c>
      <c r="BN133" s="60">
        <v>24.757084446105107</v>
      </c>
      <c r="BO133" s="60">
        <v>39.498460477174532</v>
      </c>
      <c r="BP133" s="60">
        <v>37.154844933701007</v>
      </c>
      <c r="BQ133" s="60">
        <v>300.41257609135573</v>
      </c>
      <c r="BR133" s="60">
        <v>0</v>
      </c>
      <c r="BS133" s="60">
        <v>0</v>
      </c>
      <c r="BT133" s="60">
        <v>0</v>
      </c>
      <c r="BU133" s="60">
        <v>0</v>
      </c>
      <c r="BV133" s="60">
        <v>0</v>
      </c>
      <c r="BW133" s="60">
        <v>0</v>
      </c>
      <c r="BX133" s="60">
        <v>0</v>
      </c>
      <c r="BY133" s="60">
        <v>0</v>
      </c>
      <c r="BZ133" s="60">
        <v>0</v>
      </c>
      <c r="CA133" s="60">
        <v>0</v>
      </c>
      <c r="CB133" s="150">
        <v>0</v>
      </c>
      <c r="CC133" s="150">
        <f t="shared" si="124"/>
        <v>0</v>
      </c>
      <c r="CD133" s="60">
        <v>0</v>
      </c>
      <c r="CE133" s="60">
        <v>0</v>
      </c>
      <c r="CF133" s="60">
        <v>0</v>
      </c>
      <c r="CG133" s="150">
        <f t="shared" si="126"/>
        <v>0</v>
      </c>
      <c r="CH133" s="60">
        <v>0</v>
      </c>
      <c r="CI133" s="60">
        <v>0</v>
      </c>
      <c r="CJ133" s="60">
        <v>0</v>
      </c>
      <c r="CK133" s="60">
        <v>0</v>
      </c>
      <c r="CL133" s="60">
        <v>0</v>
      </c>
      <c r="CM133" s="60">
        <v>0</v>
      </c>
      <c r="CN133" s="60">
        <v>0</v>
      </c>
      <c r="CO133" s="60">
        <v>0</v>
      </c>
      <c r="CP133" s="60">
        <v>0</v>
      </c>
      <c r="CQ133" s="60">
        <v>0</v>
      </c>
      <c r="CR133" s="60">
        <v>0</v>
      </c>
      <c r="CS133" s="150">
        <f t="shared" si="128"/>
        <v>0</v>
      </c>
      <c r="CT133" s="60">
        <v>0</v>
      </c>
      <c r="CU133" s="60">
        <v>0</v>
      </c>
      <c r="CV133" s="150">
        <f t="shared" si="130"/>
        <v>0</v>
      </c>
      <c r="CW133" s="60">
        <v>0</v>
      </c>
      <c r="CX133" s="60">
        <v>0</v>
      </c>
      <c r="CY133" s="60">
        <v>0</v>
      </c>
      <c r="CZ133" s="60">
        <v>0</v>
      </c>
      <c r="DA133" s="60">
        <v>0</v>
      </c>
      <c r="DB133" s="60">
        <v>0</v>
      </c>
      <c r="DC133" s="60">
        <v>0</v>
      </c>
      <c r="DD133" s="60">
        <v>0</v>
      </c>
      <c r="DE133" s="60">
        <v>0</v>
      </c>
      <c r="DF133" s="150">
        <f t="shared" si="132"/>
        <v>230.1933251780566</v>
      </c>
      <c r="DG133" s="60">
        <v>87.2195393952139</v>
      </c>
      <c r="DH133" s="60">
        <v>142.9737857828427</v>
      </c>
      <c r="DI133" s="60">
        <v>0</v>
      </c>
      <c r="DJ133" s="150">
        <f t="shared" si="134"/>
        <v>0</v>
      </c>
      <c r="DK133" s="60">
        <v>0</v>
      </c>
      <c r="DL133" s="60">
        <v>0</v>
      </c>
      <c r="DM133" s="150">
        <f t="shared" si="136"/>
        <v>0</v>
      </c>
      <c r="DN133" s="60">
        <v>0</v>
      </c>
      <c r="DO133" s="60">
        <v>0</v>
      </c>
      <c r="DP133" s="60">
        <v>0</v>
      </c>
      <c r="DQ133" s="60">
        <v>0</v>
      </c>
      <c r="DR133" s="60">
        <v>0</v>
      </c>
      <c r="DS133" s="150">
        <f t="shared" si="138"/>
        <v>0</v>
      </c>
      <c r="DT133" s="60">
        <v>0</v>
      </c>
      <c r="DU133" s="60">
        <v>0</v>
      </c>
      <c r="DV133" s="150">
        <f t="shared" si="140"/>
        <v>0</v>
      </c>
      <c r="DW133" s="60">
        <v>0</v>
      </c>
      <c r="DX133" s="60">
        <v>0</v>
      </c>
      <c r="DY133" s="60">
        <v>0</v>
      </c>
      <c r="DZ133" s="60">
        <v>0</v>
      </c>
      <c r="EA133" s="60">
        <v>0</v>
      </c>
      <c r="EB133" s="60">
        <v>0</v>
      </c>
      <c r="EC133" s="60">
        <v>0</v>
      </c>
      <c r="ED133" s="60">
        <v>0</v>
      </c>
      <c r="EE133" s="60">
        <v>0</v>
      </c>
      <c r="EF133" s="60">
        <v>0</v>
      </c>
      <c r="EG133" s="150">
        <f t="shared" si="142"/>
        <v>0</v>
      </c>
      <c r="EH133" s="60">
        <v>0</v>
      </c>
      <c r="EI133" s="60">
        <v>0</v>
      </c>
      <c r="EJ133" s="60">
        <v>0</v>
      </c>
      <c r="EK133" s="60">
        <v>0</v>
      </c>
      <c r="EL133" s="60">
        <v>0</v>
      </c>
      <c r="EM133" s="60">
        <v>0</v>
      </c>
      <c r="EN133" s="60">
        <v>0</v>
      </c>
      <c r="EO133" s="60">
        <v>0</v>
      </c>
      <c r="EP133" s="60">
        <v>0</v>
      </c>
      <c r="EQ133" s="150">
        <f t="shared" si="144"/>
        <v>0</v>
      </c>
      <c r="ER133" s="60">
        <v>0</v>
      </c>
      <c r="ES133" s="60">
        <v>0</v>
      </c>
      <c r="ET133" s="60">
        <v>0</v>
      </c>
      <c r="EU133" s="150">
        <f t="shared" si="146"/>
        <v>0</v>
      </c>
      <c r="EV133" s="60">
        <v>0</v>
      </c>
      <c r="EW133" s="60">
        <v>0</v>
      </c>
      <c r="EX133" s="150">
        <f t="shared" si="148"/>
        <v>0</v>
      </c>
      <c r="EY133" s="60">
        <v>0</v>
      </c>
      <c r="EZ133" s="60">
        <v>0</v>
      </c>
      <c r="FA133" s="150">
        <f t="shared" si="150"/>
        <v>0</v>
      </c>
      <c r="FB133" s="60">
        <v>0</v>
      </c>
      <c r="FC133" s="60">
        <v>0</v>
      </c>
      <c r="FD133" s="60">
        <v>0</v>
      </c>
      <c r="FE133" s="60">
        <v>0</v>
      </c>
      <c r="FF133" s="150">
        <f t="shared" si="152"/>
        <v>0</v>
      </c>
      <c r="FG133" s="60">
        <v>0</v>
      </c>
      <c r="FH133" s="60">
        <v>0</v>
      </c>
      <c r="FI133" s="60">
        <v>0</v>
      </c>
      <c r="FJ133" s="60">
        <v>0</v>
      </c>
      <c r="FK133" s="60">
        <v>0</v>
      </c>
      <c r="FL133" s="60">
        <v>0</v>
      </c>
      <c r="FM133" s="60">
        <v>0</v>
      </c>
      <c r="FN133" s="150">
        <v>0</v>
      </c>
      <c r="FO133" s="60">
        <v>2716.3447200000001</v>
      </c>
      <c r="FP133" s="60">
        <v>0</v>
      </c>
      <c r="FQ133" s="81">
        <v>0.82461094199999996</v>
      </c>
      <c r="FR133" s="58"/>
      <c r="FS133" s="59">
        <f t="shared" si="266"/>
        <v>5168.2047224255784</v>
      </c>
      <c r="FT133" s="4"/>
    </row>
    <row r="134" spans="2:176" x14ac:dyDescent="0.2">
      <c r="B134" s="157" t="s">
        <v>434</v>
      </c>
      <c r="C134" s="157" t="s">
        <v>267</v>
      </c>
      <c r="D134" s="150">
        <f t="shared" si="118"/>
        <v>0</v>
      </c>
      <c r="E134" s="60">
        <v>0</v>
      </c>
      <c r="F134" s="60">
        <v>0</v>
      </c>
      <c r="G134" s="60">
        <v>0</v>
      </c>
      <c r="H134" s="60">
        <v>0</v>
      </c>
      <c r="I134" s="60">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150">
        <f t="shared" si="120"/>
        <v>0</v>
      </c>
      <c r="AI134" s="60">
        <v>0</v>
      </c>
      <c r="AJ134" s="60">
        <v>0</v>
      </c>
      <c r="AK134" s="60">
        <v>0</v>
      </c>
      <c r="AL134" s="150">
        <f t="shared" si="122"/>
        <v>8421.7521954904714</v>
      </c>
      <c r="AM134" s="60">
        <v>0</v>
      </c>
      <c r="AN134" s="60">
        <v>0</v>
      </c>
      <c r="AO134" s="60">
        <v>0</v>
      </c>
      <c r="AP134" s="60">
        <v>0</v>
      </c>
      <c r="AQ134" s="60">
        <v>0</v>
      </c>
      <c r="AR134" s="60">
        <v>0</v>
      </c>
      <c r="AS134" s="60">
        <v>0</v>
      </c>
      <c r="AT134" s="60">
        <v>0</v>
      </c>
      <c r="AU134" s="60">
        <v>8421.7521954904714</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150">
        <v>0</v>
      </c>
      <c r="CC134" s="150">
        <f t="shared" si="124"/>
        <v>0</v>
      </c>
      <c r="CD134" s="60">
        <v>0</v>
      </c>
      <c r="CE134" s="60">
        <v>0</v>
      </c>
      <c r="CF134" s="60">
        <v>0</v>
      </c>
      <c r="CG134" s="150">
        <f t="shared" si="126"/>
        <v>0</v>
      </c>
      <c r="CH134" s="60">
        <v>0</v>
      </c>
      <c r="CI134" s="60">
        <v>0</v>
      </c>
      <c r="CJ134" s="60">
        <v>0</v>
      </c>
      <c r="CK134" s="60">
        <v>0</v>
      </c>
      <c r="CL134" s="60">
        <v>0</v>
      </c>
      <c r="CM134" s="60">
        <v>0</v>
      </c>
      <c r="CN134" s="60">
        <v>0</v>
      </c>
      <c r="CO134" s="60">
        <v>0</v>
      </c>
      <c r="CP134" s="60">
        <v>0</v>
      </c>
      <c r="CQ134" s="60">
        <v>0</v>
      </c>
      <c r="CR134" s="60">
        <v>0</v>
      </c>
      <c r="CS134" s="150">
        <f t="shared" si="128"/>
        <v>0</v>
      </c>
      <c r="CT134" s="60">
        <v>0</v>
      </c>
      <c r="CU134" s="60">
        <v>0</v>
      </c>
      <c r="CV134" s="150">
        <f t="shared" si="130"/>
        <v>0</v>
      </c>
      <c r="CW134" s="60">
        <v>0</v>
      </c>
      <c r="CX134" s="60">
        <v>0</v>
      </c>
      <c r="CY134" s="60">
        <v>0</v>
      </c>
      <c r="CZ134" s="60">
        <v>0</v>
      </c>
      <c r="DA134" s="60">
        <v>0</v>
      </c>
      <c r="DB134" s="60">
        <v>0</v>
      </c>
      <c r="DC134" s="60">
        <v>0</v>
      </c>
      <c r="DD134" s="60">
        <v>0</v>
      </c>
      <c r="DE134" s="60">
        <v>0</v>
      </c>
      <c r="DF134" s="150">
        <f t="shared" si="132"/>
        <v>0</v>
      </c>
      <c r="DG134" s="60">
        <v>0</v>
      </c>
      <c r="DH134" s="60">
        <v>0</v>
      </c>
      <c r="DI134" s="60">
        <v>0</v>
      </c>
      <c r="DJ134" s="150">
        <f t="shared" si="134"/>
        <v>0</v>
      </c>
      <c r="DK134" s="60">
        <v>0</v>
      </c>
      <c r="DL134" s="60">
        <v>0</v>
      </c>
      <c r="DM134" s="150">
        <f t="shared" si="136"/>
        <v>0</v>
      </c>
      <c r="DN134" s="60">
        <v>0</v>
      </c>
      <c r="DO134" s="60">
        <v>0</v>
      </c>
      <c r="DP134" s="60">
        <v>0</v>
      </c>
      <c r="DQ134" s="60">
        <v>0</v>
      </c>
      <c r="DR134" s="60">
        <v>0</v>
      </c>
      <c r="DS134" s="150">
        <f t="shared" si="138"/>
        <v>0</v>
      </c>
      <c r="DT134" s="60">
        <v>0</v>
      </c>
      <c r="DU134" s="60">
        <v>0</v>
      </c>
      <c r="DV134" s="150">
        <f t="shared" si="140"/>
        <v>0</v>
      </c>
      <c r="DW134" s="60">
        <v>0</v>
      </c>
      <c r="DX134" s="60">
        <v>0</v>
      </c>
      <c r="DY134" s="60">
        <v>0</v>
      </c>
      <c r="DZ134" s="60">
        <v>0</v>
      </c>
      <c r="EA134" s="60">
        <v>0</v>
      </c>
      <c r="EB134" s="60">
        <v>0</v>
      </c>
      <c r="EC134" s="60">
        <v>0</v>
      </c>
      <c r="ED134" s="60">
        <v>0</v>
      </c>
      <c r="EE134" s="60">
        <v>0</v>
      </c>
      <c r="EF134" s="60">
        <v>0</v>
      </c>
      <c r="EG134" s="150">
        <f t="shared" si="142"/>
        <v>0</v>
      </c>
      <c r="EH134" s="60">
        <v>0</v>
      </c>
      <c r="EI134" s="60">
        <v>0</v>
      </c>
      <c r="EJ134" s="60">
        <v>0</v>
      </c>
      <c r="EK134" s="60">
        <v>0</v>
      </c>
      <c r="EL134" s="60">
        <v>0</v>
      </c>
      <c r="EM134" s="60">
        <v>0</v>
      </c>
      <c r="EN134" s="60">
        <v>0</v>
      </c>
      <c r="EO134" s="60">
        <v>0</v>
      </c>
      <c r="EP134" s="60">
        <v>0</v>
      </c>
      <c r="EQ134" s="150">
        <f t="shared" si="144"/>
        <v>0</v>
      </c>
      <c r="ER134" s="60">
        <v>0</v>
      </c>
      <c r="ES134" s="60">
        <v>0</v>
      </c>
      <c r="ET134" s="60">
        <v>0</v>
      </c>
      <c r="EU134" s="150">
        <f t="shared" si="146"/>
        <v>0</v>
      </c>
      <c r="EV134" s="60">
        <v>0</v>
      </c>
      <c r="EW134" s="60">
        <v>0</v>
      </c>
      <c r="EX134" s="150">
        <f t="shared" si="148"/>
        <v>0</v>
      </c>
      <c r="EY134" s="60">
        <v>0</v>
      </c>
      <c r="EZ134" s="60">
        <v>0</v>
      </c>
      <c r="FA134" s="150">
        <f t="shared" si="150"/>
        <v>0</v>
      </c>
      <c r="FB134" s="60">
        <v>0</v>
      </c>
      <c r="FC134" s="60">
        <v>0</v>
      </c>
      <c r="FD134" s="60">
        <v>0</v>
      </c>
      <c r="FE134" s="60">
        <v>0</v>
      </c>
      <c r="FF134" s="150">
        <f t="shared" si="152"/>
        <v>0</v>
      </c>
      <c r="FG134" s="60">
        <v>0</v>
      </c>
      <c r="FH134" s="60">
        <v>0</v>
      </c>
      <c r="FI134" s="60">
        <v>0</v>
      </c>
      <c r="FJ134" s="60">
        <v>0</v>
      </c>
      <c r="FK134" s="60">
        <v>0</v>
      </c>
      <c r="FL134" s="60">
        <v>0</v>
      </c>
      <c r="FM134" s="60">
        <v>0</v>
      </c>
      <c r="FN134" s="150">
        <v>0</v>
      </c>
      <c r="FO134" s="60">
        <v>0</v>
      </c>
      <c r="FP134" s="60">
        <v>0</v>
      </c>
      <c r="FQ134" s="81">
        <v>0</v>
      </c>
      <c r="FR134" s="58"/>
      <c r="FS134" s="59">
        <f t="shared" si="266"/>
        <v>8421.7521954904714</v>
      </c>
      <c r="FT134" s="4"/>
    </row>
    <row r="135" spans="2:176" x14ac:dyDescent="0.2">
      <c r="B135" s="157" t="s">
        <v>435</v>
      </c>
      <c r="C135" s="157" t="s">
        <v>268</v>
      </c>
      <c r="D135" s="150">
        <f t="shared" si="118"/>
        <v>0</v>
      </c>
      <c r="E135" s="60">
        <v>0</v>
      </c>
      <c r="F135" s="60">
        <v>0</v>
      </c>
      <c r="G135" s="60">
        <v>0</v>
      </c>
      <c r="H135" s="60">
        <v>0</v>
      </c>
      <c r="I135" s="60">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150">
        <f t="shared" si="120"/>
        <v>0</v>
      </c>
      <c r="AI135" s="60">
        <v>0</v>
      </c>
      <c r="AJ135" s="60">
        <v>0</v>
      </c>
      <c r="AK135" s="60">
        <v>0</v>
      </c>
      <c r="AL135" s="150">
        <f t="shared" si="122"/>
        <v>347.51029326099825</v>
      </c>
      <c r="AM135" s="60">
        <v>0</v>
      </c>
      <c r="AN135" s="60">
        <v>0</v>
      </c>
      <c r="AO135" s="60">
        <v>0</v>
      </c>
      <c r="AP135" s="60">
        <v>0</v>
      </c>
      <c r="AQ135" s="60">
        <v>0</v>
      </c>
      <c r="AR135" s="60">
        <v>0</v>
      </c>
      <c r="AS135" s="60">
        <v>0</v>
      </c>
      <c r="AT135" s="60">
        <v>0</v>
      </c>
      <c r="AU135" s="60">
        <v>0</v>
      </c>
      <c r="AV135" s="60">
        <v>0</v>
      </c>
      <c r="AW135" s="60">
        <v>347.51029326099825</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150">
        <v>0</v>
      </c>
      <c r="CC135" s="150">
        <f t="shared" si="124"/>
        <v>0</v>
      </c>
      <c r="CD135" s="60">
        <v>0</v>
      </c>
      <c r="CE135" s="60">
        <v>0</v>
      </c>
      <c r="CF135" s="60">
        <v>0</v>
      </c>
      <c r="CG135" s="150">
        <f t="shared" si="126"/>
        <v>0</v>
      </c>
      <c r="CH135" s="60">
        <v>0</v>
      </c>
      <c r="CI135" s="60">
        <v>0</v>
      </c>
      <c r="CJ135" s="60">
        <v>0</v>
      </c>
      <c r="CK135" s="60">
        <v>0</v>
      </c>
      <c r="CL135" s="60">
        <v>0</v>
      </c>
      <c r="CM135" s="60">
        <v>0</v>
      </c>
      <c r="CN135" s="60">
        <v>0</v>
      </c>
      <c r="CO135" s="60">
        <v>0</v>
      </c>
      <c r="CP135" s="60">
        <v>0</v>
      </c>
      <c r="CQ135" s="60">
        <v>0</v>
      </c>
      <c r="CR135" s="60">
        <v>0</v>
      </c>
      <c r="CS135" s="150">
        <f t="shared" si="128"/>
        <v>0</v>
      </c>
      <c r="CT135" s="60">
        <v>0</v>
      </c>
      <c r="CU135" s="60">
        <v>0</v>
      </c>
      <c r="CV135" s="150">
        <f t="shared" si="130"/>
        <v>0</v>
      </c>
      <c r="CW135" s="60">
        <v>0</v>
      </c>
      <c r="CX135" s="60">
        <v>0</v>
      </c>
      <c r="CY135" s="60">
        <v>0</v>
      </c>
      <c r="CZ135" s="60">
        <v>0</v>
      </c>
      <c r="DA135" s="60">
        <v>0</v>
      </c>
      <c r="DB135" s="60">
        <v>0</v>
      </c>
      <c r="DC135" s="60">
        <v>0</v>
      </c>
      <c r="DD135" s="60">
        <v>0</v>
      </c>
      <c r="DE135" s="60">
        <v>0</v>
      </c>
      <c r="DF135" s="150">
        <f t="shared" si="132"/>
        <v>0</v>
      </c>
      <c r="DG135" s="60">
        <v>0</v>
      </c>
      <c r="DH135" s="60">
        <v>0</v>
      </c>
      <c r="DI135" s="60">
        <v>0</v>
      </c>
      <c r="DJ135" s="150">
        <f t="shared" si="134"/>
        <v>0</v>
      </c>
      <c r="DK135" s="60">
        <v>0</v>
      </c>
      <c r="DL135" s="60">
        <v>0</v>
      </c>
      <c r="DM135" s="150">
        <f t="shared" si="136"/>
        <v>0</v>
      </c>
      <c r="DN135" s="60">
        <v>0</v>
      </c>
      <c r="DO135" s="60">
        <v>0</v>
      </c>
      <c r="DP135" s="60">
        <v>0</v>
      </c>
      <c r="DQ135" s="60">
        <v>0</v>
      </c>
      <c r="DR135" s="60">
        <v>0</v>
      </c>
      <c r="DS135" s="150">
        <f t="shared" si="138"/>
        <v>0</v>
      </c>
      <c r="DT135" s="60">
        <v>0</v>
      </c>
      <c r="DU135" s="60">
        <v>0</v>
      </c>
      <c r="DV135" s="150">
        <f t="shared" si="140"/>
        <v>0</v>
      </c>
      <c r="DW135" s="60">
        <v>0</v>
      </c>
      <c r="DX135" s="60">
        <v>0</v>
      </c>
      <c r="DY135" s="60">
        <v>0</v>
      </c>
      <c r="DZ135" s="60">
        <v>0</v>
      </c>
      <c r="EA135" s="60">
        <v>0</v>
      </c>
      <c r="EB135" s="60">
        <v>0</v>
      </c>
      <c r="EC135" s="60">
        <v>0</v>
      </c>
      <c r="ED135" s="60">
        <v>0</v>
      </c>
      <c r="EE135" s="60">
        <v>0</v>
      </c>
      <c r="EF135" s="60">
        <v>0</v>
      </c>
      <c r="EG135" s="150">
        <f t="shared" si="142"/>
        <v>0</v>
      </c>
      <c r="EH135" s="60">
        <v>0</v>
      </c>
      <c r="EI135" s="60">
        <v>0</v>
      </c>
      <c r="EJ135" s="60">
        <v>0</v>
      </c>
      <c r="EK135" s="60">
        <v>0</v>
      </c>
      <c r="EL135" s="60">
        <v>0</v>
      </c>
      <c r="EM135" s="60">
        <v>0</v>
      </c>
      <c r="EN135" s="60">
        <v>0</v>
      </c>
      <c r="EO135" s="60">
        <v>0</v>
      </c>
      <c r="EP135" s="60">
        <v>0</v>
      </c>
      <c r="EQ135" s="150">
        <f t="shared" si="144"/>
        <v>0</v>
      </c>
      <c r="ER135" s="60">
        <v>0</v>
      </c>
      <c r="ES135" s="60">
        <v>0</v>
      </c>
      <c r="ET135" s="60">
        <v>0</v>
      </c>
      <c r="EU135" s="150">
        <f t="shared" si="146"/>
        <v>0</v>
      </c>
      <c r="EV135" s="60">
        <v>0</v>
      </c>
      <c r="EW135" s="60">
        <v>0</v>
      </c>
      <c r="EX135" s="150">
        <f t="shared" si="148"/>
        <v>0</v>
      </c>
      <c r="EY135" s="60">
        <v>0</v>
      </c>
      <c r="EZ135" s="60">
        <v>0</v>
      </c>
      <c r="FA135" s="150">
        <f t="shared" si="150"/>
        <v>0</v>
      </c>
      <c r="FB135" s="60">
        <v>0</v>
      </c>
      <c r="FC135" s="60">
        <v>0</v>
      </c>
      <c r="FD135" s="60">
        <v>0</v>
      </c>
      <c r="FE135" s="60">
        <v>0</v>
      </c>
      <c r="FF135" s="150">
        <f t="shared" si="152"/>
        <v>0</v>
      </c>
      <c r="FG135" s="60">
        <v>0</v>
      </c>
      <c r="FH135" s="60">
        <v>0</v>
      </c>
      <c r="FI135" s="60">
        <v>0</v>
      </c>
      <c r="FJ135" s="60">
        <v>0</v>
      </c>
      <c r="FK135" s="60">
        <v>0</v>
      </c>
      <c r="FL135" s="60">
        <v>0</v>
      </c>
      <c r="FM135" s="60">
        <v>0</v>
      </c>
      <c r="FN135" s="150">
        <v>0</v>
      </c>
      <c r="FO135" s="60">
        <v>0</v>
      </c>
      <c r="FP135" s="60">
        <v>0</v>
      </c>
      <c r="FQ135" s="81">
        <v>0</v>
      </c>
      <c r="FR135" s="58"/>
      <c r="FS135" s="59">
        <f t="shared" si="266"/>
        <v>347.51029326099825</v>
      </c>
      <c r="FT135" s="4"/>
    </row>
    <row r="136" spans="2:176" x14ac:dyDescent="0.2">
      <c r="B136" s="157" t="s">
        <v>435</v>
      </c>
      <c r="C136" s="157" t="s">
        <v>269</v>
      </c>
      <c r="D136" s="150">
        <f t="shared" si="118"/>
        <v>0</v>
      </c>
      <c r="E136" s="60">
        <v>0</v>
      </c>
      <c r="F136" s="60">
        <v>0</v>
      </c>
      <c r="G136" s="60">
        <v>0</v>
      </c>
      <c r="H136" s="60">
        <v>0</v>
      </c>
      <c r="I136" s="60">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150">
        <f t="shared" si="120"/>
        <v>0</v>
      </c>
      <c r="AI136" s="60">
        <v>0</v>
      </c>
      <c r="AJ136" s="60">
        <v>0</v>
      </c>
      <c r="AK136" s="60">
        <v>0</v>
      </c>
      <c r="AL136" s="150">
        <f t="shared" si="122"/>
        <v>2326.1964714767423</v>
      </c>
      <c r="AM136" s="60">
        <v>0</v>
      </c>
      <c r="AN136" s="60">
        <v>0</v>
      </c>
      <c r="AO136" s="60">
        <v>0</v>
      </c>
      <c r="AP136" s="60">
        <v>1659.1313255999999</v>
      </c>
      <c r="AQ136" s="60">
        <v>0</v>
      </c>
      <c r="AR136" s="60">
        <v>76.54765021178946</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590.51749566495289</v>
      </c>
      <c r="BR136" s="60">
        <v>0</v>
      </c>
      <c r="BS136" s="60">
        <v>0</v>
      </c>
      <c r="BT136" s="60">
        <v>0</v>
      </c>
      <c r="BU136" s="60">
        <v>0</v>
      </c>
      <c r="BV136" s="60">
        <v>0</v>
      </c>
      <c r="BW136" s="60">
        <v>0</v>
      </c>
      <c r="BX136" s="60">
        <v>0</v>
      </c>
      <c r="BY136" s="60">
        <v>0</v>
      </c>
      <c r="BZ136" s="60">
        <v>0</v>
      </c>
      <c r="CA136" s="60">
        <v>0</v>
      </c>
      <c r="CB136" s="150">
        <v>0</v>
      </c>
      <c r="CC136" s="150">
        <f t="shared" si="124"/>
        <v>0</v>
      </c>
      <c r="CD136" s="60">
        <v>0</v>
      </c>
      <c r="CE136" s="60">
        <v>0</v>
      </c>
      <c r="CF136" s="60">
        <v>0</v>
      </c>
      <c r="CG136" s="150">
        <f t="shared" si="126"/>
        <v>0</v>
      </c>
      <c r="CH136" s="60">
        <v>0</v>
      </c>
      <c r="CI136" s="60">
        <v>0</v>
      </c>
      <c r="CJ136" s="60">
        <v>0</v>
      </c>
      <c r="CK136" s="60">
        <v>0</v>
      </c>
      <c r="CL136" s="60">
        <v>0</v>
      </c>
      <c r="CM136" s="60">
        <v>0</v>
      </c>
      <c r="CN136" s="60">
        <v>0</v>
      </c>
      <c r="CO136" s="60">
        <v>0</v>
      </c>
      <c r="CP136" s="60">
        <v>0</v>
      </c>
      <c r="CQ136" s="60">
        <v>0</v>
      </c>
      <c r="CR136" s="60">
        <v>0</v>
      </c>
      <c r="CS136" s="150">
        <f t="shared" si="128"/>
        <v>0</v>
      </c>
      <c r="CT136" s="60">
        <v>0</v>
      </c>
      <c r="CU136" s="60">
        <v>0</v>
      </c>
      <c r="CV136" s="150">
        <f t="shared" si="130"/>
        <v>0</v>
      </c>
      <c r="CW136" s="60">
        <v>0</v>
      </c>
      <c r="CX136" s="60">
        <v>0</v>
      </c>
      <c r="CY136" s="60">
        <v>0</v>
      </c>
      <c r="CZ136" s="60">
        <v>0</v>
      </c>
      <c r="DA136" s="60">
        <v>0</v>
      </c>
      <c r="DB136" s="60">
        <v>0</v>
      </c>
      <c r="DC136" s="60">
        <v>0</v>
      </c>
      <c r="DD136" s="60">
        <v>0</v>
      </c>
      <c r="DE136" s="60">
        <v>0</v>
      </c>
      <c r="DF136" s="150">
        <f t="shared" si="132"/>
        <v>0</v>
      </c>
      <c r="DG136" s="60">
        <v>0</v>
      </c>
      <c r="DH136" s="60">
        <v>0</v>
      </c>
      <c r="DI136" s="60">
        <v>0</v>
      </c>
      <c r="DJ136" s="150">
        <f t="shared" si="134"/>
        <v>0</v>
      </c>
      <c r="DK136" s="60">
        <v>0</v>
      </c>
      <c r="DL136" s="60">
        <v>0</v>
      </c>
      <c r="DM136" s="150">
        <f t="shared" si="136"/>
        <v>0</v>
      </c>
      <c r="DN136" s="60">
        <v>0</v>
      </c>
      <c r="DO136" s="60">
        <v>0</v>
      </c>
      <c r="DP136" s="60">
        <v>0</v>
      </c>
      <c r="DQ136" s="60">
        <v>0</v>
      </c>
      <c r="DR136" s="60">
        <v>0</v>
      </c>
      <c r="DS136" s="150">
        <f t="shared" si="138"/>
        <v>0</v>
      </c>
      <c r="DT136" s="60">
        <v>0</v>
      </c>
      <c r="DU136" s="60">
        <v>0</v>
      </c>
      <c r="DV136" s="150">
        <f t="shared" si="140"/>
        <v>0</v>
      </c>
      <c r="DW136" s="60">
        <v>0</v>
      </c>
      <c r="DX136" s="60">
        <v>0</v>
      </c>
      <c r="DY136" s="60">
        <v>0</v>
      </c>
      <c r="DZ136" s="60">
        <v>0</v>
      </c>
      <c r="EA136" s="60">
        <v>0</v>
      </c>
      <c r="EB136" s="60">
        <v>0</v>
      </c>
      <c r="EC136" s="60">
        <v>0</v>
      </c>
      <c r="ED136" s="60">
        <v>0</v>
      </c>
      <c r="EE136" s="60">
        <v>0</v>
      </c>
      <c r="EF136" s="60">
        <v>0</v>
      </c>
      <c r="EG136" s="150">
        <f t="shared" si="142"/>
        <v>0</v>
      </c>
      <c r="EH136" s="60">
        <v>0</v>
      </c>
      <c r="EI136" s="60">
        <v>0</v>
      </c>
      <c r="EJ136" s="60">
        <v>0</v>
      </c>
      <c r="EK136" s="60">
        <v>0</v>
      </c>
      <c r="EL136" s="60">
        <v>0</v>
      </c>
      <c r="EM136" s="60">
        <v>0</v>
      </c>
      <c r="EN136" s="60">
        <v>0</v>
      </c>
      <c r="EO136" s="60">
        <v>0</v>
      </c>
      <c r="EP136" s="60">
        <v>0</v>
      </c>
      <c r="EQ136" s="150">
        <f t="shared" si="144"/>
        <v>0</v>
      </c>
      <c r="ER136" s="60">
        <v>0</v>
      </c>
      <c r="ES136" s="60">
        <v>0</v>
      </c>
      <c r="ET136" s="60">
        <v>0</v>
      </c>
      <c r="EU136" s="150">
        <f t="shared" si="146"/>
        <v>0</v>
      </c>
      <c r="EV136" s="60">
        <v>0</v>
      </c>
      <c r="EW136" s="60">
        <v>0</v>
      </c>
      <c r="EX136" s="150">
        <f t="shared" si="148"/>
        <v>0</v>
      </c>
      <c r="EY136" s="60">
        <v>0</v>
      </c>
      <c r="EZ136" s="60">
        <v>0</v>
      </c>
      <c r="FA136" s="150">
        <f t="shared" si="150"/>
        <v>0</v>
      </c>
      <c r="FB136" s="60">
        <v>0</v>
      </c>
      <c r="FC136" s="60">
        <v>0</v>
      </c>
      <c r="FD136" s="60">
        <v>0</v>
      </c>
      <c r="FE136" s="60">
        <v>0</v>
      </c>
      <c r="FF136" s="150">
        <f t="shared" si="152"/>
        <v>0</v>
      </c>
      <c r="FG136" s="60">
        <v>0</v>
      </c>
      <c r="FH136" s="60">
        <v>0</v>
      </c>
      <c r="FI136" s="60">
        <v>0</v>
      </c>
      <c r="FJ136" s="60">
        <v>0</v>
      </c>
      <c r="FK136" s="60">
        <v>0</v>
      </c>
      <c r="FL136" s="60">
        <v>0</v>
      </c>
      <c r="FM136" s="60">
        <v>0</v>
      </c>
      <c r="FN136" s="150">
        <v>0</v>
      </c>
      <c r="FO136" s="60">
        <v>0</v>
      </c>
      <c r="FP136" s="60">
        <v>0</v>
      </c>
      <c r="FQ136" s="81">
        <v>0</v>
      </c>
      <c r="FR136" s="58"/>
      <c r="FS136" s="59">
        <f t="shared" si="266"/>
        <v>2326.1964714767423</v>
      </c>
      <c r="FT136" s="4"/>
    </row>
    <row r="137" spans="2:176" x14ac:dyDescent="0.2">
      <c r="B137" s="157" t="s">
        <v>436</v>
      </c>
      <c r="C137" s="157" t="s">
        <v>270</v>
      </c>
      <c r="D137" s="150">
        <f t="shared" si="118"/>
        <v>0</v>
      </c>
      <c r="E137" s="60">
        <v>0</v>
      </c>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150">
        <f t="shared" si="120"/>
        <v>0</v>
      </c>
      <c r="AI137" s="60">
        <v>0</v>
      </c>
      <c r="AJ137" s="60">
        <v>0</v>
      </c>
      <c r="AK137" s="60">
        <v>0</v>
      </c>
      <c r="AL137" s="150">
        <f t="shared" si="122"/>
        <v>5.3625600000000011</v>
      </c>
      <c r="AM137" s="60">
        <v>1.0614013199146211</v>
      </c>
      <c r="AN137" s="60">
        <v>0.14135565144531723</v>
      </c>
      <c r="AO137" s="60">
        <v>0.47970377142535714</v>
      </c>
      <c r="AP137" s="60">
        <v>0.26659092925412659</v>
      </c>
      <c r="AQ137" s="60">
        <v>0.68257997294051409</v>
      </c>
      <c r="AR137" s="60">
        <v>0.11771522615000417</v>
      </c>
      <c r="AS137" s="60">
        <v>0.31616012223906931</v>
      </c>
      <c r="AT137" s="60">
        <v>0.52004153576144163</v>
      </c>
      <c r="AU137" s="60">
        <v>0.2563017533484091</v>
      </c>
      <c r="AV137" s="60">
        <v>3.5607699448623083E-2</v>
      </c>
      <c r="AW137" s="60">
        <v>0.21363914948726687</v>
      </c>
      <c r="AX137" s="60">
        <v>8.2425870621247593E-2</v>
      </c>
      <c r="AY137" s="60">
        <v>0.5933547103009178</v>
      </c>
      <c r="AZ137" s="60">
        <v>0.18712193167894292</v>
      </c>
      <c r="BA137" s="60">
        <v>0.40856035598414203</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150">
        <v>0</v>
      </c>
      <c r="CC137" s="150">
        <f t="shared" si="124"/>
        <v>0</v>
      </c>
      <c r="CD137" s="60">
        <v>0</v>
      </c>
      <c r="CE137" s="60">
        <v>0</v>
      </c>
      <c r="CF137" s="60">
        <v>0</v>
      </c>
      <c r="CG137" s="150">
        <f t="shared" si="126"/>
        <v>0</v>
      </c>
      <c r="CH137" s="60">
        <v>0</v>
      </c>
      <c r="CI137" s="60">
        <v>0</v>
      </c>
      <c r="CJ137" s="60">
        <v>0</v>
      </c>
      <c r="CK137" s="60">
        <v>0</v>
      </c>
      <c r="CL137" s="60">
        <v>0</v>
      </c>
      <c r="CM137" s="60">
        <v>0</v>
      </c>
      <c r="CN137" s="60">
        <v>0</v>
      </c>
      <c r="CO137" s="60">
        <v>0</v>
      </c>
      <c r="CP137" s="60">
        <v>0</v>
      </c>
      <c r="CQ137" s="60">
        <v>0</v>
      </c>
      <c r="CR137" s="60">
        <v>0</v>
      </c>
      <c r="CS137" s="150">
        <f t="shared" si="128"/>
        <v>0</v>
      </c>
      <c r="CT137" s="60">
        <v>0</v>
      </c>
      <c r="CU137" s="60">
        <v>0</v>
      </c>
      <c r="CV137" s="150">
        <f t="shared" si="130"/>
        <v>0</v>
      </c>
      <c r="CW137" s="60">
        <v>0</v>
      </c>
      <c r="CX137" s="60">
        <v>0</v>
      </c>
      <c r="CY137" s="60">
        <v>0</v>
      </c>
      <c r="CZ137" s="60">
        <v>0</v>
      </c>
      <c r="DA137" s="60">
        <v>0</v>
      </c>
      <c r="DB137" s="60">
        <v>0</v>
      </c>
      <c r="DC137" s="60">
        <v>0</v>
      </c>
      <c r="DD137" s="60">
        <v>0</v>
      </c>
      <c r="DE137" s="60">
        <v>0</v>
      </c>
      <c r="DF137" s="150">
        <f t="shared" si="132"/>
        <v>0</v>
      </c>
      <c r="DG137" s="60">
        <v>0</v>
      </c>
      <c r="DH137" s="60">
        <v>0</v>
      </c>
      <c r="DI137" s="60">
        <v>0</v>
      </c>
      <c r="DJ137" s="150">
        <f t="shared" si="134"/>
        <v>0</v>
      </c>
      <c r="DK137" s="60">
        <v>0</v>
      </c>
      <c r="DL137" s="60">
        <v>0</v>
      </c>
      <c r="DM137" s="150">
        <f t="shared" si="136"/>
        <v>0</v>
      </c>
      <c r="DN137" s="60">
        <v>0</v>
      </c>
      <c r="DO137" s="60">
        <v>0</v>
      </c>
      <c r="DP137" s="60">
        <v>0</v>
      </c>
      <c r="DQ137" s="60">
        <v>0</v>
      </c>
      <c r="DR137" s="60">
        <v>0</v>
      </c>
      <c r="DS137" s="150">
        <f t="shared" si="138"/>
        <v>0</v>
      </c>
      <c r="DT137" s="60">
        <v>0</v>
      </c>
      <c r="DU137" s="60">
        <v>0</v>
      </c>
      <c r="DV137" s="150">
        <f t="shared" si="140"/>
        <v>0</v>
      </c>
      <c r="DW137" s="60">
        <v>0</v>
      </c>
      <c r="DX137" s="60">
        <v>0</v>
      </c>
      <c r="DY137" s="60">
        <v>0</v>
      </c>
      <c r="DZ137" s="60">
        <v>0</v>
      </c>
      <c r="EA137" s="60">
        <v>0</v>
      </c>
      <c r="EB137" s="60">
        <v>0</v>
      </c>
      <c r="EC137" s="60">
        <v>0</v>
      </c>
      <c r="ED137" s="60">
        <v>0</v>
      </c>
      <c r="EE137" s="60">
        <v>0</v>
      </c>
      <c r="EF137" s="60">
        <v>0</v>
      </c>
      <c r="EG137" s="150">
        <f t="shared" si="142"/>
        <v>0</v>
      </c>
      <c r="EH137" s="60">
        <v>0</v>
      </c>
      <c r="EI137" s="60">
        <v>0</v>
      </c>
      <c r="EJ137" s="60">
        <v>0</v>
      </c>
      <c r="EK137" s="60">
        <v>0</v>
      </c>
      <c r="EL137" s="60">
        <v>0</v>
      </c>
      <c r="EM137" s="60">
        <v>0</v>
      </c>
      <c r="EN137" s="60">
        <v>0</v>
      </c>
      <c r="EO137" s="60">
        <v>0</v>
      </c>
      <c r="EP137" s="60">
        <v>0</v>
      </c>
      <c r="EQ137" s="150">
        <f t="shared" si="144"/>
        <v>0</v>
      </c>
      <c r="ER137" s="60">
        <v>0</v>
      </c>
      <c r="ES137" s="60">
        <v>0</v>
      </c>
      <c r="ET137" s="60">
        <v>0</v>
      </c>
      <c r="EU137" s="150">
        <f t="shared" si="146"/>
        <v>0</v>
      </c>
      <c r="EV137" s="60">
        <v>0</v>
      </c>
      <c r="EW137" s="60">
        <v>0</v>
      </c>
      <c r="EX137" s="150">
        <f t="shared" si="148"/>
        <v>0</v>
      </c>
      <c r="EY137" s="60">
        <v>0</v>
      </c>
      <c r="EZ137" s="60">
        <v>0</v>
      </c>
      <c r="FA137" s="150">
        <f t="shared" si="150"/>
        <v>0</v>
      </c>
      <c r="FB137" s="60">
        <v>0</v>
      </c>
      <c r="FC137" s="60">
        <v>0</v>
      </c>
      <c r="FD137" s="60">
        <v>0</v>
      </c>
      <c r="FE137" s="60">
        <v>0</v>
      </c>
      <c r="FF137" s="150">
        <f t="shared" si="152"/>
        <v>0</v>
      </c>
      <c r="FG137" s="60">
        <v>0</v>
      </c>
      <c r="FH137" s="60">
        <v>0</v>
      </c>
      <c r="FI137" s="60">
        <v>0</v>
      </c>
      <c r="FJ137" s="60">
        <v>0</v>
      </c>
      <c r="FK137" s="60">
        <v>0</v>
      </c>
      <c r="FL137" s="60">
        <v>0</v>
      </c>
      <c r="FM137" s="60">
        <v>0</v>
      </c>
      <c r="FN137" s="150">
        <v>0</v>
      </c>
      <c r="FO137" s="60">
        <v>3.0289444799999998</v>
      </c>
      <c r="FP137" s="60">
        <v>0</v>
      </c>
      <c r="FQ137" s="81">
        <v>0</v>
      </c>
      <c r="FR137" s="58"/>
      <c r="FS137" s="59">
        <f t="shared" si="266"/>
        <v>8.3915044800000018</v>
      </c>
      <c r="FT137" s="4"/>
    </row>
    <row r="138" spans="2:176" x14ac:dyDescent="0.2">
      <c r="B138" s="157" t="s">
        <v>437</v>
      </c>
      <c r="C138" s="157" t="s">
        <v>312</v>
      </c>
      <c r="D138" s="150">
        <f t="shared" si="118"/>
        <v>0</v>
      </c>
      <c r="E138" s="60">
        <v>0</v>
      </c>
      <c r="F138" s="60">
        <v>0</v>
      </c>
      <c r="G138" s="60">
        <v>0</v>
      </c>
      <c r="H138" s="60">
        <v>0</v>
      </c>
      <c r="I138" s="60">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150">
        <f t="shared" si="120"/>
        <v>0</v>
      </c>
      <c r="AI138" s="60">
        <v>0</v>
      </c>
      <c r="AJ138" s="60">
        <v>0</v>
      </c>
      <c r="AK138" s="60">
        <v>0</v>
      </c>
      <c r="AL138" s="150">
        <f t="shared" si="122"/>
        <v>3534.5793707999997</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3534.5793707999997</v>
      </c>
      <c r="BR138" s="60">
        <v>0</v>
      </c>
      <c r="BS138" s="60">
        <v>0</v>
      </c>
      <c r="BT138" s="60">
        <v>0</v>
      </c>
      <c r="BU138" s="60">
        <v>0</v>
      </c>
      <c r="BV138" s="60">
        <v>0</v>
      </c>
      <c r="BW138" s="60">
        <v>0</v>
      </c>
      <c r="BX138" s="60">
        <v>0</v>
      </c>
      <c r="BY138" s="60">
        <v>0</v>
      </c>
      <c r="BZ138" s="60">
        <v>0</v>
      </c>
      <c r="CA138" s="60">
        <v>0</v>
      </c>
      <c r="CB138" s="150">
        <v>0</v>
      </c>
      <c r="CC138" s="150">
        <f t="shared" si="124"/>
        <v>0</v>
      </c>
      <c r="CD138" s="60">
        <v>0</v>
      </c>
      <c r="CE138" s="60">
        <v>0</v>
      </c>
      <c r="CF138" s="60">
        <v>0</v>
      </c>
      <c r="CG138" s="150">
        <f t="shared" si="126"/>
        <v>0</v>
      </c>
      <c r="CH138" s="60">
        <v>0</v>
      </c>
      <c r="CI138" s="60">
        <v>0</v>
      </c>
      <c r="CJ138" s="60">
        <v>0</v>
      </c>
      <c r="CK138" s="60">
        <v>0</v>
      </c>
      <c r="CL138" s="60">
        <v>0</v>
      </c>
      <c r="CM138" s="60">
        <v>0</v>
      </c>
      <c r="CN138" s="60">
        <v>0</v>
      </c>
      <c r="CO138" s="60">
        <v>0</v>
      </c>
      <c r="CP138" s="60">
        <v>0</v>
      </c>
      <c r="CQ138" s="60">
        <v>0</v>
      </c>
      <c r="CR138" s="60">
        <v>0</v>
      </c>
      <c r="CS138" s="150">
        <f t="shared" si="128"/>
        <v>0</v>
      </c>
      <c r="CT138" s="60">
        <v>0</v>
      </c>
      <c r="CU138" s="60">
        <v>0</v>
      </c>
      <c r="CV138" s="150">
        <f t="shared" si="130"/>
        <v>0</v>
      </c>
      <c r="CW138" s="60">
        <v>0</v>
      </c>
      <c r="CX138" s="60">
        <v>0</v>
      </c>
      <c r="CY138" s="60">
        <v>0</v>
      </c>
      <c r="CZ138" s="60">
        <v>0</v>
      </c>
      <c r="DA138" s="60">
        <v>0</v>
      </c>
      <c r="DB138" s="60">
        <v>0</v>
      </c>
      <c r="DC138" s="60">
        <v>0</v>
      </c>
      <c r="DD138" s="60">
        <v>0</v>
      </c>
      <c r="DE138" s="60">
        <v>0</v>
      </c>
      <c r="DF138" s="150">
        <f t="shared" si="132"/>
        <v>0</v>
      </c>
      <c r="DG138" s="60">
        <v>0</v>
      </c>
      <c r="DH138" s="60">
        <v>0</v>
      </c>
      <c r="DI138" s="60">
        <v>0</v>
      </c>
      <c r="DJ138" s="150">
        <f t="shared" si="134"/>
        <v>0</v>
      </c>
      <c r="DK138" s="60">
        <v>0</v>
      </c>
      <c r="DL138" s="60">
        <v>0</v>
      </c>
      <c r="DM138" s="150">
        <f t="shared" si="136"/>
        <v>0</v>
      </c>
      <c r="DN138" s="60">
        <v>0</v>
      </c>
      <c r="DO138" s="60">
        <v>0</v>
      </c>
      <c r="DP138" s="60">
        <v>0</v>
      </c>
      <c r="DQ138" s="60">
        <v>0</v>
      </c>
      <c r="DR138" s="60">
        <v>0</v>
      </c>
      <c r="DS138" s="150">
        <f t="shared" si="138"/>
        <v>0</v>
      </c>
      <c r="DT138" s="60">
        <v>0</v>
      </c>
      <c r="DU138" s="60">
        <v>0</v>
      </c>
      <c r="DV138" s="150">
        <f t="shared" si="140"/>
        <v>0</v>
      </c>
      <c r="DW138" s="60">
        <v>0</v>
      </c>
      <c r="DX138" s="60">
        <v>0</v>
      </c>
      <c r="DY138" s="60">
        <v>0</v>
      </c>
      <c r="DZ138" s="60">
        <v>0</v>
      </c>
      <c r="EA138" s="60">
        <v>0</v>
      </c>
      <c r="EB138" s="60">
        <v>0</v>
      </c>
      <c r="EC138" s="60">
        <v>0</v>
      </c>
      <c r="ED138" s="60">
        <v>0</v>
      </c>
      <c r="EE138" s="60">
        <v>0</v>
      </c>
      <c r="EF138" s="60">
        <v>0</v>
      </c>
      <c r="EG138" s="150">
        <f t="shared" si="142"/>
        <v>0</v>
      </c>
      <c r="EH138" s="60">
        <v>0</v>
      </c>
      <c r="EI138" s="60">
        <v>0</v>
      </c>
      <c r="EJ138" s="60">
        <v>0</v>
      </c>
      <c r="EK138" s="60">
        <v>0</v>
      </c>
      <c r="EL138" s="60">
        <v>0</v>
      </c>
      <c r="EM138" s="60">
        <v>0</v>
      </c>
      <c r="EN138" s="60">
        <v>0</v>
      </c>
      <c r="EO138" s="60">
        <v>0</v>
      </c>
      <c r="EP138" s="60">
        <v>0</v>
      </c>
      <c r="EQ138" s="150">
        <f t="shared" si="144"/>
        <v>0</v>
      </c>
      <c r="ER138" s="60">
        <v>0</v>
      </c>
      <c r="ES138" s="60">
        <v>0</v>
      </c>
      <c r="ET138" s="60">
        <v>0</v>
      </c>
      <c r="EU138" s="150">
        <f t="shared" si="146"/>
        <v>0</v>
      </c>
      <c r="EV138" s="60">
        <v>0</v>
      </c>
      <c r="EW138" s="60">
        <v>0</v>
      </c>
      <c r="EX138" s="150">
        <f t="shared" si="148"/>
        <v>0</v>
      </c>
      <c r="EY138" s="60">
        <v>0</v>
      </c>
      <c r="EZ138" s="60">
        <v>0</v>
      </c>
      <c r="FA138" s="150">
        <f t="shared" si="150"/>
        <v>0</v>
      </c>
      <c r="FB138" s="60">
        <v>0</v>
      </c>
      <c r="FC138" s="60">
        <v>0</v>
      </c>
      <c r="FD138" s="60">
        <v>0</v>
      </c>
      <c r="FE138" s="60">
        <v>0</v>
      </c>
      <c r="FF138" s="150">
        <f t="shared" si="152"/>
        <v>0</v>
      </c>
      <c r="FG138" s="60">
        <v>0</v>
      </c>
      <c r="FH138" s="60">
        <v>0</v>
      </c>
      <c r="FI138" s="60">
        <v>0</v>
      </c>
      <c r="FJ138" s="60">
        <v>0</v>
      </c>
      <c r="FK138" s="60">
        <v>0</v>
      </c>
      <c r="FL138" s="60">
        <v>0</v>
      </c>
      <c r="FM138" s="60">
        <v>0</v>
      </c>
      <c r="FN138" s="150">
        <v>0</v>
      </c>
      <c r="FO138" s="60">
        <v>0</v>
      </c>
      <c r="FP138" s="60">
        <v>0</v>
      </c>
      <c r="FQ138" s="81">
        <v>0</v>
      </c>
      <c r="FR138" s="58"/>
      <c r="FS138" s="59">
        <f t="shared" si="266"/>
        <v>3534.5793707999997</v>
      </c>
      <c r="FT138" s="4"/>
    </row>
    <row r="139" spans="2:176" x14ac:dyDescent="0.2">
      <c r="B139" s="157" t="s">
        <v>438</v>
      </c>
      <c r="C139" s="157" t="s">
        <v>275</v>
      </c>
      <c r="D139" s="150">
        <f t="shared" si="118"/>
        <v>0</v>
      </c>
      <c r="E139" s="60">
        <v>0</v>
      </c>
      <c r="F139" s="60">
        <v>0</v>
      </c>
      <c r="G139" s="60">
        <v>0</v>
      </c>
      <c r="H139" s="60">
        <v>0</v>
      </c>
      <c r="I139" s="60">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150">
        <f t="shared" si="120"/>
        <v>0</v>
      </c>
      <c r="AI139" s="60">
        <v>0</v>
      </c>
      <c r="AJ139" s="60">
        <v>0</v>
      </c>
      <c r="AK139" s="60">
        <v>0</v>
      </c>
      <c r="AL139" s="150">
        <f t="shared" si="122"/>
        <v>25.473655943219995</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2.6684201404641357</v>
      </c>
      <c r="BP139" s="60">
        <v>2.5100911615075132</v>
      </c>
      <c r="BQ139" s="60">
        <v>20.295144641248346</v>
      </c>
      <c r="BR139" s="60">
        <v>0</v>
      </c>
      <c r="BS139" s="60">
        <v>0</v>
      </c>
      <c r="BT139" s="60">
        <v>0</v>
      </c>
      <c r="BU139" s="60">
        <v>0</v>
      </c>
      <c r="BV139" s="60">
        <v>0</v>
      </c>
      <c r="BW139" s="60">
        <v>0</v>
      </c>
      <c r="BX139" s="60">
        <v>0</v>
      </c>
      <c r="BY139" s="60">
        <v>0</v>
      </c>
      <c r="BZ139" s="60">
        <v>0</v>
      </c>
      <c r="CA139" s="60">
        <v>0</v>
      </c>
      <c r="CB139" s="150">
        <v>0</v>
      </c>
      <c r="CC139" s="150">
        <f t="shared" si="124"/>
        <v>0</v>
      </c>
      <c r="CD139" s="60">
        <v>0</v>
      </c>
      <c r="CE139" s="60">
        <v>0</v>
      </c>
      <c r="CF139" s="60">
        <v>0</v>
      </c>
      <c r="CG139" s="150">
        <f t="shared" si="126"/>
        <v>0</v>
      </c>
      <c r="CH139" s="60">
        <v>0</v>
      </c>
      <c r="CI139" s="60">
        <v>0</v>
      </c>
      <c r="CJ139" s="60">
        <v>0</v>
      </c>
      <c r="CK139" s="60">
        <v>0</v>
      </c>
      <c r="CL139" s="60">
        <v>0</v>
      </c>
      <c r="CM139" s="60">
        <v>0</v>
      </c>
      <c r="CN139" s="60">
        <v>0</v>
      </c>
      <c r="CO139" s="60">
        <v>0</v>
      </c>
      <c r="CP139" s="60">
        <v>0</v>
      </c>
      <c r="CQ139" s="60">
        <v>0</v>
      </c>
      <c r="CR139" s="60">
        <v>0</v>
      </c>
      <c r="CS139" s="150">
        <f t="shared" si="128"/>
        <v>0</v>
      </c>
      <c r="CT139" s="60">
        <v>0</v>
      </c>
      <c r="CU139" s="60">
        <v>0</v>
      </c>
      <c r="CV139" s="150">
        <f t="shared" si="130"/>
        <v>0</v>
      </c>
      <c r="CW139" s="60">
        <v>0</v>
      </c>
      <c r="CX139" s="60">
        <v>0</v>
      </c>
      <c r="CY139" s="60">
        <v>0</v>
      </c>
      <c r="CZ139" s="60">
        <v>0</v>
      </c>
      <c r="DA139" s="60">
        <v>0</v>
      </c>
      <c r="DB139" s="60">
        <v>0</v>
      </c>
      <c r="DC139" s="60">
        <v>0</v>
      </c>
      <c r="DD139" s="60">
        <v>0</v>
      </c>
      <c r="DE139" s="60">
        <v>0</v>
      </c>
      <c r="DF139" s="150">
        <f t="shared" si="132"/>
        <v>0</v>
      </c>
      <c r="DG139" s="60">
        <v>0</v>
      </c>
      <c r="DH139" s="60">
        <v>0</v>
      </c>
      <c r="DI139" s="60">
        <v>0</v>
      </c>
      <c r="DJ139" s="150">
        <f t="shared" si="134"/>
        <v>0</v>
      </c>
      <c r="DK139" s="60">
        <v>0</v>
      </c>
      <c r="DL139" s="60">
        <v>0</v>
      </c>
      <c r="DM139" s="150">
        <f t="shared" si="136"/>
        <v>0</v>
      </c>
      <c r="DN139" s="60">
        <v>0</v>
      </c>
      <c r="DO139" s="60">
        <v>0</v>
      </c>
      <c r="DP139" s="60">
        <v>0</v>
      </c>
      <c r="DQ139" s="60">
        <v>0</v>
      </c>
      <c r="DR139" s="60">
        <v>0</v>
      </c>
      <c r="DS139" s="150">
        <f t="shared" si="138"/>
        <v>0</v>
      </c>
      <c r="DT139" s="60">
        <v>0</v>
      </c>
      <c r="DU139" s="60">
        <v>0</v>
      </c>
      <c r="DV139" s="150">
        <f t="shared" si="140"/>
        <v>0</v>
      </c>
      <c r="DW139" s="60">
        <v>0</v>
      </c>
      <c r="DX139" s="60">
        <v>0</v>
      </c>
      <c r="DY139" s="60">
        <v>0</v>
      </c>
      <c r="DZ139" s="60">
        <v>0</v>
      </c>
      <c r="EA139" s="60">
        <v>0</v>
      </c>
      <c r="EB139" s="60">
        <v>0</v>
      </c>
      <c r="EC139" s="60">
        <v>0</v>
      </c>
      <c r="ED139" s="60">
        <v>0</v>
      </c>
      <c r="EE139" s="60">
        <v>0</v>
      </c>
      <c r="EF139" s="60">
        <v>0</v>
      </c>
      <c r="EG139" s="150">
        <f t="shared" si="142"/>
        <v>0</v>
      </c>
      <c r="EH139" s="60">
        <v>0</v>
      </c>
      <c r="EI139" s="60">
        <v>0</v>
      </c>
      <c r="EJ139" s="60">
        <v>0</v>
      </c>
      <c r="EK139" s="60">
        <v>0</v>
      </c>
      <c r="EL139" s="60">
        <v>0</v>
      </c>
      <c r="EM139" s="60">
        <v>0</v>
      </c>
      <c r="EN139" s="60">
        <v>0</v>
      </c>
      <c r="EO139" s="60">
        <v>0</v>
      </c>
      <c r="EP139" s="60">
        <v>0</v>
      </c>
      <c r="EQ139" s="150">
        <f t="shared" si="144"/>
        <v>0</v>
      </c>
      <c r="ER139" s="60">
        <v>0</v>
      </c>
      <c r="ES139" s="60">
        <v>0</v>
      </c>
      <c r="ET139" s="60">
        <v>0</v>
      </c>
      <c r="EU139" s="150">
        <f t="shared" si="146"/>
        <v>0</v>
      </c>
      <c r="EV139" s="60">
        <v>0</v>
      </c>
      <c r="EW139" s="60">
        <v>0</v>
      </c>
      <c r="EX139" s="150">
        <f t="shared" si="148"/>
        <v>0</v>
      </c>
      <c r="EY139" s="60">
        <v>0</v>
      </c>
      <c r="EZ139" s="60">
        <v>0</v>
      </c>
      <c r="FA139" s="150">
        <f t="shared" si="150"/>
        <v>0</v>
      </c>
      <c r="FB139" s="60">
        <v>0</v>
      </c>
      <c r="FC139" s="60">
        <v>0</v>
      </c>
      <c r="FD139" s="60">
        <v>0</v>
      </c>
      <c r="FE139" s="60">
        <v>0</v>
      </c>
      <c r="FF139" s="150">
        <f t="shared" si="152"/>
        <v>0</v>
      </c>
      <c r="FG139" s="60">
        <v>0</v>
      </c>
      <c r="FH139" s="60">
        <v>0</v>
      </c>
      <c r="FI139" s="60">
        <v>0</v>
      </c>
      <c r="FJ139" s="60">
        <v>0</v>
      </c>
      <c r="FK139" s="60">
        <v>0</v>
      </c>
      <c r="FL139" s="60">
        <v>0</v>
      </c>
      <c r="FM139" s="60">
        <v>0</v>
      </c>
      <c r="FN139" s="150">
        <v>0</v>
      </c>
      <c r="FO139" s="60">
        <v>26.12396250051712</v>
      </c>
      <c r="FP139" s="60">
        <v>0</v>
      </c>
      <c r="FQ139" s="81">
        <v>0</v>
      </c>
      <c r="FR139" s="58"/>
      <c r="FS139" s="59">
        <f t="shared" si="266"/>
        <v>51.597618443737119</v>
      </c>
      <c r="FT139" s="4"/>
    </row>
    <row r="140" spans="2:176" x14ac:dyDescent="0.2">
      <c r="B140" s="157" t="s">
        <v>439</v>
      </c>
      <c r="C140" s="157" t="s">
        <v>276</v>
      </c>
      <c r="D140" s="150">
        <f t="shared" si="118"/>
        <v>0</v>
      </c>
      <c r="E140" s="60">
        <v>0</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150">
        <f t="shared" si="120"/>
        <v>0</v>
      </c>
      <c r="AI140" s="60">
        <v>0</v>
      </c>
      <c r="AJ140" s="60">
        <v>0</v>
      </c>
      <c r="AK140" s="60">
        <v>0</v>
      </c>
      <c r="AL140" s="150">
        <f t="shared" si="122"/>
        <v>3194.5260012341041</v>
      </c>
      <c r="AM140" s="60">
        <v>12.101026392822506</v>
      </c>
      <c r="AN140" s="60">
        <v>6.9270491983957374</v>
      </c>
      <c r="AO140" s="60">
        <v>18.44003614388977</v>
      </c>
      <c r="AP140" s="60">
        <v>4.8522290279856701</v>
      </c>
      <c r="AQ140" s="60">
        <v>0.21362205743877427</v>
      </c>
      <c r="AR140" s="60">
        <v>0.31967640311243645</v>
      </c>
      <c r="AS140" s="60">
        <v>30.428533510362595</v>
      </c>
      <c r="AT140" s="60">
        <v>28.086844331500586</v>
      </c>
      <c r="AU140" s="60">
        <v>0.45272220179044859</v>
      </c>
      <c r="AV140" s="60">
        <v>0.49747992222867837</v>
      </c>
      <c r="AW140" s="60">
        <v>0.75741169443389955</v>
      </c>
      <c r="AX140" s="60">
        <v>9.040114354515687</v>
      </c>
      <c r="AY140" s="60">
        <v>9.733343704543568</v>
      </c>
      <c r="AZ140" s="60">
        <v>10.982622299259507</v>
      </c>
      <c r="BA140" s="60">
        <v>5.7788396042001482</v>
      </c>
      <c r="BB140" s="60">
        <v>0</v>
      </c>
      <c r="BC140" s="60">
        <v>6.4823619552350082E-5</v>
      </c>
      <c r="BD140" s="60">
        <v>0.24662507143899248</v>
      </c>
      <c r="BE140" s="60">
        <v>0</v>
      </c>
      <c r="BF140" s="60">
        <v>4.7726834767783E-2</v>
      </c>
      <c r="BG140" s="60">
        <v>6.2900172683002875</v>
      </c>
      <c r="BH140" s="60">
        <v>0</v>
      </c>
      <c r="BI140" s="60">
        <v>73.981935351127817</v>
      </c>
      <c r="BJ140" s="60">
        <v>4.9016332003867644</v>
      </c>
      <c r="BK140" s="60">
        <v>1.5175529734303498E-2</v>
      </c>
      <c r="BL140" s="60">
        <v>0.1961049943327508</v>
      </c>
      <c r="BM140" s="60">
        <v>0.23578672179436411</v>
      </c>
      <c r="BN140" s="60">
        <v>6.1607355496118066</v>
      </c>
      <c r="BO140" s="60">
        <v>38.424952570336139</v>
      </c>
      <c r="BP140" s="60">
        <v>48.233869622793357</v>
      </c>
      <c r="BQ140" s="60">
        <v>270.98574909703046</v>
      </c>
      <c r="BR140" s="60">
        <v>526.34767790785963</v>
      </c>
      <c r="BS140" s="60">
        <v>210.67390461504371</v>
      </c>
      <c r="BT140" s="60">
        <v>0</v>
      </c>
      <c r="BU140" s="60">
        <v>0</v>
      </c>
      <c r="BV140" s="60">
        <v>56.660831180316627</v>
      </c>
      <c r="BW140" s="60">
        <v>0.16371790300976691</v>
      </c>
      <c r="BX140" s="60">
        <v>201.27368683367573</v>
      </c>
      <c r="BY140" s="60">
        <v>56.118673807172286</v>
      </c>
      <c r="BZ140" s="60">
        <v>1496.6681179876964</v>
      </c>
      <c r="CA140" s="60">
        <v>58.287463517575368</v>
      </c>
      <c r="CB140" s="150">
        <v>1.1263602912825124</v>
      </c>
      <c r="CC140" s="150">
        <f t="shared" si="124"/>
        <v>3.8053545818447905</v>
      </c>
      <c r="CD140" s="60">
        <v>0</v>
      </c>
      <c r="CE140" s="60">
        <v>1.255230374846052E-2</v>
      </c>
      <c r="CF140" s="60">
        <v>3.79280227809633</v>
      </c>
      <c r="CG140" s="150">
        <f t="shared" si="126"/>
        <v>0</v>
      </c>
      <c r="CH140" s="60">
        <v>0</v>
      </c>
      <c r="CI140" s="60">
        <v>0</v>
      </c>
      <c r="CJ140" s="60">
        <v>0</v>
      </c>
      <c r="CK140" s="60">
        <v>0</v>
      </c>
      <c r="CL140" s="60">
        <v>0</v>
      </c>
      <c r="CM140" s="60">
        <v>0</v>
      </c>
      <c r="CN140" s="60">
        <v>0</v>
      </c>
      <c r="CO140" s="60">
        <v>0</v>
      </c>
      <c r="CP140" s="60">
        <v>0</v>
      </c>
      <c r="CQ140" s="60">
        <v>0</v>
      </c>
      <c r="CR140" s="60">
        <v>0</v>
      </c>
      <c r="CS140" s="150">
        <f t="shared" si="128"/>
        <v>372.01142568049659</v>
      </c>
      <c r="CT140" s="60">
        <v>371.35460857636446</v>
      </c>
      <c r="CU140" s="60">
        <v>0.65681710413212191</v>
      </c>
      <c r="CV140" s="150">
        <f t="shared" si="130"/>
        <v>143.9350964155424</v>
      </c>
      <c r="CW140" s="60">
        <v>0</v>
      </c>
      <c r="CX140" s="60">
        <v>0</v>
      </c>
      <c r="CY140" s="60">
        <v>0</v>
      </c>
      <c r="CZ140" s="60">
        <v>136.08343947755705</v>
      </c>
      <c r="DA140" s="60">
        <v>0</v>
      </c>
      <c r="DB140" s="60">
        <v>0</v>
      </c>
      <c r="DC140" s="60">
        <v>5.8279082997421972</v>
      </c>
      <c r="DD140" s="60">
        <v>0.49370097188560391</v>
      </c>
      <c r="DE140" s="60">
        <v>1.530047666357536</v>
      </c>
      <c r="DF140" s="150">
        <f t="shared" si="132"/>
        <v>1114.8630613292012</v>
      </c>
      <c r="DG140" s="60">
        <v>166.85475613752334</v>
      </c>
      <c r="DH140" s="60">
        <v>948.00830519167789</v>
      </c>
      <c r="DI140" s="60">
        <v>0</v>
      </c>
      <c r="DJ140" s="150">
        <f t="shared" si="134"/>
        <v>0.48034263626471807</v>
      </c>
      <c r="DK140" s="60">
        <v>0.13669516262490694</v>
      </c>
      <c r="DL140" s="60">
        <v>0.34364747363981113</v>
      </c>
      <c r="DM140" s="150">
        <f t="shared" si="136"/>
        <v>0</v>
      </c>
      <c r="DN140" s="60">
        <v>0</v>
      </c>
      <c r="DO140" s="60">
        <v>0</v>
      </c>
      <c r="DP140" s="60">
        <v>0</v>
      </c>
      <c r="DQ140" s="60">
        <v>0</v>
      </c>
      <c r="DR140" s="60">
        <v>0</v>
      </c>
      <c r="DS140" s="150">
        <f t="shared" si="138"/>
        <v>0</v>
      </c>
      <c r="DT140" s="60">
        <v>0</v>
      </c>
      <c r="DU140" s="60">
        <v>0</v>
      </c>
      <c r="DV140" s="150">
        <f t="shared" si="140"/>
        <v>19.44448351218163</v>
      </c>
      <c r="DW140" s="60">
        <v>0</v>
      </c>
      <c r="DX140" s="60">
        <v>0</v>
      </c>
      <c r="DY140" s="60">
        <v>2.9543798683731338E-2</v>
      </c>
      <c r="DZ140" s="60">
        <v>9.5622691350755629E-2</v>
      </c>
      <c r="EA140" s="60">
        <v>0</v>
      </c>
      <c r="EB140" s="60">
        <v>0</v>
      </c>
      <c r="EC140" s="60">
        <v>0</v>
      </c>
      <c r="ED140" s="60">
        <v>0</v>
      </c>
      <c r="EE140" s="60">
        <v>19.178057067763753</v>
      </c>
      <c r="EF140" s="60">
        <v>0.1412599543833894</v>
      </c>
      <c r="EG140" s="150">
        <f t="shared" si="142"/>
        <v>10.781005740859413</v>
      </c>
      <c r="EH140" s="60">
        <v>0</v>
      </c>
      <c r="EI140" s="60">
        <v>9.7267887105116468E-2</v>
      </c>
      <c r="EJ140" s="60">
        <v>4.4735909705604753</v>
      </c>
      <c r="EK140" s="60">
        <v>0</v>
      </c>
      <c r="EL140" s="60">
        <v>0</v>
      </c>
      <c r="EM140" s="60">
        <v>3.8559390353552314</v>
      </c>
      <c r="EN140" s="60">
        <v>0</v>
      </c>
      <c r="EO140" s="60">
        <v>2.3269057290526947</v>
      </c>
      <c r="EP140" s="60">
        <v>2.7302118785897479E-2</v>
      </c>
      <c r="EQ140" s="150">
        <f t="shared" si="144"/>
        <v>0</v>
      </c>
      <c r="ER140" s="60">
        <v>0</v>
      </c>
      <c r="ES140" s="60">
        <v>0</v>
      </c>
      <c r="ET140" s="60">
        <v>0</v>
      </c>
      <c r="EU140" s="150">
        <f t="shared" si="146"/>
        <v>3.0280117161049516</v>
      </c>
      <c r="EV140" s="60">
        <v>3.0280117161049516</v>
      </c>
      <c r="EW140" s="60">
        <v>0</v>
      </c>
      <c r="EX140" s="150">
        <f t="shared" si="148"/>
        <v>10.015317467711114</v>
      </c>
      <c r="EY140" s="60">
        <v>10.015317467711114</v>
      </c>
      <c r="EZ140" s="60">
        <v>0</v>
      </c>
      <c r="FA140" s="150">
        <f t="shared" si="150"/>
        <v>6.6111083913423165</v>
      </c>
      <c r="FB140" s="60">
        <v>0</v>
      </c>
      <c r="FC140" s="60">
        <v>0</v>
      </c>
      <c r="FD140" s="60">
        <v>1.8930808632830503</v>
      </c>
      <c r="FE140" s="60">
        <v>4.7180275280592667</v>
      </c>
      <c r="FF140" s="150">
        <f t="shared" si="152"/>
        <v>11.551045136850057</v>
      </c>
      <c r="FG140" s="60">
        <v>0</v>
      </c>
      <c r="FH140" s="60">
        <v>0.79526474543025738</v>
      </c>
      <c r="FI140" s="60">
        <v>0.96435770842552571</v>
      </c>
      <c r="FJ140" s="60">
        <v>9.4431833891924537</v>
      </c>
      <c r="FK140" s="60">
        <v>0</v>
      </c>
      <c r="FL140" s="60">
        <v>0.34823929380182062</v>
      </c>
      <c r="FM140" s="60">
        <v>0</v>
      </c>
      <c r="FN140" s="150">
        <v>0</v>
      </c>
      <c r="FO140" s="60">
        <v>3438.6328977468202</v>
      </c>
      <c r="FP140" s="60">
        <v>-327.13890668050192</v>
      </c>
      <c r="FQ140" s="81">
        <v>0</v>
      </c>
      <c r="FR140" s="58"/>
      <c r="FS140" s="59">
        <f t="shared" si="266"/>
        <v>8003.6726052001031</v>
      </c>
      <c r="FT140" s="4"/>
    </row>
    <row r="141" spans="2:176" x14ac:dyDescent="0.2">
      <c r="B141" s="157" t="s">
        <v>440</v>
      </c>
      <c r="C141" s="157" t="s">
        <v>277</v>
      </c>
      <c r="D141" s="150">
        <f t="shared" si="118"/>
        <v>876.94201645685712</v>
      </c>
      <c r="E141" s="60">
        <v>1.0110901717188545</v>
      </c>
      <c r="F141" s="60">
        <v>0.20249975148766253</v>
      </c>
      <c r="G141" s="60">
        <v>0.11480328549698365</v>
      </c>
      <c r="H141" s="60">
        <v>10.146586899351227</v>
      </c>
      <c r="I141" s="60">
        <v>7.3212918371372698E-2</v>
      </c>
      <c r="J141" s="60">
        <v>9.2280076993137747</v>
      </c>
      <c r="K141" s="60">
        <v>0.91165495489804904</v>
      </c>
      <c r="L141" s="60">
        <v>12.985157277128392</v>
      </c>
      <c r="M141" s="60">
        <v>8.3954030532762154</v>
      </c>
      <c r="N141" s="60">
        <v>6.1906628500502521</v>
      </c>
      <c r="O141" s="60">
        <v>5.2418436775683599</v>
      </c>
      <c r="P141" s="60">
        <v>1.6661105936606013</v>
      </c>
      <c r="Q141" s="60">
        <v>2.9688267507073065</v>
      </c>
      <c r="R141" s="60">
        <v>1.4453847380392002</v>
      </c>
      <c r="S141" s="60">
        <v>4.003925897492123</v>
      </c>
      <c r="T141" s="60">
        <v>12.385321559554487</v>
      </c>
      <c r="U141" s="60">
        <v>19.703872527093303</v>
      </c>
      <c r="V141" s="60">
        <v>20.09941474209942</v>
      </c>
      <c r="W141" s="60">
        <v>22.5484222975394</v>
      </c>
      <c r="X141" s="60">
        <v>8.0139595860849955</v>
      </c>
      <c r="Y141" s="60">
        <v>4.7477073298214103</v>
      </c>
      <c r="Z141" s="60">
        <v>103.76690097254965</v>
      </c>
      <c r="AA141" s="60">
        <v>0</v>
      </c>
      <c r="AB141" s="60">
        <v>1.5021427364665501</v>
      </c>
      <c r="AC141" s="60">
        <v>4.2973580265199987</v>
      </c>
      <c r="AD141" s="60">
        <v>537.69208101443132</v>
      </c>
      <c r="AE141" s="60">
        <v>5.4246431256691316</v>
      </c>
      <c r="AF141" s="60">
        <v>1.590012290411329</v>
      </c>
      <c r="AG141" s="60">
        <v>70.585009730055731</v>
      </c>
      <c r="AH141" s="150">
        <f t="shared" si="120"/>
        <v>76.161302075695957</v>
      </c>
      <c r="AI141" s="60">
        <v>68.831454030044227</v>
      </c>
      <c r="AJ141" s="60">
        <v>4.6897651983398798E-2</v>
      </c>
      <c r="AK141" s="60">
        <v>7.2829503936683322</v>
      </c>
      <c r="AL141" s="150">
        <f t="shared" si="122"/>
        <v>128.53327595541987</v>
      </c>
      <c r="AM141" s="60">
        <v>4.0727752136626068</v>
      </c>
      <c r="AN141" s="60">
        <v>4.6055152218628441</v>
      </c>
      <c r="AO141" s="60">
        <v>10.098785627674559</v>
      </c>
      <c r="AP141" s="60">
        <v>1.3996894230652215</v>
      </c>
      <c r="AQ141" s="60">
        <v>3.0827313949632584</v>
      </c>
      <c r="AR141" s="60">
        <v>0.83457261350073186</v>
      </c>
      <c r="AS141" s="60">
        <v>3.9958184040630131</v>
      </c>
      <c r="AT141" s="60">
        <v>6.085679895739605</v>
      </c>
      <c r="AU141" s="60">
        <v>1.0153232639519532</v>
      </c>
      <c r="AV141" s="60">
        <v>1.2603871303399046</v>
      </c>
      <c r="AW141" s="60">
        <v>0.59487477493522345</v>
      </c>
      <c r="AX141" s="60">
        <v>1.1424868588734929</v>
      </c>
      <c r="AY141" s="60">
        <v>6.5306244074423514</v>
      </c>
      <c r="AZ141" s="60">
        <v>1.9250008979788999</v>
      </c>
      <c r="BA141" s="60">
        <v>8.7120877036795275</v>
      </c>
      <c r="BB141" s="60">
        <v>0.62138992812676253</v>
      </c>
      <c r="BC141" s="60">
        <v>1.1126702285509333</v>
      </c>
      <c r="BD141" s="60">
        <v>0.12750315937316956</v>
      </c>
      <c r="BE141" s="60">
        <v>4.8663285500388898E-2</v>
      </c>
      <c r="BF141" s="60">
        <v>3.5908452820765535</v>
      </c>
      <c r="BG141" s="60">
        <v>1.3547625615665262</v>
      </c>
      <c r="BH141" s="60">
        <v>3.5918017893738434</v>
      </c>
      <c r="BI141" s="60">
        <v>1.8535462268355476</v>
      </c>
      <c r="BJ141" s="60">
        <v>3.4947412716457142</v>
      </c>
      <c r="BK141" s="60">
        <v>6.8587348073810626</v>
      </c>
      <c r="BL141" s="60">
        <v>7.3215747992033302</v>
      </c>
      <c r="BM141" s="60">
        <v>0.88911423508017273</v>
      </c>
      <c r="BN141" s="60">
        <v>1.8764156863963115</v>
      </c>
      <c r="BO141" s="60">
        <v>5.0208345249396352E-2</v>
      </c>
      <c r="BP141" s="60">
        <v>0.3328740359629408</v>
      </c>
      <c r="BQ141" s="60">
        <v>9.8359944666394661</v>
      </c>
      <c r="BR141" s="60">
        <v>1.3573754935981799</v>
      </c>
      <c r="BS141" s="60">
        <v>4.813805855375926</v>
      </c>
      <c r="BT141" s="60">
        <v>2.8359199778420933E-2</v>
      </c>
      <c r="BU141" s="60">
        <v>0.46333725510981122</v>
      </c>
      <c r="BV141" s="60">
        <v>1.0943546446810084</v>
      </c>
      <c r="BW141" s="60">
        <v>1.1870564948643427</v>
      </c>
      <c r="BX141" s="60">
        <v>3.7973752167135397</v>
      </c>
      <c r="BY141" s="60">
        <v>1.5688873757109982</v>
      </c>
      <c r="BZ141" s="60">
        <v>4.4084786260470228</v>
      </c>
      <c r="CA141" s="60">
        <v>11.497052852845306</v>
      </c>
      <c r="CB141" s="150">
        <v>27.886125409056149</v>
      </c>
      <c r="CC141" s="150">
        <f t="shared" si="124"/>
        <v>21.968770207222143</v>
      </c>
      <c r="CD141" s="60">
        <v>11.921255600516128</v>
      </c>
      <c r="CE141" s="60">
        <v>3.2884519380726953</v>
      </c>
      <c r="CF141" s="60">
        <v>6.7590626686333213</v>
      </c>
      <c r="CG141" s="150">
        <f t="shared" si="126"/>
        <v>243.90286798785363</v>
      </c>
      <c r="CH141" s="60">
        <v>21.060301349335106</v>
      </c>
      <c r="CI141" s="60">
        <v>3.654306836860691</v>
      </c>
      <c r="CJ141" s="60">
        <v>0</v>
      </c>
      <c r="CK141" s="60">
        <v>1.2800660301748886E-2</v>
      </c>
      <c r="CL141" s="60">
        <v>0</v>
      </c>
      <c r="CM141" s="60">
        <v>5.7160724447752427E-3</v>
      </c>
      <c r="CN141" s="60">
        <v>0</v>
      </c>
      <c r="CO141" s="60">
        <v>15.364724152916901</v>
      </c>
      <c r="CP141" s="60">
        <v>17.504892580416016</v>
      </c>
      <c r="CQ141" s="60">
        <v>6.4380496225914321</v>
      </c>
      <c r="CR141" s="60">
        <v>179.86207671298695</v>
      </c>
      <c r="CS141" s="150">
        <f t="shared" si="128"/>
        <v>319.34127378054887</v>
      </c>
      <c r="CT141" s="60">
        <v>279.34912849351724</v>
      </c>
      <c r="CU141" s="60">
        <v>39.992145287031626</v>
      </c>
      <c r="CV141" s="150">
        <f t="shared" si="130"/>
        <v>2405.0636808765821</v>
      </c>
      <c r="CW141" s="60">
        <v>0</v>
      </c>
      <c r="CX141" s="60">
        <v>0</v>
      </c>
      <c r="CY141" s="60">
        <v>0.94473722553688555</v>
      </c>
      <c r="CZ141" s="60">
        <v>1743.1333646541123</v>
      </c>
      <c r="DA141" s="60">
        <v>67.338254442173948</v>
      </c>
      <c r="DB141" s="60">
        <v>355.25755868701253</v>
      </c>
      <c r="DC141" s="60">
        <v>7.8269524359070237</v>
      </c>
      <c r="DD141" s="60">
        <v>222.92556323509572</v>
      </c>
      <c r="DE141" s="60">
        <v>7.6372501967433717</v>
      </c>
      <c r="DF141" s="150">
        <f t="shared" si="132"/>
        <v>73.873674510650034</v>
      </c>
      <c r="DG141" s="60">
        <v>10.080694361883166</v>
      </c>
      <c r="DH141" s="60">
        <v>54.770157907227109</v>
      </c>
      <c r="DI141" s="60">
        <v>9.0228222415397585</v>
      </c>
      <c r="DJ141" s="150">
        <f t="shared" si="134"/>
        <v>59.297344326298166</v>
      </c>
      <c r="DK141" s="60">
        <v>27.840713432245945</v>
      </c>
      <c r="DL141" s="60">
        <v>31.456630894052221</v>
      </c>
      <c r="DM141" s="150">
        <f t="shared" si="136"/>
        <v>40.086093805035226</v>
      </c>
      <c r="DN141" s="60">
        <v>7.7015880172312673E-2</v>
      </c>
      <c r="DO141" s="60">
        <v>5.9186642850197133</v>
      </c>
      <c r="DP141" s="60">
        <v>1.1221857214202027</v>
      </c>
      <c r="DQ141" s="60">
        <v>5.3190984268817507</v>
      </c>
      <c r="DR141" s="60">
        <v>27.649129491541245</v>
      </c>
      <c r="DS141" s="150">
        <f t="shared" si="138"/>
        <v>7.3090584339482589</v>
      </c>
      <c r="DT141" s="60">
        <v>7.3090584339482589</v>
      </c>
      <c r="DU141" s="60">
        <v>0</v>
      </c>
      <c r="DV141" s="150">
        <f t="shared" si="140"/>
        <v>169.85708682067656</v>
      </c>
      <c r="DW141" s="60">
        <v>26.161306145254709</v>
      </c>
      <c r="DX141" s="60">
        <v>26.602659931747056</v>
      </c>
      <c r="DY141" s="60">
        <v>14.000015050287521</v>
      </c>
      <c r="DZ141" s="60">
        <v>43.298369401752424</v>
      </c>
      <c r="EA141" s="60">
        <v>4.4754736569521132</v>
      </c>
      <c r="EB141" s="60">
        <v>8.7283447232738391E-3</v>
      </c>
      <c r="EC141" s="60">
        <v>0.37826222816921223</v>
      </c>
      <c r="ED141" s="60">
        <v>27.349795612297278</v>
      </c>
      <c r="EE141" s="60">
        <v>25.046679502004206</v>
      </c>
      <c r="EF141" s="60">
        <v>2.5357969474887661</v>
      </c>
      <c r="EG141" s="150">
        <f t="shared" si="142"/>
        <v>137.46037263260959</v>
      </c>
      <c r="EH141" s="60">
        <v>27.072671344904325</v>
      </c>
      <c r="EI141" s="60">
        <v>0.87272687914474245</v>
      </c>
      <c r="EJ141" s="60">
        <v>10.840036584722654</v>
      </c>
      <c r="EK141" s="60">
        <v>1.484712348887309E-2</v>
      </c>
      <c r="EL141" s="60">
        <v>3.4491251403025966</v>
      </c>
      <c r="EM141" s="60">
        <v>49.89474624910271</v>
      </c>
      <c r="EN141" s="60">
        <v>23.120188446825939</v>
      </c>
      <c r="EO141" s="60">
        <v>8.237142169503386</v>
      </c>
      <c r="EP141" s="60">
        <v>13.958888694614364</v>
      </c>
      <c r="EQ141" s="150">
        <f t="shared" si="144"/>
        <v>142.52674036389101</v>
      </c>
      <c r="ER141" s="60">
        <v>65.3862984695173</v>
      </c>
      <c r="ES141" s="60">
        <v>76.885352734148881</v>
      </c>
      <c r="ET141" s="60">
        <v>0.25508916022484041</v>
      </c>
      <c r="EU141" s="150">
        <f t="shared" si="146"/>
        <v>56.71897071241677</v>
      </c>
      <c r="EV141" s="60">
        <v>37.153933509509919</v>
      </c>
      <c r="EW141" s="60">
        <v>19.565037202906851</v>
      </c>
      <c r="EX141" s="150">
        <f t="shared" si="148"/>
        <v>116.79341600303393</v>
      </c>
      <c r="EY141" s="60">
        <v>49.632706961983359</v>
      </c>
      <c r="EZ141" s="60">
        <v>67.160709041050566</v>
      </c>
      <c r="FA141" s="150">
        <f t="shared" si="150"/>
        <v>84.707041157019916</v>
      </c>
      <c r="FB141" s="60">
        <v>29.046142509305103</v>
      </c>
      <c r="FC141" s="60">
        <v>0.96875024122264231</v>
      </c>
      <c r="FD141" s="60">
        <v>0.98280007148931736</v>
      </c>
      <c r="FE141" s="60">
        <v>53.709348335002851</v>
      </c>
      <c r="FF141" s="150">
        <f t="shared" si="152"/>
        <v>68.73324998039503</v>
      </c>
      <c r="FG141" s="60">
        <v>2.2065234886114697</v>
      </c>
      <c r="FH141" s="60">
        <v>9.7853675990413862</v>
      </c>
      <c r="FI141" s="60">
        <v>34.348124394438777</v>
      </c>
      <c r="FJ141" s="60">
        <v>1.0681771382747811</v>
      </c>
      <c r="FK141" s="60">
        <v>10.501400599464295</v>
      </c>
      <c r="FL141" s="60">
        <v>1.2062376981186518</v>
      </c>
      <c r="FM141" s="60">
        <v>9.6174190624456681</v>
      </c>
      <c r="FN141" s="150">
        <v>0</v>
      </c>
      <c r="FO141" s="60">
        <v>16034.858776874788</v>
      </c>
      <c r="FP141" s="60">
        <v>-882.1649823291491</v>
      </c>
      <c r="FQ141" s="81">
        <v>0.61241604999999988</v>
      </c>
      <c r="FR141" s="58"/>
      <c r="FS141" s="59">
        <f t="shared" si="266"/>
        <v>20210.468572090849</v>
      </c>
      <c r="FT141" s="4"/>
    </row>
    <row r="142" spans="2:176" x14ac:dyDescent="0.2">
      <c r="B142" s="157" t="s">
        <v>440</v>
      </c>
      <c r="C142" s="157" t="s">
        <v>278</v>
      </c>
      <c r="D142" s="150">
        <f t="shared" si="118"/>
        <v>229.50919583392064</v>
      </c>
      <c r="E142" s="60">
        <v>0.28525784118953906</v>
      </c>
      <c r="F142" s="60">
        <v>5.7131048809018481E-2</v>
      </c>
      <c r="G142" s="60">
        <v>3.2389334105249308E-2</v>
      </c>
      <c r="H142" s="60">
        <v>2.8626462360231599</v>
      </c>
      <c r="I142" s="60">
        <v>2.0655486153425804E-2</v>
      </c>
      <c r="J142" s="60">
        <v>2.6034884211283296</v>
      </c>
      <c r="K142" s="60">
        <v>0.25720428466025669</v>
      </c>
      <c r="L142" s="60">
        <v>3.6634892079736794</v>
      </c>
      <c r="M142" s="60">
        <v>2.3685865196596487</v>
      </c>
      <c r="N142" s="60">
        <v>1.7465654098244492</v>
      </c>
      <c r="O142" s="60">
        <v>1.4788760222782222</v>
      </c>
      <c r="P142" s="60">
        <v>0.47005808623644607</v>
      </c>
      <c r="Q142" s="60">
        <v>0.83759206988712098</v>
      </c>
      <c r="R142" s="60">
        <v>0.40778492521635995</v>
      </c>
      <c r="S142" s="60">
        <v>1.1296235387787739</v>
      </c>
      <c r="T142" s="60">
        <v>3.4942581674101789</v>
      </c>
      <c r="U142" s="60">
        <v>5.5590335040022518</v>
      </c>
      <c r="V142" s="60">
        <v>5.670627426589947</v>
      </c>
      <c r="W142" s="60">
        <v>6.3615634359214006</v>
      </c>
      <c r="X142" s="60">
        <v>2.260970262445078</v>
      </c>
      <c r="Y142" s="60">
        <v>1.3394658373567803</v>
      </c>
      <c r="Z142" s="60">
        <v>29.275650170783095</v>
      </c>
      <c r="AA142" s="60">
        <v>0</v>
      </c>
      <c r="AB142" s="60">
        <v>0.42379800155167918</v>
      </c>
      <c r="AC142" s="60">
        <v>1.2124092467239371</v>
      </c>
      <c r="AD142" s="60">
        <v>151.69851962277482</v>
      </c>
      <c r="AE142" s="60">
        <v>1.5304490445411318</v>
      </c>
      <c r="AF142" s="60">
        <v>5.5616959929738939E-2</v>
      </c>
      <c r="AG142" s="60">
        <v>2.4054857219668913</v>
      </c>
      <c r="AH142" s="150">
        <f t="shared" si="120"/>
        <v>32.125394600027796</v>
      </c>
      <c r="AI142" s="60">
        <v>29.033611051070494</v>
      </c>
      <c r="AJ142" s="60">
        <v>1.9781772825838276E-2</v>
      </c>
      <c r="AK142" s="60">
        <v>3.0720017761314642</v>
      </c>
      <c r="AL142" s="150">
        <f t="shared" si="122"/>
        <v>101.10190804873888</v>
      </c>
      <c r="AM142" s="60">
        <v>3.1867791538884673</v>
      </c>
      <c r="AN142" s="60">
        <v>3.6036263068763539</v>
      </c>
      <c r="AO142" s="60">
        <v>7.9018845454326581</v>
      </c>
      <c r="AP142" s="60">
        <v>1.0951994257819937</v>
      </c>
      <c r="AQ142" s="60">
        <v>2.4121105710795696</v>
      </c>
      <c r="AR142" s="60">
        <v>0.65301875688803324</v>
      </c>
      <c r="AS142" s="60">
        <v>3.1265636144304958</v>
      </c>
      <c r="AT142" s="60">
        <v>4.7617943077051219</v>
      </c>
      <c r="AU142" s="60">
        <v>0.79444870936305112</v>
      </c>
      <c r="AV142" s="60">
        <v>0.98620110909201097</v>
      </c>
      <c r="AW142" s="60">
        <v>0.46546505330768012</v>
      </c>
      <c r="AX142" s="60">
        <v>0.89394899410011353</v>
      </c>
      <c r="AY142" s="60">
        <v>5.1099450943664504</v>
      </c>
      <c r="AZ142" s="60">
        <v>1.5062340568948305</v>
      </c>
      <c r="BA142" s="60">
        <v>6.8168504335319122</v>
      </c>
      <c r="BB142" s="60">
        <v>0.49071181072385084</v>
      </c>
      <c r="BC142" s="60">
        <v>0.87867600982320127</v>
      </c>
      <c r="BD142" s="60">
        <v>0.10068928281093115</v>
      </c>
      <c r="BE142" s="60">
        <v>3.8429411007119094E-2</v>
      </c>
      <c r="BF142" s="60">
        <v>2.8356915853285654</v>
      </c>
      <c r="BG142" s="60">
        <v>1.0698563970795081</v>
      </c>
      <c r="BH142" s="60">
        <v>2.8364469394252092</v>
      </c>
      <c r="BI142" s="60">
        <v>1.4637460056244829</v>
      </c>
      <c r="BJ142" s="60">
        <v>2.7597982197593693</v>
      </c>
      <c r="BK142" s="60">
        <v>5.4163449136531128</v>
      </c>
      <c r="BL142" s="60">
        <v>5.7818497926060033</v>
      </c>
      <c r="BM142" s="60">
        <v>0.70213377540863342</v>
      </c>
      <c r="BN142" s="60">
        <v>1.481806024629247</v>
      </c>
      <c r="BO142" s="60">
        <v>3.9649545149617327E-2</v>
      </c>
      <c r="BP142" s="60">
        <v>0.26287072502566983</v>
      </c>
      <c r="BQ142" s="60">
        <v>7.7674877504770299</v>
      </c>
      <c r="BR142" s="60">
        <v>1.0719198302806485</v>
      </c>
      <c r="BS142" s="60">
        <v>3.8014639131432992</v>
      </c>
      <c r="BT142" s="60">
        <v>2.2395268484476444E-2</v>
      </c>
      <c r="BU142" s="60">
        <v>0.36589756791869371</v>
      </c>
      <c r="BV142" s="60">
        <v>0.86421218780347575</v>
      </c>
      <c r="BW142" s="60">
        <v>0.9374188664151627</v>
      </c>
      <c r="BX142" s="60">
        <v>2.9987883360272982</v>
      </c>
      <c r="BY142" s="60">
        <v>1.2389508263801179</v>
      </c>
      <c r="BZ142" s="60">
        <v>3.4813768798061702</v>
      </c>
      <c r="CA142" s="60">
        <v>9.0792260512092327</v>
      </c>
      <c r="CB142" s="150">
        <v>18.362701169937974</v>
      </c>
      <c r="CC142" s="150">
        <f t="shared" si="124"/>
        <v>14.46618906243779</v>
      </c>
      <c r="CD142" s="60">
        <v>7.8500132575476496</v>
      </c>
      <c r="CE142" s="60">
        <v>2.1654087602619048</v>
      </c>
      <c r="CF142" s="60">
        <v>4.4507670446282361</v>
      </c>
      <c r="CG142" s="150">
        <f t="shared" si="126"/>
        <v>102.88001471404314</v>
      </c>
      <c r="CH142" s="60">
        <v>8.8833892384146935</v>
      </c>
      <c r="CI142" s="60">
        <v>1.5414133677369424</v>
      </c>
      <c r="CJ142" s="60">
        <v>0</v>
      </c>
      <c r="CK142" s="60">
        <v>5.3994121965756335E-3</v>
      </c>
      <c r="CL142" s="60">
        <v>0</v>
      </c>
      <c r="CM142" s="60">
        <v>2.4110811901330307E-3</v>
      </c>
      <c r="CN142" s="60">
        <v>0</v>
      </c>
      <c r="CO142" s="60">
        <v>6.4809530940326008</v>
      </c>
      <c r="CP142" s="60">
        <v>7.3836917995184432</v>
      </c>
      <c r="CQ142" s="60">
        <v>2.7156164475070104</v>
      </c>
      <c r="CR142" s="60">
        <v>75.867140273446751</v>
      </c>
      <c r="CS142" s="150">
        <f t="shared" si="128"/>
        <v>209.99635511958138</v>
      </c>
      <c r="CT142" s="60">
        <v>183.69782926895604</v>
      </c>
      <c r="CU142" s="60">
        <v>26.298525850625332</v>
      </c>
      <c r="CV142" s="150">
        <f t="shared" si="130"/>
        <v>1900.5246730769843</v>
      </c>
      <c r="CW142" s="60">
        <v>0</v>
      </c>
      <c r="CX142" s="60">
        <v>0</v>
      </c>
      <c r="CY142" s="60">
        <v>0.20153515003465308</v>
      </c>
      <c r="CZ142" s="60">
        <v>1465.1203686110582</v>
      </c>
      <c r="DA142" s="60">
        <v>44.269551064111297</v>
      </c>
      <c r="DB142" s="60">
        <v>233.95622813972611</v>
      </c>
      <c r="DC142" s="60">
        <v>5.1539604926686504</v>
      </c>
      <c r="DD142" s="60">
        <v>146.79398592594674</v>
      </c>
      <c r="DE142" s="60">
        <v>5.0290436934384859</v>
      </c>
      <c r="DF142" s="150">
        <f t="shared" si="132"/>
        <v>48.644987048784998</v>
      </c>
      <c r="DG142" s="60">
        <v>6.6380243019571381</v>
      </c>
      <c r="DH142" s="60">
        <v>36.065535384636547</v>
      </c>
      <c r="DI142" s="60">
        <v>5.941427362191309</v>
      </c>
      <c r="DJ142" s="150">
        <f t="shared" si="134"/>
        <v>39.046636922930787</v>
      </c>
      <c r="DK142" s="60">
        <v>18.332797891964795</v>
      </c>
      <c r="DL142" s="60">
        <v>20.713839030965989</v>
      </c>
      <c r="DM142" s="150">
        <f t="shared" si="136"/>
        <v>26.39624368084192</v>
      </c>
      <c r="DN142" s="60">
        <v>5.0714094274447119E-2</v>
      </c>
      <c r="DO142" s="60">
        <v>3.8973741241121433</v>
      </c>
      <c r="DP142" s="60">
        <v>0.73894672556117946</v>
      </c>
      <c r="DQ142" s="60">
        <v>3.50256672354335</v>
      </c>
      <c r="DR142" s="60">
        <v>18.206642013350798</v>
      </c>
      <c r="DS142" s="150">
        <f t="shared" si="138"/>
        <v>4.8129330944133271</v>
      </c>
      <c r="DT142" s="60">
        <v>4.8129330944133271</v>
      </c>
      <c r="DU142" s="60">
        <v>0</v>
      </c>
      <c r="DV142" s="150">
        <f t="shared" si="140"/>
        <v>111.84898874016295</v>
      </c>
      <c r="DW142" s="60">
        <v>17.226927008101473</v>
      </c>
      <c r="DX142" s="60">
        <v>17.517553531962246</v>
      </c>
      <c r="DY142" s="60">
        <v>9.2188530666069735</v>
      </c>
      <c r="DZ142" s="60">
        <v>28.51149117373479</v>
      </c>
      <c r="EA142" s="60">
        <v>2.9470492637837826</v>
      </c>
      <c r="EB142" s="60">
        <v>5.7475172154835144E-3</v>
      </c>
      <c r="EC142" s="60">
        <v>0.24908143952800341</v>
      </c>
      <c r="ED142" s="60">
        <v>18.009534007345412</v>
      </c>
      <c r="EE142" s="60">
        <v>16.492957850829697</v>
      </c>
      <c r="EF142" s="60">
        <v>1.6697938810551001</v>
      </c>
      <c r="EG142" s="150">
        <f t="shared" si="142"/>
        <v>90.516115391964874</v>
      </c>
      <c r="EH142" s="60">
        <v>17.827050781926719</v>
      </c>
      <c r="EI142" s="60">
        <v>0.57468087264296253</v>
      </c>
      <c r="EJ142" s="60">
        <v>7.1380426486862865</v>
      </c>
      <c r="EK142" s="60">
        <v>9.7766644831484735E-3</v>
      </c>
      <c r="EL142" s="60">
        <v>2.2712102638873075</v>
      </c>
      <c r="EM142" s="60">
        <v>32.855131427638767</v>
      </c>
      <c r="EN142" s="60">
        <v>15.224385073727122</v>
      </c>
      <c r="EO142" s="60">
        <v>5.4240658368323942</v>
      </c>
      <c r="EP142" s="60">
        <v>9.1917718221401632</v>
      </c>
      <c r="EQ142" s="150">
        <f t="shared" si="144"/>
        <v>629.31402610612213</v>
      </c>
      <c r="ER142" s="60">
        <v>288.7073305470293</v>
      </c>
      <c r="ES142" s="60">
        <v>339.48037227388153</v>
      </c>
      <c r="ET142" s="60">
        <v>1.126323285211358</v>
      </c>
      <c r="EU142" s="150">
        <f t="shared" si="146"/>
        <v>110.85311420700762</v>
      </c>
      <c r="EV142" s="60">
        <v>24.465448975615406</v>
      </c>
      <c r="EW142" s="60">
        <v>86.387665231392219</v>
      </c>
      <c r="EX142" s="150">
        <f t="shared" si="148"/>
        <v>329.22466261278197</v>
      </c>
      <c r="EY142" s="60">
        <v>32.682581492731224</v>
      </c>
      <c r="EZ142" s="60">
        <v>296.54208112005074</v>
      </c>
      <c r="FA142" s="150">
        <f t="shared" si="150"/>
        <v>146.40528991980676</v>
      </c>
      <c r="FB142" s="60">
        <v>109.75321173664457</v>
      </c>
      <c r="FC142" s="60">
        <v>0.63791118080892262</v>
      </c>
      <c r="FD142" s="60">
        <v>0.64716283663743435</v>
      </c>
      <c r="FE142" s="60">
        <v>35.367004165715834</v>
      </c>
      <c r="FF142" s="150">
        <f t="shared" si="152"/>
        <v>45.260075084463224</v>
      </c>
      <c r="FG142" s="60">
        <v>1.452970997278207</v>
      </c>
      <c r="FH142" s="60">
        <v>6.4435549372103376</v>
      </c>
      <c r="FI142" s="60">
        <v>22.617855107189094</v>
      </c>
      <c r="FJ142" s="60">
        <v>0.70338267862516979</v>
      </c>
      <c r="FK142" s="60">
        <v>6.9150546461770768</v>
      </c>
      <c r="FL142" s="60">
        <v>0.79429401057177373</v>
      </c>
      <c r="FM142" s="60">
        <v>6.3329627074115704</v>
      </c>
      <c r="FN142" s="150">
        <v>0</v>
      </c>
      <c r="FO142" s="60">
        <v>17795.268169157131</v>
      </c>
      <c r="FP142" s="60">
        <v>-655.28489491313621</v>
      </c>
      <c r="FQ142" s="81">
        <v>403.26427839993096</v>
      </c>
      <c r="FR142" s="58"/>
      <c r="FS142" s="59">
        <f t="shared" si="266"/>
        <v>21734.53705707888</v>
      </c>
      <c r="FT142" s="4"/>
    </row>
    <row r="143" spans="2:176" x14ac:dyDescent="0.2">
      <c r="B143" s="157">
        <v>4400</v>
      </c>
      <c r="C143" s="157" t="s">
        <v>686</v>
      </c>
      <c r="D143" s="150"/>
      <c r="E143" s="60">
        <v>0</v>
      </c>
      <c r="F143" s="60">
        <v>0</v>
      </c>
      <c r="G143" s="60">
        <v>0</v>
      </c>
      <c r="H143" s="60">
        <v>0</v>
      </c>
      <c r="I143" s="60">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150"/>
      <c r="AI143" s="60">
        <v>0</v>
      </c>
      <c r="AJ143" s="60">
        <v>0</v>
      </c>
      <c r="AK143" s="60">
        <v>0</v>
      </c>
      <c r="AL143" s="150"/>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150">
        <v>0</v>
      </c>
      <c r="CC143" s="150"/>
      <c r="CD143" s="60">
        <v>0</v>
      </c>
      <c r="CE143" s="60">
        <v>0</v>
      </c>
      <c r="CF143" s="60">
        <v>0</v>
      </c>
      <c r="CG143" s="150"/>
      <c r="CH143" s="60">
        <v>0</v>
      </c>
      <c r="CI143" s="60">
        <v>0</v>
      </c>
      <c r="CJ143" s="60">
        <v>0</v>
      </c>
      <c r="CK143" s="60">
        <v>0</v>
      </c>
      <c r="CL143" s="60">
        <v>0</v>
      </c>
      <c r="CM143" s="60">
        <v>0</v>
      </c>
      <c r="CN143" s="60">
        <v>0</v>
      </c>
      <c r="CO143" s="60">
        <v>0</v>
      </c>
      <c r="CP143" s="60">
        <v>0</v>
      </c>
      <c r="CQ143" s="60">
        <v>0</v>
      </c>
      <c r="CR143" s="60">
        <v>0</v>
      </c>
      <c r="CS143" s="150"/>
      <c r="CT143" s="60">
        <v>0</v>
      </c>
      <c r="CU143" s="60">
        <v>0</v>
      </c>
      <c r="CV143" s="150"/>
      <c r="CW143" s="60">
        <v>0</v>
      </c>
      <c r="CX143" s="60">
        <v>0</v>
      </c>
      <c r="CY143" s="60">
        <v>0</v>
      </c>
      <c r="CZ143" s="60">
        <v>0</v>
      </c>
      <c r="DA143" s="60">
        <v>0</v>
      </c>
      <c r="DB143" s="60">
        <v>0</v>
      </c>
      <c r="DC143" s="60">
        <v>0</v>
      </c>
      <c r="DD143" s="60">
        <v>0</v>
      </c>
      <c r="DE143" s="60">
        <v>0</v>
      </c>
      <c r="DF143" s="150"/>
      <c r="DG143" s="60">
        <v>0</v>
      </c>
      <c r="DH143" s="60">
        <v>0</v>
      </c>
      <c r="DI143" s="60">
        <v>0</v>
      </c>
      <c r="DJ143" s="150"/>
      <c r="DK143" s="60">
        <v>0</v>
      </c>
      <c r="DL143" s="60">
        <v>0</v>
      </c>
      <c r="DM143" s="150"/>
      <c r="DN143" s="60">
        <v>0</v>
      </c>
      <c r="DO143" s="60">
        <v>0</v>
      </c>
      <c r="DP143" s="60">
        <v>0</v>
      </c>
      <c r="DQ143" s="60">
        <v>0</v>
      </c>
      <c r="DR143" s="60">
        <v>0</v>
      </c>
      <c r="DS143" s="150"/>
      <c r="DT143" s="60">
        <v>0</v>
      </c>
      <c r="DU143" s="60">
        <v>0</v>
      </c>
      <c r="DV143" s="150"/>
      <c r="DW143" s="60">
        <v>0</v>
      </c>
      <c r="DX143" s="60">
        <v>0</v>
      </c>
      <c r="DY143" s="60">
        <v>0</v>
      </c>
      <c r="DZ143" s="60">
        <v>0</v>
      </c>
      <c r="EA143" s="60">
        <v>0</v>
      </c>
      <c r="EB143" s="60">
        <v>0</v>
      </c>
      <c r="EC143" s="60">
        <v>0</v>
      </c>
      <c r="ED143" s="60">
        <v>0</v>
      </c>
      <c r="EE143" s="60">
        <v>0</v>
      </c>
      <c r="EF143" s="60">
        <v>0</v>
      </c>
      <c r="EG143" s="150"/>
      <c r="EH143" s="60">
        <v>0</v>
      </c>
      <c r="EI143" s="60">
        <v>0</v>
      </c>
      <c r="EJ143" s="60">
        <v>0</v>
      </c>
      <c r="EK143" s="60">
        <v>0</v>
      </c>
      <c r="EL143" s="60">
        <v>0</v>
      </c>
      <c r="EM143" s="60">
        <v>0</v>
      </c>
      <c r="EN143" s="60">
        <v>0</v>
      </c>
      <c r="EO143" s="60">
        <v>0</v>
      </c>
      <c r="EP143" s="60">
        <v>0</v>
      </c>
      <c r="EQ143" s="150"/>
      <c r="ER143" s="60">
        <v>0</v>
      </c>
      <c r="ES143" s="60">
        <v>0</v>
      </c>
      <c r="ET143" s="60">
        <v>0</v>
      </c>
      <c r="EU143" s="150"/>
      <c r="EV143" s="60">
        <v>0</v>
      </c>
      <c r="EW143" s="60">
        <v>0</v>
      </c>
      <c r="EX143" s="150"/>
      <c r="EY143" s="60">
        <v>0</v>
      </c>
      <c r="EZ143" s="60">
        <v>0</v>
      </c>
      <c r="FA143" s="150"/>
      <c r="FB143" s="60">
        <v>0</v>
      </c>
      <c r="FC143" s="60">
        <v>0</v>
      </c>
      <c r="FD143" s="60">
        <v>0</v>
      </c>
      <c r="FE143" s="60">
        <v>0</v>
      </c>
      <c r="FF143" s="150"/>
      <c r="FG143" s="60">
        <v>0</v>
      </c>
      <c r="FH143" s="60">
        <v>0</v>
      </c>
      <c r="FI143" s="60">
        <v>0</v>
      </c>
      <c r="FJ143" s="60">
        <v>0</v>
      </c>
      <c r="FK143" s="60">
        <v>0</v>
      </c>
      <c r="FL143" s="60">
        <v>0</v>
      </c>
      <c r="FM143" s="60">
        <v>0</v>
      </c>
      <c r="FN143" s="150">
        <v>0</v>
      </c>
      <c r="FO143" s="60">
        <v>0</v>
      </c>
      <c r="FP143" s="60">
        <v>-22.078928506093689</v>
      </c>
      <c r="FQ143" s="81">
        <v>0</v>
      </c>
      <c r="FR143" s="58"/>
      <c r="FS143" s="59">
        <f t="shared" si="266"/>
        <v>-22.078928506093689</v>
      </c>
      <c r="FT143" s="4"/>
    </row>
    <row r="144" spans="2:176" x14ac:dyDescent="0.2">
      <c r="B144" s="157" t="s">
        <v>441</v>
      </c>
      <c r="C144" s="157" t="s">
        <v>279</v>
      </c>
      <c r="D144" s="150">
        <f t="shared" si="118"/>
        <v>3.7336907500000001</v>
      </c>
      <c r="E144" s="60">
        <v>0</v>
      </c>
      <c r="F144" s="60">
        <v>0</v>
      </c>
      <c r="G144" s="60">
        <v>0</v>
      </c>
      <c r="H144" s="60">
        <v>0.25538830000000007</v>
      </c>
      <c r="I144" s="60">
        <v>0</v>
      </c>
      <c r="J144" s="60">
        <v>0</v>
      </c>
      <c r="K144" s="60">
        <v>0</v>
      </c>
      <c r="L144" s="60">
        <v>0</v>
      </c>
      <c r="M144" s="60">
        <v>0</v>
      </c>
      <c r="N144" s="60">
        <v>0</v>
      </c>
      <c r="O144" s="60">
        <v>0</v>
      </c>
      <c r="P144" s="60">
        <v>0</v>
      </c>
      <c r="Q144" s="60">
        <v>1.4398650000000002E-2</v>
      </c>
      <c r="R144" s="60">
        <v>0</v>
      </c>
      <c r="S144" s="60">
        <v>0</v>
      </c>
      <c r="T144" s="60">
        <v>0</v>
      </c>
      <c r="U144" s="60">
        <v>0</v>
      </c>
      <c r="V144" s="60">
        <v>0</v>
      </c>
      <c r="W144" s="60">
        <v>0</v>
      </c>
      <c r="X144" s="60">
        <v>0</v>
      </c>
      <c r="Y144" s="60">
        <v>0</v>
      </c>
      <c r="Z144" s="60">
        <v>0</v>
      </c>
      <c r="AA144" s="60">
        <v>0</v>
      </c>
      <c r="AB144" s="60">
        <v>0</v>
      </c>
      <c r="AC144" s="60">
        <v>0</v>
      </c>
      <c r="AD144" s="60">
        <v>3.4639038000000002</v>
      </c>
      <c r="AE144" s="60">
        <v>0</v>
      </c>
      <c r="AF144" s="60">
        <v>0</v>
      </c>
      <c r="AG144" s="60">
        <v>0</v>
      </c>
      <c r="AH144" s="150">
        <f t="shared" si="120"/>
        <v>0</v>
      </c>
      <c r="AI144" s="60">
        <v>0</v>
      </c>
      <c r="AJ144" s="60">
        <v>0</v>
      </c>
      <c r="AK144" s="60">
        <v>0</v>
      </c>
      <c r="AL144" s="150">
        <f t="shared" si="122"/>
        <v>0.5341866500000001</v>
      </c>
      <c r="AM144" s="60">
        <v>0</v>
      </c>
      <c r="AN144" s="60">
        <v>0</v>
      </c>
      <c r="AO144" s="60">
        <v>0</v>
      </c>
      <c r="AP144" s="60">
        <v>0</v>
      </c>
      <c r="AQ144" s="60">
        <v>0</v>
      </c>
      <c r="AR144" s="60">
        <v>0</v>
      </c>
      <c r="AS144" s="60">
        <v>0</v>
      </c>
      <c r="AT144" s="60">
        <v>0</v>
      </c>
      <c r="AU144" s="60">
        <v>0.52987685000000007</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0</v>
      </c>
      <c r="BK144" s="60">
        <v>0</v>
      </c>
      <c r="BL144" s="60">
        <v>0</v>
      </c>
      <c r="BM144" s="60">
        <v>0</v>
      </c>
      <c r="BN144" s="60">
        <v>0</v>
      </c>
      <c r="BO144" s="60">
        <v>0</v>
      </c>
      <c r="BP144" s="60">
        <v>0</v>
      </c>
      <c r="BQ144" s="60">
        <v>4.3098000000000008E-3</v>
      </c>
      <c r="BR144" s="60">
        <v>0</v>
      </c>
      <c r="BS144" s="60">
        <v>0</v>
      </c>
      <c r="BT144" s="60">
        <v>0</v>
      </c>
      <c r="BU144" s="60">
        <v>0</v>
      </c>
      <c r="BV144" s="60">
        <v>0</v>
      </c>
      <c r="BW144" s="60">
        <v>0</v>
      </c>
      <c r="BX144" s="60">
        <v>0</v>
      </c>
      <c r="BY144" s="60">
        <v>0</v>
      </c>
      <c r="BZ144" s="60">
        <v>0</v>
      </c>
      <c r="CA144" s="60">
        <v>0</v>
      </c>
      <c r="CB144" s="150">
        <v>0</v>
      </c>
      <c r="CC144" s="150">
        <f t="shared" si="124"/>
        <v>0</v>
      </c>
      <c r="CD144" s="60">
        <v>0</v>
      </c>
      <c r="CE144" s="60">
        <v>0</v>
      </c>
      <c r="CF144" s="60">
        <v>0</v>
      </c>
      <c r="CG144" s="150">
        <f t="shared" si="126"/>
        <v>0</v>
      </c>
      <c r="CH144" s="60">
        <v>0</v>
      </c>
      <c r="CI144" s="60">
        <v>0</v>
      </c>
      <c r="CJ144" s="60">
        <v>0</v>
      </c>
      <c r="CK144" s="60">
        <v>0</v>
      </c>
      <c r="CL144" s="60">
        <v>0</v>
      </c>
      <c r="CM144" s="60">
        <v>0</v>
      </c>
      <c r="CN144" s="60">
        <v>0</v>
      </c>
      <c r="CO144" s="60">
        <v>0</v>
      </c>
      <c r="CP144" s="60">
        <v>0</v>
      </c>
      <c r="CQ144" s="60">
        <v>0</v>
      </c>
      <c r="CR144" s="60">
        <v>0</v>
      </c>
      <c r="CS144" s="150">
        <f t="shared" si="128"/>
        <v>0</v>
      </c>
      <c r="CT144" s="60">
        <v>0</v>
      </c>
      <c r="CU144" s="60">
        <v>0</v>
      </c>
      <c r="CV144" s="150">
        <f t="shared" si="130"/>
        <v>26.255628100000003</v>
      </c>
      <c r="CW144" s="60">
        <v>0</v>
      </c>
      <c r="CX144" s="60">
        <v>0</v>
      </c>
      <c r="CY144" s="60">
        <v>0</v>
      </c>
      <c r="CZ144" s="60">
        <v>0</v>
      </c>
      <c r="DA144" s="60">
        <v>0.23445965000000005</v>
      </c>
      <c r="DB144" s="60">
        <v>26.007716650000003</v>
      </c>
      <c r="DC144" s="60">
        <v>0</v>
      </c>
      <c r="DD144" s="60">
        <v>1.3451800000000002E-2</v>
      </c>
      <c r="DE144" s="60">
        <v>0</v>
      </c>
      <c r="DF144" s="150">
        <f t="shared" si="132"/>
        <v>7.1503500000000011E-2</v>
      </c>
      <c r="DG144" s="60">
        <v>7.1503500000000011E-2</v>
      </c>
      <c r="DH144" s="60">
        <v>0</v>
      </c>
      <c r="DI144" s="60">
        <v>0</v>
      </c>
      <c r="DJ144" s="150">
        <f t="shared" si="134"/>
        <v>0</v>
      </c>
      <c r="DK144" s="60">
        <v>0</v>
      </c>
      <c r="DL144" s="60">
        <v>0</v>
      </c>
      <c r="DM144" s="150">
        <f t="shared" si="136"/>
        <v>0</v>
      </c>
      <c r="DN144" s="60">
        <v>0</v>
      </c>
      <c r="DO144" s="60">
        <v>0</v>
      </c>
      <c r="DP144" s="60">
        <v>0</v>
      </c>
      <c r="DQ144" s="60">
        <v>0</v>
      </c>
      <c r="DR144" s="60">
        <v>0</v>
      </c>
      <c r="DS144" s="150">
        <f t="shared" si="138"/>
        <v>0.11136915000000003</v>
      </c>
      <c r="DT144" s="60">
        <v>0.11136915000000003</v>
      </c>
      <c r="DU144" s="60">
        <v>0</v>
      </c>
      <c r="DV144" s="150">
        <f t="shared" si="140"/>
        <v>0.35941120000000004</v>
      </c>
      <c r="DW144" s="60">
        <v>0</v>
      </c>
      <c r="DX144" s="60">
        <v>0</v>
      </c>
      <c r="DY144" s="60">
        <v>0</v>
      </c>
      <c r="DZ144" s="60">
        <v>0</v>
      </c>
      <c r="EA144" s="60">
        <v>0</v>
      </c>
      <c r="EB144" s="60">
        <v>0</v>
      </c>
      <c r="EC144" s="60">
        <v>0</v>
      </c>
      <c r="ED144" s="60">
        <v>0.23217415000000005</v>
      </c>
      <c r="EE144" s="60">
        <v>0.12723705000000002</v>
      </c>
      <c r="EF144" s="60">
        <v>0</v>
      </c>
      <c r="EG144" s="150">
        <f t="shared" si="142"/>
        <v>0</v>
      </c>
      <c r="EH144" s="60">
        <v>0</v>
      </c>
      <c r="EI144" s="60">
        <v>0</v>
      </c>
      <c r="EJ144" s="60">
        <v>0</v>
      </c>
      <c r="EK144" s="60">
        <v>0</v>
      </c>
      <c r="EL144" s="60">
        <v>0</v>
      </c>
      <c r="EM144" s="60">
        <v>0</v>
      </c>
      <c r="EN144" s="60">
        <v>0</v>
      </c>
      <c r="EO144" s="60">
        <v>0</v>
      </c>
      <c r="EP144" s="60">
        <v>0</v>
      </c>
      <c r="EQ144" s="150">
        <f t="shared" si="144"/>
        <v>3.1078882000000001</v>
      </c>
      <c r="ER144" s="60">
        <v>0</v>
      </c>
      <c r="ES144" s="60">
        <v>3.1078882000000001</v>
      </c>
      <c r="ET144" s="60">
        <v>0</v>
      </c>
      <c r="EU144" s="150">
        <f t="shared" si="146"/>
        <v>6.3148038500000006</v>
      </c>
      <c r="EV144" s="60">
        <v>6.3148038500000006</v>
      </c>
      <c r="EW144" s="60">
        <v>0</v>
      </c>
      <c r="EX144" s="150">
        <f t="shared" si="148"/>
        <v>6.5300000000000015E-4</v>
      </c>
      <c r="EY144" s="60">
        <v>0</v>
      </c>
      <c r="EZ144" s="60">
        <v>6.5300000000000015E-4</v>
      </c>
      <c r="FA144" s="150">
        <f t="shared" si="150"/>
        <v>0</v>
      </c>
      <c r="FB144" s="60">
        <v>0</v>
      </c>
      <c r="FC144" s="60">
        <v>0</v>
      </c>
      <c r="FD144" s="60">
        <v>0</v>
      </c>
      <c r="FE144" s="60">
        <v>0</v>
      </c>
      <c r="FF144" s="150">
        <f t="shared" si="152"/>
        <v>0</v>
      </c>
      <c r="FG144" s="60">
        <v>0</v>
      </c>
      <c r="FH144" s="60">
        <v>0</v>
      </c>
      <c r="FI144" s="60">
        <v>0</v>
      </c>
      <c r="FJ144" s="60">
        <v>0</v>
      </c>
      <c r="FK144" s="60">
        <v>0</v>
      </c>
      <c r="FL144" s="60">
        <v>0</v>
      </c>
      <c r="FM144" s="60">
        <v>0</v>
      </c>
      <c r="FN144" s="150">
        <v>0</v>
      </c>
      <c r="FO144" s="60">
        <v>0</v>
      </c>
      <c r="FP144" s="60">
        <v>-1.3221006726169124</v>
      </c>
      <c r="FQ144" s="81">
        <v>0.54646304999999995</v>
      </c>
      <c r="FR144" s="58"/>
      <c r="FS144" s="59">
        <f t="shared" si="266"/>
        <v>39.713496777383085</v>
      </c>
      <c r="FT144" s="4"/>
    </row>
    <row r="145" spans="2:176" x14ac:dyDescent="0.2">
      <c r="B145" s="157" t="s">
        <v>442</v>
      </c>
      <c r="C145" s="157" t="s">
        <v>280</v>
      </c>
      <c r="D145" s="150">
        <f t="shared" si="118"/>
        <v>150.68030396894059</v>
      </c>
      <c r="E145" s="60">
        <v>0.50599488107334734</v>
      </c>
      <c r="F145" s="60">
        <v>8.8304515436148701E-2</v>
      </c>
      <c r="G145" s="60">
        <v>0.16129818530337933</v>
      </c>
      <c r="H145" s="60">
        <v>1.2777274760129997</v>
      </c>
      <c r="I145" s="60">
        <v>1.9611168774766632</v>
      </c>
      <c r="J145" s="60">
        <v>0.94509141247075978</v>
      </c>
      <c r="K145" s="60">
        <v>0.96518499505094058</v>
      </c>
      <c r="L145" s="60">
        <v>2.3717162661997393</v>
      </c>
      <c r="M145" s="60">
        <v>4.4401298140732619</v>
      </c>
      <c r="N145" s="60">
        <v>3.6619521868280054</v>
      </c>
      <c r="O145" s="60">
        <v>1.866070715775648</v>
      </c>
      <c r="P145" s="60">
        <v>1.399802551571419</v>
      </c>
      <c r="Q145" s="60">
        <v>1.7748151524282187</v>
      </c>
      <c r="R145" s="60">
        <v>33.540940815615144</v>
      </c>
      <c r="S145" s="60">
        <v>1.6761798483071808</v>
      </c>
      <c r="T145" s="60">
        <v>25.936243116679154</v>
      </c>
      <c r="U145" s="60">
        <v>2.8095088183987</v>
      </c>
      <c r="V145" s="60">
        <v>5.3227581449358405</v>
      </c>
      <c r="W145" s="60">
        <v>5.7047892089146002</v>
      </c>
      <c r="X145" s="60">
        <v>1.2247238248996193</v>
      </c>
      <c r="Y145" s="60">
        <v>2.1624430614712113</v>
      </c>
      <c r="Z145" s="60">
        <v>25.132859343694211</v>
      </c>
      <c r="AA145" s="60">
        <v>2.5876563587191672</v>
      </c>
      <c r="AB145" s="60">
        <v>6.7654784596908764</v>
      </c>
      <c r="AC145" s="60">
        <v>0.96507392150708815</v>
      </c>
      <c r="AD145" s="60">
        <v>9.5257721407860707</v>
      </c>
      <c r="AE145" s="60">
        <v>3.8824726094645992</v>
      </c>
      <c r="AF145" s="60">
        <v>1.3446481808565023</v>
      </c>
      <c r="AG145" s="60">
        <v>0.67955108530009123</v>
      </c>
      <c r="AH145" s="150">
        <f t="shared" si="120"/>
        <v>0</v>
      </c>
      <c r="AI145" s="60">
        <v>0</v>
      </c>
      <c r="AJ145" s="60">
        <v>0</v>
      </c>
      <c r="AK145" s="60">
        <v>0</v>
      </c>
      <c r="AL145" s="150">
        <f t="shared" si="122"/>
        <v>56.985375396207971</v>
      </c>
      <c r="AM145" s="60">
        <v>0</v>
      </c>
      <c r="AN145" s="60">
        <v>0</v>
      </c>
      <c r="AO145" s="60">
        <v>0</v>
      </c>
      <c r="AP145" s="60">
        <v>0</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1.8031254847075799</v>
      </c>
      <c r="BS145" s="60">
        <v>3.7200753853954316</v>
      </c>
      <c r="BT145" s="60">
        <v>0.34202567935509698</v>
      </c>
      <c r="BU145" s="60">
        <v>0.95324088119624717</v>
      </c>
      <c r="BV145" s="60">
        <v>4.307923824988479</v>
      </c>
      <c r="BW145" s="60">
        <v>0.48380445626730589</v>
      </c>
      <c r="BX145" s="60">
        <v>2.5331775624286044</v>
      </c>
      <c r="BY145" s="60">
        <v>34.776013363292954</v>
      </c>
      <c r="BZ145" s="60">
        <v>2.9283068928143843</v>
      </c>
      <c r="CA145" s="60">
        <v>5.1376818657618948</v>
      </c>
      <c r="CB145" s="150">
        <v>0</v>
      </c>
      <c r="CC145" s="150">
        <f t="shared" si="124"/>
        <v>0</v>
      </c>
      <c r="CD145" s="60">
        <v>0</v>
      </c>
      <c r="CE145" s="60">
        <v>0</v>
      </c>
      <c r="CF145" s="60">
        <v>0</v>
      </c>
      <c r="CG145" s="150">
        <f t="shared" si="126"/>
        <v>0</v>
      </c>
      <c r="CH145" s="60">
        <v>0</v>
      </c>
      <c r="CI145" s="60">
        <v>0</v>
      </c>
      <c r="CJ145" s="60">
        <v>0</v>
      </c>
      <c r="CK145" s="60">
        <v>0</v>
      </c>
      <c r="CL145" s="60">
        <v>0</v>
      </c>
      <c r="CM145" s="60">
        <v>0</v>
      </c>
      <c r="CN145" s="60">
        <v>0</v>
      </c>
      <c r="CO145" s="60">
        <v>0</v>
      </c>
      <c r="CP145" s="60">
        <v>0</v>
      </c>
      <c r="CQ145" s="60">
        <v>0</v>
      </c>
      <c r="CR145" s="60">
        <v>0</v>
      </c>
      <c r="CS145" s="150">
        <f t="shared" si="128"/>
        <v>0</v>
      </c>
      <c r="CT145" s="60">
        <v>0</v>
      </c>
      <c r="CU145" s="60">
        <v>0</v>
      </c>
      <c r="CV145" s="150">
        <f t="shared" si="130"/>
        <v>0</v>
      </c>
      <c r="CW145" s="60">
        <v>0</v>
      </c>
      <c r="CX145" s="60">
        <v>0</v>
      </c>
      <c r="CY145" s="60">
        <v>0</v>
      </c>
      <c r="CZ145" s="60">
        <v>0</v>
      </c>
      <c r="DA145" s="60">
        <v>0</v>
      </c>
      <c r="DB145" s="60">
        <v>0</v>
      </c>
      <c r="DC145" s="60">
        <v>0</v>
      </c>
      <c r="DD145" s="60">
        <v>0</v>
      </c>
      <c r="DE145" s="60">
        <v>0</v>
      </c>
      <c r="DF145" s="150">
        <f t="shared" si="132"/>
        <v>0</v>
      </c>
      <c r="DG145" s="60">
        <v>0</v>
      </c>
      <c r="DH145" s="60">
        <v>0</v>
      </c>
      <c r="DI145" s="60">
        <v>0</v>
      </c>
      <c r="DJ145" s="150">
        <f t="shared" si="134"/>
        <v>0</v>
      </c>
      <c r="DK145" s="60">
        <v>0</v>
      </c>
      <c r="DL145" s="60">
        <v>0</v>
      </c>
      <c r="DM145" s="150">
        <f t="shared" si="136"/>
        <v>0</v>
      </c>
      <c r="DN145" s="60">
        <v>0</v>
      </c>
      <c r="DO145" s="60">
        <v>0</v>
      </c>
      <c r="DP145" s="60">
        <v>0</v>
      </c>
      <c r="DQ145" s="60">
        <v>0</v>
      </c>
      <c r="DR145" s="60">
        <v>0</v>
      </c>
      <c r="DS145" s="150">
        <f t="shared" si="138"/>
        <v>0</v>
      </c>
      <c r="DT145" s="60">
        <v>0</v>
      </c>
      <c r="DU145" s="60">
        <v>0</v>
      </c>
      <c r="DV145" s="150">
        <f t="shared" si="140"/>
        <v>0</v>
      </c>
      <c r="DW145" s="60">
        <v>0</v>
      </c>
      <c r="DX145" s="60">
        <v>0</v>
      </c>
      <c r="DY145" s="60">
        <v>0</v>
      </c>
      <c r="DZ145" s="60">
        <v>0</v>
      </c>
      <c r="EA145" s="60">
        <v>0</v>
      </c>
      <c r="EB145" s="60">
        <v>0</v>
      </c>
      <c r="EC145" s="60">
        <v>0</v>
      </c>
      <c r="ED145" s="60">
        <v>0</v>
      </c>
      <c r="EE145" s="60">
        <v>0</v>
      </c>
      <c r="EF145" s="60">
        <v>0</v>
      </c>
      <c r="EG145" s="150">
        <f t="shared" si="142"/>
        <v>0</v>
      </c>
      <c r="EH145" s="60">
        <v>0</v>
      </c>
      <c r="EI145" s="60">
        <v>0</v>
      </c>
      <c r="EJ145" s="60">
        <v>0</v>
      </c>
      <c r="EK145" s="60">
        <v>0</v>
      </c>
      <c r="EL145" s="60">
        <v>0</v>
      </c>
      <c r="EM145" s="60">
        <v>0</v>
      </c>
      <c r="EN145" s="60">
        <v>0</v>
      </c>
      <c r="EO145" s="60">
        <v>0</v>
      </c>
      <c r="EP145" s="60">
        <v>0</v>
      </c>
      <c r="EQ145" s="150">
        <f t="shared" si="144"/>
        <v>0</v>
      </c>
      <c r="ER145" s="60">
        <v>0</v>
      </c>
      <c r="ES145" s="60">
        <v>0</v>
      </c>
      <c r="ET145" s="60">
        <v>0</v>
      </c>
      <c r="EU145" s="150">
        <f t="shared" si="146"/>
        <v>0</v>
      </c>
      <c r="EV145" s="60">
        <v>0</v>
      </c>
      <c r="EW145" s="60">
        <v>0</v>
      </c>
      <c r="EX145" s="150">
        <f t="shared" si="148"/>
        <v>0</v>
      </c>
      <c r="EY145" s="60">
        <v>0</v>
      </c>
      <c r="EZ145" s="60">
        <v>0</v>
      </c>
      <c r="FA145" s="150">
        <f t="shared" si="150"/>
        <v>0</v>
      </c>
      <c r="FB145" s="60">
        <v>0</v>
      </c>
      <c r="FC145" s="60">
        <v>0</v>
      </c>
      <c r="FD145" s="60">
        <v>0</v>
      </c>
      <c r="FE145" s="60">
        <v>0</v>
      </c>
      <c r="FF145" s="150">
        <f t="shared" si="152"/>
        <v>0</v>
      </c>
      <c r="FG145" s="60">
        <v>0</v>
      </c>
      <c r="FH145" s="60">
        <v>0</v>
      </c>
      <c r="FI145" s="60">
        <v>0</v>
      </c>
      <c r="FJ145" s="60">
        <v>0</v>
      </c>
      <c r="FK145" s="60">
        <v>0</v>
      </c>
      <c r="FL145" s="60">
        <v>0</v>
      </c>
      <c r="FM145" s="60">
        <v>0</v>
      </c>
      <c r="FN145" s="150">
        <v>0</v>
      </c>
      <c r="FO145" s="60">
        <v>42.638773491377677</v>
      </c>
      <c r="FP145" s="60">
        <v>9.4801708234737987</v>
      </c>
      <c r="FQ145" s="81">
        <v>0</v>
      </c>
      <c r="FR145" s="58"/>
      <c r="FS145" s="59">
        <f t="shared" si="266"/>
        <v>259.78462367999998</v>
      </c>
      <c r="FT145" s="4"/>
    </row>
    <row r="146" spans="2:176" x14ac:dyDescent="0.2">
      <c r="B146" s="157">
        <v>4661</v>
      </c>
      <c r="C146" s="157" t="s">
        <v>281</v>
      </c>
      <c r="D146" s="150">
        <f t="shared" si="118"/>
        <v>238.87954069337943</v>
      </c>
      <c r="E146" s="60">
        <v>0</v>
      </c>
      <c r="F146" s="60">
        <v>0</v>
      </c>
      <c r="G146" s="60">
        <v>0</v>
      </c>
      <c r="H146" s="60">
        <v>0</v>
      </c>
      <c r="I146" s="60">
        <v>0</v>
      </c>
      <c r="J146" s="60">
        <v>0</v>
      </c>
      <c r="K146" s="60">
        <v>0</v>
      </c>
      <c r="L146" s="60">
        <v>0</v>
      </c>
      <c r="M146" s="60">
        <v>0</v>
      </c>
      <c r="N146" s="60">
        <v>0</v>
      </c>
      <c r="O146" s="60">
        <v>0</v>
      </c>
      <c r="P146" s="60">
        <v>0</v>
      </c>
      <c r="Q146" s="60">
        <v>0</v>
      </c>
      <c r="R146" s="60">
        <v>5.7094642814173602</v>
      </c>
      <c r="S146" s="60">
        <v>0</v>
      </c>
      <c r="T146" s="60">
        <v>0</v>
      </c>
      <c r="U146" s="60">
        <v>0</v>
      </c>
      <c r="V146" s="60">
        <v>0</v>
      </c>
      <c r="W146" s="60">
        <v>0</v>
      </c>
      <c r="X146" s="60">
        <v>0</v>
      </c>
      <c r="Y146" s="60">
        <v>0</v>
      </c>
      <c r="Z146" s="60">
        <v>0</v>
      </c>
      <c r="AA146" s="60">
        <v>0</v>
      </c>
      <c r="AB146" s="60">
        <v>0</v>
      </c>
      <c r="AC146" s="60">
        <v>0</v>
      </c>
      <c r="AD146" s="60">
        <v>233.17007641196207</v>
      </c>
      <c r="AE146" s="60">
        <v>0</v>
      </c>
      <c r="AF146" s="60">
        <v>0</v>
      </c>
      <c r="AG146" s="60">
        <v>0</v>
      </c>
      <c r="AH146" s="150">
        <f t="shared" si="120"/>
        <v>0</v>
      </c>
      <c r="AI146" s="60">
        <v>0</v>
      </c>
      <c r="AJ146" s="60">
        <v>0</v>
      </c>
      <c r="AK146" s="60">
        <v>0</v>
      </c>
      <c r="AL146" s="150">
        <f t="shared" si="122"/>
        <v>4.7502463888887334</v>
      </c>
      <c r="AM146" s="60">
        <v>0</v>
      </c>
      <c r="AN146" s="60">
        <v>0</v>
      </c>
      <c r="AO146" s="60">
        <v>0</v>
      </c>
      <c r="AP146" s="60">
        <v>0</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v>0</v>
      </c>
      <c r="BH146" s="60">
        <v>0</v>
      </c>
      <c r="BI146" s="60">
        <v>0</v>
      </c>
      <c r="BJ146" s="60">
        <v>0</v>
      </c>
      <c r="BK146" s="60">
        <v>0</v>
      </c>
      <c r="BL146" s="60">
        <v>0</v>
      </c>
      <c r="BM146" s="60">
        <v>0</v>
      </c>
      <c r="BN146" s="60">
        <v>0</v>
      </c>
      <c r="BO146" s="60">
        <v>0</v>
      </c>
      <c r="BP146" s="60">
        <v>0</v>
      </c>
      <c r="BQ146" s="60">
        <v>0</v>
      </c>
      <c r="BR146" s="60">
        <v>0</v>
      </c>
      <c r="BS146" s="60">
        <v>0</v>
      </c>
      <c r="BT146" s="60">
        <v>0</v>
      </c>
      <c r="BU146" s="60">
        <v>0</v>
      </c>
      <c r="BV146" s="60">
        <v>0</v>
      </c>
      <c r="BW146" s="60">
        <v>0</v>
      </c>
      <c r="BX146" s="60">
        <v>0</v>
      </c>
      <c r="BY146" s="60">
        <v>0</v>
      </c>
      <c r="BZ146" s="60">
        <v>0</v>
      </c>
      <c r="CA146" s="60">
        <v>4.7502463888887334</v>
      </c>
      <c r="CB146" s="150">
        <v>0</v>
      </c>
      <c r="CC146" s="150">
        <f t="shared" si="124"/>
        <v>0</v>
      </c>
      <c r="CD146" s="60">
        <v>0</v>
      </c>
      <c r="CE146" s="60">
        <v>0</v>
      </c>
      <c r="CF146" s="60">
        <v>0</v>
      </c>
      <c r="CG146" s="150">
        <f t="shared" si="126"/>
        <v>8.1871855662782572E-2</v>
      </c>
      <c r="CH146" s="60">
        <v>0</v>
      </c>
      <c r="CI146" s="60">
        <v>0</v>
      </c>
      <c r="CJ146" s="60">
        <v>0</v>
      </c>
      <c r="CK146" s="60">
        <v>0</v>
      </c>
      <c r="CL146" s="60">
        <v>0</v>
      </c>
      <c r="CM146" s="60">
        <v>0</v>
      </c>
      <c r="CN146" s="60">
        <v>8.1871855662782572E-2</v>
      </c>
      <c r="CO146" s="60">
        <v>0</v>
      </c>
      <c r="CP146" s="60">
        <v>0</v>
      </c>
      <c r="CQ146" s="60">
        <v>0</v>
      </c>
      <c r="CR146" s="60">
        <v>0</v>
      </c>
      <c r="CS146" s="150">
        <f t="shared" si="128"/>
        <v>224.50470238902881</v>
      </c>
      <c r="CT146" s="60">
        <v>224.50470238902881</v>
      </c>
      <c r="CU146" s="60">
        <v>0</v>
      </c>
      <c r="CV146" s="150">
        <f t="shared" si="130"/>
        <v>734.84148617840003</v>
      </c>
      <c r="CW146" s="60">
        <v>0</v>
      </c>
      <c r="CX146" s="60">
        <v>0</v>
      </c>
      <c r="CY146" s="60">
        <v>0</v>
      </c>
      <c r="CZ146" s="60">
        <v>0</v>
      </c>
      <c r="DA146" s="60">
        <v>0</v>
      </c>
      <c r="DB146" s="60">
        <v>516.49544562587221</v>
      </c>
      <c r="DC146" s="60">
        <v>0</v>
      </c>
      <c r="DD146" s="60">
        <v>8.3292345272073742E-2</v>
      </c>
      <c r="DE146" s="60">
        <v>218.26274820725578</v>
      </c>
      <c r="DF146" s="150">
        <f t="shared" si="132"/>
        <v>3.2298705329805784</v>
      </c>
      <c r="DG146" s="60">
        <v>0</v>
      </c>
      <c r="DH146" s="60">
        <v>0</v>
      </c>
      <c r="DI146" s="60">
        <v>3.2298705329805784</v>
      </c>
      <c r="DJ146" s="150">
        <f t="shared" si="134"/>
        <v>0.48845472246762633</v>
      </c>
      <c r="DK146" s="60">
        <v>0.48845472246762633</v>
      </c>
      <c r="DL146" s="60">
        <v>0</v>
      </c>
      <c r="DM146" s="150">
        <f t="shared" si="136"/>
        <v>6.995136513244903</v>
      </c>
      <c r="DN146" s="60">
        <v>0</v>
      </c>
      <c r="DO146" s="60">
        <v>0.8777334431229229</v>
      </c>
      <c r="DP146" s="60">
        <v>6.1174030701219806</v>
      </c>
      <c r="DQ146" s="60">
        <v>0</v>
      </c>
      <c r="DR146" s="60">
        <v>0</v>
      </c>
      <c r="DS146" s="150">
        <f t="shared" si="138"/>
        <v>0</v>
      </c>
      <c r="DT146" s="60">
        <v>0</v>
      </c>
      <c r="DU146" s="60">
        <v>0</v>
      </c>
      <c r="DV146" s="150">
        <f t="shared" si="140"/>
        <v>14.477242691638629</v>
      </c>
      <c r="DW146" s="60">
        <v>0</v>
      </c>
      <c r="DX146" s="60">
        <v>14.477242691638629</v>
      </c>
      <c r="DY146" s="60">
        <v>0</v>
      </c>
      <c r="DZ146" s="60">
        <v>0</v>
      </c>
      <c r="EA146" s="60">
        <v>0</v>
      </c>
      <c r="EB146" s="60">
        <v>0</v>
      </c>
      <c r="EC146" s="60">
        <v>0</v>
      </c>
      <c r="ED146" s="60">
        <v>0</v>
      </c>
      <c r="EE146" s="60">
        <v>0</v>
      </c>
      <c r="EF146" s="60">
        <v>0</v>
      </c>
      <c r="EG146" s="150">
        <f t="shared" si="142"/>
        <v>2.1088459604117835</v>
      </c>
      <c r="EH146" s="60">
        <v>0</v>
      </c>
      <c r="EI146" s="60">
        <v>0</v>
      </c>
      <c r="EJ146" s="60">
        <v>0.61668619356091181</v>
      </c>
      <c r="EK146" s="60">
        <v>0</v>
      </c>
      <c r="EL146" s="60">
        <v>0</v>
      </c>
      <c r="EM146" s="60">
        <v>1.4921597668508717</v>
      </c>
      <c r="EN146" s="60">
        <v>0</v>
      </c>
      <c r="EO146" s="60">
        <v>0</v>
      </c>
      <c r="EP146" s="60">
        <v>0</v>
      </c>
      <c r="EQ146" s="150">
        <f t="shared" si="144"/>
        <v>22.586624167953435</v>
      </c>
      <c r="ER146" s="60">
        <v>0</v>
      </c>
      <c r="ES146" s="60">
        <v>22.586624167953435</v>
      </c>
      <c r="ET146" s="60">
        <v>0</v>
      </c>
      <c r="EU146" s="150">
        <f t="shared" si="146"/>
        <v>2.1151735959440807</v>
      </c>
      <c r="EV146" s="60">
        <v>2.1151735959440807</v>
      </c>
      <c r="EW146" s="60">
        <v>0</v>
      </c>
      <c r="EX146" s="150">
        <f t="shared" si="148"/>
        <v>0</v>
      </c>
      <c r="EY146" s="60">
        <v>0</v>
      </c>
      <c r="EZ146" s="60">
        <v>0</v>
      </c>
      <c r="FA146" s="150">
        <f t="shared" si="150"/>
        <v>0</v>
      </c>
      <c r="FB146" s="60">
        <v>0</v>
      </c>
      <c r="FC146" s="60">
        <v>0</v>
      </c>
      <c r="FD146" s="60">
        <v>0</v>
      </c>
      <c r="FE146" s="60">
        <v>0</v>
      </c>
      <c r="FF146" s="150">
        <f t="shared" si="152"/>
        <v>0</v>
      </c>
      <c r="FG146" s="60">
        <v>0</v>
      </c>
      <c r="FH146" s="60">
        <v>0</v>
      </c>
      <c r="FI146" s="60">
        <v>0</v>
      </c>
      <c r="FJ146" s="60">
        <v>0</v>
      </c>
      <c r="FK146" s="60">
        <v>0</v>
      </c>
      <c r="FL146" s="60">
        <v>0</v>
      </c>
      <c r="FM146" s="60">
        <v>0</v>
      </c>
      <c r="FN146" s="150">
        <v>0</v>
      </c>
      <c r="FO146" s="60">
        <v>0</v>
      </c>
      <c r="FP146" s="60">
        <v>-309.45898560222986</v>
      </c>
      <c r="FQ146" s="81">
        <v>8709.5932577099993</v>
      </c>
      <c r="FR146" s="58"/>
      <c r="FS146" s="59">
        <f t="shared" si="266"/>
        <v>9655.1934677977697</v>
      </c>
      <c r="FT146" s="4"/>
    </row>
    <row r="147" spans="2:176" x14ac:dyDescent="0.2">
      <c r="B147" s="157" t="s">
        <v>443</v>
      </c>
      <c r="C147" s="157" t="s">
        <v>282</v>
      </c>
      <c r="D147" s="150">
        <f t="shared" si="118"/>
        <v>7791.2320336151961</v>
      </c>
      <c r="E147" s="60">
        <v>26.38383537497063</v>
      </c>
      <c r="F147" s="60">
        <v>2.8150076272979367</v>
      </c>
      <c r="G147" s="60">
        <v>6.2539788205407634</v>
      </c>
      <c r="H147" s="60">
        <v>20.087634671210633</v>
      </c>
      <c r="I147" s="60">
        <v>67.205063317786411</v>
      </c>
      <c r="J147" s="60">
        <v>38.055250873656554</v>
      </c>
      <c r="K147" s="60">
        <v>10.941839909371151</v>
      </c>
      <c r="L147" s="60">
        <v>114.90709832307468</v>
      </c>
      <c r="M147" s="60">
        <v>532.18264399237626</v>
      </c>
      <c r="N147" s="60">
        <v>33.128426148398454</v>
      </c>
      <c r="O147" s="60">
        <v>797.77726320259944</v>
      </c>
      <c r="P147" s="60">
        <v>18.982525730998731</v>
      </c>
      <c r="Q147" s="60">
        <v>208.53988113214771</v>
      </c>
      <c r="R147" s="60">
        <v>192.2667815699308</v>
      </c>
      <c r="S147" s="60">
        <v>0</v>
      </c>
      <c r="T147" s="60">
        <v>1865.7353176206368</v>
      </c>
      <c r="U147" s="60">
        <v>71.807711805840711</v>
      </c>
      <c r="V147" s="60">
        <v>352.05504012950655</v>
      </c>
      <c r="W147" s="60">
        <v>253.76478480988439</v>
      </c>
      <c r="X147" s="60">
        <v>3.0494980231396895</v>
      </c>
      <c r="Y147" s="60">
        <v>167.03952817524561</v>
      </c>
      <c r="Z147" s="60">
        <v>566.24916296818014</v>
      </c>
      <c r="AA147" s="60">
        <v>141.9084359696329</v>
      </c>
      <c r="AB147" s="60">
        <v>74.202226863937554</v>
      </c>
      <c r="AC147" s="60">
        <v>10.658614625167564</v>
      </c>
      <c r="AD147" s="60">
        <v>489.61239278532486</v>
      </c>
      <c r="AE147" s="60">
        <v>12.013790809354555</v>
      </c>
      <c r="AF147" s="60">
        <v>1646.3042976936504</v>
      </c>
      <c r="AG147" s="60">
        <v>67.304000641334625</v>
      </c>
      <c r="AH147" s="150">
        <f t="shared" si="120"/>
        <v>826.15222254038974</v>
      </c>
      <c r="AI147" s="60">
        <v>813.28443827310139</v>
      </c>
      <c r="AJ147" s="60">
        <v>0</v>
      </c>
      <c r="AK147" s="60">
        <v>12.867784267288377</v>
      </c>
      <c r="AL147" s="150">
        <f t="shared" si="122"/>
        <v>6643.0550989717794</v>
      </c>
      <c r="AM147" s="60">
        <v>711.6773829360294</v>
      </c>
      <c r="AN147" s="60">
        <v>1.1928211738056366E-13</v>
      </c>
      <c r="AO147" s="60">
        <v>168.50479215156187</v>
      </c>
      <c r="AP147" s="60">
        <v>98.986886721132706</v>
      </c>
      <c r="AQ147" s="60">
        <v>760.09793756232739</v>
      </c>
      <c r="AR147" s="60">
        <v>59.097062421363347</v>
      </c>
      <c r="AS147" s="60">
        <v>142.99587565111534</v>
      </c>
      <c r="AT147" s="60">
        <v>1024.307630615247</v>
      </c>
      <c r="AU147" s="60">
        <v>618.45171312716161</v>
      </c>
      <c r="AV147" s="60">
        <v>7.5118198737677604</v>
      </c>
      <c r="AW147" s="60">
        <v>12.522192902274124</v>
      </c>
      <c r="AX147" s="60">
        <v>26.092498347797548</v>
      </c>
      <c r="AY147" s="60">
        <v>104.24284876314574</v>
      </c>
      <c r="AZ147" s="60">
        <v>153.0941185525808</v>
      </c>
      <c r="BA147" s="60">
        <v>188.24122035127064</v>
      </c>
      <c r="BB147" s="60">
        <v>116.79096976659775</v>
      </c>
      <c r="BC147" s="60">
        <v>85.998174507097687</v>
      </c>
      <c r="BD147" s="60">
        <v>6.7467436616385399</v>
      </c>
      <c r="BE147" s="60">
        <v>0</v>
      </c>
      <c r="BF147" s="60">
        <v>56.782152628983418</v>
      </c>
      <c r="BG147" s="60">
        <v>109.20363379940113</v>
      </c>
      <c r="BH147" s="60">
        <v>225.29379477240315</v>
      </c>
      <c r="BI147" s="60">
        <v>64.163072118699091</v>
      </c>
      <c r="BJ147" s="60">
        <v>105.743016486785</v>
      </c>
      <c r="BK147" s="60">
        <v>0</v>
      </c>
      <c r="BL147" s="60">
        <v>0</v>
      </c>
      <c r="BM147" s="60">
        <v>24.683192249396512</v>
      </c>
      <c r="BN147" s="60">
        <v>58.642363379134963</v>
      </c>
      <c r="BO147" s="60">
        <v>5.5566293338911823</v>
      </c>
      <c r="BP147" s="60">
        <v>3.798107139055003</v>
      </c>
      <c r="BQ147" s="60">
        <v>808.87933458530847</v>
      </c>
      <c r="BR147" s="60">
        <v>113.34050477301349</v>
      </c>
      <c r="BS147" s="60">
        <v>66.232878640737994</v>
      </c>
      <c r="BT147" s="60">
        <v>0</v>
      </c>
      <c r="BU147" s="60">
        <v>0.90401791223069949</v>
      </c>
      <c r="BV147" s="60">
        <v>17.769410177333636</v>
      </c>
      <c r="BW147" s="60">
        <v>3.8527314519849281</v>
      </c>
      <c r="BX147" s="60">
        <v>276.60268496114247</v>
      </c>
      <c r="BY147" s="60">
        <v>0</v>
      </c>
      <c r="BZ147" s="60">
        <v>84.449340038846742</v>
      </c>
      <c r="CA147" s="60">
        <v>331.79836661132254</v>
      </c>
      <c r="CB147" s="150">
        <v>207.43726366674233</v>
      </c>
      <c r="CC147" s="150">
        <f t="shared" si="124"/>
        <v>414.60596314434463</v>
      </c>
      <c r="CD147" s="60">
        <v>5.042339350817227</v>
      </c>
      <c r="CE147" s="60">
        <v>320.27944443393204</v>
      </c>
      <c r="CF147" s="60">
        <v>89.284179359595413</v>
      </c>
      <c r="CG147" s="150">
        <f t="shared" si="126"/>
        <v>3660.1787827094381</v>
      </c>
      <c r="CH147" s="60">
        <v>84.064634293332915</v>
      </c>
      <c r="CI147" s="60">
        <v>0</v>
      </c>
      <c r="CJ147" s="60">
        <v>0</v>
      </c>
      <c r="CK147" s="60">
        <v>9.9830471891572854E-3</v>
      </c>
      <c r="CL147" s="60">
        <v>0</v>
      </c>
      <c r="CM147" s="60">
        <v>9.898627894637007E-3</v>
      </c>
      <c r="CN147" s="60">
        <v>1635.000237316945</v>
      </c>
      <c r="CO147" s="60">
        <v>193.21945339298148</v>
      </c>
      <c r="CP147" s="60">
        <v>280.58340130276179</v>
      </c>
      <c r="CQ147" s="60">
        <v>23.888185193757959</v>
      </c>
      <c r="CR147" s="60">
        <v>1443.4029895345748</v>
      </c>
      <c r="CS147" s="150">
        <f t="shared" si="128"/>
        <v>828.22079916015377</v>
      </c>
      <c r="CT147" s="60">
        <v>766.09477091742212</v>
      </c>
      <c r="CU147" s="60">
        <v>62.126028242731685</v>
      </c>
      <c r="CV147" s="150">
        <f t="shared" si="130"/>
        <v>13057.848355286953</v>
      </c>
      <c r="CW147" s="60">
        <v>0</v>
      </c>
      <c r="CX147" s="60">
        <v>58.233860280000002</v>
      </c>
      <c r="CY147" s="60">
        <v>4344.5763072367881</v>
      </c>
      <c r="CZ147" s="60">
        <v>1395.1213524480052</v>
      </c>
      <c r="DA147" s="60">
        <v>6988.7868424756343</v>
      </c>
      <c r="DB147" s="60">
        <v>79.43477603420925</v>
      </c>
      <c r="DC147" s="60">
        <v>0.17821919886957657</v>
      </c>
      <c r="DD147" s="60">
        <v>149.10192372228832</v>
      </c>
      <c r="DE147" s="60">
        <v>42.415073891158251</v>
      </c>
      <c r="DF147" s="150">
        <f t="shared" si="132"/>
        <v>98.310870169710853</v>
      </c>
      <c r="DG147" s="60">
        <v>68.044403584986128</v>
      </c>
      <c r="DH147" s="60">
        <v>30.183704381847612</v>
      </c>
      <c r="DI147" s="60">
        <v>8.276220287712048E-2</v>
      </c>
      <c r="DJ147" s="150">
        <f t="shared" si="134"/>
        <v>70.713560655850515</v>
      </c>
      <c r="DK147" s="60">
        <v>70.015327325769931</v>
      </c>
      <c r="DL147" s="60">
        <v>0.69823333008057975</v>
      </c>
      <c r="DM147" s="150">
        <f t="shared" si="136"/>
        <v>45.341096607670153</v>
      </c>
      <c r="DN147" s="60">
        <v>0</v>
      </c>
      <c r="DO147" s="60">
        <v>0</v>
      </c>
      <c r="DP147" s="60">
        <v>0</v>
      </c>
      <c r="DQ147" s="60">
        <v>0</v>
      </c>
      <c r="DR147" s="60">
        <v>45.341096607670153</v>
      </c>
      <c r="DS147" s="150">
        <f t="shared" si="138"/>
        <v>9.0143428791049374</v>
      </c>
      <c r="DT147" s="60">
        <v>9.0143428791049374</v>
      </c>
      <c r="DU147" s="60">
        <v>0</v>
      </c>
      <c r="DV147" s="150">
        <f t="shared" si="140"/>
        <v>382.88472526001988</v>
      </c>
      <c r="DW147" s="60">
        <v>124.25972829734353</v>
      </c>
      <c r="DX147" s="60">
        <v>0</v>
      </c>
      <c r="DY147" s="60">
        <v>0.49238109750489245</v>
      </c>
      <c r="DZ147" s="60">
        <v>190.3931951427021</v>
      </c>
      <c r="EA147" s="60">
        <v>14.952720221056129</v>
      </c>
      <c r="EB147" s="60">
        <v>0</v>
      </c>
      <c r="EC147" s="60">
        <v>0.94924444528378304</v>
      </c>
      <c r="ED147" s="60">
        <v>29.692822903757737</v>
      </c>
      <c r="EE147" s="60">
        <v>0</v>
      </c>
      <c r="EF147" s="60">
        <v>22.144633152371679</v>
      </c>
      <c r="EG147" s="150">
        <f t="shared" si="142"/>
        <v>1490.6943620192808</v>
      </c>
      <c r="EH147" s="60">
        <v>382.0987818927772</v>
      </c>
      <c r="EI147" s="60">
        <v>16.443463066241442</v>
      </c>
      <c r="EJ147" s="60">
        <v>659.86644520992832</v>
      </c>
      <c r="EK147" s="60">
        <v>0.54005826172755478</v>
      </c>
      <c r="EL147" s="60">
        <v>11.403961633161092</v>
      </c>
      <c r="EM147" s="60">
        <v>142.21411293022726</v>
      </c>
      <c r="EN147" s="60">
        <v>72.890234655503832</v>
      </c>
      <c r="EO147" s="60">
        <v>130.65273041274364</v>
      </c>
      <c r="EP147" s="60">
        <v>74.584573956970388</v>
      </c>
      <c r="EQ147" s="150">
        <f t="shared" si="144"/>
        <v>2105.7727391002727</v>
      </c>
      <c r="ER147" s="60">
        <v>939.85278291154293</v>
      </c>
      <c r="ES147" s="60">
        <v>1162.9923858475267</v>
      </c>
      <c r="ET147" s="60">
        <v>2.9275703412033498</v>
      </c>
      <c r="EU147" s="150">
        <f t="shared" si="146"/>
        <v>155.38613974511873</v>
      </c>
      <c r="EV147" s="60">
        <v>2.7406865997851146</v>
      </c>
      <c r="EW147" s="60">
        <v>152.64545314533362</v>
      </c>
      <c r="EX147" s="150">
        <f t="shared" si="148"/>
        <v>607.31671769150444</v>
      </c>
      <c r="EY147" s="60">
        <v>82.438485236267027</v>
      </c>
      <c r="EZ147" s="60">
        <v>524.87823245523737</v>
      </c>
      <c r="FA147" s="150">
        <f t="shared" si="150"/>
        <v>88.252964042827472</v>
      </c>
      <c r="FB147" s="60">
        <v>29.198351684172696</v>
      </c>
      <c r="FC147" s="60">
        <v>5.0793453811637068</v>
      </c>
      <c r="FD147" s="60">
        <v>0</v>
      </c>
      <c r="FE147" s="60">
        <v>53.975266977491067</v>
      </c>
      <c r="FF147" s="150">
        <f t="shared" si="152"/>
        <v>238.38076624178467</v>
      </c>
      <c r="FG147" s="60">
        <v>2.6499407198937646</v>
      </c>
      <c r="FH147" s="60">
        <v>134.78131011322878</v>
      </c>
      <c r="FI147" s="60">
        <v>51.597205318598945</v>
      </c>
      <c r="FJ147" s="60">
        <v>9.5943928393894637</v>
      </c>
      <c r="FK147" s="60">
        <v>0</v>
      </c>
      <c r="FL147" s="60">
        <v>0</v>
      </c>
      <c r="FM147" s="60">
        <v>39.757917250673707</v>
      </c>
      <c r="FN147" s="150">
        <v>0</v>
      </c>
      <c r="FO147" s="60">
        <v>7562.9169345285391</v>
      </c>
      <c r="FP147" s="60">
        <v>-529.39575762654556</v>
      </c>
      <c r="FQ147" s="81">
        <v>122.72372969999998</v>
      </c>
      <c r="FR147" s="58"/>
      <c r="FS147" s="59">
        <f t="shared" si="266"/>
        <v>45877.043710110134</v>
      </c>
      <c r="FT147" s="4"/>
    </row>
    <row r="148" spans="2:176" x14ac:dyDescent="0.2">
      <c r="B148" s="157" t="s">
        <v>444</v>
      </c>
      <c r="C148" s="157" t="s">
        <v>283</v>
      </c>
      <c r="D148" s="150">
        <f t="shared" si="118"/>
        <v>0</v>
      </c>
      <c r="E148" s="60">
        <v>0</v>
      </c>
      <c r="F148" s="60">
        <v>0</v>
      </c>
      <c r="G148" s="60">
        <v>0</v>
      </c>
      <c r="H148" s="60">
        <v>0</v>
      </c>
      <c r="I148" s="60">
        <v>0</v>
      </c>
      <c r="J148" s="60">
        <v>0</v>
      </c>
      <c r="K148" s="60">
        <v>0</v>
      </c>
      <c r="L148" s="60">
        <v>0</v>
      </c>
      <c r="M148" s="60">
        <v>0</v>
      </c>
      <c r="N148" s="60">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150">
        <f t="shared" si="120"/>
        <v>0</v>
      </c>
      <c r="AI148" s="60">
        <v>0</v>
      </c>
      <c r="AJ148" s="60">
        <v>0</v>
      </c>
      <c r="AK148" s="60">
        <v>0</v>
      </c>
      <c r="AL148" s="150">
        <f t="shared" si="122"/>
        <v>24.726369600145627</v>
      </c>
      <c r="AM148" s="60">
        <v>0</v>
      </c>
      <c r="AN148" s="60">
        <v>0</v>
      </c>
      <c r="AO148" s="60">
        <v>0</v>
      </c>
      <c r="AP148" s="60">
        <v>0</v>
      </c>
      <c r="AQ148" s="60">
        <v>0</v>
      </c>
      <c r="AR148" s="60">
        <v>0</v>
      </c>
      <c r="AS148" s="60">
        <v>0.80498948646432256</v>
      </c>
      <c r="AT148" s="60">
        <v>0</v>
      </c>
      <c r="AU148" s="60">
        <v>0</v>
      </c>
      <c r="AV148" s="60">
        <v>0</v>
      </c>
      <c r="AW148" s="60">
        <v>0</v>
      </c>
      <c r="AX148" s="60">
        <v>0</v>
      </c>
      <c r="AY148" s="60">
        <v>0</v>
      </c>
      <c r="AZ148" s="60">
        <v>0</v>
      </c>
      <c r="BA148" s="60">
        <v>3.9287185014336381</v>
      </c>
      <c r="BB148" s="60">
        <v>13.262155209148029</v>
      </c>
      <c r="BC148" s="60">
        <v>0</v>
      </c>
      <c r="BD148" s="60">
        <v>0</v>
      </c>
      <c r="BE148" s="60">
        <v>0</v>
      </c>
      <c r="BF148" s="60">
        <v>0</v>
      </c>
      <c r="BG148" s="60">
        <v>0</v>
      </c>
      <c r="BH148" s="60">
        <v>0</v>
      </c>
      <c r="BI148" s="60">
        <v>0</v>
      </c>
      <c r="BJ148" s="60">
        <v>6.6155035652489893</v>
      </c>
      <c r="BK148" s="60">
        <v>0</v>
      </c>
      <c r="BL148" s="60">
        <v>0</v>
      </c>
      <c r="BM148" s="60">
        <v>0</v>
      </c>
      <c r="BN148" s="60">
        <v>0</v>
      </c>
      <c r="BO148" s="60">
        <v>0</v>
      </c>
      <c r="BP148" s="60">
        <v>0</v>
      </c>
      <c r="BQ148" s="60">
        <v>0.11500283785065051</v>
      </c>
      <c r="BR148" s="60">
        <v>0</v>
      </c>
      <c r="BS148" s="60">
        <v>0</v>
      </c>
      <c r="BT148" s="60">
        <v>0</v>
      </c>
      <c r="BU148" s="60">
        <v>0</v>
      </c>
      <c r="BV148" s="60">
        <v>0</v>
      </c>
      <c r="BW148" s="60">
        <v>0</v>
      </c>
      <c r="BX148" s="60">
        <v>0</v>
      </c>
      <c r="BY148" s="60">
        <v>0</v>
      </c>
      <c r="BZ148" s="60">
        <v>0</v>
      </c>
      <c r="CA148" s="60">
        <v>0</v>
      </c>
      <c r="CB148" s="150">
        <v>0</v>
      </c>
      <c r="CC148" s="150">
        <f t="shared" si="124"/>
        <v>0</v>
      </c>
      <c r="CD148" s="60">
        <v>0</v>
      </c>
      <c r="CE148" s="60">
        <v>0</v>
      </c>
      <c r="CF148" s="60">
        <v>0</v>
      </c>
      <c r="CG148" s="150">
        <f t="shared" si="126"/>
        <v>81.190008668367412</v>
      </c>
      <c r="CH148" s="60">
        <v>0</v>
      </c>
      <c r="CI148" s="60">
        <v>0</v>
      </c>
      <c r="CJ148" s="60">
        <v>0</v>
      </c>
      <c r="CK148" s="60">
        <v>0</v>
      </c>
      <c r="CL148" s="60">
        <v>0</v>
      </c>
      <c r="CM148" s="60">
        <v>0</v>
      </c>
      <c r="CN148" s="60">
        <v>81.190008668367412</v>
      </c>
      <c r="CO148" s="60">
        <v>0</v>
      </c>
      <c r="CP148" s="60">
        <v>0</v>
      </c>
      <c r="CQ148" s="60">
        <v>0</v>
      </c>
      <c r="CR148" s="60">
        <v>0</v>
      </c>
      <c r="CS148" s="150">
        <f t="shared" si="128"/>
        <v>0</v>
      </c>
      <c r="CT148" s="60">
        <v>0</v>
      </c>
      <c r="CU148" s="60">
        <v>0</v>
      </c>
      <c r="CV148" s="150">
        <f t="shared" si="130"/>
        <v>3.9124862614869449</v>
      </c>
      <c r="CW148" s="60">
        <v>0</v>
      </c>
      <c r="CX148" s="60">
        <v>0</v>
      </c>
      <c r="CY148" s="60">
        <v>0</v>
      </c>
      <c r="CZ148" s="60">
        <v>0</v>
      </c>
      <c r="DA148" s="60">
        <v>3.9124862614869449</v>
      </c>
      <c r="DB148" s="60">
        <v>0</v>
      </c>
      <c r="DC148" s="60">
        <v>0</v>
      </c>
      <c r="DD148" s="60">
        <v>0</v>
      </c>
      <c r="DE148" s="60">
        <v>0</v>
      </c>
      <c r="DF148" s="150">
        <f t="shared" si="132"/>
        <v>0</v>
      </c>
      <c r="DG148" s="60">
        <v>0</v>
      </c>
      <c r="DH148" s="60">
        <v>0</v>
      </c>
      <c r="DI148" s="60">
        <v>0</v>
      </c>
      <c r="DJ148" s="150">
        <f t="shared" si="134"/>
        <v>0</v>
      </c>
      <c r="DK148" s="60">
        <v>0</v>
      </c>
      <c r="DL148" s="60">
        <v>0</v>
      </c>
      <c r="DM148" s="150">
        <f t="shared" si="136"/>
        <v>0</v>
      </c>
      <c r="DN148" s="60">
        <v>0</v>
      </c>
      <c r="DO148" s="60">
        <v>0</v>
      </c>
      <c r="DP148" s="60">
        <v>0</v>
      </c>
      <c r="DQ148" s="60">
        <v>0</v>
      </c>
      <c r="DR148" s="60">
        <v>0</v>
      </c>
      <c r="DS148" s="150">
        <f t="shared" si="138"/>
        <v>0</v>
      </c>
      <c r="DT148" s="60">
        <v>0</v>
      </c>
      <c r="DU148" s="60">
        <v>0</v>
      </c>
      <c r="DV148" s="150">
        <f t="shared" si="140"/>
        <v>0</v>
      </c>
      <c r="DW148" s="60">
        <v>0</v>
      </c>
      <c r="DX148" s="60">
        <v>0</v>
      </c>
      <c r="DY148" s="60">
        <v>0</v>
      </c>
      <c r="DZ148" s="60">
        <v>0</v>
      </c>
      <c r="EA148" s="60">
        <v>0</v>
      </c>
      <c r="EB148" s="60">
        <v>0</v>
      </c>
      <c r="EC148" s="60">
        <v>0</v>
      </c>
      <c r="ED148" s="60">
        <v>0</v>
      </c>
      <c r="EE148" s="60">
        <v>0</v>
      </c>
      <c r="EF148" s="60">
        <v>0</v>
      </c>
      <c r="EG148" s="150">
        <f t="shared" si="142"/>
        <v>0</v>
      </c>
      <c r="EH148" s="60">
        <v>0</v>
      </c>
      <c r="EI148" s="60">
        <v>0</v>
      </c>
      <c r="EJ148" s="60">
        <v>0</v>
      </c>
      <c r="EK148" s="60">
        <v>0</v>
      </c>
      <c r="EL148" s="60">
        <v>0</v>
      </c>
      <c r="EM148" s="60">
        <v>0</v>
      </c>
      <c r="EN148" s="60">
        <v>0</v>
      </c>
      <c r="EO148" s="60">
        <v>0</v>
      </c>
      <c r="EP148" s="60">
        <v>0</v>
      </c>
      <c r="EQ148" s="150">
        <f t="shared" si="144"/>
        <v>0</v>
      </c>
      <c r="ER148" s="60">
        <v>0</v>
      </c>
      <c r="ES148" s="60">
        <v>0</v>
      </c>
      <c r="ET148" s="60">
        <v>0</v>
      </c>
      <c r="EU148" s="150">
        <f t="shared" si="146"/>
        <v>0</v>
      </c>
      <c r="EV148" s="60">
        <v>0</v>
      </c>
      <c r="EW148" s="60">
        <v>0</v>
      </c>
      <c r="EX148" s="150">
        <f t="shared" si="148"/>
        <v>0</v>
      </c>
      <c r="EY148" s="60">
        <v>0</v>
      </c>
      <c r="EZ148" s="60">
        <v>0</v>
      </c>
      <c r="FA148" s="150">
        <f t="shared" si="150"/>
        <v>0</v>
      </c>
      <c r="FB148" s="60">
        <v>0</v>
      </c>
      <c r="FC148" s="60">
        <v>0</v>
      </c>
      <c r="FD148" s="60">
        <v>0</v>
      </c>
      <c r="FE148" s="60">
        <v>0</v>
      </c>
      <c r="FF148" s="150">
        <f t="shared" si="152"/>
        <v>0</v>
      </c>
      <c r="FG148" s="60">
        <v>0</v>
      </c>
      <c r="FH148" s="60">
        <v>0</v>
      </c>
      <c r="FI148" s="60">
        <v>0</v>
      </c>
      <c r="FJ148" s="60">
        <v>0</v>
      </c>
      <c r="FK148" s="60">
        <v>0</v>
      </c>
      <c r="FL148" s="60">
        <v>0</v>
      </c>
      <c r="FM148" s="60">
        <v>0</v>
      </c>
      <c r="FN148" s="150">
        <v>0</v>
      </c>
      <c r="FO148" s="60">
        <v>0</v>
      </c>
      <c r="FP148" s="60">
        <v>283.02299039000013</v>
      </c>
      <c r="FQ148" s="81">
        <v>0</v>
      </c>
      <c r="FR148" s="58"/>
      <c r="FS148" s="59">
        <f t="shared" si="266"/>
        <v>392.85185492000011</v>
      </c>
      <c r="FT148" s="4"/>
    </row>
    <row r="149" spans="2:176" x14ac:dyDescent="0.2">
      <c r="B149" s="157" t="s">
        <v>445</v>
      </c>
      <c r="C149" s="157" t="s">
        <v>284</v>
      </c>
      <c r="D149" s="150">
        <f t="shared" si="118"/>
        <v>0</v>
      </c>
      <c r="E149" s="60">
        <v>0</v>
      </c>
      <c r="F149" s="60">
        <v>0</v>
      </c>
      <c r="G149" s="60">
        <v>0</v>
      </c>
      <c r="H149" s="60">
        <v>0</v>
      </c>
      <c r="I149" s="60">
        <v>0</v>
      </c>
      <c r="J149" s="60">
        <v>0</v>
      </c>
      <c r="K149" s="60">
        <v>0</v>
      </c>
      <c r="L149" s="60">
        <v>0</v>
      </c>
      <c r="M149" s="60">
        <v>0</v>
      </c>
      <c r="N149" s="60">
        <v>0</v>
      </c>
      <c r="O149" s="60">
        <v>0</v>
      </c>
      <c r="P149" s="60">
        <v>0</v>
      </c>
      <c r="Q149" s="60">
        <v>0</v>
      </c>
      <c r="R149" s="60">
        <v>0</v>
      </c>
      <c r="S149" s="60">
        <v>0</v>
      </c>
      <c r="T149" s="60">
        <v>0</v>
      </c>
      <c r="U149" s="60">
        <v>0</v>
      </c>
      <c r="V149" s="60">
        <v>0</v>
      </c>
      <c r="W149" s="60">
        <v>0</v>
      </c>
      <c r="X149" s="60">
        <v>0</v>
      </c>
      <c r="Y149" s="60">
        <v>0</v>
      </c>
      <c r="Z149" s="60">
        <v>0</v>
      </c>
      <c r="AA149" s="60">
        <v>0</v>
      </c>
      <c r="AB149" s="60">
        <v>0</v>
      </c>
      <c r="AC149" s="60">
        <v>0</v>
      </c>
      <c r="AD149" s="60">
        <v>0</v>
      </c>
      <c r="AE149" s="60">
        <v>0</v>
      </c>
      <c r="AF149" s="60">
        <v>0</v>
      </c>
      <c r="AG149" s="60">
        <v>0</v>
      </c>
      <c r="AH149" s="150">
        <f t="shared" si="120"/>
        <v>0</v>
      </c>
      <c r="AI149" s="60">
        <v>0</v>
      </c>
      <c r="AJ149" s="60">
        <v>0</v>
      </c>
      <c r="AK149" s="60">
        <v>0</v>
      </c>
      <c r="AL149" s="150">
        <f t="shared" si="122"/>
        <v>0</v>
      </c>
      <c r="AM149" s="60">
        <v>0</v>
      </c>
      <c r="AN149" s="60">
        <v>0</v>
      </c>
      <c r="AO149" s="60">
        <v>0</v>
      </c>
      <c r="AP149" s="60">
        <v>0</v>
      </c>
      <c r="AQ149" s="60">
        <v>0</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150">
        <v>0</v>
      </c>
      <c r="CC149" s="150">
        <f t="shared" si="124"/>
        <v>0</v>
      </c>
      <c r="CD149" s="60">
        <v>0</v>
      </c>
      <c r="CE149" s="60">
        <v>0</v>
      </c>
      <c r="CF149" s="60">
        <v>0</v>
      </c>
      <c r="CG149" s="150">
        <f t="shared" si="126"/>
        <v>0</v>
      </c>
      <c r="CH149" s="60">
        <v>0</v>
      </c>
      <c r="CI149" s="60">
        <v>0</v>
      </c>
      <c r="CJ149" s="60">
        <v>0</v>
      </c>
      <c r="CK149" s="60">
        <v>0</v>
      </c>
      <c r="CL149" s="60">
        <v>0</v>
      </c>
      <c r="CM149" s="60">
        <v>0</v>
      </c>
      <c r="CN149" s="60">
        <v>0</v>
      </c>
      <c r="CO149" s="60">
        <v>0</v>
      </c>
      <c r="CP149" s="60">
        <v>0</v>
      </c>
      <c r="CQ149" s="60">
        <v>0</v>
      </c>
      <c r="CR149" s="60">
        <v>0</v>
      </c>
      <c r="CS149" s="150">
        <f t="shared" si="128"/>
        <v>0</v>
      </c>
      <c r="CT149" s="60">
        <v>0</v>
      </c>
      <c r="CU149" s="60">
        <v>0</v>
      </c>
      <c r="CV149" s="150">
        <f t="shared" si="130"/>
        <v>0</v>
      </c>
      <c r="CW149" s="60">
        <v>0</v>
      </c>
      <c r="CX149" s="60">
        <v>0</v>
      </c>
      <c r="CY149" s="60">
        <v>0</v>
      </c>
      <c r="CZ149" s="60">
        <v>0</v>
      </c>
      <c r="DA149" s="60">
        <v>0</v>
      </c>
      <c r="DB149" s="60">
        <v>0</v>
      </c>
      <c r="DC149" s="60">
        <v>0</v>
      </c>
      <c r="DD149" s="60">
        <v>0</v>
      </c>
      <c r="DE149" s="60">
        <v>0</v>
      </c>
      <c r="DF149" s="150">
        <f t="shared" si="132"/>
        <v>0</v>
      </c>
      <c r="DG149" s="60">
        <v>0</v>
      </c>
      <c r="DH149" s="60">
        <v>0</v>
      </c>
      <c r="DI149" s="60">
        <v>0</v>
      </c>
      <c r="DJ149" s="150">
        <f t="shared" si="134"/>
        <v>0</v>
      </c>
      <c r="DK149" s="60">
        <v>0</v>
      </c>
      <c r="DL149" s="60">
        <v>0</v>
      </c>
      <c r="DM149" s="150">
        <f t="shared" si="136"/>
        <v>0</v>
      </c>
      <c r="DN149" s="60">
        <v>0</v>
      </c>
      <c r="DO149" s="60">
        <v>0</v>
      </c>
      <c r="DP149" s="60">
        <v>0</v>
      </c>
      <c r="DQ149" s="60">
        <v>0</v>
      </c>
      <c r="DR149" s="60">
        <v>0</v>
      </c>
      <c r="DS149" s="150">
        <f t="shared" si="138"/>
        <v>0</v>
      </c>
      <c r="DT149" s="60">
        <v>0</v>
      </c>
      <c r="DU149" s="60">
        <v>0</v>
      </c>
      <c r="DV149" s="150">
        <f t="shared" si="140"/>
        <v>0</v>
      </c>
      <c r="DW149" s="60">
        <v>0</v>
      </c>
      <c r="DX149" s="60">
        <v>0</v>
      </c>
      <c r="DY149" s="60">
        <v>0</v>
      </c>
      <c r="DZ149" s="60">
        <v>0</v>
      </c>
      <c r="EA149" s="60">
        <v>0</v>
      </c>
      <c r="EB149" s="60">
        <v>0</v>
      </c>
      <c r="EC149" s="60">
        <v>0</v>
      </c>
      <c r="ED149" s="60">
        <v>0</v>
      </c>
      <c r="EE149" s="60">
        <v>0</v>
      </c>
      <c r="EF149" s="60">
        <v>0</v>
      </c>
      <c r="EG149" s="150">
        <f t="shared" si="142"/>
        <v>0</v>
      </c>
      <c r="EH149" s="60">
        <v>0</v>
      </c>
      <c r="EI149" s="60">
        <v>0</v>
      </c>
      <c r="EJ149" s="60">
        <v>0</v>
      </c>
      <c r="EK149" s="60">
        <v>0</v>
      </c>
      <c r="EL149" s="60">
        <v>0</v>
      </c>
      <c r="EM149" s="60">
        <v>0</v>
      </c>
      <c r="EN149" s="60">
        <v>0</v>
      </c>
      <c r="EO149" s="60">
        <v>0</v>
      </c>
      <c r="EP149" s="60">
        <v>0</v>
      </c>
      <c r="EQ149" s="150">
        <f t="shared" si="144"/>
        <v>0</v>
      </c>
      <c r="ER149" s="60">
        <v>0</v>
      </c>
      <c r="ES149" s="60">
        <v>0</v>
      </c>
      <c r="ET149" s="60">
        <v>0</v>
      </c>
      <c r="EU149" s="150">
        <f t="shared" si="146"/>
        <v>0</v>
      </c>
      <c r="EV149" s="60">
        <v>0</v>
      </c>
      <c r="EW149" s="60">
        <v>0</v>
      </c>
      <c r="EX149" s="150">
        <f t="shared" si="148"/>
        <v>0</v>
      </c>
      <c r="EY149" s="60">
        <v>0</v>
      </c>
      <c r="EZ149" s="60">
        <v>0</v>
      </c>
      <c r="FA149" s="150">
        <f t="shared" si="150"/>
        <v>0</v>
      </c>
      <c r="FB149" s="60">
        <v>0</v>
      </c>
      <c r="FC149" s="60">
        <v>0</v>
      </c>
      <c r="FD149" s="60">
        <v>0</v>
      </c>
      <c r="FE149" s="60">
        <v>0</v>
      </c>
      <c r="FF149" s="150">
        <f t="shared" si="152"/>
        <v>0</v>
      </c>
      <c r="FG149" s="60">
        <v>0</v>
      </c>
      <c r="FH149" s="60">
        <v>0</v>
      </c>
      <c r="FI149" s="60">
        <v>0</v>
      </c>
      <c r="FJ149" s="60">
        <v>0</v>
      </c>
      <c r="FK149" s="60">
        <v>0</v>
      </c>
      <c r="FL149" s="60">
        <v>0</v>
      </c>
      <c r="FM149" s="60">
        <v>0</v>
      </c>
      <c r="FN149" s="150">
        <v>0</v>
      </c>
      <c r="FO149" s="60">
        <v>0</v>
      </c>
      <c r="FP149" s="60">
        <v>0</v>
      </c>
      <c r="FQ149" s="81">
        <v>0</v>
      </c>
      <c r="FR149" s="58"/>
      <c r="FS149" s="59">
        <f t="shared" si="266"/>
        <v>0</v>
      </c>
      <c r="FT149" s="4"/>
    </row>
    <row r="150" spans="2:176" x14ac:dyDescent="0.2">
      <c r="B150" s="157" t="s">
        <v>445</v>
      </c>
      <c r="C150" s="157" t="s">
        <v>285</v>
      </c>
      <c r="D150" s="150">
        <f t="shared" si="118"/>
        <v>34.415210939999994</v>
      </c>
      <c r="E150" s="60">
        <v>0</v>
      </c>
      <c r="F150" s="60">
        <v>0</v>
      </c>
      <c r="G150" s="60">
        <v>0</v>
      </c>
      <c r="H150" s="60">
        <v>0</v>
      </c>
      <c r="I150" s="60">
        <v>0</v>
      </c>
      <c r="J150" s="60">
        <v>0</v>
      </c>
      <c r="K150" s="60">
        <v>0</v>
      </c>
      <c r="L150" s="60">
        <v>0</v>
      </c>
      <c r="M150" s="60">
        <v>0</v>
      </c>
      <c r="N150" s="60">
        <v>0</v>
      </c>
      <c r="O150" s="60">
        <v>0</v>
      </c>
      <c r="P150" s="60">
        <v>0</v>
      </c>
      <c r="Q150" s="60">
        <v>0</v>
      </c>
      <c r="R150" s="60">
        <v>18.204060599999998</v>
      </c>
      <c r="S150" s="60">
        <v>0</v>
      </c>
      <c r="T150" s="60">
        <v>0</v>
      </c>
      <c r="U150" s="60">
        <v>0</v>
      </c>
      <c r="V150" s="60">
        <v>0</v>
      </c>
      <c r="W150" s="60">
        <v>0</v>
      </c>
      <c r="X150" s="60">
        <v>0</v>
      </c>
      <c r="Y150" s="60">
        <v>0</v>
      </c>
      <c r="Z150" s="60">
        <v>0</v>
      </c>
      <c r="AA150" s="60">
        <v>0</v>
      </c>
      <c r="AB150" s="60">
        <v>0</v>
      </c>
      <c r="AC150" s="60">
        <v>0</v>
      </c>
      <c r="AD150" s="60">
        <v>0</v>
      </c>
      <c r="AE150" s="60">
        <v>0</v>
      </c>
      <c r="AF150" s="60">
        <v>0</v>
      </c>
      <c r="AG150" s="60">
        <v>16.21115034</v>
      </c>
      <c r="AH150" s="150">
        <f t="shared" si="120"/>
        <v>250.04666378165035</v>
      </c>
      <c r="AI150" s="60">
        <v>250.04666378165035</v>
      </c>
      <c r="AJ150" s="60">
        <v>0</v>
      </c>
      <c r="AK150" s="60">
        <v>0</v>
      </c>
      <c r="AL150" s="150">
        <f t="shared" si="122"/>
        <v>3169.2675498356107</v>
      </c>
      <c r="AM150" s="60">
        <v>47.914579680000003</v>
      </c>
      <c r="AN150" s="60">
        <v>0</v>
      </c>
      <c r="AO150" s="60">
        <v>537.26759917313996</v>
      </c>
      <c r="AP150" s="60">
        <v>177.21464286966</v>
      </c>
      <c r="AQ150" s="60">
        <v>432.50101157999995</v>
      </c>
      <c r="AR150" s="60">
        <v>0</v>
      </c>
      <c r="AS150" s="60">
        <v>62.94374526</v>
      </c>
      <c r="AT150" s="60">
        <v>0</v>
      </c>
      <c r="AU150" s="60">
        <v>0</v>
      </c>
      <c r="AV150" s="60">
        <v>2.9561300999999998</v>
      </c>
      <c r="AW150" s="60">
        <v>0</v>
      </c>
      <c r="AX150" s="60">
        <v>0</v>
      </c>
      <c r="AY150" s="60">
        <v>18.352460939999997</v>
      </c>
      <c r="AZ150" s="60">
        <v>0</v>
      </c>
      <c r="BA150" s="60">
        <v>238.93911095999999</v>
      </c>
      <c r="BB150" s="60">
        <v>0</v>
      </c>
      <c r="BC150" s="60">
        <v>0</v>
      </c>
      <c r="BD150" s="60">
        <v>0</v>
      </c>
      <c r="BE150" s="60">
        <v>0</v>
      </c>
      <c r="BF150" s="60">
        <v>0</v>
      </c>
      <c r="BG150" s="60">
        <v>178.72404725999996</v>
      </c>
      <c r="BH150" s="60">
        <v>0</v>
      </c>
      <c r="BI150" s="60">
        <v>245.25513500595102</v>
      </c>
      <c r="BJ150" s="60">
        <v>76.307252339999991</v>
      </c>
      <c r="BK150" s="60">
        <v>6.3400550400000002</v>
      </c>
      <c r="BL150" s="60">
        <v>83.453521140000007</v>
      </c>
      <c r="BM150" s="60">
        <v>0</v>
      </c>
      <c r="BN150" s="60">
        <v>152.72466593999999</v>
      </c>
      <c r="BO150" s="60">
        <v>728.50595267999995</v>
      </c>
      <c r="BP150" s="60">
        <v>0</v>
      </c>
      <c r="BQ150" s="60">
        <v>11.001720886859999</v>
      </c>
      <c r="BR150" s="60">
        <v>168.86591897999998</v>
      </c>
      <c r="BS150" s="60">
        <v>0</v>
      </c>
      <c r="BT150" s="60">
        <v>0</v>
      </c>
      <c r="BU150" s="60">
        <v>0</v>
      </c>
      <c r="BV150" s="60">
        <v>0</v>
      </c>
      <c r="BW150" s="60">
        <v>0</v>
      </c>
      <c r="BX150" s="60">
        <v>0</v>
      </c>
      <c r="BY150" s="60">
        <v>0</v>
      </c>
      <c r="BZ150" s="60">
        <v>0</v>
      </c>
      <c r="CA150" s="60">
        <v>0</v>
      </c>
      <c r="CB150" s="150">
        <v>0</v>
      </c>
      <c r="CC150" s="150">
        <f t="shared" si="124"/>
        <v>0</v>
      </c>
      <c r="CD150" s="60">
        <v>0</v>
      </c>
      <c r="CE150" s="60">
        <v>0</v>
      </c>
      <c r="CF150" s="60">
        <v>0</v>
      </c>
      <c r="CG150" s="150">
        <f t="shared" si="126"/>
        <v>0.73713419999999996</v>
      </c>
      <c r="CH150" s="60">
        <v>0</v>
      </c>
      <c r="CI150" s="60">
        <v>0</v>
      </c>
      <c r="CJ150" s="60">
        <v>0</v>
      </c>
      <c r="CK150" s="60">
        <v>0</v>
      </c>
      <c r="CL150" s="60">
        <v>0</v>
      </c>
      <c r="CM150" s="60">
        <v>0</v>
      </c>
      <c r="CN150" s="60">
        <v>0.73713419999999996</v>
      </c>
      <c r="CO150" s="60">
        <v>0</v>
      </c>
      <c r="CP150" s="60">
        <v>0</v>
      </c>
      <c r="CQ150" s="60">
        <v>0</v>
      </c>
      <c r="CR150" s="60">
        <v>0</v>
      </c>
      <c r="CS150" s="150">
        <f t="shared" si="128"/>
        <v>956.533350249048</v>
      </c>
      <c r="CT150" s="60">
        <v>956.533350249048</v>
      </c>
      <c r="CU150" s="60">
        <v>0</v>
      </c>
      <c r="CV150" s="150">
        <f t="shared" si="130"/>
        <v>92.810063279999994</v>
      </c>
      <c r="CW150" s="60">
        <v>0</v>
      </c>
      <c r="CX150" s="60">
        <v>0</v>
      </c>
      <c r="CY150" s="60">
        <v>0</v>
      </c>
      <c r="CZ150" s="60">
        <v>0</v>
      </c>
      <c r="DA150" s="60">
        <v>92.810063279999994</v>
      </c>
      <c r="DB150" s="60">
        <v>0</v>
      </c>
      <c r="DC150" s="60">
        <v>0</v>
      </c>
      <c r="DD150" s="60">
        <v>0</v>
      </c>
      <c r="DE150" s="60">
        <v>0</v>
      </c>
      <c r="DF150" s="150">
        <f t="shared" si="132"/>
        <v>0</v>
      </c>
      <c r="DG150" s="60">
        <v>0</v>
      </c>
      <c r="DH150" s="60">
        <v>0</v>
      </c>
      <c r="DI150" s="60">
        <v>0</v>
      </c>
      <c r="DJ150" s="150">
        <f t="shared" si="134"/>
        <v>0</v>
      </c>
      <c r="DK150" s="60">
        <v>0</v>
      </c>
      <c r="DL150" s="60">
        <v>0</v>
      </c>
      <c r="DM150" s="150">
        <f t="shared" si="136"/>
        <v>0</v>
      </c>
      <c r="DN150" s="60">
        <v>0</v>
      </c>
      <c r="DO150" s="60">
        <v>0</v>
      </c>
      <c r="DP150" s="60">
        <v>0</v>
      </c>
      <c r="DQ150" s="60">
        <v>0</v>
      </c>
      <c r="DR150" s="60">
        <v>0</v>
      </c>
      <c r="DS150" s="150">
        <f t="shared" si="138"/>
        <v>0</v>
      </c>
      <c r="DT150" s="60">
        <v>0</v>
      </c>
      <c r="DU150" s="60">
        <v>0</v>
      </c>
      <c r="DV150" s="150">
        <f t="shared" si="140"/>
        <v>0</v>
      </c>
      <c r="DW150" s="60">
        <v>0</v>
      </c>
      <c r="DX150" s="60">
        <v>0</v>
      </c>
      <c r="DY150" s="60">
        <v>0</v>
      </c>
      <c r="DZ150" s="60">
        <v>0</v>
      </c>
      <c r="EA150" s="60">
        <v>0</v>
      </c>
      <c r="EB150" s="60">
        <v>0</v>
      </c>
      <c r="EC150" s="60">
        <v>0</v>
      </c>
      <c r="ED150" s="60">
        <v>0</v>
      </c>
      <c r="EE150" s="60">
        <v>0</v>
      </c>
      <c r="EF150" s="60">
        <v>0</v>
      </c>
      <c r="EG150" s="150">
        <f t="shared" si="142"/>
        <v>0</v>
      </c>
      <c r="EH150" s="60">
        <v>0</v>
      </c>
      <c r="EI150" s="60">
        <v>0</v>
      </c>
      <c r="EJ150" s="60">
        <v>0</v>
      </c>
      <c r="EK150" s="60">
        <v>0</v>
      </c>
      <c r="EL150" s="60">
        <v>0</v>
      </c>
      <c r="EM150" s="60">
        <v>0</v>
      </c>
      <c r="EN150" s="60">
        <v>0</v>
      </c>
      <c r="EO150" s="60">
        <v>0</v>
      </c>
      <c r="EP150" s="60">
        <v>0</v>
      </c>
      <c r="EQ150" s="150">
        <f t="shared" si="144"/>
        <v>42.971613959999999</v>
      </c>
      <c r="ER150" s="60">
        <v>42.971613959999999</v>
      </c>
      <c r="ES150" s="60">
        <v>0</v>
      </c>
      <c r="ET150" s="60">
        <v>0</v>
      </c>
      <c r="EU150" s="150">
        <f t="shared" si="146"/>
        <v>0</v>
      </c>
      <c r="EV150" s="60">
        <v>0</v>
      </c>
      <c r="EW150" s="60">
        <v>0</v>
      </c>
      <c r="EX150" s="150">
        <f t="shared" si="148"/>
        <v>124.71820019999998</v>
      </c>
      <c r="EY150" s="60">
        <v>0</v>
      </c>
      <c r="EZ150" s="60">
        <v>124.71820019999998</v>
      </c>
      <c r="FA150" s="150">
        <f t="shared" si="150"/>
        <v>0</v>
      </c>
      <c r="FB150" s="60">
        <v>0</v>
      </c>
      <c r="FC150" s="60">
        <v>0</v>
      </c>
      <c r="FD150" s="60">
        <v>0</v>
      </c>
      <c r="FE150" s="60">
        <v>0</v>
      </c>
      <c r="FF150" s="150">
        <f t="shared" si="152"/>
        <v>0</v>
      </c>
      <c r="FG150" s="60">
        <v>0</v>
      </c>
      <c r="FH150" s="60">
        <v>0</v>
      </c>
      <c r="FI150" s="60">
        <v>0</v>
      </c>
      <c r="FJ150" s="60">
        <v>0</v>
      </c>
      <c r="FK150" s="60">
        <v>0</v>
      </c>
      <c r="FL150" s="60">
        <v>0</v>
      </c>
      <c r="FM150" s="60">
        <v>0</v>
      </c>
      <c r="FN150" s="150">
        <v>0</v>
      </c>
      <c r="FO150" s="60">
        <v>0</v>
      </c>
      <c r="FP150" s="60">
        <v>-686.32698653309592</v>
      </c>
      <c r="FQ150" s="81">
        <v>0</v>
      </c>
      <c r="FR150" s="58"/>
      <c r="FS150" s="59">
        <f t="shared" si="266"/>
        <v>3985.1727999132127</v>
      </c>
      <c r="FT150" s="4"/>
    </row>
    <row r="151" spans="2:176" x14ac:dyDescent="0.2">
      <c r="B151" s="157" t="s">
        <v>687</v>
      </c>
      <c r="C151" s="157" t="s">
        <v>688</v>
      </c>
      <c r="D151" s="150"/>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150"/>
      <c r="AI151" s="60">
        <v>0</v>
      </c>
      <c r="AJ151" s="60">
        <v>0</v>
      </c>
      <c r="AK151" s="60">
        <v>0</v>
      </c>
      <c r="AL151" s="150"/>
      <c r="AM151" s="60">
        <v>0</v>
      </c>
      <c r="AN151" s="60">
        <v>0</v>
      </c>
      <c r="AO151" s="60">
        <v>0</v>
      </c>
      <c r="AP151" s="60">
        <v>0</v>
      </c>
      <c r="AQ151" s="60">
        <v>0</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150">
        <v>0</v>
      </c>
      <c r="CC151" s="150"/>
      <c r="CD151" s="60">
        <v>0</v>
      </c>
      <c r="CE151" s="60">
        <v>0</v>
      </c>
      <c r="CF151" s="60">
        <v>0</v>
      </c>
      <c r="CG151" s="150"/>
      <c r="CH151" s="60">
        <v>0</v>
      </c>
      <c r="CI151" s="60">
        <v>0</v>
      </c>
      <c r="CJ151" s="60">
        <v>0</v>
      </c>
      <c r="CK151" s="60">
        <v>0</v>
      </c>
      <c r="CL151" s="60">
        <v>0</v>
      </c>
      <c r="CM151" s="60">
        <v>0</v>
      </c>
      <c r="CN151" s="60">
        <v>0</v>
      </c>
      <c r="CO151" s="60">
        <v>0</v>
      </c>
      <c r="CP151" s="60">
        <v>0</v>
      </c>
      <c r="CQ151" s="60">
        <v>0</v>
      </c>
      <c r="CR151" s="60">
        <v>0</v>
      </c>
      <c r="CS151" s="150"/>
      <c r="CT151" s="60">
        <v>0</v>
      </c>
      <c r="CU151" s="60">
        <v>0</v>
      </c>
      <c r="CV151" s="150"/>
      <c r="CW151" s="60">
        <v>0</v>
      </c>
      <c r="CX151" s="60">
        <v>0</v>
      </c>
      <c r="CY151" s="60">
        <v>0</v>
      </c>
      <c r="CZ151" s="60">
        <v>0</v>
      </c>
      <c r="DA151" s="60">
        <v>0</v>
      </c>
      <c r="DB151" s="60">
        <v>0</v>
      </c>
      <c r="DC151" s="60">
        <v>0</v>
      </c>
      <c r="DD151" s="60">
        <v>0</v>
      </c>
      <c r="DE151" s="60">
        <v>0</v>
      </c>
      <c r="DF151" s="150"/>
      <c r="DG151" s="60">
        <v>0</v>
      </c>
      <c r="DH151" s="60">
        <v>0</v>
      </c>
      <c r="DI151" s="60">
        <v>0</v>
      </c>
      <c r="DJ151" s="150"/>
      <c r="DK151" s="60">
        <v>0</v>
      </c>
      <c r="DL151" s="60">
        <v>0</v>
      </c>
      <c r="DM151" s="150"/>
      <c r="DN151" s="60">
        <v>0</v>
      </c>
      <c r="DO151" s="60">
        <v>0</v>
      </c>
      <c r="DP151" s="60">
        <v>0</v>
      </c>
      <c r="DQ151" s="60">
        <v>0</v>
      </c>
      <c r="DR151" s="60">
        <v>0</v>
      </c>
      <c r="DS151" s="150"/>
      <c r="DT151" s="60">
        <v>0</v>
      </c>
      <c r="DU151" s="60">
        <v>0</v>
      </c>
      <c r="DV151" s="150"/>
      <c r="DW151" s="60">
        <v>0</v>
      </c>
      <c r="DX151" s="60">
        <v>0</v>
      </c>
      <c r="DY151" s="60">
        <v>0</v>
      </c>
      <c r="DZ151" s="60">
        <v>0</v>
      </c>
      <c r="EA151" s="60">
        <v>0</v>
      </c>
      <c r="EB151" s="60">
        <v>0</v>
      </c>
      <c r="EC151" s="60">
        <v>0</v>
      </c>
      <c r="ED151" s="60">
        <v>0</v>
      </c>
      <c r="EE151" s="60">
        <v>0</v>
      </c>
      <c r="EF151" s="60">
        <v>0</v>
      </c>
      <c r="EG151" s="150"/>
      <c r="EH151" s="60">
        <v>0</v>
      </c>
      <c r="EI151" s="60">
        <v>0</v>
      </c>
      <c r="EJ151" s="60">
        <v>0</v>
      </c>
      <c r="EK151" s="60">
        <v>0</v>
      </c>
      <c r="EL151" s="60">
        <v>0</v>
      </c>
      <c r="EM151" s="60">
        <v>0</v>
      </c>
      <c r="EN151" s="60">
        <v>0</v>
      </c>
      <c r="EO151" s="60">
        <v>0</v>
      </c>
      <c r="EP151" s="60">
        <v>0</v>
      </c>
      <c r="EQ151" s="150"/>
      <c r="ER151" s="60">
        <v>0</v>
      </c>
      <c r="ES151" s="60">
        <v>0</v>
      </c>
      <c r="ET151" s="60">
        <v>0</v>
      </c>
      <c r="EU151" s="150"/>
      <c r="EV151" s="60">
        <v>0</v>
      </c>
      <c r="EW151" s="60">
        <v>0</v>
      </c>
      <c r="EX151" s="150"/>
      <c r="EY151" s="60">
        <v>0</v>
      </c>
      <c r="EZ151" s="60">
        <v>0</v>
      </c>
      <c r="FA151" s="150"/>
      <c r="FB151" s="60">
        <v>0</v>
      </c>
      <c r="FC151" s="60">
        <v>0</v>
      </c>
      <c r="FD151" s="60">
        <v>0</v>
      </c>
      <c r="FE151" s="60">
        <v>0</v>
      </c>
      <c r="FF151" s="150"/>
      <c r="FG151" s="60">
        <v>0</v>
      </c>
      <c r="FH151" s="60">
        <v>0</v>
      </c>
      <c r="FI151" s="60">
        <v>0</v>
      </c>
      <c r="FJ151" s="60">
        <v>0</v>
      </c>
      <c r="FK151" s="60">
        <v>0</v>
      </c>
      <c r="FL151" s="60">
        <v>0</v>
      </c>
      <c r="FM151" s="60">
        <v>0</v>
      </c>
      <c r="FN151" s="150">
        <v>0</v>
      </c>
      <c r="FO151" s="60">
        <v>0</v>
      </c>
      <c r="FP151" s="60">
        <v>-20.850253410000001</v>
      </c>
      <c r="FQ151" s="81">
        <v>0</v>
      </c>
      <c r="FR151" s="58"/>
      <c r="FS151" s="59">
        <f t="shared" si="266"/>
        <v>-20.850253410000001</v>
      </c>
      <c r="FT151" s="4"/>
    </row>
    <row r="152" spans="2:176" x14ac:dyDescent="0.2">
      <c r="B152" s="157" t="s">
        <v>446</v>
      </c>
      <c r="C152" s="157" t="s">
        <v>287</v>
      </c>
      <c r="D152" s="150">
        <f t="shared" si="118"/>
        <v>1124.267654640372</v>
      </c>
      <c r="E152" s="60">
        <v>0.64527287399867306</v>
      </c>
      <c r="F152" s="60">
        <v>0</v>
      </c>
      <c r="G152" s="60">
        <v>0.80921517139111154</v>
      </c>
      <c r="H152" s="60">
        <v>0.56679872418728183</v>
      </c>
      <c r="I152" s="60">
        <v>10.220598763964635</v>
      </c>
      <c r="J152" s="60">
        <v>2.8759291779506366</v>
      </c>
      <c r="K152" s="60">
        <v>0.79947196366009587</v>
      </c>
      <c r="L152" s="60">
        <v>10.962787571691077</v>
      </c>
      <c r="M152" s="60">
        <v>0.16487947637073569</v>
      </c>
      <c r="N152" s="60">
        <v>2.7619893727089542</v>
      </c>
      <c r="O152" s="60">
        <v>4.010609712794186</v>
      </c>
      <c r="P152" s="60">
        <v>11.887388949362069</v>
      </c>
      <c r="Q152" s="60">
        <v>12.541654976027363</v>
      </c>
      <c r="R152" s="60">
        <v>221.76641695700872</v>
      </c>
      <c r="S152" s="60">
        <v>1.5422029491588365</v>
      </c>
      <c r="T152" s="60">
        <v>187.98192815774024</v>
      </c>
      <c r="U152" s="60">
        <v>10.656672705224123</v>
      </c>
      <c r="V152" s="60">
        <v>4.6855782786186602</v>
      </c>
      <c r="W152" s="60">
        <v>26.746298638561885</v>
      </c>
      <c r="X152" s="60">
        <v>1.1404153743104124</v>
      </c>
      <c r="Y152" s="60">
        <v>28.325865937889912</v>
      </c>
      <c r="Z152" s="60">
        <v>342.16282126806385</v>
      </c>
      <c r="AA152" s="60">
        <v>2.2274759188382389</v>
      </c>
      <c r="AB152" s="60">
        <v>92.542576925851861</v>
      </c>
      <c r="AC152" s="60">
        <v>8.2855549622103979</v>
      </c>
      <c r="AD152" s="60">
        <v>31.348899055173955</v>
      </c>
      <c r="AE152" s="60">
        <v>0.30798689996476941</v>
      </c>
      <c r="AF152" s="60">
        <v>40.326379251287108</v>
      </c>
      <c r="AG152" s="60">
        <v>65.973984626362224</v>
      </c>
      <c r="AH152" s="150">
        <f t="shared" si="120"/>
        <v>172.57651616901595</v>
      </c>
      <c r="AI152" s="60">
        <v>151.58195963102921</v>
      </c>
      <c r="AJ152" s="60">
        <v>7.0419972578749018E-2</v>
      </c>
      <c r="AK152" s="60">
        <v>20.924136565407988</v>
      </c>
      <c r="AL152" s="150">
        <f t="shared" si="122"/>
        <v>5764.3446320263974</v>
      </c>
      <c r="AM152" s="60">
        <v>474.00471672568119</v>
      </c>
      <c r="AN152" s="60">
        <v>84.642962472879546</v>
      </c>
      <c r="AO152" s="60">
        <v>378.10872122652478</v>
      </c>
      <c r="AP152" s="60">
        <v>131.45471922456775</v>
      </c>
      <c r="AQ152" s="60">
        <v>237.3783463739191</v>
      </c>
      <c r="AR152" s="60">
        <v>25.225265600012261</v>
      </c>
      <c r="AS152" s="60">
        <v>101.98564000607597</v>
      </c>
      <c r="AT152" s="60">
        <v>340.36050191478574</v>
      </c>
      <c r="AU152" s="60">
        <v>39.186769299248255</v>
      </c>
      <c r="AV152" s="60">
        <v>23.423606517704663</v>
      </c>
      <c r="AW152" s="60">
        <v>47.507079523514022</v>
      </c>
      <c r="AX152" s="60">
        <v>14.128299610920765</v>
      </c>
      <c r="AY152" s="60">
        <v>98.326230532969419</v>
      </c>
      <c r="AZ152" s="60">
        <v>61.228757469164314</v>
      </c>
      <c r="BA152" s="60">
        <v>167.59583881336152</v>
      </c>
      <c r="BB152" s="60">
        <v>117.66878225221541</v>
      </c>
      <c r="BC152" s="60">
        <v>73.610810963539578</v>
      </c>
      <c r="BD152" s="60">
        <v>3.7766178599224576</v>
      </c>
      <c r="BE152" s="60">
        <v>2.6982694612084828</v>
      </c>
      <c r="BF152" s="60">
        <v>65.836254988437631</v>
      </c>
      <c r="BG152" s="60">
        <v>282.75116149918057</v>
      </c>
      <c r="BH152" s="60">
        <v>121.44687235212943</v>
      </c>
      <c r="BI152" s="60">
        <v>105.18952487912438</v>
      </c>
      <c r="BJ152" s="60">
        <v>497.36881687669404</v>
      </c>
      <c r="BK152" s="60">
        <v>48.500446456007779</v>
      </c>
      <c r="BL152" s="60">
        <v>59.177086482703935</v>
      </c>
      <c r="BM152" s="60">
        <v>25.286355513251763</v>
      </c>
      <c r="BN152" s="60">
        <v>211.13718615498306</v>
      </c>
      <c r="BO152" s="60">
        <v>169.93086580508083</v>
      </c>
      <c r="BP152" s="60">
        <v>13.885489122825607</v>
      </c>
      <c r="BQ152" s="60">
        <v>384.87934051204815</v>
      </c>
      <c r="BR152" s="60">
        <v>159.73718417998231</v>
      </c>
      <c r="BS152" s="60">
        <v>173.98991569210531</v>
      </c>
      <c r="BT152" s="60">
        <v>4.4084376687255595</v>
      </c>
      <c r="BU152" s="60">
        <v>48.503621453980585</v>
      </c>
      <c r="BV152" s="60">
        <v>228.1212783497314</v>
      </c>
      <c r="BW152" s="60">
        <v>24.624732635251824</v>
      </c>
      <c r="BX152" s="60">
        <v>68.291408808760764</v>
      </c>
      <c r="BY152" s="60">
        <v>510.50674992012625</v>
      </c>
      <c r="BZ152" s="60">
        <v>57.09037874456272</v>
      </c>
      <c r="CA152" s="60">
        <v>81.369588082487908</v>
      </c>
      <c r="CB152" s="150">
        <v>2888.8836720216182</v>
      </c>
      <c r="CC152" s="150">
        <f t="shared" si="124"/>
        <v>530.92157833175179</v>
      </c>
      <c r="CD152" s="60">
        <v>470.72374185577149</v>
      </c>
      <c r="CE152" s="60">
        <v>21.038904953832777</v>
      </c>
      <c r="CF152" s="60">
        <v>39.158931522147505</v>
      </c>
      <c r="CG152" s="150">
        <f t="shared" si="126"/>
        <v>393.26931900595338</v>
      </c>
      <c r="CH152" s="60">
        <v>101.22659128816889</v>
      </c>
      <c r="CI152" s="60">
        <v>7.369451294255029</v>
      </c>
      <c r="CJ152" s="60">
        <v>0.82938102808706249</v>
      </c>
      <c r="CK152" s="60">
        <v>126.59947186234365</v>
      </c>
      <c r="CL152" s="60">
        <v>0</v>
      </c>
      <c r="CM152" s="60">
        <v>1.7168032820023716E-3</v>
      </c>
      <c r="CN152" s="60">
        <v>0.31371972265398795</v>
      </c>
      <c r="CO152" s="60">
        <v>3.3278328532690056</v>
      </c>
      <c r="CP152" s="60">
        <v>59.118210309321974</v>
      </c>
      <c r="CQ152" s="60">
        <v>32.562062182123704</v>
      </c>
      <c r="CR152" s="60">
        <v>61.92088166244811</v>
      </c>
      <c r="CS152" s="150">
        <f t="shared" si="128"/>
        <v>2680.7055840637895</v>
      </c>
      <c r="CT152" s="60">
        <v>2400.2921675015959</v>
      </c>
      <c r="CU152" s="60">
        <v>280.41341656219339</v>
      </c>
      <c r="CV152" s="150">
        <f t="shared" si="130"/>
        <v>394.34689527394693</v>
      </c>
      <c r="CW152" s="60">
        <v>0</v>
      </c>
      <c r="CX152" s="60">
        <v>2.349682772640096</v>
      </c>
      <c r="CY152" s="60">
        <v>50.531710178137274</v>
      </c>
      <c r="CZ152" s="60">
        <v>0</v>
      </c>
      <c r="DA152" s="60">
        <v>87.512155307991435</v>
      </c>
      <c r="DB152" s="60">
        <v>5.6383905003170796</v>
      </c>
      <c r="DC152" s="60">
        <v>84.396012222697863</v>
      </c>
      <c r="DD152" s="60">
        <v>140.49123357420206</v>
      </c>
      <c r="DE152" s="60">
        <v>23.427710717961141</v>
      </c>
      <c r="DF152" s="150">
        <f t="shared" si="132"/>
        <v>2883.1738467046775</v>
      </c>
      <c r="DG152" s="60">
        <v>1136.5154841747058</v>
      </c>
      <c r="DH152" s="60">
        <v>1675.4697997534327</v>
      </c>
      <c r="DI152" s="60">
        <v>71.188562776539101</v>
      </c>
      <c r="DJ152" s="150">
        <f t="shared" si="134"/>
        <v>668.01628933017798</v>
      </c>
      <c r="DK152" s="60">
        <v>490.65165048075096</v>
      </c>
      <c r="DL152" s="60">
        <v>177.364638849427</v>
      </c>
      <c r="DM152" s="150">
        <f t="shared" si="136"/>
        <v>559.00695545916687</v>
      </c>
      <c r="DN152" s="60">
        <v>12.682643881345502</v>
      </c>
      <c r="DO152" s="60">
        <v>416.4420745650666</v>
      </c>
      <c r="DP152" s="60">
        <v>63.739909159030567</v>
      </c>
      <c r="DQ152" s="60">
        <v>38.294824625490961</v>
      </c>
      <c r="DR152" s="60">
        <v>27.847503228233219</v>
      </c>
      <c r="DS152" s="150">
        <f t="shared" si="138"/>
        <v>471.60401011660991</v>
      </c>
      <c r="DT152" s="60">
        <v>471.60401011660991</v>
      </c>
      <c r="DU152" s="60">
        <v>0</v>
      </c>
      <c r="DV152" s="150">
        <f t="shared" si="140"/>
        <v>751.82888823397104</v>
      </c>
      <c r="DW152" s="60">
        <v>50.548662498594254</v>
      </c>
      <c r="DX152" s="60">
        <v>68.125604408489039</v>
      </c>
      <c r="DY152" s="60">
        <v>160.77366372624979</v>
      </c>
      <c r="DZ152" s="60">
        <v>89.082525254635868</v>
      </c>
      <c r="EA152" s="60">
        <v>83.259944137207157</v>
      </c>
      <c r="EB152" s="60">
        <v>1.0913861381368026</v>
      </c>
      <c r="EC152" s="60">
        <v>10.924986846043447</v>
      </c>
      <c r="ED152" s="60">
        <v>162.98501080982271</v>
      </c>
      <c r="EE152" s="60">
        <v>115.0677324131866</v>
      </c>
      <c r="EF152" s="60">
        <v>9.9693720016053522</v>
      </c>
      <c r="EG152" s="150">
        <f t="shared" si="142"/>
        <v>510.03231512885054</v>
      </c>
      <c r="EH152" s="60">
        <v>24.336376764552544</v>
      </c>
      <c r="EI152" s="60">
        <v>18.202912770662838</v>
      </c>
      <c r="EJ152" s="60">
        <v>63.085636219449796</v>
      </c>
      <c r="EK152" s="60">
        <v>0.15797791556844459</v>
      </c>
      <c r="EL152" s="60">
        <v>5.8132798211782131</v>
      </c>
      <c r="EM152" s="60">
        <v>55.909717193099908</v>
      </c>
      <c r="EN152" s="60">
        <v>24.642949356039988</v>
      </c>
      <c r="EO152" s="60">
        <v>15.25610293741097</v>
      </c>
      <c r="EP152" s="60">
        <v>302.62736215088785</v>
      </c>
      <c r="EQ152" s="150">
        <f t="shared" si="144"/>
        <v>541.12734188171532</v>
      </c>
      <c r="ER152" s="60">
        <v>339.76802478553651</v>
      </c>
      <c r="ES152" s="60">
        <v>195.54585046383093</v>
      </c>
      <c r="ET152" s="60">
        <v>5.8134666323477981</v>
      </c>
      <c r="EU152" s="150">
        <f t="shared" si="146"/>
        <v>787.98518493017013</v>
      </c>
      <c r="EV152" s="60">
        <v>300.92493304181647</v>
      </c>
      <c r="EW152" s="60">
        <v>487.0602518883536</v>
      </c>
      <c r="EX152" s="150">
        <f t="shared" si="148"/>
        <v>921.99592644970949</v>
      </c>
      <c r="EY152" s="60">
        <v>394.69627946519495</v>
      </c>
      <c r="EZ152" s="60">
        <v>527.29964698451454</v>
      </c>
      <c r="FA152" s="150">
        <f t="shared" si="150"/>
        <v>257.33111029110779</v>
      </c>
      <c r="FB152" s="60">
        <v>19.992368464669994</v>
      </c>
      <c r="FC152" s="60">
        <v>48.536768453824905</v>
      </c>
      <c r="FD152" s="60">
        <v>78.873167524857067</v>
      </c>
      <c r="FE152" s="60">
        <v>109.92880584775583</v>
      </c>
      <c r="FF152" s="150">
        <f t="shared" si="152"/>
        <v>583.24301986388332</v>
      </c>
      <c r="FG152" s="60">
        <v>14.323100156048184</v>
      </c>
      <c r="FH152" s="60">
        <v>245.84678377731404</v>
      </c>
      <c r="FI152" s="60">
        <v>139.79499512443732</v>
      </c>
      <c r="FJ152" s="60">
        <v>17.669883894069816</v>
      </c>
      <c r="FK152" s="60">
        <v>137.52738815343682</v>
      </c>
      <c r="FL152" s="60">
        <v>5.0958847105849303</v>
      </c>
      <c r="FM152" s="60">
        <v>22.98498404799216</v>
      </c>
      <c r="FN152" s="150">
        <v>0</v>
      </c>
      <c r="FO152" s="60">
        <v>13843.562400000001</v>
      </c>
      <c r="FP152" s="60">
        <v>-380.35812999692337</v>
      </c>
      <c r="FQ152" s="81">
        <v>1179.8545002690453</v>
      </c>
      <c r="FR152" s="58"/>
      <c r="FS152" s="59">
        <f t="shared" si="266"/>
        <v>37527.719510195006</v>
      </c>
      <c r="FT152" s="4"/>
    </row>
    <row r="153" spans="2:176" x14ac:dyDescent="0.2">
      <c r="B153" s="215" t="s">
        <v>314</v>
      </c>
      <c r="C153" s="215"/>
      <c r="D153" s="97">
        <f t="shared" ref="D153:D159" si="267">SUM(E153:AG153)</f>
        <v>0</v>
      </c>
      <c r="E153" s="97">
        <f>SUM(E154:E159)</f>
        <v>0</v>
      </c>
      <c r="F153" s="97">
        <f t="shared" ref="F153:AG153" si="268">SUM(F154:F159)</f>
        <v>0</v>
      </c>
      <c r="G153" s="97">
        <f t="shared" si="268"/>
        <v>0</v>
      </c>
      <c r="H153" s="97">
        <f t="shared" si="268"/>
        <v>0</v>
      </c>
      <c r="I153" s="97">
        <f t="shared" si="268"/>
        <v>0</v>
      </c>
      <c r="J153" s="97">
        <f t="shared" si="268"/>
        <v>0</v>
      </c>
      <c r="K153" s="97">
        <f t="shared" si="268"/>
        <v>0</v>
      </c>
      <c r="L153" s="97">
        <f t="shared" si="268"/>
        <v>0</v>
      </c>
      <c r="M153" s="97">
        <f t="shared" si="268"/>
        <v>0</v>
      </c>
      <c r="N153" s="97">
        <f t="shared" si="268"/>
        <v>0</v>
      </c>
      <c r="O153" s="97">
        <f t="shared" si="268"/>
        <v>0</v>
      </c>
      <c r="P153" s="97">
        <f t="shared" si="268"/>
        <v>0</v>
      </c>
      <c r="Q153" s="97">
        <f t="shared" si="268"/>
        <v>0</v>
      </c>
      <c r="R153" s="97">
        <f t="shared" si="268"/>
        <v>0</v>
      </c>
      <c r="S153" s="97">
        <f t="shared" si="268"/>
        <v>0</v>
      </c>
      <c r="T153" s="97">
        <f t="shared" si="268"/>
        <v>0</v>
      </c>
      <c r="U153" s="97">
        <f t="shared" si="268"/>
        <v>0</v>
      </c>
      <c r="V153" s="97">
        <f t="shared" si="268"/>
        <v>0</v>
      </c>
      <c r="W153" s="97">
        <f t="shared" si="268"/>
        <v>0</v>
      </c>
      <c r="X153" s="97">
        <f t="shared" si="268"/>
        <v>0</v>
      </c>
      <c r="Y153" s="97">
        <f t="shared" si="268"/>
        <v>0</v>
      </c>
      <c r="Z153" s="97">
        <f t="shared" si="268"/>
        <v>0</v>
      </c>
      <c r="AA153" s="97">
        <f t="shared" si="268"/>
        <v>0</v>
      </c>
      <c r="AB153" s="97">
        <f t="shared" si="268"/>
        <v>0</v>
      </c>
      <c r="AC153" s="97">
        <f t="shared" si="268"/>
        <v>0</v>
      </c>
      <c r="AD153" s="97">
        <f t="shared" si="268"/>
        <v>0</v>
      </c>
      <c r="AE153" s="97">
        <f t="shared" si="268"/>
        <v>0</v>
      </c>
      <c r="AF153" s="97">
        <f t="shared" si="268"/>
        <v>0</v>
      </c>
      <c r="AG153" s="97">
        <f t="shared" si="268"/>
        <v>0</v>
      </c>
      <c r="AH153" s="97">
        <f t="shared" ref="AH153:AH175" si="269">SUM(AI153:AK153)</f>
        <v>0</v>
      </c>
      <c r="AI153" s="97">
        <f t="shared" ref="AI153:AK153" si="270">SUM(AI154:AI159)</f>
        <v>0</v>
      </c>
      <c r="AJ153" s="97">
        <f t="shared" si="270"/>
        <v>0</v>
      </c>
      <c r="AK153" s="97">
        <f t="shared" si="270"/>
        <v>0</v>
      </c>
      <c r="AL153" s="97">
        <f t="shared" ref="AL153:AL175" si="271">SUM(AM153:CA153)</f>
        <v>78.920865455157795</v>
      </c>
      <c r="AM153" s="97">
        <f t="shared" ref="AM153:CB153" si="272">SUM(AM154:AM159)</f>
        <v>0</v>
      </c>
      <c r="AN153" s="97">
        <f t="shared" si="272"/>
        <v>0</v>
      </c>
      <c r="AO153" s="97">
        <f t="shared" si="272"/>
        <v>0</v>
      </c>
      <c r="AP153" s="97">
        <f t="shared" si="272"/>
        <v>0</v>
      </c>
      <c r="AQ153" s="97">
        <f t="shared" si="272"/>
        <v>0</v>
      </c>
      <c r="AR153" s="97">
        <f t="shared" si="272"/>
        <v>0</v>
      </c>
      <c r="AS153" s="97">
        <f t="shared" si="272"/>
        <v>0</v>
      </c>
      <c r="AT153" s="97">
        <f t="shared" si="272"/>
        <v>0</v>
      </c>
      <c r="AU153" s="97">
        <f t="shared" si="272"/>
        <v>73.976030235157793</v>
      </c>
      <c r="AV153" s="97">
        <f t="shared" si="272"/>
        <v>0</v>
      </c>
      <c r="AW153" s="97">
        <f t="shared" si="272"/>
        <v>0</v>
      </c>
      <c r="AX153" s="97">
        <f t="shared" si="272"/>
        <v>0</v>
      </c>
      <c r="AY153" s="97">
        <f t="shared" si="272"/>
        <v>0</v>
      </c>
      <c r="AZ153" s="97">
        <f t="shared" si="272"/>
        <v>0</v>
      </c>
      <c r="BA153" s="97">
        <f t="shared" si="272"/>
        <v>0</v>
      </c>
      <c r="BB153" s="97">
        <f t="shared" si="272"/>
        <v>0</v>
      </c>
      <c r="BC153" s="97">
        <f t="shared" si="272"/>
        <v>0</v>
      </c>
      <c r="BD153" s="97">
        <f t="shared" si="272"/>
        <v>0</v>
      </c>
      <c r="BE153" s="97">
        <f t="shared" si="272"/>
        <v>0</v>
      </c>
      <c r="BF153" s="97">
        <f t="shared" si="272"/>
        <v>0</v>
      </c>
      <c r="BG153" s="97">
        <f t="shared" si="272"/>
        <v>0</v>
      </c>
      <c r="BH153" s="97">
        <f t="shared" si="272"/>
        <v>0</v>
      </c>
      <c r="BI153" s="97">
        <f t="shared" si="272"/>
        <v>0</v>
      </c>
      <c r="BJ153" s="97">
        <f t="shared" si="272"/>
        <v>0</v>
      </c>
      <c r="BK153" s="97">
        <f t="shared" si="272"/>
        <v>4.9448352199999999</v>
      </c>
      <c r="BL153" s="97">
        <f t="shared" si="272"/>
        <v>0</v>
      </c>
      <c r="BM153" s="97">
        <f t="shared" si="272"/>
        <v>0</v>
      </c>
      <c r="BN153" s="97">
        <f t="shared" si="272"/>
        <v>0</v>
      </c>
      <c r="BO153" s="97">
        <f t="shared" si="272"/>
        <v>0</v>
      </c>
      <c r="BP153" s="97">
        <f t="shared" si="272"/>
        <v>0</v>
      </c>
      <c r="BQ153" s="97">
        <f t="shared" si="272"/>
        <v>0</v>
      </c>
      <c r="BR153" s="97">
        <f t="shared" si="272"/>
        <v>0</v>
      </c>
      <c r="BS153" s="97">
        <f t="shared" si="272"/>
        <v>0</v>
      </c>
      <c r="BT153" s="97">
        <f t="shared" si="272"/>
        <v>0</v>
      </c>
      <c r="BU153" s="97">
        <f t="shared" si="272"/>
        <v>0</v>
      </c>
      <c r="BV153" s="97">
        <f t="shared" si="272"/>
        <v>0</v>
      </c>
      <c r="BW153" s="97">
        <f t="shared" si="272"/>
        <v>0</v>
      </c>
      <c r="BX153" s="97">
        <f t="shared" si="272"/>
        <v>0</v>
      </c>
      <c r="BY153" s="97">
        <f t="shared" si="272"/>
        <v>0</v>
      </c>
      <c r="BZ153" s="97">
        <f t="shared" si="272"/>
        <v>0</v>
      </c>
      <c r="CA153" s="97">
        <f t="shared" si="272"/>
        <v>0</v>
      </c>
      <c r="CB153" s="97">
        <f t="shared" si="272"/>
        <v>0</v>
      </c>
      <c r="CC153" s="97">
        <f t="shared" ref="CC153:CC175" si="273">SUM(CD153:CF153)</f>
        <v>0</v>
      </c>
      <c r="CD153" s="97">
        <f t="shared" ref="CD153:CF153" si="274">SUM(CD155:CD159)</f>
        <v>0</v>
      </c>
      <c r="CE153" s="97">
        <f t="shared" si="274"/>
        <v>0</v>
      </c>
      <c r="CF153" s="97">
        <f t="shared" si="274"/>
        <v>0</v>
      </c>
      <c r="CG153" s="97">
        <f t="shared" ref="CG153:CG175" si="275">SUM(CH153:CR153)</f>
        <v>4442.1713115602752</v>
      </c>
      <c r="CH153" s="97">
        <f t="shared" ref="CH153:CR153" si="276">SUM(CH155:CH159)</f>
        <v>0</v>
      </c>
      <c r="CI153" s="97">
        <f t="shared" si="276"/>
        <v>0</v>
      </c>
      <c r="CJ153" s="97">
        <f t="shared" si="276"/>
        <v>0</v>
      </c>
      <c r="CK153" s="97">
        <f t="shared" si="276"/>
        <v>0</v>
      </c>
      <c r="CL153" s="97">
        <f t="shared" si="276"/>
        <v>0</v>
      </c>
      <c r="CM153" s="97">
        <f t="shared" si="276"/>
        <v>0</v>
      </c>
      <c r="CN153" s="97">
        <f t="shared" si="276"/>
        <v>0</v>
      </c>
      <c r="CO153" s="97">
        <f t="shared" si="276"/>
        <v>4442.1713115602752</v>
      </c>
      <c r="CP153" s="97">
        <f t="shared" si="276"/>
        <v>0</v>
      </c>
      <c r="CQ153" s="97">
        <f t="shared" si="276"/>
        <v>0</v>
      </c>
      <c r="CR153" s="97">
        <f t="shared" si="276"/>
        <v>0</v>
      </c>
      <c r="CS153" s="97">
        <f t="shared" ref="CS153:CS175" si="277">SUM(CT153:CU153)</f>
        <v>0</v>
      </c>
      <c r="CT153" s="97">
        <f t="shared" ref="CT153:CU153" si="278">SUM(CT155:CT159)</f>
        <v>0</v>
      </c>
      <c r="CU153" s="97">
        <f t="shared" si="278"/>
        <v>0</v>
      </c>
      <c r="CV153" s="97">
        <f t="shared" ref="CV153:CV175" si="279">SUM(CW153:DE153)</f>
        <v>0</v>
      </c>
      <c r="CW153" s="97">
        <f t="shared" ref="CW153:DE153" si="280">SUM(CW155:CW159)</f>
        <v>0</v>
      </c>
      <c r="CX153" s="97">
        <f t="shared" si="280"/>
        <v>0</v>
      </c>
      <c r="CY153" s="97">
        <f t="shared" si="280"/>
        <v>0</v>
      </c>
      <c r="CZ153" s="97">
        <f t="shared" si="280"/>
        <v>0</v>
      </c>
      <c r="DA153" s="97">
        <f t="shared" si="280"/>
        <v>0</v>
      </c>
      <c r="DB153" s="97">
        <f t="shared" si="280"/>
        <v>0</v>
      </c>
      <c r="DC153" s="97">
        <f t="shared" si="280"/>
        <v>0</v>
      </c>
      <c r="DD153" s="97">
        <f t="shared" si="280"/>
        <v>0</v>
      </c>
      <c r="DE153" s="97">
        <f t="shared" si="280"/>
        <v>0</v>
      </c>
      <c r="DF153" s="97">
        <f t="shared" ref="DF153:DF175" si="281">SUM(DG153:DI153)</f>
        <v>0</v>
      </c>
      <c r="DG153" s="97">
        <f t="shared" ref="DG153:DI153" si="282">SUM(DG155:DG159)</f>
        <v>0</v>
      </c>
      <c r="DH153" s="97">
        <f t="shared" si="282"/>
        <v>0</v>
      </c>
      <c r="DI153" s="97">
        <f t="shared" si="282"/>
        <v>0</v>
      </c>
      <c r="DJ153" s="97">
        <f t="shared" ref="DJ153:DJ175" si="283">SUM(DK153:DL153)</f>
        <v>0</v>
      </c>
      <c r="DK153" s="97">
        <f t="shared" ref="DK153:DL153" si="284">SUM(DK155:DK159)</f>
        <v>0</v>
      </c>
      <c r="DL153" s="97">
        <f t="shared" si="284"/>
        <v>0</v>
      </c>
      <c r="DM153" s="97">
        <f t="shared" ref="DM153:DM175" si="285">SUM(DN153:DR153)</f>
        <v>0</v>
      </c>
      <c r="DN153" s="97">
        <f t="shared" ref="DN153:DR153" si="286">SUM(DN155:DN159)</f>
        <v>0</v>
      </c>
      <c r="DO153" s="97">
        <f t="shared" si="286"/>
        <v>0</v>
      </c>
      <c r="DP153" s="97">
        <f t="shared" si="286"/>
        <v>0</v>
      </c>
      <c r="DQ153" s="97">
        <f t="shared" si="286"/>
        <v>0</v>
      </c>
      <c r="DR153" s="97">
        <f t="shared" si="286"/>
        <v>0</v>
      </c>
      <c r="DS153" s="97">
        <f t="shared" ref="DS153:DS175" si="287">SUM(DT153:DU153)</f>
        <v>0</v>
      </c>
      <c r="DT153" s="97">
        <f t="shared" ref="DT153:DU153" si="288">SUM(DT155:DT159)</f>
        <v>0</v>
      </c>
      <c r="DU153" s="97">
        <f t="shared" si="288"/>
        <v>0</v>
      </c>
      <c r="DV153" s="97">
        <f t="shared" ref="DV153:DV175" si="289">SUM(DW153:EF153)</f>
        <v>0</v>
      </c>
      <c r="DW153" s="97">
        <f t="shared" ref="DW153:EF153" si="290">SUM(DW155:DW159)</f>
        <v>0</v>
      </c>
      <c r="DX153" s="97">
        <f t="shared" si="290"/>
        <v>0</v>
      </c>
      <c r="DY153" s="97">
        <f t="shared" si="290"/>
        <v>0</v>
      </c>
      <c r="DZ153" s="97">
        <f t="shared" si="290"/>
        <v>0</v>
      </c>
      <c r="EA153" s="97">
        <f t="shared" si="290"/>
        <v>0</v>
      </c>
      <c r="EB153" s="97">
        <f t="shared" si="290"/>
        <v>0</v>
      </c>
      <c r="EC153" s="97">
        <f t="shared" si="290"/>
        <v>0</v>
      </c>
      <c r="ED153" s="97">
        <f t="shared" si="290"/>
        <v>0</v>
      </c>
      <c r="EE153" s="97">
        <f t="shared" si="290"/>
        <v>0</v>
      </c>
      <c r="EF153" s="97">
        <f t="shared" si="290"/>
        <v>0</v>
      </c>
      <c r="EG153" s="150">
        <f t="shared" si="142"/>
        <v>0</v>
      </c>
      <c r="EH153" s="97">
        <f t="shared" ref="EH153:EP153" si="291">SUM(EH155:EH159)</f>
        <v>0</v>
      </c>
      <c r="EI153" s="97">
        <f t="shared" si="291"/>
        <v>0</v>
      </c>
      <c r="EJ153" s="97">
        <f t="shared" si="291"/>
        <v>0</v>
      </c>
      <c r="EK153" s="97">
        <f t="shared" si="291"/>
        <v>0</v>
      </c>
      <c r="EL153" s="97">
        <f t="shared" si="291"/>
        <v>0</v>
      </c>
      <c r="EM153" s="97">
        <f t="shared" si="291"/>
        <v>0</v>
      </c>
      <c r="EN153" s="97">
        <f t="shared" si="291"/>
        <v>0</v>
      </c>
      <c r="EO153" s="97">
        <f t="shared" si="291"/>
        <v>0</v>
      </c>
      <c r="EP153" s="97">
        <f t="shared" si="291"/>
        <v>0</v>
      </c>
      <c r="EQ153" s="97">
        <f t="shared" ref="EQ153:EQ175" si="292">SUM(ER153:ET153)</f>
        <v>0</v>
      </c>
      <c r="ER153" s="97">
        <f t="shared" ref="ER153:ET153" si="293">SUM(ER155:ER159)</f>
        <v>0</v>
      </c>
      <c r="ES153" s="97">
        <f t="shared" si="293"/>
        <v>0</v>
      </c>
      <c r="ET153" s="97">
        <f t="shared" si="293"/>
        <v>0</v>
      </c>
      <c r="EU153" s="97">
        <f t="shared" ref="EU153:EU175" si="294">SUM(EV153:EW153)</f>
        <v>0</v>
      </c>
      <c r="EV153" s="97">
        <f t="shared" ref="EV153:EW153" si="295">SUM(EV155:EV159)</f>
        <v>0</v>
      </c>
      <c r="EW153" s="97">
        <f t="shared" si="295"/>
        <v>0</v>
      </c>
      <c r="EX153" s="97">
        <f t="shared" ref="EX153:EX175" si="296">SUM(EY153:EZ153)</f>
        <v>0</v>
      </c>
      <c r="EY153" s="97">
        <f t="shared" ref="EY153:EZ153" si="297">SUM(EY155:EY159)</f>
        <v>0</v>
      </c>
      <c r="EZ153" s="97">
        <f t="shared" si="297"/>
        <v>0</v>
      </c>
      <c r="FA153" s="97">
        <f t="shared" ref="FA153:FA175" si="298">SUM(FB153:FE153)</f>
        <v>0</v>
      </c>
      <c r="FB153" s="97">
        <f t="shared" ref="FB153:FE153" si="299">SUM(FB155:FB159)</f>
        <v>0</v>
      </c>
      <c r="FC153" s="97">
        <f t="shared" si="299"/>
        <v>0</v>
      </c>
      <c r="FD153" s="97">
        <f t="shared" si="299"/>
        <v>0</v>
      </c>
      <c r="FE153" s="97">
        <f t="shared" si="299"/>
        <v>0</v>
      </c>
      <c r="FF153" s="97">
        <f t="shared" ref="FF153:FF175" si="300">SUM(FG153:FM153)</f>
        <v>0</v>
      </c>
      <c r="FG153" s="97">
        <f t="shared" ref="FG153:FP153" si="301">SUM(FG155:FG159)</f>
        <v>0</v>
      </c>
      <c r="FH153" s="97">
        <f t="shared" si="301"/>
        <v>0</v>
      </c>
      <c r="FI153" s="97">
        <f t="shared" si="301"/>
        <v>0</v>
      </c>
      <c r="FJ153" s="97">
        <f t="shared" si="301"/>
        <v>0</v>
      </c>
      <c r="FK153" s="97">
        <f t="shared" si="301"/>
        <v>0</v>
      </c>
      <c r="FL153" s="97">
        <f t="shared" si="301"/>
        <v>0</v>
      </c>
      <c r="FM153" s="97">
        <f t="shared" si="301"/>
        <v>0</v>
      </c>
      <c r="FN153" s="97">
        <f t="shared" si="301"/>
        <v>0</v>
      </c>
      <c r="FO153" s="97">
        <f t="shared" si="301"/>
        <v>0</v>
      </c>
      <c r="FP153" s="97">
        <f t="shared" si="301"/>
        <v>-366.13552287840531</v>
      </c>
      <c r="FQ153" s="97">
        <f>SUM(FQ154:FQ159)</f>
        <v>535.58302960288802</v>
      </c>
      <c r="FR153" s="58"/>
      <c r="FS153" s="97">
        <f>SUM(FS154:FS159)</f>
        <v>4690.5396837399157</v>
      </c>
    </row>
    <row r="154" spans="2:176" x14ac:dyDescent="0.2">
      <c r="B154" s="157" t="s">
        <v>442</v>
      </c>
      <c r="C154" s="157" t="s">
        <v>280</v>
      </c>
      <c r="D154" s="97"/>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97"/>
      <c r="AI154" s="154">
        <v>0</v>
      </c>
      <c r="AJ154" s="154">
        <v>0</v>
      </c>
      <c r="AK154" s="154">
        <v>0</v>
      </c>
      <c r="AL154" s="97">
        <f t="shared" si="271"/>
        <v>4.9448352199999999</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4.9448352199999999</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97">
        <v>0</v>
      </c>
      <c r="CC154" s="97"/>
      <c r="CD154" s="154">
        <v>0</v>
      </c>
      <c r="CE154" s="154">
        <v>0</v>
      </c>
      <c r="CF154" s="154">
        <v>0</v>
      </c>
      <c r="CG154" s="97"/>
      <c r="CH154" s="154">
        <v>0</v>
      </c>
      <c r="CI154" s="154">
        <v>0</v>
      </c>
      <c r="CJ154" s="154">
        <v>0</v>
      </c>
      <c r="CK154" s="154">
        <v>0</v>
      </c>
      <c r="CL154" s="154">
        <v>0</v>
      </c>
      <c r="CM154" s="154">
        <v>0</v>
      </c>
      <c r="CN154" s="154">
        <v>0</v>
      </c>
      <c r="CO154" s="154">
        <v>0</v>
      </c>
      <c r="CP154" s="154">
        <v>0</v>
      </c>
      <c r="CQ154" s="154">
        <v>0</v>
      </c>
      <c r="CR154" s="154">
        <v>0</v>
      </c>
      <c r="CS154" s="97">
        <f t="shared" si="277"/>
        <v>0</v>
      </c>
      <c r="CT154" s="154">
        <v>0</v>
      </c>
      <c r="CU154" s="154">
        <v>0</v>
      </c>
      <c r="CV154" s="97">
        <f t="shared" si="279"/>
        <v>0</v>
      </c>
      <c r="CW154" s="154">
        <v>0</v>
      </c>
      <c r="CX154" s="154">
        <v>0</v>
      </c>
      <c r="CY154" s="154">
        <v>0</v>
      </c>
      <c r="CZ154" s="154">
        <v>0</v>
      </c>
      <c r="DA154" s="154">
        <v>0</v>
      </c>
      <c r="DB154" s="154">
        <v>0</v>
      </c>
      <c r="DC154" s="154">
        <v>0</v>
      </c>
      <c r="DD154" s="154">
        <v>0</v>
      </c>
      <c r="DE154" s="154">
        <v>0</v>
      </c>
      <c r="DF154" s="97">
        <f t="shared" si="281"/>
        <v>0</v>
      </c>
      <c r="DG154" s="154">
        <v>0</v>
      </c>
      <c r="DH154" s="154">
        <v>0</v>
      </c>
      <c r="DI154" s="154">
        <v>0</v>
      </c>
      <c r="DJ154" s="97">
        <f t="shared" si="283"/>
        <v>0</v>
      </c>
      <c r="DK154" s="154">
        <v>0</v>
      </c>
      <c r="DL154" s="154">
        <v>0</v>
      </c>
      <c r="DM154" s="97">
        <f t="shared" si="285"/>
        <v>0</v>
      </c>
      <c r="DN154" s="154">
        <v>0</v>
      </c>
      <c r="DO154" s="154">
        <v>0</v>
      </c>
      <c r="DP154" s="154">
        <v>0</v>
      </c>
      <c r="DQ154" s="154">
        <v>0</v>
      </c>
      <c r="DR154" s="154">
        <v>0</v>
      </c>
      <c r="DS154" s="97"/>
      <c r="DT154" s="154">
        <v>0</v>
      </c>
      <c r="DU154" s="154">
        <v>0</v>
      </c>
      <c r="DV154" s="97">
        <f t="shared" si="289"/>
        <v>0</v>
      </c>
      <c r="DW154" s="154">
        <v>0</v>
      </c>
      <c r="DX154" s="154">
        <v>0</v>
      </c>
      <c r="DY154" s="154">
        <v>0</v>
      </c>
      <c r="DZ154" s="154">
        <v>0</v>
      </c>
      <c r="EA154" s="154">
        <v>0</v>
      </c>
      <c r="EB154" s="154">
        <v>0</v>
      </c>
      <c r="EC154" s="154">
        <v>0</v>
      </c>
      <c r="ED154" s="154">
        <v>0</v>
      </c>
      <c r="EE154" s="154">
        <v>0</v>
      </c>
      <c r="EF154" s="154">
        <v>0</v>
      </c>
      <c r="EG154" s="150">
        <f t="shared" ref="EG154:EG175" si="302">SUM(EH154:EP154)</f>
        <v>0</v>
      </c>
      <c r="EH154" s="154">
        <v>0</v>
      </c>
      <c r="EI154" s="154">
        <v>0</v>
      </c>
      <c r="EJ154" s="154">
        <v>0</v>
      </c>
      <c r="EK154" s="154">
        <v>0</v>
      </c>
      <c r="EL154" s="154">
        <v>0</v>
      </c>
      <c r="EM154" s="154">
        <v>0</v>
      </c>
      <c r="EN154" s="154">
        <v>0</v>
      </c>
      <c r="EO154" s="154">
        <v>0</v>
      </c>
      <c r="EP154" s="154">
        <v>0</v>
      </c>
      <c r="EQ154" s="97">
        <f t="shared" si="292"/>
        <v>0</v>
      </c>
      <c r="ER154" s="154">
        <v>0</v>
      </c>
      <c r="ES154" s="154">
        <v>0</v>
      </c>
      <c r="ET154" s="154">
        <v>0</v>
      </c>
      <c r="EU154" s="97">
        <f t="shared" si="294"/>
        <v>0</v>
      </c>
      <c r="EV154" s="154">
        <v>0</v>
      </c>
      <c r="EW154" s="154">
        <v>0</v>
      </c>
      <c r="EX154" s="97">
        <f t="shared" si="296"/>
        <v>0</v>
      </c>
      <c r="EY154" s="154">
        <v>0</v>
      </c>
      <c r="EZ154" s="154">
        <v>0</v>
      </c>
      <c r="FA154" s="97">
        <f t="shared" si="298"/>
        <v>0</v>
      </c>
      <c r="FB154" s="154">
        <v>0</v>
      </c>
      <c r="FC154" s="154">
        <v>0</v>
      </c>
      <c r="FD154" s="154">
        <v>0</v>
      </c>
      <c r="FE154" s="154">
        <v>0</v>
      </c>
      <c r="FF154" s="97">
        <f t="shared" si="300"/>
        <v>0</v>
      </c>
      <c r="FG154" s="154">
        <v>0</v>
      </c>
      <c r="FH154" s="154">
        <v>0</v>
      </c>
      <c r="FI154" s="154">
        <v>0</v>
      </c>
      <c r="FJ154" s="154">
        <v>0</v>
      </c>
      <c r="FK154" s="154">
        <v>0</v>
      </c>
      <c r="FL154" s="154">
        <v>0</v>
      </c>
      <c r="FM154" s="154">
        <v>0</v>
      </c>
      <c r="FN154" s="97">
        <v>0</v>
      </c>
      <c r="FO154" s="154">
        <v>0</v>
      </c>
      <c r="FP154" s="154">
        <v>0</v>
      </c>
      <c r="FQ154" s="154">
        <v>0</v>
      </c>
      <c r="FR154" s="58"/>
      <c r="FS154" s="81">
        <f t="shared" ref="FS154:FS159" si="303">D154+AH154+AL154+CB154+CC154+CG154+CS154+CV154+DF154+DJ154+DM154+DS154+DV154+EG154+EQ154+EU154+EX154+FA154+FF154+FN154+FO154+FP154+FQ154</f>
        <v>4.9448352199999999</v>
      </c>
    </row>
    <row r="155" spans="2:176" x14ac:dyDescent="0.2">
      <c r="B155" s="157">
        <v>4661</v>
      </c>
      <c r="C155" s="157" t="s">
        <v>281</v>
      </c>
      <c r="D155" s="150">
        <f t="shared" si="267"/>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0">
        <f t="shared" si="269"/>
        <v>0</v>
      </c>
      <c r="AI155" s="60">
        <v>0</v>
      </c>
      <c r="AJ155" s="60">
        <v>0</v>
      </c>
      <c r="AK155" s="60">
        <v>0</v>
      </c>
      <c r="AL155" s="150">
        <f t="shared" si="271"/>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v>0</v>
      </c>
      <c r="BS155" s="60">
        <v>0</v>
      </c>
      <c r="BT155" s="60">
        <v>0</v>
      </c>
      <c r="BU155" s="60">
        <v>0</v>
      </c>
      <c r="BV155" s="60">
        <v>0</v>
      </c>
      <c r="BW155" s="60">
        <v>0</v>
      </c>
      <c r="BX155" s="60">
        <v>0</v>
      </c>
      <c r="BY155" s="60">
        <v>0</v>
      </c>
      <c r="BZ155" s="60">
        <v>0</v>
      </c>
      <c r="CA155" s="60">
        <v>0</v>
      </c>
      <c r="CB155" s="150">
        <v>0</v>
      </c>
      <c r="CC155" s="150">
        <f t="shared" si="273"/>
        <v>0</v>
      </c>
      <c r="CD155" s="60">
        <v>0</v>
      </c>
      <c r="CE155" s="60">
        <v>0</v>
      </c>
      <c r="CF155" s="60">
        <v>0</v>
      </c>
      <c r="CG155" s="150">
        <f t="shared" si="275"/>
        <v>0</v>
      </c>
      <c r="CH155" s="60">
        <v>0</v>
      </c>
      <c r="CI155" s="60">
        <v>0</v>
      </c>
      <c r="CJ155" s="60">
        <v>0</v>
      </c>
      <c r="CK155" s="60">
        <v>0</v>
      </c>
      <c r="CL155" s="60">
        <v>0</v>
      </c>
      <c r="CM155" s="60">
        <v>0</v>
      </c>
      <c r="CN155" s="60">
        <v>0</v>
      </c>
      <c r="CO155" s="60">
        <v>0</v>
      </c>
      <c r="CP155" s="60">
        <v>0</v>
      </c>
      <c r="CQ155" s="60">
        <v>0</v>
      </c>
      <c r="CR155" s="60">
        <v>0</v>
      </c>
      <c r="CS155" s="97">
        <f t="shared" si="277"/>
        <v>0</v>
      </c>
      <c r="CT155" s="60">
        <v>0</v>
      </c>
      <c r="CU155" s="60">
        <v>0</v>
      </c>
      <c r="CV155" s="97">
        <f t="shared" si="279"/>
        <v>0</v>
      </c>
      <c r="CW155" s="60">
        <v>0</v>
      </c>
      <c r="CX155" s="60">
        <v>0</v>
      </c>
      <c r="CY155" s="60">
        <v>0</v>
      </c>
      <c r="CZ155" s="60">
        <v>0</v>
      </c>
      <c r="DA155" s="60">
        <v>0</v>
      </c>
      <c r="DB155" s="60">
        <v>0</v>
      </c>
      <c r="DC155" s="60">
        <v>0</v>
      </c>
      <c r="DD155" s="60">
        <v>0</v>
      </c>
      <c r="DE155" s="60">
        <v>0</v>
      </c>
      <c r="DF155" s="97">
        <f t="shared" si="281"/>
        <v>0</v>
      </c>
      <c r="DG155" s="60">
        <v>0</v>
      </c>
      <c r="DH155" s="60">
        <v>0</v>
      </c>
      <c r="DI155" s="60">
        <v>0</v>
      </c>
      <c r="DJ155" s="97">
        <f t="shared" si="283"/>
        <v>0</v>
      </c>
      <c r="DK155" s="60">
        <v>0</v>
      </c>
      <c r="DL155" s="60">
        <v>0</v>
      </c>
      <c r="DM155" s="97">
        <f t="shared" si="285"/>
        <v>0</v>
      </c>
      <c r="DN155" s="60">
        <v>0</v>
      </c>
      <c r="DO155" s="60">
        <v>0</v>
      </c>
      <c r="DP155" s="60">
        <v>0</v>
      </c>
      <c r="DQ155" s="60">
        <v>0</v>
      </c>
      <c r="DR155" s="60">
        <v>0</v>
      </c>
      <c r="DS155" s="150">
        <f t="shared" si="287"/>
        <v>0</v>
      </c>
      <c r="DT155" s="60">
        <v>0</v>
      </c>
      <c r="DU155" s="60">
        <v>0</v>
      </c>
      <c r="DV155" s="97">
        <f t="shared" si="289"/>
        <v>0</v>
      </c>
      <c r="DW155" s="60">
        <v>0</v>
      </c>
      <c r="DX155" s="60">
        <v>0</v>
      </c>
      <c r="DY155" s="60">
        <v>0</v>
      </c>
      <c r="DZ155" s="60">
        <v>0</v>
      </c>
      <c r="EA155" s="60">
        <v>0</v>
      </c>
      <c r="EB155" s="60">
        <v>0</v>
      </c>
      <c r="EC155" s="60">
        <v>0</v>
      </c>
      <c r="ED155" s="60">
        <v>0</v>
      </c>
      <c r="EE155" s="60">
        <v>0</v>
      </c>
      <c r="EF155" s="60">
        <v>0</v>
      </c>
      <c r="EG155" s="150">
        <f t="shared" si="302"/>
        <v>0</v>
      </c>
      <c r="EH155" s="60">
        <v>0</v>
      </c>
      <c r="EI155" s="60">
        <v>0</v>
      </c>
      <c r="EJ155" s="60">
        <v>0</v>
      </c>
      <c r="EK155" s="60">
        <v>0</v>
      </c>
      <c r="EL155" s="60">
        <v>0</v>
      </c>
      <c r="EM155" s="60">
        <v>0</v>
      </c>
      <c r="EN155" s="60">
        <v>0</v>
      </c>
      <c r="EO155" s="60">
        <v>0</v>
      </c>
      <c r="EP155" s="60">
        <v>0</v>
      </c>
      <c r="EQ155" s="97">
        <f t="shared" si="292"/>
        <v>0</v>
      </c>
      <c r="ER155" s="60">
        <v>0</v>
      </c>
      <c r="ES155" s="60">
        <v>0</v>
      </c>
      <c r="ET155" s="60">
        <v>0</v>
      </c>
      <c r="EU155" s="97">
        <f t="shared" si="294"/>
        <v>0</v>
      </c>
      <c r="EV155" s="60">
        <v>0</v>
      </c>
      <c r="EW155" s="60">
        <v>0</v>
      </c>
      <c r="EX155" s="97">
        <f t="shared" si="296"/>
        <v>0</v>
      </c>
      <c r="EY155" s="60">
        <v>0</v>
      </c>
      <c r="EZ155" s="60">
        <v>0</v>
      </c>
      <c r="FA155" s="97">
        <f t="shared" si="298"/>
        <v>0</v>
      </c>
      <c r="FB155" s="60">
        <v>0</v>
      </c>
      <c r="FC155" s="60">
        <v>0</v>
      </c>
      <c r="FD155" s="60">
        <v>0</v>
      </c>
      <c r="FE155" s="60">
        <v>0</v>
      </c>
      <c r="FF155" s="97">
        <f t="shared" si="300"/>
        <v>0</v>
      </c>
      <c r="FG155" s="60">
        <v>0</v>
      </c>
      <c r="FH155" s="60">
        <v>0</v>
      </c>
      <c r="FI155" s="60">
        <v>0</v>
      </c>
      <c r="FJ155" s="60">
        <v>0</v>
      </c>
      <c r="FK155" s="60">
        <v>0</v>
      </c>
      <c r="FL155" s="60">
        <v>0</v>
      </c>
      <c r="FM155" s="60">
        <v>0</v>
      </c>
      <c r="FN155" s="150">
        <v>0</v>
      </c>
      <c r="FO155" s="60">
        <v>0</v>
      </c>
      <c r="FP155" s="60">
        <v>0</v>
      </c>
      <c r="FQ155" s="154">
        <v>0</v>
      </c>
      <c r="FR155" s="58"/>
      <c r="FS155" s="81">
        <f t="shared" si="303"/>
        <v>0</v>
      </c>
    </row>
    <row r="156" spans="2:176" x14ac:dyDescent="0.2">
      <c r="B156" s="157" t="s">
        <v>447</v>
      </c>
      <c r="C156" s="157" t="s">
        <v>288</v>
      </c>
      <c r="D156" s="150">
        <f t="shared" si="267"/>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0">
        <f t="shared" si="269"/>
        <v>0</v>
      </c>
      <c r="AI156" s="60">
        <v>0</v>
      </c>
      <c r="AJ156" s="60">
        <v>0</v>
      </c>
      <c r="AK156" s="60">
        <v>0</v>
      </c>
      <c r="AL156" s="150">
        <f t="shared" si="271"/>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150">
        <v>0</v>
      </c>
      <c r="CC156" s="150">
        <f t="shared" si="273"/>
        <v>0</v>
      </c>
      <c r="CD156" s="60">
        <v>0</v>
      </c>
      <c r="CE156" s="60">
        <v>0</v>
      </c>
      <c r="CF156" s="60">
        <v>0</v>
      </c>
      <c r="CG156" s="150">
        <f t="shared" si="275"/>
        <v>0</v>
      </c>
      <c r="CH156" s="60">
        <v>0</v>
      </c>
      <c r="CI156" s="60">
        <v>0</v>
      </c>
      <c r="CJ156" s="60">
        <v>0</v>
      </c>
      <c r="CK156" s="60">
        <v>0</v>
      </c>
      <c r="CL156" s="60">
        <v>0</v>
      </c>
      <c r="CM156" s="60">
        <v>0</v>
      </c>
      <c r="CN156" s="60">
        <v>0</v>
      </c>
      <c r="CO156" s="60">
        <v>0</v>
      </c>
      <c r="CP156" s="60">
        <v>0</v>
      </c>
      <c r="CQ156" s="60">
        <v>0</v>
      </c>
      <c r="CR156" s="60">
        <v>0</v>
      </c>
      <c r="CS156" s="97">
        <f t="shared" si="277"/>
        <v>0</v>
      </c>
      <c r="CT156" s="60">
        <v>0</v>
      </c>
      <c r="CU156" s="60">
        <v>0</v>
      </c>
      <c r="CV156" s="97">
        <f t="shared" si="279"/>
        <v>0</v>
      </c>
      <c r="CW156" s="60">
        <v>0</v>
      </c>
      <c r="CX156" s="60">
        <v>0</v>
      </c>
      <c r="CY156" s="60">
        <v>0</v>
      </c>
      <c r="CZ156" s="60">
        <v>0</v>
      </c>
      <c r="DA156" s="60">
        <v>0</v>
      </c>
      <c r="DB156" s="60">
        <v>0</v>
      </c>
      <c r="DC156" s="60">
        <v>0</v>
      </c>
      <c r="DD156" s="60">
        <v>0</v>
      </c>
      <c r="DE156" s="60">
        <v>0</v>
      </c>
      <c r="DF156" s="97">
        <f t="shared" si="281"/>
        <v>0</v>
      </c>
      <c r="DG156" s="60">
        <v>0</v>
      </c>
      <c r="DH156" s="60">
        <v>0</v>
      </c>
      <c r="DI156" s="60">
        <v>0</v>
      </c>
      <c r="DJ156" s="97">
        <f t="shared" si="283"/>
        <v>0</v>
      </c>
      <c r="DK156" s="60">
        <v>0</v>
      </c>
      <c r="DL156" s="60">
        <v>0</v>
      </c>
      <c r="DM156" s="150">
        <f t="shared" si="285"/>
        <v>0</v>
      </c>
      <c r="DN156" s="60">
        <v>0</v>
      </c>
      <c r="DO156" s="60">
        <v>0</v>
      </c>
      <c r="DP156" s="60">
        <v>0</v>
      </c>
      <c r="DQ156" s="60">
        <v>0</v>
      </c>
      <c r="DR156" s="60">
        <v>0</v>
      </c>
      <c r="DS156" s="150">
        <f t="shared" si="287"/>
        <v>0</v>
      </c>
      <c r="DT156" s="60">
        <v>0</v>
      </c>
      <c r="DU156" s="60">
        <v>0</v>
      </c>
      <c r="DV156" s="97">
        <f t="shared" si="289"/>
        <v>0</v>
      </c>
      <c r="DW156" s="60">
        <v>0</v>
      </c>
      <c r="DX156" s="60">
        <v>0</v>
      </c>
      <c r="DY156" s="60">
        <v>0</v>
      </c>
      <c r="DZ156" s="60">
        <v>0</v>
      </c>
      <c r="EA156" s="60">
        <v>0</v>
      </c>
      <c r="EB156" s="60">
        <v>0</v>
      </c>
      <c r="EC156" s="60">
        <v>0</v>
      </c>
      <c r="ED156" s="60">
        <v>0</v>
      </c>
      <c r="EE156" s="60">
        <v>0</v>
      </c>
      <c r="EF156" s="60">
        <v>0</v>
      </c>
      <c r="EG156" s="150">
        <f t="shared" si="302"/>
        <v>0</v>
      </c>
      <c r="EH156" s="60">
        <v>0</v>
      </c>
      <c r="EI156" s="60">
        <v>0</v>
      </c>
      <c r="EJ156" s="60">
        <v>0</v>
      </c>
      <c r="EK156" s="60">
        <v>0</v>
      </c>
      <c r="EL156" s="60">
        <v>0</v>
      </c>
      <c r="EM156" s="60">
        <v>0</v>
      </c>
      <c r="EN156" s="60">
        <v>0</v>
      </c>
      <c r="EO156" s="60">
        <v>0</v>
      </c>
      <c r="EP156" s="60">
        <v>0</v>
      </c>
      <c r="EQ156" s="97">
        <f t="shared" si="292"/>
        <v>0</v>
      </c>
      <c r="ER156" s="60">
        <v>0</v>
      </c>
      <c r="ES156" s="60">
        <v>0</v>
      </c>
      <c r="ET156" s="60">
        <v>0</v>
      </c>
      <c r="EU156" s="97">
        <f t="shared" si="294"/>
        <v>0</v>
      </c>
      <c r="EV156" s="60">
        <v>0</v>
      </c>
      <c r="EW156" s="60">
        <v>0</v>
      </c>
      <c r="EX156" s="97">
        <f t="shared" si="296"/>
        <v>0</v>
      </c>
      <c r="EY156" s="60">
        <v>0</v>
      </c>
      <c r="EZ156" s="60">
        <v>0</v>
      </c>
      <c r="FA156" s="97">
        <f t="shared" si="298"/>
        <v>0</v>
      </c>
      <c r="FB156" s="60">
        <v>0</v>
      </c>
      <c r="FC156" s="60">
        <v>0</v>
      </c>
      <c r="FD156" s="60">
        <v>0</v>
      </c>
      <c r="FE156" s="60">
        <v>0</v>
      </c>
      <c r="FF156" s="150">
        <f t="shared" si="300"/>
        <v>0</v>
      </c>
      <c r="FG156" s="60">
        <v>0</v>
      </c>
      <c r="FH156" s="60">
        <v>0</v>
      </c>
      <c r="FI156" s="60">
        <v>0</v>
      </c>
      <c r="FJ156" s="60">
        <v>0</v>
      </c>
      <c r="FK156" s="60">
        <v>0</v>
      </c>
      <c r="FL156" s="60">
        <v>0</v>
      </c>
      <c r="FM156" s="60">
        <v>0</v>
      </c>
      <c r="FN156" s="150">
        <v>0</v>
      </c>
      <c r="FO156" s="60">
        <v>0</v>
      </c>
      <c r="FP156" s="60">
        <v>0</v>
      </c>
      <c r="FQ156" s="154">
        <v>0</v>
      </c>
      <c r="FR156" s="58"/>
      <c r="FS156" s="81">
        <f t="shared" si="303"/>
        <v>0</v>
      </c>
    </row>
    <row r="157" spans="2:176" x14ac:dyDescent="0.2">
      <c r="B157" s="157" t="s">
        <v>448</v>
      </c>
      <c r="C157" s="157" t="s">
        <v>289</v>
      </c>
      <c r="D157" s="150">
        <f t="shared" si="267"/>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0">
        <f t="shared" si="269"/>
        <v>0</v>
      </c>
      <c r="AI157" s="60">
        <v>0</v>
      </c>
      <c r="AJ157" s="60">
        <v>0</v>
      </c>
      <c r="AK157" s="60">
        <v>0</v>
      </c>
      <c r="AL157" s="150">
        <f t="shared" si="271"/>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150">
        <v>0</v>
      </c>
      <c r="CC157" s="150">
        <f t="shared" si="273"/>
        <v>0</v>
      </c>
      <c r="CD157" s="60">
        <v>0</v>
      </c>
      <c r="CE157" s="60">
        <v>0</v>
      </c>
      <c r="CF157" s="60">
        <v>0</v>
      </c>
      <c r="CG157" s="150">
        <f t="shared" si="275"/>
        <v>357.52741091967567</v>
      </c>
      <c r="CH157" s="60">
        <v>0</v>
      </c>
      <c r="CI157" s="60">
        <v>0</v>
      </c>
      <c r="CJ157" s="60">
        <v>0</v>
      </c>
      <c r="CK157" s="60">
        <v>0</v>
      </c>
      <c r="CL157" s="60">
        <v>0</v>
      </c>
      <c r="CM157" s="60">
        <v>0</v>
      </c>
      <c r="CN157" s="60">
        <v>0</v>
      </c>
      <c r="CO157" s="60">
        <v>357.52741091967567</v>
      </c>
      <c r="CP157" s="60">
        <v>0</v>
      </c>
      <c r="CQ157" s="60">
        <v>0</v>
      </c>
      <c r="CR157" s="60">
        <v>0</v>
      </c>
      <c r="CS157" s="97">
        <f t="shared" si="277"/>
        <v>0</v>
      </c>
      <c r="CT157" s="60">
        <v>0</v>
      </c>
      <c r="CU157" s="60">
        <v>0</v>
      </c>
      <c r="CV157" s="97">
        <f t="shared" si="279"/>
        <v>0</v>
      </c>
      <c r="CW157" s="60">
        <v>0</v>
      </c>
      <c r="CX157" s="60">
        <v>0</v>
      </c>
      <c r="CY157" s="60">
        <v>0</v>
      </c>
      <c r="CZ157" s="60">
        <v>0</v>
      </c>
      <c r="DA157" s="60">
        <v>0</v>
      </c>
      <c r="DB157" s="60">
        <v>0</v>
      </c>
      <c r="DC157" s="60">
        <v>0</v>
      </c>
      <c r="DD157" s="60">
        <v>0</v>
      </c>
      <c r="DE157" s="60">
        <v>0</v>
      </c>
      <c r="DF157" s="97">
        <f t="shared" si="281"/>
        <v>0</v>
      </c>
      <c r="DG157" s="60">
        <v>0</v>
      </c>
      <c r="DH157" s="60">
        <v>0</v>
      </c>
      <c r="DI157" s="60">
        <v>0</v>
      </c>
      <c r="DJ157" s="97">
        <f t="shared" si="283"/>
        <v>0</v>
      </c>
      <c r="DK157" s="60">
        <v>0</v>
      </c>
      <c r="DL157" s="60">
        <v>0</v>
      </c>
      <c r="DM157" s="150">
        <f t="shared" si="285"/>
        <v>0</v>
      </c>
      <c r="DN157" s="60">
        <v>0</v>
      </c>
      <c r="DO157" s="60">
        <v>0</v>
      </c>
      <c r="DP157" s="60">
        <v>0</v>
      </c>
      <c r="DQ157" s="60">
        <v>0</v>
      </c>
      <c r="DR157" s="60">
        <v>0</v>
      </c>
      <c r="DS157" s="150">
        <f t="shared" si="287"/>
        <v>0</v>
      </c>
      <c r="DT157" s="60">
        <v>0</v>
      </c>
      <c r="DU157" s="60">
        <v>0</v>
      </c>
      <c r="DV157" s="150">
        <f t="shared" si="289"/>
        <v>0</v>
      </c>
      <c r="DW157" s="60">
        <v>0</v>
      </c>
      <c r="DX157" s="60">
        <v>0</v>
      </c>
      <c r="DY157" s="60">
        <v>0</v>
      </c>
      <c r="DZ157" s="60">
        <v>0</v>
      </c>
      <c r="EA157" s="60">
        <v>0</v>
      </c>
      <c r="EB157" s="60">
        <v>0</v>
      </c>
      <c r="EC157" s="60">
        <v>0</v>
      </c>
      <c r="ED157" s="60">
        <v>0</v>
      </c>
      <c r="EE157" s="60">
        <v>0</v>
      </c>
      <c r="EF157" s="60">
        <v>0</v>
      </c>
      <c r="EG157" s="150">
        <f t="shared" si="302"/>
        <v>0</v>
      </c>
      <c r="EH157" s="60">
        <v>0</v>
      </c>
      <c r="EI157" s="60">
        <v>0</v>
      </c>
      <c r="EJ157" s="60">
        <v>0</v>
      </c>
      <c r="EK157" s="60">
        <v>0</v>
      </c>
      <c r="EL157" s="60">
        <v>0</v>
      </c>
      <c r="EM157" s="60">
        <v>0</v>
      </c>
      <c r="EN157" s="60">
        <v>0</v>
      </c>
      <c r="EO157" s="60">
        <v>0</v>
      </c>
      <c r="EP157" s="60">
        <v>0</v>
      </c>
      <c r="EQ157" s="150">
        <f t="shared" si="292"/>
        <v>0</v>
      </c>
      <c r="ER157" s="60">
        <v>0</v>
      </c>
      <c r="ES157" s="60">
        <v>0</v>
      </c>
      <c r="ET157" s="60">
        <v>0</v>
      </c>
      <c r="EU157" s="97">
        <f t="shared" si="294"/>
        <v>0</v>
      </c>
      <c r="EV157" s="60">
        <v>0</v>
      </c>
      <c r="EW157" s="60">
        <v>0</v>
      </c>
      <c r="EX157" s="97">
        <f t="shared" si="296"/>
        <v>0</v>
      </c>
      <c r="EY157" s="60">
        <v>0</v>
      </c>
      <c r="EZ157" s="60">
        <v>0</v>
      </c>
      <c r="FA157" s="97">
        <f t="shared" si="298"/>
        <v>0</v>
      </c>
      <c r="FB157" s="60">
        <v>0</v>
      </c>
      <c r="FC157" s="60">
        <v>0</v>
      </c>
      <c r="FD157" s="60">
        <v>0</v>
      </c>
      <c r="FE157" s="60">
        <v>0</v>
      </c>
      <c r="FF157" s="150">
        <f t="shared" si="300"/>
        <v>0</v>
      </c>
      <c r="FG157" s="60">
        <v>0</v>
      </c>
      <c r="FH157" s="60">
        <v>0</v>
      </c>
      <c r="FI157" s="60">
        <v>0</v>
      </c>
      <c r="FJ157" s="60">
        <v>0</v>
      </c>
      <c r="FK157" s="60">
        <v>0</v>
      </c>
      <c r="FL157" s="60">
        <v>0</v>
      </c>
      <c r="FM157" s="60">
        <v>0</v>
      </c>
      <c r="FN157" s="150">
        <v>0</v>
      </c>
      <c r="FO157" s="60">
        <v>0</v>
      </c>
      <c r="FP157" s="60">
        <v>0</v>
      </c>
      <c r="FQ157" s="154">
        <v>0</v>
      </c>
      <c r="FR157" s="58"/>
      <c r="FS157" s="81">
        <f t="shared" si="303"/>
        <v>357.52741091967567</v>
      </c>
    </row>
    <row r="158" spans="2:176" x14ac:dyDescent="0.2">
      <c r="B158" s="157" t="s">
        <v>448</v>
      </c>
      <c r="C158" s="157" t="s">
        <v>290</v>
      </c>
      <c r="D158" s="150">
        <f t="shared" si="267"/>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0">
        <f t="shared" si="269"/>
        <v>0</v>
      </c>
      <c r="AI158" s="60">
        <v>0</v>
      </c>
      <c r="AJ158" s="60">
        <v>0</v>
      </c>
      <c r="AK158" s="60">
        <v>0</v>
      </c>
      <c r="AL158" s="150">
        <f t="shared" si="271"/>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150">
        <v>0</v>
      </c>
      <c r="CC158" s="150">
        <f t="shared" si="273"/>
        <v>0</v>
      </c>
      <c r="CD158" s="60">
        <v>0</v>
      </c>
      <c r="CE158" s="60">
        <v>0</v>
      </c>
      <c r="CF158" s="60">
        <v>0</v>
      </c>
      <c r="CG158" s="150">
        <f t="shared" si="275"/>
        <v>4084.6439006405999</v>
      </c>
      <c r="CH158" s="60">
        <v>0</v>
      </c>
      <c r="CI158" s="60">
        <v>0</v>
      </c>
      <c r="CJ158" s="60">
        <v>0</v>
      </c>
      <c r="CK158" s="60">
        <v>0</v>
      </c>
      <c r="CL158" s="60">
        <v>0</v>
      </c>
      <c r="CM158" s="60">
        <v>0</v>
      </c>
      <c r="CN158" s="60">
        <v>0</v>
      </c>
      <c r="CO158" s="60">
        <v>4084.6439006405999</v>
      </c>
      <c r="CP158" s="60">
        <v>0</v>
      </c>
      <c r="CQ158" s="60">
        <v>0</v>
      </c>
      <c r="CR158" s="60">
        <v>0</v>
      </c>
      <c r="CS158" s="97">
        <f t="shared" si="277"/>
        <v>0</v>
      </c>
      <c r="CT158" s="60">
        <v>0</v>
      </c>
      <c r="CU158" s="60">
        <v>0</v>
      </c>
      <c r="CV158" s="97">
        <f t="shared" si="279"/>
        <v>0</v>
      </c>
      <c r="CW158" s="60">
        <v>0</v>
      </c>
      <c r="CX158" s="60">
        <v>0</v>
      </c>
      <c r="CY158" s="60">
        <v>0</v>
      </c>
      <c r="CZ158" s="60">
        <v>0</v>
      </c>
      <c r="DA158" s="60">
        <v>0</v>
      </c>
      <c r="DB158" s="60">
        <v>0</v>
      </c>
      <c r="DC158" s="60">
        <v>0</v>
      </c>
      <c r="DD158" s="60">
        <v>0</v>
      </c>
      <c r="DE158" s="60">
        <v>0</v>
      </c>
      <c r="DF158" s="97">
        <f t="shared" si="281"/>
        <v>0</v>
      </c>
      <c r="DG158" s="60">
        <v>0</v>
      </c>
      <c r="DH158" s="60">
        <v>0</v>
      </c>
      <c r="DI158" s="60">
        <v>0</v>
      </c>
      <c r="DJ158" s="150">
        <f t="shared" si="283"/>
        <v>0</v>
      </c>
      <c r="DK158" s="60">
        <v>0</v>
      </c>
      <c r="DL158" s="60">
        <v>0</v>
      </c>
      <c r="DM158" s="150">
        <f t="shared" si="285"/>
        <v>0</v>
      </c>
      <c r="DN158" s="60">
        <v>0</v>
      </c>
      <c r="DO158" s="60">
        <v>0</v>
      </c>
      <c r="DP158" s="60">
        <v>0</v>
      </c>
      <c r="DQ158" s="60">
        <v>0</v>
      </c>
      <c r="DR158" s="60">
        <v>0</v>
      </c>
      <c r="DS158" s="150">
        <f t="shared" si="287"/>
        <v>0</v>
      </c>
      <c r="DT158" s="60">
        <v>0</v>
      </c>
      <c r="DU158" s="60">
        <v>0</v>
      </c>
      <c r="DV158" s="150">
        <f t="shared" si="289"/>
        <v>0</v>
      </c>
      <c r="DW158" s="60">
        <v>0</v>
      </c>
      <c r="DX158" s="60">
        <v>0</v>
      </c>
      <c r="DY158" s="60">
        <v>0</v>
      </c>
      <c r="DZ158" s="60">
        <v>0</v>
      </c>
      <c r="EA158" s="60">
        <v>0</v>
      </c>
      <c r="EB158" s="60">
        <v>0</v>
      </c>
      <c r="EC158" s="60">
        <v>0</v>
      </c>
      <c r="ED158" s="60">
        <v>0</v>
      </c>
      <c r="EE158" s="60">
        <v>0</v>
      </c>
      <c r="EF158" s="60">
        <v>0</v>
      </c>
      <c r="EG158" s="150">
        <f t="shared" si="302"/>
        <v>0</v>
      </c>
      <c r="EH158" s="60">
        <v>0</v>
      </c>
      <c r="EI158" s="60">
        <v>0</v>
      </c>
      <c r="EJ158" s="60">
        <v>0</v>
      </c>
      <c r="EK158" s="60">
        <v>0</v>
      </c>
      <c r="EL158" s="60">
        <v>0</v>
      </c>
      <c r="EM158" s="60">
        <v>0</v>
      </c>
      <c r="EN158" s="60">
        <v>0</v>
      </c>
      <c r="EO158" s="60">
        <v>0</v>
      </c>
      <c r="EP158" s="60">
        <v>0</v>
      </c>
      <c r="EQ158" s="150">
        <f t="shared" si="292"/>
        <v>0</v>
      </c>
      <c r="ER158" s="60">
        <v>0</v>
      </c>
      <c r="ES158" s="60">
        <v>0</v>
      </c>
      <c r="ET158" s="60">
        <v>0</v>
      </c>
      <c r="EU158" s="150">
        <f t="shared" si="294"/>
        <v>0</v>
      </c>
      <c r="EV158" s="60">
        <v>0</v>
      </c>
      <c r="EW158" s="60">
        <v>0</v>
      </c>
      <c r="EX158" s="150">
        <f t="shared" si="296"/>
        <v>0</v>
      </c>
      <c r="EY158" s="60">
        <v>0</v>
      </c>
      <c r="EZ158" s="60">
        <v>0</v>
      </c>
      <c r="FA158" s="150">
        <f t="shared" si="298"/>
        <v>0</v>
      </c>
      <c r="FB158" s="60">
        <v>0</v>
      </c>
      <c r="FC158" s="60">
        <v>0</v>
      </c>
      <c r="FD158" s="60">
        <v>0</v>
      </c>
      <c r="FE158" s="60">
        <v>0</v>
      </c>
      <c r="FF158" s="150">
        <f t="shared" si="300"/>
        <v>0</v>
      </c>
      <c r="FG158" s="60">
        <v>0</v>
      </c>
      <c r="FH158" s="60">
        <v>0</v>
      </c>
      <c r="FI158" s="60">
        <v>0</v>
      </c>
      <c r="FJ158" s="60">
        <v>0</v>
      </c>
      <c r="FK158" s="60">
        <v>0</v>
      </c>
      <c r="FL158" s="60">
        <v>0</v>
      </c>
      <c r="FM158" s="60">
        <v>0</v>
      </c>
      <c r="FN158" s="150">
        <v>0</v>
      </c>
      <c r="FO158" s="60">
        <v>0</v>
      </c>
      <c r="FP158" s="60">
        <v>-364.4408387184053</v>
      </c>
      <c r="FQ158" s="154">
        <v>0</v>
      </c>
      <c r="FR158" s="58"/>
      <c r="FS158" s="81">
        <f t="shared" si="303"/>
        <v>3720.2030619221946</v>
      </c>
    </row>
    <row r="159" spans="2:176" ht="14.25" customHeight="1" x14ac:dyDescent="0.2">
      <c r="B159" s="157">
        <v>5210</v>
      </c>
      <c r="C159" s="157" t="s">
        <v>291</v>
      </c>
      <c r="D159" s="150">
        <f t="shared" si="267"/>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0">
        <f t="shared" si="269"/>
        <v>0</v>
      </c>
      <c r="AI159" s="60">
        <v>0</v>
      </c>
      <c r="AJ159" s="60">
        <v>0</v>
      </c>
      <c r="AK159" s="60">
        <v>0</v>
      </c>
      <c r="AL159" s="150">
        <f t="shared" si="271"/>
        <v>73.976030235157793</v>
      </c>
      <c r="AM159" s="60">
        <v>0</v>
      </c>
      <c r="AN159" s="60">
        <v>0</v>
      </c>
      <c r="AO159" s="60">
        <v>0</v>
      </c>
      <c r="AP159" s="60">
        <v>0</v>
      </c>
      <c r="AQ159" s="60">
        <v>0</v>
      </c>
      <c r="AR159" s="60">
        <v>0</v>
      </c>
      <c r="AS159" s="60">
        <v>0</v>
      </c>
      <c r="AT159" s="60">
        <v>0</v>
      </c>
      <c r="AU159" s="60">
        <v>73.976030235157793</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0</v>
      </c>
      <c r="BZ159" s="60">
        <v>0</v>
      </c>
      <c r="CA159" s="60">
        <v>0</v>
      </c>
      <c r="CB159" s="150">
        <v>0</v>
      </c>
      <c r="CC159" s="150">
        <f t="shared" si="273"/>
        <v>0</v>
      </c>
      <c r="CD159" s="60">
        <v>0</v>
      </c>
      <c r="CE159" s="60">
        <v>0</v>
      </c>
      <c r="CF159" s="60">
        <v>0</v>
      </c>
      <c r="CG159" s="150">
        <f t="shared" si="275"/>
        <v>0</v>
      </c>
      <c r="CH159" s="60">
        <v>0</v>
      </c>
      <c r="CI159" s="60">
        <v>0</v>
      </c>
      <c r="CJ159" s="60">
        <v>0</v>
      </c>
      <c r="CK159" s="60">
        <v>0</v>
      </c>
      <c r="CL159" s="60">
        <v>0</v>
      </c>
      <c r="CM159" s="60">
        <v>0</v>
      </c>
      <c r="CN159" s="60">
        <v>0</v>
      </c>
      <c r="CO159" s="60">
        <v>0</v>
      </c>
      <c r="CP159" s="60">
        <v>0</v>
      </c>
      <c r="CQ159" s="60">
        <v>0</v>
      </c>
      <c r="CR159" s="60">
        <v>0</v>
      </c>
      <c r="CS159" s="97">
        <f t="shared" si="277"/>
        <v>0</v>
      </c>
      <c r="CT159" s="60">
        <v>0</v>
      </c>
      <c r="CU159" s="60">
        <v>0</v>
      </c>
      <c r="CV159" s="97">
        <f t="shared" si="279"/>
        <v>0</v>
      </c>
      <c r="CW159" s="60">
        <v>0</v>
      </c>
      <c r="CX159" s="60">
        <v>0</v>
      </c>
      <c r="CY159" s="60">
        <v>0</v>
      </c>
      <c r="CZ159" s="60">
        <v>0</v>
      </c>
      <c r="DA159" s="60">
        <v>0</v>
      </c>
      <c r="DB159" s="60">
        <v>0</v>
      </c>
      <c r="DC159" s="60">
        <v>0</v>
      </c>
      <c r="DD159" s="60">
        <v>0</v>
      </c>
      <c r="DE159" s="60">
        <v>0</v>
      </c>
      <c r="DF159" s="97">
        <f t="shared" si="281"/>
        <v>0</v>
      </c>
      <c r="DG159" s="60">
        <v>0</v>
      </c>
      <c r="DH159" s="60">
        <v>0</v>
      </c>
      <c r="DI159" s="60">
        <v>0</v>
      </c>
      <c r="DJ159" s="150">
        <f t="shared" si="283"/>
        <v>0</v>
      </c>
      <c r="DK159" s="60">
        <v>0</v>
      </c>
      <c r="DL159" s="60">
        <v>0</v>
      </c>
      <c r="DM159" s="150">
        <f t="shared" si="285"/>
        <v>0</v>
      </c>
      <c r="DN159" s="60">
        <v>0</v>
      </c>
      <c r="DO159" s="60">
        <v>0</v>
      </c>
      <c r="DP159" s="60">
        <v>0</v>
      </c>
      <c r="DQ159" s="60">
        <v>0</v>
      </c>
      <c r="DR159" s="60">
        <v>0</v>
      </c>
      <c r="DS159" s="150">
        <f t="shared" si="287"/>
        <v>0</v>
      </c>
      <c r="DT159" s="60">
        <v>0</v>
      </c>
      <c r="DU159" s="60">
        <v>0</v>
      </c>
      <c r="DV159" s="150">
        <f t="shared" si="289"/>
        <v>0</v>
      </c>
      <c r="DW159" s="60">
        <v>0</v>
      </c>
      <c r="DX159" s="60">
        <v>0</v>
      </c>
      <c r="DY159" s="60">
        <v>0</v>
      </c>
      <c r="DZ159" s="60">
        <v>0</v>
      </c>
      <c r="EA159" s="60">
        <v>0</v>
      </c>
      <c r="EB159" s="60">
        <v>0</v>
      </c>
      <c r="EC159" s="60">
        <v>0</v>
      </c>
      <c r="ED159" s="60">
        <v>0</v>
      </c>
      <c r="EE159" s="60">
        <v>0</v>
      </c>
      <c r="EF159" s="60">
        <v>0</v>
      </c>
      <c r="EG159" s="150">
        <f t="shared" si="302"/>
        <v>0</v>
      </c>
      <c r="EH159" s="60">
        <v>0</v>
      </c>
      <c r="EI159" s="60">
        <v>0</v>
      </c>
      <c r="EJ159" s="60">
        <v>0</v>
      </c>
      <c r="EK159" s="60">
        <v>0</v>
      </c>
      <c r="EL159" s="60">
        <v>0</v>
      </c>
      <c r="EM159" s="60">
        <v>0</v>
      </c>
      <c r="EN159" s="60">
        <v>0</v>
      </c>
      <c r="EO159" s="60">
        <v>0</v>
      </c>
      <c r="EP159" s="60">
        <v>0</v>
      </c>
      <c r="EQ159" s="150">
        <f t="shared" si="292"/>
        <v>0</v>
      </c>
      <c r="ER159" s="60">
        <v>0</v>
      </c>
      <c r="ES159" s="60">
        <v>0</v>
      </c>
      <c r="ET159" s="60">
        <v>0</v>
      </c>
      <c r="EU159" s="150">
        <f t="shared" si="294"/>
        <v>0</v>
      </c>
      <c r="EV159" s="60">
        <v>0</v>
      </c>
      <c r="EW159" s="60">
        <v>0</v>
      </c>
      <c r="EX159" s="150">
        <f t="shared" si="296"/>
        <v>0</v>
      </c>
      <c r="EY159" s="60">
        <v>0</v>
      </c>
      <c r="EZ159" s="60">
        <v>0</v>
      </c>
      <c r="FA159" s="150">
        <f t="shared" si="298"/>
        <v>0</v>
      </c>
      <c r="FB159" s="60">
        <v>0</v>
      </c>
      <c r="FC159" s="60">
        <v>0</v>
      </c>
      <c r="FD159" s="60">
        <v>0</v>
      </c>
      <c r="FE159" s="60">
        <v>0</v>
      </c>
      <c r="FF159" s="150">
        <f t="shared" si="300"/>
        <v>0</v>
      </c>
      <c r="FG159" s="60">
        <v>0</v>
      </c>
      <c r="FH159" s="60">
        <v>0</v>
      </c>
      <c r="FI159" s="60">
        <v>0</v>
      </c>
      <c r="FJ159" s="60">
        <v>0</v>
      </c>
      <c r="FK159" s="60">
        <v>0</v>
      </c>
      <c r="FL159" s="60">
        <v>0</v>
      </c>
      <c r="FM159" s="60">
        <v>0</v>
      </c>
      <c r="FN159" s="150">
        <v>0</v>
      </c>
      <c r="FO159" s="60">
        <v>0</v>
      </c>
      <c r="FP159" s="60">
        <v>-1.6946841600000062</v>
      </c>
      <c r="FQ159" s="154">
        <v>535.58302960288802</v>
      </c>
      <c r="FR159" s="58"/>
      <c r="FS159" s="81">
        <f t="shared" si="303"/>
        <v>607.8643756780458</v>
      </c>
    </row>
    <row r="160" spans="2:176" x14ac:dyDescent="0.2">
      <c r="B160" s="200" t="s">
        <v>292</v>
      </c>
      <c r="C160" s="200"/>
      <c r="D160" s="2"/>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2">
        <f t="shared" si="269"/>
        <v>0</v>
      </c>
      <c r="AI160" s="96"/>
      <c r="AJ160" s="96"/>
      <c r="AK160" s="96"/>
      <c r="AL160" s="2">
        <f t="shared" si="271"/>
        <v>0</v>
      </c>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2"/>
      <c r="CC160" s="2">
        <f t="shared" si="273"/>
        <v>0</v>
      </c>
      <c r="CD160" s="96"/>
      <c r="CE160" s="96"/>
      <c r="CF160" s="96"/>
      <c r="CG160" s="2">
        <f t="shared" si="275"/>
        <v>0</v>
      </c>
      <c r="CH160" s="96"/>
      <c r="CI160" s="96"/>
      <c r="CJ160" s="96"/>
      <c r="CK160" s="96"/>
      <c r="CL160" s="96"/>
      <c r="CM160" s="96"/>
      <c r="CN160" s="96"/>
      <c r="CO160" s="96"/>
      <c r="CP160" s="96"/>
      <c r="CQ160" s="96"/>
      <c r="CR160" s="96"/>
      <c r="CS160" s="2">
        <f t="shared" si="277"/>
        <v>0</v>
      </c>
      <c r="CT160" s="96"/>
      <c r="CU160" s="96"/>
      <c r="CV160" s="2">
        <f t="shared" si="279"/>
        <v>0</v>
      </c>
      <c r="CW160" s="96"/>
      <c r="CX160" s="96"/>
      <c r="CY160" s="96"/>
      <c r="CZ160" s="96"/>
      <c r="DA160" s="96"/>
      <c r="DB160" s="96"/>
      <c r="DC160" s="96"/>
      <c r="DD160" s="96"/>
      <c r="DE160" s="96"/>
      <c r="DF160" s="2">
        <f t="shared" si="281"/>
        <v>0</v>
      </c>
      <c r="DG160" s="96"/>
      <c r="DH160" s="96"/>
      <c r="DI160" s="96"/>
      <c r="DJ160" s="2">
        <f t="shared" si="283"/>
        <v>0</v>
      </c>
      <c r="DK160" s="96"/>
      <c r="DL160" s="96"/>
      <c r="DM160" s="2">
        <f t="shared" si="285"/>
        <v>0</v>
      </c>
      <c r="DN160" s="96"/>
      <c r="DO160" s="96"/>
      <c r="DP160" s="96"/>
      <c r="DQ160" s="96"/>
      <c r="DR160" s="96"/>
      <c r="DS160" s="2">
        <f t="shared" si="287"/>
        <v>0</v>
      </c>
      <c r="DT160" s="96"/>
      <c r="DU160" s="96"/>
      <c r="DV160" s="2">
        <f t="shared" si="289"/>
        <v>0</v>
      </c>
      <c r="DW160" s="96"/>
      <c r="DX160" s="96"/>
      <c r="DY160" s="96"/>
      <c r="DZ160" s="96"/>
      <c r="EA160" s="96"/>
      <c r="EB160" s="96"/>
      <c r="EC160" s="96"/>
      <c r="ED160" s="96"/>
      <c r="EE160" s="96"/>
      <c r="EF160" s="96"/>
      <c r="EG160" s="2">
        <f t="shared" si="302"/>
        <v>0</v>
      </c>
      <c r="EH160" s="96"/>
      <c r="EI160" s="96"/>
      <c r="EJ160" s="96"/>
      <c r="EK160" s="96"/>
      <c r="EL160" s="96"/>
      <c r="EM160" s="96"/>
      <c r="EN160" s="96"/>
      <c r="EO160" s="96"/>
      <c r="EP160" s="96"/>
      <c r="EQ160" s="2">
        <f t="shared" si="292"/>
        <v>0</v>
      </c>
      <c r="ER160" s="96"/>
      <c r="ES160" s="96"/>
      <c r="ET160" s="96"/>
      <c r="EU160" s="2">
        <f t="shared" si="294"/>
        <v>0</v>
      </c>
      <c r="EV160" s="96"/>
      <c r="EW160" s="96"/>
      <c r="EX160" s="2">
        <f t="shared" si="296"/>
        <v>0</v>
      </c>
      <c r="EY160" s="96"/>
      <c r="EZ160" s="96"/>
      <c r="FA160" s="2">
        <f t="shared" si="298"/>
        <v>0</v>
      </c>
      <c r="FB160" s="2"/>
      <c r="FC160" s="2"/>
      <c r="FD160" s="2"/>
      <c r="FE160" s="2"/>
      <c r="FF160" s="2">
        <f t="shared" si="300"/>
        <v>0</v>
      </c>
      <c r="FG160" s="96"/>
      <c r="FH160" s="96"/>
      <c r="FI160" s="96"/>
      <c r="FJ160" s="96"/>
      <c r="FK160" s="96"/>
      <c r="FL160" s="96"/>
      <c r="FM160" s="96"/>
      <c r="FN160" s="2"/>
      <c r="FO160" s="2"/>
      <c r="FP160" s="2"/>
      <c r="FQ160" s="2"/>
      <c r="FR160" s="2">
        <f>+FR161+FR162+FR163+FR164+FR171</f>
        <v>205766.98840216023</v>
      </c>
      <c r="FS160" s="2">
        <f>+FS161+FS162+FS163+FS164+FS171</f>
        <v>205766.98840216023</v>
      </c>
    </row>
    <row r="161" spans="2:176" x14ac:dyDescent="0.2">
      <c r="B161" s="203" t="s">
        <v>293</v>
      </c>
      <c r="C161" s="203"/>
      <c r="D161" s="83"/>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83"/>
      <c r="AI161" s="58"/>
      <c r="AJ161" s="58"/>
      <c r="AK161" s="58"/>
      <c r="AL161" s="83"/>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83"/>
      <c r="CC161" s="83"/>
      <c r="CD161" s="58"/>
      <c r="CE161" s="58"/>
      <c r="CF161" s="58"/>
      <c r="CG161" s="83"/>
      <c r="CH161" s="58"/>
      <c r="CI161" s="58"/>
      <c r="CJ161" s="58"/>
      <c r="CK161" s="58"/>
      <c r="CL161" s="58"/>
      <c r="CM161" s="58"/>
      <c r="CN161" s="58"/>
      <c r="CO161" s="58"/>
      <c r="CP161" s="58"/>
      <c r="CQ161" s="58"/>
      <c r="CR161" s="58"/>
      <c r="CS161" s="83"/>
      <c r="CT161" s="58"/>
      <c r="CU161" s="58"/>
      <c r="CV161" s="83"/>
      <c r="CW161" s="58"/>
      <c r="CX161" s="58"/>
      <c r="CY161" s="58"/>
      <c r="CZ161" s="58"/>
      <c r="DA161" s="58"/>
      <c r="DB161" s="58"/>
      <c r="DC161" s="58"/>
      <c r="DD161" s="58"/>
      <c r="DE161" s="58"/>
      <c r="DF161" s="83"/>
      <c r="DG161" s="58"/>
      <c r="DH161" s="58"/>
      <c r="DI161" s="58"/>
      <c r="DJ161" s="83"/>
      <c r="DK161" s="58"/>
      <c r="DL161" s="58"/>
      <c r="DM161" s="83"/>
      <c r="DN161" s="58"/>
      <c r="DO161" s="58"/>
      <c r="DP161" s="58"/>
      <c r="DQ161" s="58"/>
      <c r="DR161" s="58"/>
      <c r="DS161" s="83"/>
      <c r="DT161" s="58"/>
      <c r="DU161" s="58"/>
      <c r="DV161" s="83"/>
      <c r="DW161" s="58"/>
      <c r="DX161" s="58"/>
      <c r="DY161" s="58"/>
      <c r="DZ161" s="58"/>
      <c r="EA161" s="58"/>
      <c r="EB161" s="58"/>
      <c r="EC161" s="58"/>
      <c r="ED161" s="58"/>
      <c r="EE161" s="58"/>
      <c r="EF161" s="58"/>
      <c r="EG161" s="83"/>
      <c r="EH161" s="58"/>
      <c r="EI161" s="58"/>
      <c r="EJ161" s="58"/>
      <c r="EK161" s="58"/>
      <c r="EL161" s="58"/>
      <c r="EM161" s="58"/>
      <c r="EN161" s="58"/>
      <c r="EO161" s="58"/>
      <c r="EP161" s="58"/>
      <c r="EQ161" s="83"/>
      <c r="ER161" s="58"/>
      <c r="ES161" s="58"/>
      <c r="ET161" s="58"/>
      <c r="EU161" s="83"/>
      <c r="EV161" s="58"/>
      <c r="EW161" s="58"/>
      <c r="EX161" s="83"/>
      <c r="EY161" s="58"/>
      <c r="EZ161" s="58"/>
      <c r="FA161" s="83"/>
      <c r="FB161" s="83"/>
      <c r="FC161" s="83"/>
      <c r="FD161" s="83"/>
      <c r="FE161" s="83"/>
      <c r="FF161" s="83"/>
      <c r="FG161" s="58"/>
      <c r="FH161" s="58"/>
      <c r="FI161" s="58"/>
      <c r="FJ161" s="58"/>
      <c r="FK161" s="58"/>
      <c r="FL161" s="58"/>
      <c r="FM161" s="58"/>
      <c r="FN161" s="83"/>
      <c r="FO161" s="58"/>
      <c r="FP161" s="58"/>
      <c r="FQ161" s="58"/>
      <c r="FR161" s="59">
        <v>11530.586687859442</v>
      </c>
      <c r="FS161" s="59">
        <f>+FR161</f>
        <v>11530.586687859442</v>
      </c>
    </row>
    <row r="162" spans="2:176" x14ac:dyDescent="0.2">
      <c r="B162" s="203" t="s">
        <v>294</v>
      </c>
      <c r="C162" s="203"/>
      <c r="D162" s="83"/>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83"/>
      <c r="AI162" s="58"/>
      <c r="AJ162" s="58"/>
      <c r="AK162" s="58"/>
      <c r="AL162" s="83"/>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83"/>
      <c r="CC162" s="83"/>
      <c r="CD162" s="58"/>
      <c r="CE162" s="58"/>
      <c r="CF162" s="58"/>
      <c r="CG162" s="83"/>
      <c r="CH162" s="58"/>
      <c r="CI162" s="58"/>
      <c r="CJ162" s="58"/>
      <c r="CK162" s="58"/>
      <c r="CL162" s="58"/>
      <c r="CM162" s="58"/>
      <c r="CN162" s="58"/>
      <c r="CO162" s="58"/>
      <c r="CP162" s="58"/>
      <c r="CQ162" s="58"/>
      <c r="CR162" s="58"/>
      <c r="CS162" s="83"/>
      <c r="CT162" s="58"/>
      <c r="CU162" s="58"/>
      <c r="CV162" s="83"/>
      <c r="CW162" s="58"/>
      <c r="CX162" s="58"/>
      <c r="CY162" s="58"/>
      <c r="CZ162" s="58"/>
      <c r="DA162" s="58"/>
      <c r="DB162" s="58"/>
      <c r="DC162" s="58"/>
      <c r="DD162" s="58"/>
      <c r="DE162" s="58"/>
      <c r="DF162" s="83"/>
      <c r="DG162" s="58"/>
      <c r="DH162" s="58"/>
      <c r="DI162" s="58"/>
      <c r="DJ162" s="83"/>
      <c r="DK162" s="58"/>
      <c r="DL162" s="58"/>
      <c r="DM162" s="83"/>
      <c r="DN162" s="58"/>
      <c r="DO162" s="58"/>
      <c r="DP162" s="58"/>
      <c r="DQ162" s="58"/>
      <c r="DR162" s="58"/>
      <c r="DS162" s="83"/>
      <c r="DT162" s="58"/>
      <c r="DU162" s="58"/>
      <c r="DV162" s="83"/>
      <c r="DW162" s="58"/>
      <c r="DX162" s="58"/>
      <c r="DY162" s="58"/>
      <c r="DZ162" s="58"/>
      <c r="EA162" s="58"/>
      <c r="EB162" s="58"/>
      <c r="EC162" s="58"/>
      <c r="ED162" s="58"/>
      <c r="EE162" s="58"/>
      <c r="EF162" s="58"/>
      <c r="EG162" s="83"/>
      <c r="EH162" s="58"/>
      <c r="EI162" s="58"/>
      <c r="EJ162" s="58"/>
      <c r="EK162" s="58"/>
      <c r="EL162" s="58"/>
      <c r="EM162" s="58"/>
      <c r="EN162" s="58"/>
      <c r="EO162" s="58"/>
      <c r="EP162" s="58"/>
      <c r="EQ162" s="83"/>
      <c r="ER162" s="58"/>
      <c r="ES162" s="58"/>
      <c r="ET162" s="58"/>
      <c r="EU162" s="83"/>
      <c r="EV162" s="58"/>
      <c r="EW162" s="58"/>
      <c r="EX162" s="83"/>
      <c r="EY162" s="58"/>
      <c r="EZ162" s="58"/>
      <c r="FA162" s="83"/>
      <c r="FB162" s="83"/>
      <c r="FC162" s="83"/>
      <c r="FD162" s="83"/>
      <c r="FE162" s="83"/>
      <c r="FF162" s="83"/>
      <c r="FG162" s="58"/>
      <c r="FH162" s="58"/>
      <c r="FI162" s="58"/>
      <c r="FJ162" s="58"/>
      <c r="FK162" s="58"/>
      <c r="FL162" s="58"/>
      <c r="FM162" s="58"/>
      <c r="FN162" s="83"/>
      <c r="FO162" s="58"/>
      <c r="FP162" s="58"/>
      <c r="FQ162" s="58"/>
      <c r="FR162" s="59">
        <v>3765.7094109218324</v>
      </c>
      <c r="FS162" s="59">
        <f t="shared" ref="FS162:FS171" si="304">+FR162</f>
        <v>3765.7094109218324</v>
      </c>
    </row>
    <row r="163" spans="2:176" x14ac:dyDescent="0.2">
      <c r="B163" s="203" t="s">
        <v>295</v>
      </c>
      <c r="C163" s="203"/>
      <c r="D163" s="83"/>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83"/>
      <c r="AI163" s="58"/>
      <c r="AJ163" s="58"/>
      <c r="AK163" s="58"/>
      <c r="AL163" s="83"/>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83"/>
      <c r="CC163" s="83"/>
      <c r="CD163" s="58"/>
      <c r="CE163" s="58"/>
      <c r="CF163" s="58"/>
      <c r="CG163" s="83"/>
      <c r="CH163" s="58"/>
      <c r="CI163" s="58"/>
      <c r="CJ163" s="58"/>
      <c r="CK163" s="58"/>
      <c r="CL163" s="58"/>
      <c r="CM163" s="58"/>
      <c r="CN163" s="58"/>
      <c r="CO163" s="58"/>
      <c r="CP163" s="58"/>
      <c r="CQ163" s="58"/>
      <c r="CR163" s="58"/>
      <c r="CS163" s="83"/>
      <c r="CT163" s="58"/>
      <c r="CU163" s="58"/>
      <c r="CV163" s="83"/>
      <c r="CW163" s="58"/>
      <c r="CX163" s="58"/>
      <c r="CY163" s="58"/>
      <c r="CZ163" s="58"/>
      <c r="DA163" s="58"/>
      <c r="DB163" s="58"/>
      <c r="DC163" s="58"/>
      <c r="DD163" s="58"/>
      <c r="DE163" s="58"/>
      <c r="DF163" s="83"/>
      <c r="DG163" s="58"/>
      <c r="DH163" s="58"/>
      <c r="DI163" s="58"/>
      <c r="DJ163" s="83"/>
      <c r="DK163" s="58"/>
      <c r="DL163" s="58"/>
      <c r="DM163" s="83"/>
      <c r="DN163" s="58"/>
      <c r="DO163" s="58"/>
      <c r="DP163" s="58"/>
      <c r="DQ163" s="58"/>
      <c r="DR163" s="58"/>
      <c r="DS163" s="83"/>
      <c r="DT163" s="58"/>
      <c r="DU163" s="58"/>
      <c r="DV163" s="83"/>
      <c r="DW163" s="58"/>
      <c r="DX163" s="58"/>
      <c r="DY163" s="58"/>
      <c r="DZ163" s="58"/>
      <c r="EA163" s="58"/>
      <c r="EB163" s="58"/>
      <c r="EC163" s="58"/>
      <c r="ED163" s="58"/>
      <c r="EE163" s="58"/>
      <c r="EF163" s="58"/>
      <c r="EG163" s="83"/>
      <c r="EH163" s="58"/>
      <c r="EI163" s="58"/>
      <c r="EJ163" s="58"/>
      <c r="EK163" s="58"/>
      <c r="EL163" s="58"/>
      <c r="EM163" s="58"/>
      <c r="EN163" s="58"/>
      <c r="EO163" s="58"/>
      <c r="EP163" s="58"/>
      <c r="EQ163" s="83"/>
      <c r="ER163" s="58"/>
      <c r="ES163" s="58"/>
      <c r="ET163" s="58"/>
      <c r="EU163" s="83"/>
      <c r="EV163" s="58"/>
      <c r="EW163" s="58"/>
      <c r="EX163" s="83"/>
      <c r="EY163" s="58"/>
      <c r="EZ163" s="58"/>
      <c r="FA163" s="83"/>
      <c r="FB163" s="83"/>
      <c r="FC163" s="83"/>
      <c r="FD163" s="83"/>
      <c r="FE163" s="83"/>
      <c r="FF163" s="83"/>
      <c r="FG163" s="58"/>
      <c r="FH163" s="58"/>
      <c r="FI163" s="58"/>
      <c r="FJ163" s="58"/>
      <c r="FK163" s="58"/>
      <c r="FL163" s="58"/>
      <c r="FM163" s="58"/>
      <c r="FN163" s="83"/>
      <c r="FO163" s="58"/>
      <c r="FP163" s="58"/>
      <c r="FQ163" s="58"/>
      <c r="FR163" s="59">
        <v>0</v>
      </c>
      <c r="FS163" s="59">
        <f t="shared" si="304"/>
        <v>0</v>
      </c>
    </row>
    <row r="164" spans="2:176" x14ac:dyDescent="0.2">
      <c r="B164" s="216" t="s">
        <v>296</v>
      </c>
      <c r="C164" s="216"/>
      <c r="D164" s="83"/>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83"/>
      <c r="AI164" s="58"/>
      <c r="AJ164" s="58"/>
      <c r="AK164" s="58"/>
      <c r="AL164" s="83"/>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83"/>
      <c r="CC164" s="83"/>
      <c r="CD164" s="58"/>
      <c r="CE164" s="58"/>
      <c r="CF164" s="58"/>
      <c r="CG164" s="83"/>
      <c r="CH164" s="58"/>
      <c r="CI164" s="58"/>
      <c r="CJ164" s="58"/>
      <c r="CK164" s="58"/>
      <c r="CL164" s="58"/>
      <c r="CM164" s="58"/>
      <c r="CN164" s="58"/>
      <c r="CO164" s="58"/>
      <c r="CP164" s="58"/>
      <c r="CQ164" s="58"/>
      <c r="CR164" s="58"/>
      <c r="CS164" s="83"/>
      <c r="CT164" s="58"/>
      <c r="CU164" s="58"/>
      <c r="CV164" s="83"/>
      <c r="CW164" s="58"/>
      <c r="CX164" s="58"/>
      <c r="CY164" s="58"/>
      <c r="CZ164" s="58"/>
      <c r="DA164" s="58"/>
      <c r="DB164" s="58"/>
      <c r="DC164" s="58"/>
      <c r="DD164" s="58"/>
      <c r="DE164" s="58"/>
      <c r="DF164" s="83"/>
      <c r="DG164" s="58"/>
      <c r="DH164" s="58"/>
      <c r="DI164" s="58"/>
      <c r="DJ164" s="83"/>
      <c r="DK164" s="58"/>
      <c r="DL164" s="58"/>
      <c r="DM164" s="83"/>
      <c r="DN164" s="58"/>
      <c r="DO164" s="58"/>
      <c r="DP164" s="58"/>
      <c r="DQ164" s="58"/>
      <c r="DR164" s="58"/>
      <c r="DS164" s="83"/>
      <c r="DT164" s="58"/>
      <c r="DU164" s="58"/>
      <c r="DV164" s="83"/>
      <c r="DW164" s="58"/>
      <c r="DX164" s="58"/>
      <c r="DY164" s="58"/>
      <c r="DZ164" s="58"/>
      <c r="EA164" s="58"/>
      <c r="EB164" s="58"/>
      <c r="EC164" s="58"/>
      <c r="ED164" s="58"/>
      <c r="EE164" s="58"/>
      <c r="EF164" s="58"/>
      <c r="EG164" s="83"/>
      <c r="EH164" s="58"/>
      <c r="EI164" s="58"/>
      <c r="EJ164" s="58"/>
      <c r="EK164" s="58"/>
      <c r="EL164" s="58"/>
      <c r="EM164" s="58"/>
      <c r="EN164" s="58"/>
      <c r="EO164" s="58"/>
      <c r="EP164" s="58"/>
      <c r="EQ164" s="83"/>
      <c r="ER164" s="58"/>
      <c r="ES164" s="58"/>
      <c r="ET164" s="58"/>
      <c r="EU164" s="83"/>
      <c r="EV164" s="58"/>
      <c r="EW164" s="58"/>
      <c r="EX164" s="83"/>
      <c r="EY164" s="58"/>
      <c r="EZ164" s="58"/>
      <c r="FA164" s="83"/>
      <c r="FB164" s="83"/>
      <c r="FC164" s="83"/>
      <c r="FD164" s="83"/>
      <c r="FE164" s="83"/>
      <c r="FF164" s="83"/>
      <c r="FG164" s="58"/>
      <c r="FH164" s="58"/>
      <c r="FI164" s="58"/>
      <c r="FJ164" s="58"/>
      <c r="FK164" s="58"/>
      <c r="FL164" s="58"/>
      <c r="FM164" s="58"/>
      <c r="FN164" s="83"/>
      <c r="FO164" s="58"/>
      <c r="FP164" s="58"/>
      <c r="FQ164" s="58"/>
      <c r="FR164" s="61">
        <f>SUM(FR165:FR167)</f>
        <v>29850.72217323491</v>
      </c>
      <c r="FS164" s="61">
        <f>SUM(FS165:FS167)</f>
        <v>29850.72217323491</v>
      </c>
    </row>
    <row r="165" spans="2:176" x14ac:dyDescent="0.2">
      <c r="B165" s="213" t="s">
        <v>297</v>
      </c>
      <c r="C165" s="214"/>
      <c r="D165" s="83"/>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83"/>
      <c r="AI165" s="58"/>
      <c r="AJ165" s="58"/>
      <c r="AK165" s="58"/>
      <c r="AL165" s="83"/>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83"/>
      <c r="CC165" s="83"/>
      <c r="CD165" s="58"/>
      <c r="CE165" s="58"/>
      <c r="CF165" s="58"/>
      <c r="CG165" s="83"/>
      <c r="CH165" s="58"/>
      <c r="CI165" s="58"/>
      <c r="CJ165" s="58"/>
      <c r="CK165" s="58"/>
      <c r="CL165" s="58"/>
      <c r="CM165" s="58"/>
      <c r="CN165" s="58"/>
      <c r="CO165" s="58"/>
      <c r="CP165" s="58"/>
      <c r="CQ165" s="58"/>
      <c r="CR165" s="58"/>
      <c r="CS165" s="83"/>
      <c r="CT165" s="58"/>
      <c r="CU165" s="58"/>
      <c r="CV165" s="83"/>
      <c r="CW165" s="58"/>
      <c r="CX165" s="58"/>
      <c r="CY165" s="58"/>
      <c r="CZ165" s="58"/>
      <c r="DA165" s="58"/>
      <c r="DB165" s="58"/>
      <c r="DC165" s="58"/>
      <c r="DD165" s="58"/>
      <c r="DE165" s="58"/>
      <c r="DF165" s="83"/>
      <c r="DG165" s="58"/>
      <c r="DH165" s="58"/>
      <c r="DI165" s="58"/>
      <c r="DJ165" s="83"/>
      <c r="DK165" s="58"/>
      <c r="DL165" s="58"/>
      <c r="DM165" s="83"/>
      <c r="DN165" s="58"/>
      <c r="DO165" s="58"/>
      <c r="DP165" s="58"/>
      <c r="DQ165" s="58"/>
      <c r="DR165" s="58"/>
      <c r="DS165" s="83"/>
      <c r="DT165" s="58"/>
      <c r="DU165" s="58"/>
      <c r="DV165" s="83"/>
      <c r="DW165" s="58"/>
      <c r="DX165" s="58"/>
      <c r="DY165" s="58"/>
      <c r="DZ165" s="58"/>
      <c r="EA165" s="58"/>
      <c r="EB165" s="58"/>
      <c r="EC165" s="58"/>
      <c r="ED165" s="58"/>
      <c r="EE165" s="58"/>
      <c r="EF165" s="58"/>
      <c r="EG165" s="83"/>
      <c r="EH165" s="58"/>
      <c r="EI165" s="58"/>
      <c r="EJ165" s="58"/>
      <c r="EK165" s="58"/>
      <c r="EL165" s="58"/>
      <c r="EM165" s="58"/>
      <c r="EN165" s="58"/>
      <c r="EO165" s="58"/>
      <c r="EP165" s="58"/>
      <c r="EQ165" s="83"/>
      <c r="ER165" s="58"/>
      <c r="ES165" s="58"/>
      <c r="ET165" s="58"/>
      <c r="EU165" s="83"/>
      <c r="EV165" s="58"/>
      <c r="EW165" s="58"/>
      <c r="EX165" s="83"/>
      <c r="EY165" s="58"/>
      <c r="EZ165" s="58"/>
      <c r="FA165" s="83"/>
      <c r="FB165" s="83"/>
      <c r="FC165" s="83"/>
      <c r="FD165" s="83"/>
      <c r="FE165" s="83"/>
      <c r="FF165" s="83"/>
      <c r="FG165" s="58"/>
      <c r="FH165" s="58"/>
      <c r="FI165" s="58"/>
      <c r="FJ165" s="58"/>
      <c r="FK165" s="58"/>
      <c r="FL165" s="58"/>
      <c r="FM165" s="58"/>
      <c r="FN165" s="83"/>
      <c r="FO165" s="58"/>
      <c r="FP165" s="58"/>
      <c r="FQ165" s="58"/>
      <c r="FR165" s="63">
        <v>43.002288879021009</v>
      </c>
      <c r="FS165" s="59">
        <f t="shared" si="304"/>
        <v>43.002288879021009</v>
      </c>
    </row>
    <row r="166" spans="2:176" x14ac:dyDescent="0.2">
      <c r="B166" s="213" t="s">
        <v>315</v>
      </c>
      <c r="C166" s="214"/>
      <c r="D166" s="83"/>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83"/>
      <c r="AI166" s="58"/>
      <c r="AJ166" s="58"/>
      <c r="AK166" s="58"/>
      <c r="AL166" s="83"/>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83"/>
      <c r="CC166" s="83"/>
      <c r="CD166" s="58"/>
      <c r="CE166" s="58"/>
      <c r="CF166" s="58"/>
      <c r="CG166" s="83"/>
      <c r="CH166" s="58"/>
      <c r="CI166" s="58"/>
      <c r="CJ166" s="58"/>
      <c r="CK166" s="58"/>
      <c r="CL166" s="58"/>
      <c r="CM166" s="58"/>
      <c r="CN166" s="58"/>
      <c r="CO166" s="58"/>
      <c r="CP166" s="58"/>
      <c r="CQ166" s="58"/>
      <c r="CR166" s="58"/>
      <c r="CS166" s="83"/>
      <c r="CT166" s="58"/>
      <c r="CU166" s="58"/>
      <c r="CV166" s="83"/>
      <c r="CW166" s="58"/>
      <c r="CX166" s="58"/>
      <c r="CY166" s="58"/>
      <c r="CZ166" s="58"/>
      <c r="DA166" s="58"/>
      <c r="DB166" s="58"/>
      <c r="DC166" s="58"/>
      <c r="DD166" s="58"/>
      <c r="DE166" s="58"/>
      <c r="DF166" s="83"/>
      <c r="DG166" s="58"/>
      <c r="DH166" s="58"/>
      <c r="DI166" s="58"/>
      <c r="DJ166" s="83"/>
      <c r="DK166" s="58"/>
      <c r="DL166" s="58"/>
      <c r="DM166" s="83"/>
      <c r="DN166" s="58"/>
      <c r="DO166" s="58"/>
      <c r="DP166" s="58"/>
      <c r="DQ166" s="58"/>
      <c r="DR166" s="58"/>
      <c r="DS166" s="83"/>
      <c r="DT166" s="58"/>
      <c r="DU166" s="58"/>
      <c r="DV166" s="83"/>
      <c r="DW166" s="58"/>
      <c r="DX166" s="58"/>
      <c r="DY166" s="58"/>
      <c r="DZ166" s="58"/>
      <c r="EA166" s="58"/>
      <c r="EB166" s="58"/>
      <c r="EC166" s="58"/>
      <c r="ED166" s="58"/>
      <c r="EE166" s="58"/>
      <c r="EF166" s="58"/>
      <c r="EG166" s="83"/>
      <c r="EH166" s="58"/>
      <c r="EI166" s="58"/>
      <c r="EJ166" s="58"/>
      <c r="EK166" s="58"/>
      <c r="EL166" s="58"/>
      <c r="EM166" s="58"/>
      <c r="EN166" s="58"/>
      <c r="EO166" s="58"/>
      <c r="EP166" s="58"/>
      <c r="EQ166" s="83"/>
      <c r="ER166" s="58"/>
      <c r="ES166" s="58"/>
      <c r="ET166" s="58"/>
      <c r="EU166" s="83"/>
      <c r="EV166" s="58"/>
      <c r="EW166" s="58"/>
      <c r="EX166" s="83"/>
      <c r="EY166" s="58"/>
      <c r="EZ166" s="58"/>
      <c r="FA166" s="83"/>
      <c r="FB166" s="83"/>
      <c r="FC166" s="83"/>
      <c r="FD166" s="83"/>
      <c r="FE166" s="83"/>
      <c r="FF166" s="83"/>
      <c r="FG166" s="58"/>
      <c r="FH166" s="58"/>
      <c r="FI166" s="58"/>
      <c r="FJ166" s="58"/>
      <c r="FK166" s="58"/>
      <c r="FL166" s="58"/>
      <c r="FM166" s="58"/>
      <c r="FN166" s="83"/>
      <c r="FO166" s="58"/>
      <c r="FP166" s="58"/>
      <c r="FQ166" s="58"/>
      <c r="FR166" s="63">
        <v>-2.7129396805121289</v>
      </c>
      <c r="FS166" s="59">
        <f t="shared" si="304"/>
        <v>-2.7129396805121289</v>
      </c>
    </row>
    <row r="167" spans="2:176" ht="14.25" customHeight="1" x14ac:dyDescent="0.2">
      <c r="B167" s="213" t="s">
        <v>299</v>
      </c>
      <c r="C167" s="214"/>
      <c r="D167" s="83"/>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83"/>
      <c r="AI167" s="58"/>
      <c r="AJ167" s="58"/>
      <c r="AK167" s="58"/>
      <c r="AL167" s="83"/>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83"/>
      <c r="CC167" s="83"/>
      <c r="CD167" s="58"/>
      <c r="CE167" s="58"/>
      <c r="CF167" s="58"/>
      <c r="CG167" s="83"/>
      <c r="CH167" s="58"/>
      <c r="CI167" s="58"/>
      <c r="CJ167" s="58"/>
      <c r="CK167" s="58"/>
      <c r="CL167" s="58"/>
      <c r="CM167" s="58"/>
      <c r="CN167" s="58"/>
      <c r="CO167" s="58"/>
      <c r="CP167" s="58"/>
      <c r="CQ167" s="58"/>
      <c r="CR167" s="58"/>
      <c r="CS167" s="83"/>
      <c r="CT167" s="58"/>
      <c r="CU167" s="58"/>
      <c r="CV167" s="83"/>
      <c r="CW167" s="58"/>
      <c r="CX167" s="58"/>
      <c r="CY167" s="58"/>
      <c r="CZ167" s="58"/>
      <c r="DA167" s="58"/>
      <c r="DB167" s="58"/>
      <c r="DC167" s="58"/>
      <c r="DD167" s="58"/>
      <c r="DE167" s="58"/>
      <c r="DF167" s="83"/>
      <c r="DG167" s="58"/>
      <c r="DH167" s="58"/>
      <c r="DI167" s="58"/>
      <c r="DJ167" s="83"/>
      <c r="DK167" s="58"/>
      <c r="DL167" s="58"/>
      <c r="DM167" s="83"/>
      <c r="DN167" s="58"/>
      <c r="DO167" s="58"/>
      <c r="DP167" s="58"/>
      <c r="DQ167" s="58"/>
      <c r="DR167" s="58"/>
      <c r="DS167" s="83"/>
      <c r="DT167" s="58"/>
      <c r="DU167" s="58"/>
      <c r="DV167" s="83"/>
      <c r="DW167" s="58"/>
      <c r="DX167" s="58"/>
      <c r="DY167" s="58"/>
      <c r="DZ167" s="58"/>
      <c r="EA167" s="58"/>
      <c r="EB167" s="58"/>
      <c r="EC167" s="58"/>
      <c r="ED167" s="58"/>
      <c r="EE167" s="58"/>
      <c r="EF167" s="58"/>
      <c r="EG167" s="83"/>
      <c r="EH167" s="58"/>
      <c r="EI167" s="58"/>
      <c r="EJ167" s="58"/>
      <c r="EK167" s="58"/>
      <c r="EL167" s="58"/>
      <c r="EM167" s="58"/>
      <c r="EN167" s="58"/>
      <c r="EO167" s="58"/>
      <c r="EP167" s="58"/>
      <c r="EQ167" s="83"/>
      <c r="ER167" s="58"/>
      <c r="ES167" s="58"/>
      <c r="ET167" s="58"/>
      <c r="EU167" s="83"/>
      <c r="EV167" s="58"/>
      <c r="EW167" s="58"/>
      <c r="EX167" s="83"/>
      <c r="EY167" s="58"/>
      <c r="EZ167" s="58"/>
      <c r="FA167" s="83"/>
      <c r="FB167" s="83"/>
      <c r="FC167" s="83"/>
      <c r="FD167" s="83"/>
      <c r="FE167" s="83"/>
      <c r="FF167" s="83"/>
      <c r="FG167" s="58"/>
      <c r="FH167" s="58"/>
      <c r="FI167" s="58"/>
      <c r="FJ167" s="58"/>
      <c r="FK167" s="58"/>
      <c r="FL167" s="58"/>
      <c r="FM167" s="58"/>
      <c r="FN167" s="83"/>
      <c r="FO167" s="58"/>
      <c r="FP167" s="58"/>
      <c r="FQ167" s="58"/>
      <c r="FR167" s="63">
        <v>29810.432824036401</v>
      </c>
      <c r="FS167" s="63">
        <f t="shared" si="304"/>
        <v>29810.432824036401</v>
      </c>
    </row>
    <row r="168" spans="2:176" ht="14.25" customHeight="1" x14ac:dyDescent="0.2">
      <c r="B168" s="201" t="s">
        <v>300</v>
      </c>
      <c r="C168" s="202"/>
      <c r="D168" s="83"/>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83"/>
      <c r="AI168" s="58"/>
      <c r="AJ168" s="58"/>
      <c r="AK168" s="58"/>
      <c r="AL168" s="83"/>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83"/>
      <c r="CC168" s="83"/>
      <c r="CD168" s="58"/>
      <c r="CE168" s="58"/>
      <c r="CF168" s="58"/>
      <c r="CG168" s="83"/>
      <c r="CH168" s="58"/>
      <c r="CI168" s="58"/>
      <c r="CJ168" s="58"/>
      <c r="CK168" s="58"/>
      <c r="CL168" s="58"/>
      <c r="CM168" s="58"/>
      <c r="CN168" s="58"/>
      <c r="CO168" s="58"/>
      <c r="CP168" s="58"/>
      <c r="CQ168" s="58"/>
      <c r="CR168" s="58"/>
      <c r="CS168" s="83"/>
      <c r="CT168" s="58"/>
      <c r="CU168" s="58"/>
      <c r="CV168" s="83"/>
      <c r="CW168" s="58"/>
      <c r="CX168" s="58"/>
      <c r="CY168" s="58"/>
      <c r="CZ168" s="58"/>
      <c r="DA168" s="58"/>
      <c r="DB168" s="58"/>
      <c r="DC168" s="58"/>
      <c r="DD168" s="58"/>
      <c r="DE168" s="58"/>
      <c r="DF168" s="83"/>
      <c r="DG168" s="58"/>
      <c r="DH168" s="58"/>
      <c r="DI168" s="58"/>
      <c r="DJ168" s="83"/>
      <c r="DK168" s="58"/>
      <c r="DL168" s="58"/>
      <c r="DM168" s="83"/>
      <c r="DN168" s="58"/>
      <c r="DO168" s="58"/>
      <c r="DP168" s="58"/>
      <c r="DQ168" s="58"/>
      <c r="DR168" s="58"/>
      <c r="DS168" s="83"/>
      <c r="DT168" s="58"/>
      <c r="DU168" s="58"/>
      <c r="DV168" s="83"/>
      <c r="DW168" s="58"/>
      <c r="DX168" s="58"/>
      <c r="DY168" s="58"/>
      <c r="DZ168" s="58"/>
      <c r="EA168" s="58"/>
      <c r="EB168" s="58"/>
      <c r="EC168" s="58"/>
      <c r="ED168" s="58"/>
      <c r="EE168" s="58"/>
      <c r="EF168" s="58"/>
      <c r="EG168" s="83"/>
      <c r="EH168" s="58"/>
      <c r="EI168" s="58"/>
      <c r="EJ168" s="58"/>
      <c r="EK168" s="58"/>
      <c r="EL168" s="58"/>
      <c r="EM168" s="58"/>
      <c r="EN168" s="58"/>
      <c r="EO168" s="58"/>
      <c r="EP168" s="58"/>
      <c r="EQ168" s="83"/>
      <c r="ER168" s="58"/>
      <c r="ES168" s="58"/>
      <c r="ET168" s="58"/>
      <c r="EU168" s="83"/>
      <c r="EV168" s="58"/>
      <c r="EW168" s="58"/>
      <c r="EX168" s="83"/>
      <c r="EY168" s="58"/>
      <c r="EZ168" s="58"/>
      <c r="FA168" s="83"/>
      <c r="FB168" s="83"/>
      <c r="FC168" s="83"/>
      <c r="FD168" s="83"/>
      <c r="FE168" s="83"/>
      <c r="FF168" s="83"/>
      <c r="FG168" s="58"/>
      <c r="FH168" s="58"/>
      <c r="FI168" s="58"/>
      <c r="FJ168" s="58"/>
      <c r="FK168" s="58"/>
      <c r="FL168" s="58"/>
      <c r="FM168" s="58"/>
      <c r="FN168" s="83"/>
      <c r="FO168" s="58"/>
      <c r="FP168" s="58"/>
      <c r="FQ168" s="58"/>
      <c r="FR168" s="59">
        <v>915.74670327621254</v>
      </c>
      <c r="FS168" s="59">
        <f t="shared" si="304"/>
        <v>915.74670327621254</v>
      </c>
    </row>
    <row r="169" spans="2:176" ht="14.25" customHeight="1" x14ac:dyDescent="0.2">
      <c r="B169" s="201" t="s">
        <v>458</v>
      </c>
      <c r="C169" s="202"/>
      <c r="D169" s="83"/>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83"/>
      <c r="AI169" s="58"/>
      <c r="AJ169" s="58"/>
      <c r="AK169" s="58"/>
      <c r="AL169" s="83"/>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83"/>
      <c r="CC169" s="83"/>
      <c r="CD169" s="58"/>
      <c r="CE169" s="58"/>
      <c r="CF169" s="58"/>
      <c r="CG169" s="83"/>
      <c r="CH169" s="58"/>
      <c r="CI169" s="58"/>
      <c r="CJ169" s="58"/>
      <c r="CK169" s="58"/>
      <c r="CL169" s="58"/>
      <c r="CM169" s="58"/>
      <c r="CN169" s="58"/>
      <c r="CO169" s="58"/>
      <c r="CP169" s="58"/>
      <c r="CQ169" s="58"/>
      <c r="CR169" s="58"/>
      <c r="CS169" s="83"/>
      <c r="CT169" s="58"/>
      <c r="CU169" s="58"/>
      <c r="CV169" s="83"/>
      <c r="CW169" s="58"/>
      <c r="CX169" s="58"/>
      <c r="CY169" s="58"/>
      <c r="CZ169" s="58"/>
      <c r="DA169" s="58"/>
      <c r="DB169" s="58"/>
      <c r="DC169" s="58"/>
      <c r="DD169" s="58"/>
      <c r="DE169" s="58"/>
      <c r="DF169" s="83"/>
      <c r="DG169" s="58"/>
      <c r="DH169" s="58"/>
      <c r="DI169" s="58"/>
      <c r="DJ169" s="83"/>
      <c r="DK169" s="58"/>
      <c r="DL169" s="58"/>
      <c r="DM169" s="83"/>
      <c r="DN169" s="58"/>
      <c r="DO169" s="58"/>
      <c r="DP169" s="58"/>
      <c r="DQ169" s="58"/>
      <c r="DR169" s="58"/>
      <c r="DS169" s="83"/>
      <c r="DT169" s="58"/>
      <c r="DU169" s="58"/>
      <c r="DV169" s="83"/>
      <c r="DW169" s="58"/>
      <c r="DX169" s="58"/>
      <c r="DY169" s="58"/>
      <c r="DZ169" s="58"/>
      <c r="EA169" s="58"/>
      <c r="EB169" s="58"/>
      <c r="EC169" s="58"/>
      <c r="ED169" s="58"/>
      <c r="EE169" s="58"/>
      <c r="EF169" s="58"/>
      <c r="EG169" s="83"/>
      <c r="EH169" s="58"/>
      <c r="EI169" s="58"/>
      <c r="EJ169" s="58"/>
      <c r="EK169" s="58"/>
      <c r="EL169" s="58"/>
      <c r="EM169" s="58"/>
      <c r="EN169" s="58"/>
      <c r="EO169" s="58"/>
      <c r="EP169" s="58"/>
      <c r="EQ169" s="83"/>
      <c r="ER169" s="58"/>
      <c r="ES169" s="58"/>
      <c r="ET169" s="58"/>
      <c r="EU169" s="83"/>
      <c r="EV169" s="58"/>
      <c r="EW169" s="58"/>
      <c r="EX169" s="83"/>
      <c r="EY169" s="58"/>
      <c r="EZ169" s="58"/>
      <c r="FA169" s="83"/>
      <c r="FB169" s="83"/>
      <c r="FC169" s="83"/>
      <c r="FD169" s="83"/>
      <c r="FE169" s="83"/>
      <c r="FF169" s="83"/>
      <c r="FG169" s="58"/>
      <c r="FH169" s="58"/>
      <c r="FI169" s="58"/>
      <c r="FJ169" s="58"/>
      <c r="FK169" s="58"/>
      <c r="FL169" s="58"/>
      <c r="FM169" s="58"/>
      <c r="FN169" s="83"/>
      <c r="FO169" s="58"/>
      <c r="FP169" s="58"/>
      <c r="FQ169" s="58"/>
      <c r="FR169" s="59">
        <v>27351.275197134237</v>
      </c>
      <c r="FS169" s="59">
        <f t="shared" si="304"/>
        <v>27351.275197134237</v>
      </c>
    </row>
    <row r="170" spans="2:176" ht="14.25" customHeight="1" x14ac:dyDescent="0.2">
      <c r="B170" s="201" t="s">
        <v>301</v>
      </c>
      <c r="C170" s="202"/>
      <c r="D170" s="83"/>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83"/>
      <c r="AI170" s="58"/>
      <c r="AJ170" s="58"/>
      <c r="AK170" s="58"/>
      <c r="AL170" s="83"/>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83"/>
      <c r="CC170" s="83"/>
      <c r="CD170" s="58"/>
      <c r="CE170" s="58"/>
      <c r="CF170" s="58"/>
      <c r="CG170" s="83"/>
      <c r="CH170" s="58"/>
      <c r="CI170" s="58"/>
      <c r="CJ170" s="58"/>
      <c r="CK170" s="58"/>
      <c r="CL170" s="58"/>
      <c r="CM170" s="58"/>
      <c r="CN170" s="58"/>
      <c r="CO170" s="58"/>
      <c r="CP170" s="58"/>
      <c r="CQ170" s="58"/>
      <c r="CR170" s="58"/>
      <c r="CS170" s="83"/>
      <c r="CT170" s="58"/>
      <c r="CU170" s="58"/>
      <c r="CV170" s="83"/>
      <c r="CW170" s="58"/>
      <c r="CX170" s="58"/>
      <c r="CY170" s="58"/>
      <c r="CZ170" s="58"/>
      <c r="DA170" s="58"/>
      <c r="DB170" s="58"/>
      <c r="DC170" s="58"/>
      <c r="DD170" s="58"/>
      <c r="DE170" s="58"/>
      <c r="DF170" s="83"/>
      <c r="DG170" s="58"/>
      <c r="DH170" s="58"/>
      <c r="DI170" s="58"/>
      <c r="DJ170" s="83"/>
      <c r="DK170" s="58"/>
      <c r="DL170" s="58"/>
      <c r="DM170" s="83"/>
      <c r="DN170" s="58"/>
      <c r="DO170" s="58"/>
      <c r="DP170" s="58"/>
      <c r="DQ170" s="58"/>
      <c r="DR170" s="58"/>
      <c r="DS170" s="83"/>
      <c r="DT170" s="58"/>
      <c r="DU170" s="58"/>
      <c r="DV170" s="83"/>
      <c r="DW170" s="58"/>
      <c r="DX170" s="58"/>
      <c r="DY170" s="58"/>
      <c r="DZ170" s="58"/>
      <c r="EA170" s="58"/>
      <c r="EB170" s="58"/>
      <c r="EC170" s="58"/>
      <c r="ED170" s="58"/>
      <c r="EE170" s="58"/>
      <c r="EF170" s="58"/>
      <c r="EG170" s="83"/>
      <c r="EH170" s="58"/>
      <c r="EI170" s="58"/>
      <c r="EJ170" s="58"/>
      <c r="EK170" s="58"/>
      <c r="EL170" s="58"/>
      <c r="EM170" s="58"/>
      <c r="EN170" s="58"/>
      <c r="EO170" s="58"/>
      <c r="EP170" s="58"/>
      <c r="EQ170" s="83"/>
      <c r="ER170" s="58"/>
      <c r="ES170" s="58"/>
      <c r="ET170" s="58"/>
      <c r="EU170" s="83"/>
      <c r="EV170" s="58"/>
      <c r="EW170" s="58"/>
      <c r="EX170" s="83"/>
      <c r="EY170" s="58"/>
      <c r="EZ170" s="58"/>
      <c r="FA170" s="83"/>
      <c r="FB170" s="83"/>
      <c r="FC170" s="83"/>
      <c r="FD170" s="83"/>
      <c r="FE170" s="83"/>
      <c r="FF170" s="83"/>
      <c r="FG170" s="58"/>
      <c r="FH170" s="58"/>
      <c r="FI170" s="58"/>
      <c r="FJ170" s="58"/>
      <c r="FK170" s="58"/>
      <c r="FL170" s="58"/>
      <c r="FM170" s="58"/>
      <c r="FN170" s="83"/>
      <c r="FO170" s="58"/>
      <c r="FP170" s="58"/>
      <c r="FQ170" s="58"/>
      <c r="FR170" s="59">
        <v>1543.4109236259487</v>
      </c>
      <c r="FS170" s="59">
        <f t="shared" si="304"/>
        <v>1543.4109236259487</v>
      </c>
    </row>
    <row r="171" spans="2:176" ht="14.25" customHeight="1" x14ac:dyDescent="0.2">
      <c r="B171" s="203" t="s">
        <v>302</v>
      </c>
      <c r="C171" s="203"/>
      <c r="D171" s="83"/>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83"/>
      <c r="AI171" s="58"/>
      <c r="AJ171" s="58"/>
      <c r="AK171" s="58"/>
      <c r="AL171" s="83"/>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83"/>
      <c r="CC171" s="83"/>
      <c r="CD171" s="58"/>
      <c r="CE171" s="58"/>
      <c r="CF171" s="58"/>
      <c r="CG171" s="83"/>
      <c r="CH171" s="58"/>
      <c r="CI171" s="58"/>
      <c r="CJ171" s="58"/>
      <c r="CK171" s="58"/>
      <c r="CL171" s="58"/>
      <c r="CM171" s="58"/>
      <c r="CN171" s="58"/>
      <c r="CO171" s="58"/>
      <c r="CP171" s="58"/>
      <c r="CQ171" s="58"/>
      <c r="CR171" s="58"/>
      <c r="CS171" s="83"/>
      <c r="CT171" s="58"/>
      <c r="CU171" s="58"/>
      <c r="CV171" s="83"/>
      <c r="CW171" s="58"/>
      <c r="CX171" s="58"/>
      <c r="CY171" s="58"/>
      <c r="CZ171" s="58"/>
      <c r="DA171" s="58"/>
      <c r="DB171" s="58"/>
      <c r="DC171" s="58"/>
      <c r="DD171" s="58"/>
      <c r="DE171" s="58"/>
      <c r="DF171" s="83"/>
      <c r="DG171" s="58"/>
      <c r="DH171" s="58"/>
      <c r="DI171" s="58"/>
      <c r="DJ171" s="83"/>
      <c r="DK171" s="58"/>
      <c r="DL171" s="58"/>
      <c r="DM171" s="83"/>
      <c r="DN171" s="58"/>
      <c r="DO171" s="58"/>
      <c r="DP171" s="58"/>
      <c r="DQ171" s="58"/>
      <c r="DR171" s="58"/>
      <c r="DS171" s="83"/>
      <c r="DT171" s="58"/>
      <c r="DU171" s="58"/>
      <c r="DV171" s="83"/>
      <c r="DW171" s="58"/>
      <c r="DX171" s="58"/>
      <c r="DY171" s="58"/>
      <c r="DZ171" s="58"/>
      <c r="EA171" s="58"/>
      <c r="EB171" s="58"/>
      <c r="EC171" s="58"/>
      <c r="ED171" s="58"/>
      <c r="EE171" s="58"/>
      <c r="EF171" s="58"/>
      <c r="EG171" s="83"/>
      <c r="EH171" s="58"/>
      <c r="EI171" s="58"/>
      <c r="EJ171" s="58"/>
      <c r="EK171" s="58"/>
      <c r="EL171" s="58"/>
      <c r="EM171" s="58"/>
      <c r="EN171" s="58"/>
      <c r="EO171" s="58"/>
      <c r="EP171" s="58"/>
      <c r="EQ171" s="83"/>
      <c r="ER171" s="58"/>
      <c r="ES171" s="58"/>
      <c r="ET171" s="58"/>
      <c r="EU171" s="83"/>
      <c r="EV171" s="58"/>
      <c r="EW171" s="58"/>
      <c r="EX171" s="83"/>
      <c r="EY171" s="58"/>
      <c r="EZ171" s="58"/>
      <c r="FA171" s="83"/>
      <c r="FB171" s="83"/>
      <c r="FC171" s="83"/>
      <c r="FD171" s="83"/>
      <c r="FE171" s="83"/>
      <c r="FF171" s="83"/>
      <c r="FG171" s="58"/>
      <c r="FH171" s="58"/>
      <c r="FI171" s="58"/>
      <c r="FJ171" s="58"/>
      <c r="FK171" s="58"/>
      <c r="FL171" s="58"/>
      <c r="FM171" s="58"/>
      <c r="FN171" s="83"/>
      <c r="FO171" s="58"/>
      <c r="FP171" s="58"/>
      <c r="FQ171" s="58"/>
      <c r="FR171" s="84">
        <v>160619.97013014404</v>
      </c>
      <c r="FS171" s="84">
        <f t="shared" si="304"/>
        <v>160619.97013014404</v>
      </c>
    </row>
    <row r="172" spans="2:176" x14ac:dyDescent="0.2">
      <c r="B172" s="200" t="s">
        <v>303</v>
      </c>
      <c r="C172" s="200"/>
      <c r="D172" s="2">
        <f t="shared" ref="D172" si="305">SUM(E172:AG172)</f>
        <v>0</v>
      </c>
      <c r="E172" s="96">
        <f t="shared" ref="E172:AK172" si="306">E173+E174</f>
        <v>0</v>
      </c>
      <c r="F172" s="96">
        <f t="shared" si="306"/>
        <v>0</v>
      </c>
      <c r="G172" s="96">
        <f t="shared" si="306"/>
        <v>0</v>
      </c>
      <c r="H172" s="96">
        <f t="shared" si="306"/>
        <v>0</v>
      </c>
      <c r="I172" s="96">
        <f t="shared" si="306"/>
        <v>0</v>
      </c>
      <c r="J172" s="96">
        <f t="shared" si="306"/>
        <v>0</v>
      </c>
      <c r="K172" s="96">
        <f t="shared" si="306"/>
        <v>0</v>
      </c>
      <c r="L172" s="96">
        <f t="shared" si="306"/>
        <v>0</v>
      </c>
      <c r="M172" s="96">
        <f t="shared" si="306"/>
        <v>0</v>
      </c>
      <c r="N172" s="96">
        <f t="shared" si="306"/>
        <v>0</v>
      </c>
      <c r="O172" s="96">
        <f t="shared" si="306"/>
        <v>0</v>
      </c>
      <c r="P172" s="96">
        <f t="shared" si="306"/>
        <v>0</v>
      </c>
      <c r="Q172" s="96">
        <f t="shared" si="306"/>
        <v>0</v>
      </c>
      <c r="R172" s="96">
        <f t="shared" si="306"/>
        <v>0</v>
      </c>
      <c r="S172" s="96">
        <f t="shared" si="306"/>
        <v>0</v>
      </c>
      <c r="T172" s="96">
        <f t="shared" si="306"/>
        <v>0</v>
      </c>
      <c r="U172" s="96">
        <f t="shared" si="306"/>
        <v>0</v>
      </c>
      <c r="V172" s="96">
        <f t="shared" si="306"/>
        <v>0</v>
      </c>
      <c r="W172" s="96">
        <f t="shared" si="306"/>
        <v>0</v>
      </c>
      <c r="X172" s="96">
        <f t="shared" si="306"/>
        <v>0</v>
      </c>
      <c r="Y172" s="96">
        <f t="shared" si="306"/>
        <v>0</v>
      </c>
      <c r="Z172" s="96">
        <f t="shared" si="306"/>
        <v>0</v>
      </c>
      <c r="AA172" s="96">
        <f t="shared" si="306"/>
        <v>0</v>
      </c>
      <c r="AB172" s="96">
        <f t="shared" si="306"/>
        <v>0</v>
      </c>
      <c r="AC172" s="96">
        <f t="shared" si="306"/>
        <v>0</v>
      </c>
      <c r="AD172" s="96">
        <f t="shared" si="306"/>
        <v>0</v>
      </c>
      <c r="AE172" s="96">
        <f t="shared" si="306"/>
        <v>0</v>
      </c>
      <c r="AF172" s="96">
        <f t="shared" si="306"/>
        <v>0</v>
      </c>
      <c r="AG172" s="96">
        <f t="shared" si="306"/>
        <v>0</v>
      </c>
      <c r="AH172" s="2">
        <f t="shared" si="269"/>
        <v>0</v>
      </c>
      <c r="AI172" s="96">
        <f t="shared" si="306"/>
        <v>0</v>
      </c>
      <c r="AJ172" s="96">
        <f t="shared" si="306"/>
        <v>0</v>
      </c>
      <c r="AK172" s="96">
        <f t="shared" si="306"/>
        <v>0</v>
      </c>
      <c r="AL172" s="2">
        <f t="shared" si="271"/>
        <v>0</v>
      </c>
      <c r="AM172" s="96">
        <f t="shared" ref="AM172:CX172" si="307">AM173+AM174</f>
        <v>0</v>
      </c>
      <c r="AN172" s="96">
        <f t="shared" si="307"/>
        <v>0</v>
      </c>
      <c r="AO172" s="96">
        <f t="shared" si="307"/>
        <v>0</v>
      </c>
      <c r="AP172" s="96">
        <f t="shared" si="307"/>
        <v>0</v>
      </c>
      <c r="AQ172" s="96">
        <f t="shared" si="307"/>
        <v>0</v>
      </c>
      <c r="AR172" s="96">
        <f t="shared" si="307"/>
        <v>0</v>
      </c>
      <c r="AS172" s="96">
        <f t="shared" si="307"/>
        <v>0</v>
      </c>
      <c r="AT172" s="96">
        <f t="shared" si="307"/>
        <v>0</v>
      </c>
      <c r="AU172" s="96">
        <f t="shared" si="307"/>
        <v>0</v>
      </c>
      <c r="AV172" s="96">
        <f t="shared" si="307"/>
        <v>0</v>
      </c>
      <c r="AW172" s="96">
        <f t="shared" si="307"/>
        <v>0</v>
      </c>
      <c r="AX172" s="96">
        <f t="shared" si="307"/>
        <v>0</v>
      </c>
      <c r="AY172" s="96">
        <f t="shared" si="307"/>
        <v>0</v>
      </c>
      <c r="AZ172" s="96">
        <f t="shared" si="307"/>
        <v>0</v>
      </c>
      <c r="BA172" s="96">
        <f t="shared" si="307"/>
        <v>0</v>
      </c>
      <c r="BB172" s="96">
        <f t="shared" si="307"/>
        <v>0</v>
      </c>
      <c r="BC172" s="96">
        <f t="shared" si="307"/>
        <v>0</v>
      </c>
      <c r="BD172" s="96">
        <f t="shared" si="307"/>
        <v>0</v>
      </c>
      <c r="BE172" s="96">
        <f t="shared" si="307"/>
        <v>0</v>
      </c>
      <c r="BF172" s="96">
        <f t="shared" si="307"/>
        <v>0</v>
      </c>
      <c r="BG172" s="96">
        <f t="shared" si="307"/>
        <v>0</v>
      </c>
      <c r="BH172" s="96">
        <f t="shared" si="307"/>
        <v>0</v>
      </c>
      <c r="BI172" s="96">
        <f t="shared" si="307"/>
        <v>0</v>
      </c>
      <c r="BJ172" s="96">
        <f t="shared" si="307"/>
        <v>0</v>
      </c>
      <c r="BK172" s="96">
        <f t="shared" si="307"/>
        <v>0</v>
      </c>
      <c r="BL172" s="96">
        <f t="shared" si="307"/>
        <v>0</v>
      </c>
      <c r="BM172" s="96">
        <f t="shared" si="307"/>
        <v>0</v>
      </c>
      <c r="BN172" s="96">
        <f t="shared" si="307"/>
        <v>0</v>
      </c>
      <c r="BO172" s="96">
        <f t="shared" si="307"/>
        <v>0</v>
      </c>
      <c r="BP172" s="96">
        <f t="shared" si="307"/>
        <v>0</v>
      </c>
      <c r="BQ172" s="96">
        <f t="shared" si="307"/>
        <v>0</v>
      </c>
      <c r="BR172" s="96">
        <f t="shared" si="307"/>
        <v>0</v>
      </c>
      <c r="BS172" s="96">
        <f t="shared" si="307"/>
        <v>0</v>
      </c>
      <c r="BT172" s="96">
        <f t="shared" si="307"/>
        <v>0</v>
      </c>
      <c r="BU172" s="96">
        <f t="shared" si="307"/>
        <v>0</v>
      </c>
      <c r="BV172" s="96">
        <f t="shared" si="307"/>
        <v>0</v>
      </c>
      <c r="BW172" s="96">
        <f t="shared" si="307"/>
        <v>0</v>
      </c>
      <c r="BX172" s="96">
        <f t="shared" si="307"/>
        <v>0</v>
      </c>
      <c r="BY172" s="96">
        <f t="shared" si="307"/>
        <v>0</v>
      </c>
      <c r="BZ172" s="96">
        <f t="shared" si="307"/>
        <v>0</v>
      </c>
      <c r="CA172" s="96">
        <f t="shared" si="307"/>
        <v>0</v>
      </c>
      <c r="CB172" s="2">
        <f t="shared" si="307"/>
        <v>0</v>
      </c>
      <c r="CC172" s="2">
        <f t="shared" si="273"/>
        <v>0</v>
      </c>
      <c r="CD172" s="96">
        <f t="shared" si="307"/>
        <v>0</v>
      </c>
      <c r="CE172" s="96">
        <f t="shared" si="307"/>
        <v>0</v>
      </c>
      <c r="CF172" s="96">
        <f t="shared" si="307"/>
        <v>0</v>
      </c>
      <c r="CG172" s="2">
        <f t="shared" si="275"/>
        <v>0</v>
      </c>
      <c r="CH172" s="96">
        <f t="shared" si="307"/>
        <v>0</v>
      </c>
      <c r="CI172" s="96">
        <f t="shared" si="307"/>
        <v>0</v>
      </c>
      <c r="CJ172" s="96">
        <f t="shared" si="307"/>
        <v>0</v>
      </c>
      <c r="CK172" s="96">
        <f t="shared" si="307"/>
        <v>0</v>
      </c>
      <c r="CL172" s="96">
        <f t="shared" si="307"/>
        <v>0</v>
      </c>
      <c r="CM172" s="96">
        <f t="shared" si="307"/>
        <v>0</v>
      </c>
      <c r="CN172" s="96">
        <f t="shared" si="307"/>
        <v>0</v>
      </c>
      <c r="CO172" s="96">
        <f t="shared" si="307"/>
        <v>0</v>
      </c>
      <c r="CP172" s="96">
        <f t="shared" si="307"/>
        <v>0</v>
      </c>
      <c r="CQ172" s="96">
        <f t="shared" si="307"/>
        <v>0</v>
      </c>
      <c r="CR172" s="96">
        <f t="shared" si="307"/>
        <v>0</v>
      </c>
      <c r="CS172" s="2">
        <f t="shared" si="277"/>
        <v>0</v>
      </c>
      <c r="CT172" s="96">
        <f t="shared" si="307"/>
        <v>0</v>
      </c>
      <c r="CU172" s="96">
        <f t="shared" si="307"/>
        <v>0</v>
      </c>
      <c r="CV172" s="2">
        <f t="shared" si="279"/>
        <v>0</v>
      </c>
      <c r="CW172" s="96">
        <f t="shared" si="307"/>
        <v>0</v>
      </c>
      <c r="CX172" s="96">
        <f t="shared" si="307"/>
        <v>0</v>
      </c>
      <c r="CY172" s="96">
        <f t="shared" ref="CY172:FJ172" si="308">CY173+CY174</f>
        <v>0</v>
      </c>
      <c r="CZ172" s="96">
        <f t="shared" si="308"/>
        <v>0</v>
      </c>
      <c r="DA172" s="96">
        <f t="shared" si="308"/>
        <v>0</v>
      </c>
      <c r="DB172" s="96">
        <f t="shared" si="308"/>
        <v>0</v>
      </c>
      <c r="DC172" s="96">
        <f t="shared" si="308"/>
        <v>0</v>
      </c>
      <c r="DD172" s="96">
        <f t="shared" si="308"/>
        <v>0</v>
      </c>
      <c r="DE172" s="96">
        <f t="shared" si="308"/>
        <v>0</v>
      </c>
      <c r="DF172" s="2">
        <f t="shared" si="281"/>
        <v>0</v>
      </c>
      <c r="DG172" s="96">
        <f t="shared" si="308"/>
        <v>0</v>
      </c>
      <c r="DH172" s="96">
        <f t="shared" si="308"/>
        <v>0</v>
      </c>
      <c r="DI172" s="96">
        <f t="shared" si="308"/>
        <v>0</v>
      </c>
      <c r="DJ172" s="2">
        <f t="shared" si="283"/>
        <v>0</v>
      </c>
      <c r="DK172" s="96">
        <f t="shared" si="308"/>
        <v>0</v>
      </c>
      <c r="DL172" s="96">
        <f t="shared" si="308"/>
        <v>0</v>
      </c>
      <c r="DM172" s="2">
        <f t="shared" si="285"/>
        <v>0</v>
      </c>
      <c r="DN172" s="96">
        <f t="shared" si="308"/>
        <v>0</v>
      </c>
      <c r="DO172" s="96">
        <f t="shared" si="308"/>
        <v>0</v>
      </c>
      <c r="DP172" s="96">
        <f t="shared" si="308"/>
        <v>0</v>
      </c>
      <c r="DQ172" s="96">
        <f t="shared" si="308"/>
        <v>0</v>
      </c>
      <c r="DR172" s="96">
        <f t="shared" si="308"/>
        <v>0</v>
      </c>
      <c r="DS172" s="2">
        <f t="shared" si="287"/>
        <v>0</v>
      </c>
      <c r="DT172" s="96">
        <f t="shared" si="308"/>
        <v>0</v>
      </c>
      <c r="DU172" s="96">
        <f t="shared" si="308"/>
        <v>0</v>
      </c>
      <c r="DV172" s="2">
        <f t="shared" si="289"/>
        <v>0</v>
      </c>
      <c r="DW172" s="96">
        <f t="shared" si="308"/>
        <v>0</v>
      </c>
      <c r="DX172" s="96">
        <f t="shared" si="308"/>
        <v>0</v>
      </c>
      <c r="DY172" s="96">
        <f t="shared" si="308"/>
        <v>0</v>
      </c>
      <c r="DZ172" s="96">
        <f t="shared" si="308"/>
        <v>0</v>
      </c>
      <c r="EA172" s="96">
        <f t="shared" si="308"/>
        <v>0</v>
      </c>
      <c r="EB172" s="96">
        <f t="shared" si="308"/>
        <v>0</v>
      </c>
      <c r="EC172" s="96">
        <f t="shared" si="308"/>
        <v>0</v>
      </c>
      <c r="ED172" s="96">
        <f t="shared" si="308"/>
        <v>0</v>
      </c>
      <c r="EE172" s="96">
        <f t="shared" si="308"/>
        <v>0</v>
      </c>
      <c r="EF172" s="96">
        <f t="shared" si="308"/>
        <v>0</v>
      </c>
      <c r="EG172" s="2">
        <f t="shared" si="302"/>
        <v>0</v>
      </c>
      <c r="EH172" s="96">
        <f t="shared" si="308"/>
        <v>0</v>
      </c>
      <c r="EI172" s="96">
        <f t="shared" si="308"/>
        <v>0</v>
      </c>
      <c r="EJ172" s="96">
        <f t="shared" si="308"/>
        <v>0</v>
      </c>
      <c r="EK172" s="96">
        <f t="shared" si="308"/>
        <v>0</v>
      </c>
      <c r="EL172" s="96">
        <f t="shared" si="308"/>
        <v>0</v>
      </c>
      <c r="EM172" s="96">
        <f t="shared" si="308"/>
        <v>0</v>
      </c>
      <c r="EN172" s="96">
        <f t="shared" si="308"/>
        <v>0</v>
      </c>
      <c r="EO172" s="96">
        <f t="shared" si="308"/>
        <v>0</v>
      </c>
      <c r="EP172" s="96">
        <f t="shared" si="308"/>
        <v>0</v>
      </c>
      <c r="EQ172" s="2">
        <f t="shared" si="292"/>
        <v>0</v>
      </c>
      <c r="ER172" s="96">
        <f t="shared" si="308"/>
        <v>0</v>
      </c>
      <c r="ES172" s="96">
        <f t="shared" si="308"/>
        <v>0</v>
      </c>
      <c r="ET172" s="96">
        <f t="shared" si="308"/>
        <v>0</v>
      </c>
      <c r="EU172" s="2">
        <f t="shared" si="294"/>
        <v>0</v>
      </c>
      <c r="EV172" s="96">
        <f t="shared" si="308"/>
        <v>0</v>
      </c>
      <c r="EW172" s="96">
        <f t="shared" si="308"/>
        <v>0</v>
      </c>
      <c r="EX172" s="2">
        <f t="shared" si="296"/>
        <v>0</v>
      </c>
      <c r="EY172" s="96">
        <f t="shared" si="308"/>
        <v>0</v>
      </c>
      <c r="EZ172" s="96">
        <f t="shared" si="308"/>
        <v>0</v>
      </c>
      <c r="FA172" s="2">
        <f t="shared" si="298"/>
        <v>0</v>
      </c>
      <c r="FB172" s="2">
        <f t="shared" si="308"/>
        <v>0</v>
      </c>
      <c r="FC172" s="2">
        <f t="shared" si="308"/>
        <v>0</v>
      </c>
      <c r="FD172" s="2">
        <f t="shared" si="308"/>
        <v>0</v>
      </c>
      <c r="FE172" s="2">
        <f t="shared" si="308"/>
        <v>0</v>
      </c>
      <c r="FF172" s="2">
        <f t="shared" si="300"/>
        <v>0</v>
      </c>
      <c r="FG172" s="96">
        <f t="shared" si="308"/>
        <v>0</v>
      </c>
      <c r="FH172" s="96">
        <f t="shared" si="308"/>
        <v>0</v>
      </c>
      <c r="FI172" s="96">
        <f t="shared" si="308"/>
        <v>0</v>
      </c>
      <c r="FJ172" s="96">
        <f t="shared" si="308"/>
        <v>0</v>
      </c>
      <c r="FK172" s="96">
        <f t="shared" ref="FK172:FR172" si="309">FK173+FK174</f>
        <v>0</v>
      </c>
      <c r="FL172" s="96">
        <f t="shared" si="309"/>
        <v>0</v>
      </c>
      <c r="FM172" s="96">
        <f t="shared" si="309"/>
        <v>0</v>
      </c>
      <c r="FN172" s="2">
        <f t="shared" si="309"/>
        <v>0</v>
      </c>
      <c r="FO172" s="2">
        <f t="shared" si="309"/>
        <v>0</v>
      </c>
      <c r="FP172" s="2">
        <f t="shared" si="309"/>
        <v>4521.0921770154328</v>
      </c>
      <c r="FQ172" s="2">
        <f t="shared" si="309"/>
        <v>0</v>
      </c>
      <c r="FR172" s="2">
        <f t="shared" si="309"/>
        <v>0</v>
      </c>
      <c r="FS172" s="2">
        <f>FS173+FS174</f>
        <v>4521.0921770154328</v>
      </c>
    </row>
    <row r="173" spans="2:176" x14ac:dyDescent="0.2">
      <c r="B173" s="203" t="s">
        <v>304</v>
      </c>
      <c r="C173" s="203"/>
      <c r="D173" s="83"/>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83"/>
      <c r="AI173" s="58"/>
      <c r="AJ173" s="58"/>
      <c r="AK173" s="58"/>
      <c r="AL173" s="83"/>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83"/>
      <c r="CC173" s="83"/>
      <c r="CD173" s="58"/>
      <c r="CE173" s="58"/>
      <c r="CF173" s="58"/>
      <c r="CG173" s="83"/>
      <c r="CH173" s="58"/>
      <c r="CI173" s="58"/>
      <c r="CJ173" s="58"/>
      <c r="CK173" s="58"/>
      <c r="CL173" s="58"/>
      <c r="CM173" s="58"/>
      <c r="CN173" s="58"/>
      <c r="CO173" s="58"/>
      <c r="CP173" s="58"/>
      <c r="CQ173" s="58"/>
      <c r="CR173" s="58"/>
      <c r="CS173" s="83"/>
      <c r="CT173" s="58"/>
      <c r="CU173" s="58"/>
      <c r="CV173" s="83"/>
      <c r="CW173" s="58"/>
      <c r="CX173" s="58"/>
      <c r="CY173" s="58"/>
      <c r="CZ173" s="58"/>
      <c r="DA173" s="58"/>
      <c r="DB173" s="58"/>
      <c r="DC173" s="58"/>
      <c r="DD173" s="58"/>
      <c r="DE173" s="58"/>
      <c r="DF173" s="83"/>
      <c r="DG173" s="58"/>
      <c r="DH173" s="58"/>
      <c r="DI173" s="58"/>
      <c r="DJ173" s="83"/>
      <c r="DK173" s="58"/>
      <c r="DL173" s="58"/>
      <c r="DM173" s="83"/>
      <c r="DN173" s="58"/>
      <c r="DO173" s="58"/>
      <c r="DP173" s="58"/>
      <c r="DQ173" s="58"/>
      <c r="DR173" s="58"/>
      <c r="DS173" s="83"/>
      <c r="DT173" s="58"/>
      <c r="DU173" s="58"/>
      <c r="DV173" s="83"/>
      <c r="DW173" s="58"/>
      <c r="DX173" s="58"/>
      <c r="DY173" s="58"/>
      <c r="DZ173" s="58"/>
      <c r="EA173" s="58"/>
      <c r="EB173" s="58"/>
      <c r="EC173" s="58"/>
      <c r="ED173" s="58"/>
      <c r="EE173" s="58"/>
      <c r="EF173" s="58"/>
      <c r="EG173" s="83"/>
      <c r="EH173" s="58"/>
      <c r="EI173" s="58"/>
      <c r="EJ173" s="58"/>
      <c r="EK173" s="58"/>
      <c r="EL173" s="58"/>
      <c r="EM173" s="58"/>
      <c r="EN173" s="58"/>
      <c r="EO173" s="58"/>
      <c r="EP173" s="58"/>
      <c r="EQ173" s="83"/>
      <c r="ER173" s="58"/>
      <c r="ES173" s="58"/>
      <c r="ET173" s="58"/>
      <c r="EU173" s="83"/>
      <c r="EV173" s="58"/>
      <c r="EW173" s="58"/>
      <c r="EX173" s="83"/>
      <c r="EY173" s="58"/>
      <c r="EZ173" s="58"/>
      <c r="FA173" s="83"/>
      <c r="FB173" s="83"/>
      <c r="FC173" s="83"/>
      <c r="FD173" s="83"/>
      <c r="FE173" s="83"/>
      <c r="FF173" s="83"/>
      <c r="FG173" s="58"/>
      <c r="FH173" s="58"/>
      <c r="FI173" s="58"/>
      <c r="FJ173" s="58"/>
      <c r="FK173" s="58"/>
      <c r="FL173" s="58"/>
      <c r="FM173" s="58"/>
      <c r="FN173" s="83"/>
      <c r="FO173" s="58"/>
      <c r="FP173" s="82">
        <v>4521.0921770154328</v>
      </c>
      <c r="FQ173" s="58"/>
      <c r="FR173" s="58"/>
      <c r="FS173" s="59">
        <f>+FP173</f>
        <v>4521.0921770154328</v>
      </c>
    </row>
    <row r="174" spans="2:176" ht="14.25" customHeight="1" x14ac:dyDescent="0.2">
      <c r="B174" s="203" t="s">
        <v>305</v>
      </c>
      <c r="C174" s="203"/>
      <c r="D174" s="79">
        <f t="shared" ref="D174:D175" si="310">SUM(E174:AG174)</f>
        <v>0</v>
      </c>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79">
        <f t="shared" si="269"/>
        <v>0</v>
      </c>
      <c r="AI174" s="80"/>
      <c r="AJ174" s="80"/>
      <c r="AK174" s="80"/>
      <c r="AL174" s="79">
        <f t="shared" si="271"/>
        <v>0</v>
      </c>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c r="CA174" s="80"/>
      <c r="CB174" s="79"/>
      <c r="CC174" s="79">
        <f t="shared" si="273"/>
        <v>0</v>
      </c>
      <c r="CD174" s="80"/>
      <c r="CE174" s="80"/>
      <c r="CF174" s="80"/>
      <c r="CG174" s="79">
        <f t="shared" si="275"/>
        <v>0</v>
      </c>
      <c r="CH174" s="80"/>
      <c r="CI174" s="80"/>
      <c r="CJ174" s="80"/>
      <c r="CK174" s="80"/>
      <c r="CL174" s="80"/>
      <c r="CM174" s="80"/>
      <c r="CN174" s="80"/>
      <c r="CO174" s="80"/>
      <c r="CP174" s="80"/>
      <c r="CQ174" s="80"/>
      <c r="CR174" s="80"/>
      <c r="CS174" s="79">
        <f t="shared" si="277"/>
        <v>0</v>
      </c>
      <c r="CT174" s="80"/>
      <c r="CU174" s="80"/>
      <c r="CV174" s="79">
        <f t="shared" si="279"/>
        <v>0</v>
      </c>
      <c r="CW174" s="80"/>
      <c r="CX174" s="80"/>
      <c r="CY174" s="80"/>
      <c r="CZ174" s="80"/>
      <c r="DA174" s="80"/>
      <c r="DB174" s="80"/>
      <c r="DC174" s="80"/>
      <c r="DD174" s="80"/>
      <c r="DE174" s="80"/>
      <c r="DF174" s="79">
        <f t="shared" si="281"/>
        <v>0</v>
      </c>
      <c r="DG174" s="80"/>
      <c r="DH174" s="80"/>
      <c r="DI174" s="80"/>
      <c r="DJ174" s="79">
        <f t="shared" si="283"/>
        <v>0</v>
      </c>
      <c r="DK174" s="80"/>
      <c r="DL174" s="80"/>
      <c r="DM174" s="79">
        <f t="shared" si="285"/>
        <v>0</v>
      </c>
      <c r="DN174" s="80"/>
      <c r="DO174" s="80"/>
      <c r="DP174" s="80"/>
      <c r="DQ174" s="80"/>
      <c r="DR174" s="80"/>
      <c r="DS174" s="79">
        <f t="shared" si="287"/>
        <v>0</v>
      </c>
      <c r="DT174" s="80"/>
      <c r="DU174" s="80"/>
      <c r="DV174" s="79">
        <f t="shared" si="289"/>
        <v>0</v>
      </c>
      <c r="DW174" s="80"/>
      <c r="DX174" s="80"/>
      <c r="DY174" s="80"/>
      <c r="DZ174" s="80"/>
      <c r="EA174" s="80"/>
      <c r="EB174" s="80"/>
      <c r="EC174" s="80"/>
      <c r="ED174" s="80"/>
      <c r="EE174" s="80"/>
      <c r="EF174" s="80"/>
      <c r="EG174" s="79">
        <f t="shared" si="302"/>
        <v>0</v>
      </c>
      <c r="EH174" s="80"/>
      <c r="EI174" s="80"/>
      <c r="EJ174" s="80"/>
      <c r="EK174" s="80"/>
      <c r="EL174" s="80"/>
      <c r="EM174" s="80"/>
      <c r="EN174" s="80"/>
      <c r="EO174" s="80"/>
      <c r="EP174" s="80"/>
      <c r="EQ174" s="79">
        <f t="shared" si="292"/>
        <v>0</v>
      </c>
      <c r="ER174" s="80"/>
      <c r="ES174" s="80"/>
      <c r="ET174" s="80"/>
      <c r="EU174" s="79">
        <f t="shared" si="294"/>
        <v>0</v>
      </c>
      <c r="EV174" s="80"/>
      <c r="EW174" s="80"/>
      <c r="EX174" s="79">
        <f t="shared" si="296"/>
        <v>0</v>
      </c>
      <c r="EY174" s="80"/>
      <c r="EZ174" s="80"/>
      <c r="FA174" s="79">
        <f t="shared" si="298"/>
        <v>0</v>
      </c>
      <c r="FB174" s="79"/>
      <c r="FC174" s="79"/>
      <c r="FD174" s="79"/>
      <c r="FE174" s="79"/>
      <c r="FF174" s="79">
        <f t="shared" si="300"/>
        <v>0</v>
      </c>
      <c r="FG174" s="80"/>
      <c r="FH174" s="80"/>
      <c r="FI174" s="80"/>
      <c r="FJ174" s="80"/>
      <c r="FK174" s="80"/>
      <c r="FL174" s="80"/>
      <c r="FM174" s="80"/>
      <c r="FN174" s="79"/>
      <c r="FO174" s="79"/>
      <c r="FP174" s="58"/>
      <c r="FQ174" s="58"/>
      <c r="FR174" s="58"/>
      <c r="FS174" s="59"/>
    </row>
    <row r="175" spans="2:176" ht="14.25" customHeight="1" x14ac:dyDescent="0.2">
      <c r="B175" s="200" t="s">
        <v>316</v>
      </c>
      <c r="C175" s="200"/>
      <c r="D175" s="2">
        <f t="shared" si="310"/>
        <v>16116.910636275094</v>
      </c>
      <c r="E175" s="96">
        <f t="shared" ref="E175:AG175" si="311">+E85+E101+E160+E172</f>
        <v>28.831451142951046</v>
      </c>
      <c r="F175" s="96">
        <f t="shared" si="311"/>
        <v>3.1629429430307665</v>
      </c>
      <c r="G175" s="96">
        <f t="shared" si="311"/>
        <v>7.3716847968374868</v>
      </c>
      <c r="H175" s="96">
        <f t="shared" si="311"/>
        <v>35.196782306785302</v>
      </c>
      <c r="I175" s="96">
        <f t="shared" si="311"/>
        <v>79.48064736375251</v>
      </c>
      <c r="J175" s="96">
        <f t="shared" si="311"/>
        <v>53.707767584520056</v>
      </c>
      <c r="K175" s="96">
        <f t="shared" si="311"/>
        <v>13.875356107640492</v>
      </c>
      <c r="L175" s="96">
        <f t="shared" si="311"/>
        <v>144.89024864606756</v>
      </c>
      <c r="M175" s="96">
        <f t="shared" si="311"/>
        <v>547.55164285575609</v>
      </c>
      <c r="N175" s="96">
        <f t="shared" si="311"/>
        <v>47.489595967810118</v>
      </c>
      <c r="O175" s="96">
        <f t="shared" si="311"/>
        <v>810.37466333101588</v>
      </c>
      <c r="P175" s="96">
        <f t="shared" si="311"/>
        <v>34.405885911829266</v>
      </c>
      <c r="Q175" s="96">
        <f t="shared" si="311"/>
        <v>226.67716873119772</v>
      </c>
      <c r="R175" s="96">
        <f t="shared" si="311"/>
        <v>473.34083388722757</v>
      </c>
      <c r="S175" s="96">
        <f t="shared" si="311"/>
        <v>8.351932233736914</v>
      </c>
      <c r="T175" s="96">
        <f t="shared" si="311"/>
        <v>2095.5330686220209</v>
      </c>
      <c r="U175" s="96">
        <f t="shared" si="311"/>
        <v>415.72008994296488</v>
      </c>
      <c r="V175" s="96">
        <f t="shared" si="311"/>
        <v>387.83341872175043</v>
      </c>
      <c r="W175" s="96">
        <f t="shared" si="311"/>
        <v>315.12585839082169</v>
      </c>
      <c r="X175" s="96">
        <f t="shared" si="311"/>
        <v>15.689567070879795</v>
      </c>
      <c r="Y175" s="96">
        <f t="shared" si="311"/>
        <v>203.61501034178494</v>
      </c>
      <c r="Z175" s="96">
        <f t="shared" si="311"/>
        <v>1110.8252538320157</v>
      </c>
      <c r="AA175" s="96">
        <f t="shared" si="311"/>
        <v>155.38409643267997</v>
      </c>
      <c r="AB175" s="96">
        <f t="shared" si="311"/>
        <v>178.43409812862956</v>
      </c>
      <c r="AC175" s="96">
        <f t="shared" si="311"/>
        <v>25.419010782128986</v>
      </c>
      <c r="AD175" s="96">
        <f t="shared" si="311"/>
        <v>1456.5116448304532</v>
      </c>
      <c r="AE175" s="96">
        <f t="shared" si="311"/>
        <v>5329.3307788476495</v>
      </c>
      <c r="AF175" s="96">
        <f t="shared" si="311"/>
        <v>1689.6209543761352</v>
      </c>
      <c r="AG175" s="96">
        <f t="shared" si="311"/>
        <v>223.15918214501954</v>
      </c>
      <c r="AH175" s="2">
        <f t="shared" si="269"/>
        <v>1357.0620991667799</v>
      </c>
      <c r="AI175" s="96">
        <f>+AI85+AI101+AI160+AI172</f>
        <v>1312.7781267668956</v>
      </c>
      <c r="AJ175" s="96">
        <f>+AJ85+AJ101+AJ160+AJ172</f>
        <v>0.1370993973879861</v>
      </c>
      <c r="AK175" s="96">
        <f>+AK85+AK101+AK160+AK172</f>
        <v>44.146873002496164</v>
      </c>
      <c r="AL175" s="2">
        <f t="shared" si="271"/>
        <v>53084.392479705981</v>
      </c>
      <c r="AM175" s="96">
        <f t="shared" ref="AM175:CB175" si="312">+AM85+AM101+AM160+AM172</f>
        <v>1585.60369777712</v>
      </c>
      <c r="AN175" s="96">
        <f t="shared" si="312"/>
        <v>143.76991973011968</v>
      </c>
      <c r="AO175" s="96">
        <f t="shared" si="312"/>
        <v>1269.6086453701496</v>
      </c>
      <c r="AP175" s="96">
        <f t="shared" si="312"/>
        <v>2157.0994638308734</v>
      </c>
      <c r="AQ175" s="96">
        <f t="shared" si="312"/>
        <v>1648.1089341403381</v>
      </c>
      <c r="AR175" s="96">
        <f t="shared" si="312"/>
        <v>2830.6907257676253</v>
      </c>
      <c r="AS175" s="96">
        <f t="shared" si="312"/>
        <v>444.67218165308708</v>
      </c>
      <c r="AT175" s="96">
        <f t="shared" si="312"/>
        <v>1565.442643174232</v>
      </c>
      <c r="AU175" s="96">
        <f t="shared" si="312"/>
        <v>22085.74580454018</v>
      </c>
      <c r="AV175" s="96">
        <f t="shared" si="312"/>
        <v>47.716964359769989</v>
      </c>
      <c r="AW175" s="96">
        <f t="shared" si="312"/>
        <v>823.35345557599112</v>
      </c>
      <c r="AX175" s="96">
        <f t="shared" si="312"/>
        <v>76.948796788639527</v>
      </c>
      <c r="AY175" s="96">
        <f t="shared" si="312"/>
        <v>426.951165920177</v>
      </c>
      <c r="AZ175" s="96">
        <f t="shared" si="312"/>
        <v>286.97025365504072</v>
      </c>
      <c r="BA175" s="96">
        <f t="shared" si="312"/>
        <v>747.15921515974651</v>
      </c>
      <c r="BB175" s="96">
        <f t="shared" si="312"/>
        <v>248.83400896681181</v>
      </c>
      <c r="BC175" s="96">
        <f t="shared" si="312"/>
        <v>161.60039653263095</v>
      </c>
      <c r="BD175" s="96">
        <f t="shared" si="312"/>
        <v>10.998179035184091</v>
      </c>
      <c r="BE175" s="96">
        <f t="shared" si="312"/>
        <v>2.7853621577159906</v>
      </c>
      <c r="BF175" s="96">
        <f t="shared" si="312"/>
        <v>130.36807430041119</v>
      </c>
      <c r="BG175" s="96">
        <f t="shared" si="312"/>
        <v>579.39347878552803</v>
      </c>
      <c r="BH175" s="96">
        <f t="shared" si="312"/>
        <v>353.16891585333161</v>
      </c>
      <c r="BI175" s="96">
        <f t="shared" si="312"/>
        <v>1723.385089063263</v>
      </c>
      <c r="BJ175" s="96">
        <f t="shared" si="312"/>
        <v>740.34691833693012</v>
      </c>
      <c r="BK175" s="96">
        <f t="shared" si="312"/>
        <v>89.897283986864139</v>
      </c>
      <c r="BL175" s="96">
        <f t="shared" si="312"/>
        <v>179.51257299258143</v>
      </c>
      <c r="BM175" s="96">
        <f t="shared" si="312"/>
        <v>80.836470505025716</v>
      </c>
      <c r="BN175" s="96">
        <f t="shared" si="312"/>
        <v>456.78025718086047</v>
      </c>
      <c r="BO175" s="96">
        <f t="shared" si="312"/>
        <v>984.67513889734573</v>
      </c>
      <c r="BP175" s="96">
        <f t="shared" si="312"/>
        <v>106.1781467408711</v>
      </c>
      <c r="BQ175" s="96">
        <f t="shared" si="312"/>
        <v>5953.3237415655858</v>
      </c>
      <c r="BR175" s="96">
        <f t="shared" si="312"/>
        <v>972.52370664944192</v>
      </c>
      <c r="BS175" s="96">
        <f t="shared" si="312"/>
        <v>463.23204410180165</v>
      </c>
      <c r="BT175" s="96">
        <f t="shared" si="312"/>
        <v>4.8012178163435539</v>
      </c>
      <c r="BU175" s="96">
        <f t="shared" si="312"/>
        <v>51.190115070436036</v>
      </c>
      <c r="BV175" s="96">
        <f t="shared" si="312"/>
        <v>308.81801036485462</v>
      </c>
      <c r="BW175" s="96">
        <f t="shared" si="312"/>
        <v>31.249461807793331</v>
      </c>
      <c r="BX175" s="96">
        <f t="shared" si="312"/>
        <v>555.4971217187483</v>
      </c>
      <c r="BY175" s="96">
        <f t="shared" si="312"/>
        <v>604.20927529268261</v>
      </c>
      <c r="BZ175" s="96">
        <f t="shared" si="312"/>
        <v>1649.0259991697735</v>
      </c>
      <c r="CA175" s="96">
        <f t="shared" si="312"/>
        <v>501.91962537009096</v>
      </c>
      <c r="CB175" s="2">
        <f t="shared" si="312"/>
        <v>114140.05081220267</v>
      </c>
      <c r="CC175" s="2">
        <f t="shared" si="273"/>
        <v>985.7678553276013</v>
      </c>
      <c r="CD175" s="96">
        <f>+CD85+CD101+CD160+CD172</f>
        <v>495.53735006465251</v>
      </c>
      <c r="CE175" s="96">
        <f>+CE85+CE101+CE160+CE172</f>
        <v>346.78476238984791</v>
      </c>
      <c r="CF175" s="96">
        <f>+CF85+CF101+CF160+CF172</f>
        <v>143.44574287310081</v>
      </c>
      <c r="CG175" s="2">
        <f t="shared" si="275"/>
        <v>8924.4113107015928</v>
      </c>
      <c r="CH175" s="96">
        <f t="shared" ref="CH175:CR175" si="313">+CH85+CH101+CH160+CH172</f>
        <v>215.23491616925162</v>
      </c>
      <c r="CI175" s="96">
        <f t="shared" si="313"/>
        <v>12.565171498852663</v>
      </c>
      <c r="CJ175" s="96">
        <f t="shared" si="313"/>
        <v>0.82938102808706249</v>
      </c>
      <c r="CK175" s="96">
        <f t="shared" si="313"/>
        <v>126.62765498203113</v>
      </c>
      <c r="CL175" s="96">
        <f t="shared" si="313"/>
        <v>0</v>
      </c>
      <c r="CM175" s="96">
        <f t="shared" si="313"/>
        <v>1.9742584811547653E-2</v>
      </c>
      <c r="CN175" s="96">
        <f t="shared" si="313"/>
        <v>1717.3229717636291</v>
      </c>
      <c r="CO175" s="96">
        <f t="shared" si="313"/>
        <v>4660.5642750534753</v>
      </c>
      <c r="CP175" s="96">
        <f t="shared" si="313"/>
        <v>364.59019599201821</v>
      </c>
      <c r="CQ175" s="96">
        <f t="shared" si="313"/>
        <v>65.603913445980112</v>
      </c>
      <c r="CR175" s="96">
        <f t="shared" si="313"/>
        <v>1761.0530881834566</v>
      </c>
      <c r="CS175" s="2">
        <f t="shared" si="277"/>
        <v>5591.313490442647</v>
      </c>
      <c r="CT175" s="96">
        <f>+CT85+CT101+CT160+CT172</f>
        <v>5181.8265573959325</v>
      </c>
      <c r="CU175" s="96">
        <f>+CU85+CU101+CU160+CU172</f>
        <v>409.48693304671417</v>
      </c>
      <c r="CV175" s="2">
        <f t="shared" si="279"/>
        <v>18759.538364749897</v>
      </c>
      <c r="CW175" s="96">
        <f t="shared" ref="CW175:DE175" si="314">+CW85+CW101+CW160+CW172</f>
        <v>0</v>
      </c>
      <c r="CX175" s="96">
        <f t="shared" si="314"/>
        <v>60.583543052640096</v>
      </c>
      <c r="CY175" s="96">
        <f t="shared" si="314"/>
        <v>4396.2542897904968</v>
      </c>
      <c r="CZ175" s="96">
        <f t="shared" si="314"/>
        <v>4739.4585251907329</v>
      </c>
      <c r="DA175" s="96">
        <f t="shared" si="314"/>
        <v>7284.8638124813979</v>
      </c>
      <c r="DB175" s="96">
        <f t="shared" si="314"/>
        <v>1216.7901156371372</v>
      </c>
      <c r="DC175" s="96">
        <f t="shared" si="314"/>
        <v>103.38305264988531</v>
      </c>
      <c r="DD175" s="96">
        <f t="shared" si="314"/>
        <v>659.90315157469047</v>
      </c>
      <c r="DE175" s="96">
        <f t="shared" si="314"/>
        <v>298.3018743729146</v>
      </c>
      <c r="DF175" s="2">
        <f t="shared" si="281"/>
        <v>4452.3611389740618</v>
      </c>
      <c r="DG175" s="96">
        <f>+DG85+DG101+DG160+DG172</f>
        <v>1475.4244054562696</v>
      </c>
      <c r="DH175" s="96">
        <f>+DH85+DH101+DH160+DH172</f>
        <v>2887.4712884016644</v>
      </c>
      <c r="DI175" s="96">
        <f>+DI85+DI101+DI160+DI172</f>
        <v>89.465445116127867</v>
      </c>
      <c r="DJ175" s="2">
        <f t="shared" si="283"/>
        <v>838.04262859398978</v>
      </c>
      <c r="DK175" s="96">
        <f>+DK85+DK101+DK160+DK172</f>
        <v>607.46563901582419</v>
      </c>
      <c r="DL175" s="96">
        <f>+DL85+DL101+DL160+DL172</f>
        <v>230.57698957816558</v>
      </c>
      <c r="DM175" s="2">
        <f t="shared" si="285"/>
        <v>677.82552606595902</v>
      </c>
      <c r="DN175" s="96">
        <f>+DN85+DN101+DN160+DN172</f>
        <v>12.810373855792262</v>
      </c>
      <c r="DO175" s="96">
        <f>+DO85+DO101+DO160+DO172</f>
        <v>427.13584641732137</v>
      </c>
      <c r="DP175" s="96">
        <f>+DP85+DP101+DP160+DP172</f>
        <v>71.718444676133927</v>
      </c>
      <c r="DQ175" s="96">
        <f>+DQ85+DQ101+DQ160+DQ172</f>
        <v>47.116489775916065</v>
      </c>
      <c r="DR175" s="96">
        <f>+DR85+DR101+DR160+DR172</f>
        <v>119.04437134079542</v>
      </c>
      <c r="DS175" s="2">
        <f t="shared" si="287"/>
        <v>492.85171367407645</v>
      </c>
      <c r="DT175" s="96">
        <f>+DT85+DT101+DT160+DT172</f>
        <v>492.85171367407645</v>
      </c>
      <c r="DU175" s="96">
        <f>+DU85+DU101+DU160+DU172</f>
        <v>0</v>
      </c>
      <c r="DV175" s="2">
        <f t="shared" si="289"/>
        <v>1450.7008264586505</v>
      </c>
      <c r="DW175" s="96">
        <f t="shared" ref="DW175:EF175" si="315">+DW85+DW101+DW160+DW172</f>
        <v>218.19662394929395</v>
      </c>
      <c r="DX175" s="96">
        <f t="shared" si="315"/>
        <v>126.72306056383698</v>
      </c>
      <c r="DY175" s="96">
        <f t="shared" si="315"/>
        <v>184.5144567393329</v>
      </c>
      <c r="DZ175" s="96">
        <f t="shared" si="315"/>
        <v>351.38120366417593</v>
      </c>
      <c r="EA175" s="96">
        <f t="shared" si="315"/>
        <v>105.63518727899918</v>
      </c>
      <c r="EB175" s="96">
        <f t="shared" si="315"/>
        <v>1.1058620000755599</v>
      </c>
      <c r="EC175" s="96">
        <f t="shared" si="315"/>
        <v>12.501574959024445</v>
      </c>
      <c r="ED175" s="96">
        <f t="shared" si="315"/>
        <v>238.26933748322313</v>
      </c>
      <c r="EE175" s="96">
        <f t="shared" si="315"/>
        <v>175.91266388378426</v>
      </c>
      <c r="EF175" s="96">
        <f t="shared" si="315"/>
        <v>36.460855936904288</v>
      </c>
      <c r="EG175" s="2">
        <f t="shared" si="302"/>
        <v>2241.5930168739769</v>
      </c>
      <c r="EH175" s="96">
        <f t="shared" ref="EH175:EP175" si="316">+EH85+EH101+EH160+EH172</f>
        <v>451.33488078416076</v>
      </c>
      <c r="EI175" s="96">
        <f t="shared" si="316"/>
        <v>36.191051475797103</v>
      </c>
      <c r="EJ175" s="96">
        <f t="shared" si="316"/>
        <v>746.02043782690851</v>
      </c>
      <c r="EK175" s="96">
        <f t="shared" si="316"/>
        <v>0.72265996526802101</v>
      </c>
      <c r="EL175" s="96">
        <f t="shared" si="316"/>
        <v>22.937576858529209</v>
      </c>
      <c r="EM175" s="96">
        <f t="shared" si="316"/>
        <v>286.2218066022748</v>
      </c>
      <c r="EN175" s="96">
        <f t="shared" si="316"/>
        <v>135.87775753209689</v>
      </c>
      <c r="EO175" s="96">
        <f t="shared" si="316"/>
        <v>161.89694708554308</v>
      </c>
      <c r="EP175" s="96">
        <f t="shared" si="316"/>
        <v>400.38989874339865</v>
      </c>
      <c r="EQ175" s="2">
        <f t="shared" si="292"/>
        <v>3487.406973779955</v>
      </c>
      <c r="ER175" s="96">
        <f>+ER85+ER101+ER160+ER172</f>
        <v>1676.6860506736261</v>
      </c>
      <c r="ES175" s="96">
        <f>+ES85+ES101+ES160+ES172</f>
        <v>1800.5984736873415</v>
      </c>
      <c r="ET175" s="96">
        <f>+ET85+ET101+ET160+ET172</f>
        <v>10.122449418987348</v>
      </c>
      <c r="EU175" s="2">
        <f t="shared" si="294"/>
        <v>1122.4013987567623</v>
      </c>
      <c r="EV175" s="96">
        <f>+EV85+EV101+EV160+EV172</f>
        <v>376.74299128877595</v>
      </c>
      <c r="EW175" s="96">
        <f>+EW85+EW101+EW160+EW172</f>
        <v>745.65840746798631</v>
      </c>
      <c r="EX175" s="2">
        <f t="shared" si="296"/>
        <v>2110.0648934247411</v>
      </c>
      <c r="EY175" s="96">
        <f>+EY85+EY101+EY160+EY172</f>
        <v>569.46537062388768</v>
      </c>
      <c r="EZ175" s="96">
        <f>+EZ85+EZ101+EZ160+EZ172</f>
        <v>1540.5995228008533</v>
      </c>
      <c r="FA175" s="2">
        <f t="shared" si="298"/>
        <v>583.30751380210427</v>
      </c>
      <c r="FB175" s="2">
        <f>+FB85+FB101+FB160+FB172</f>
        <v>187.99007439479237</v>
      </c>
      <c r="FC175" s="2">
        <f>+FC85+FC101+FC160+FC172</f>
        <v>55.222775257020174</v>
      </c>
      <c r="FD175" s="2">
        <f>+FD85+FD101+FD160+FD172</f>
        <v>82.39621129626687</v>
      </c>
      <c r="FE175" s="2">
        <f>+FE85+FE101+FE160+FE172</f>
        <v>257.69845285402482</v>
      </c>
      <c r="FF175" s="2">
        <f t="shared" si="300"/>
        <v>947.16815630737619</v>
      </c>
      <c r="FG175" s="96">
        <f t="shared" ref="FG175:FS175" si="317">+FG85+FG101+FG160+FG172</f>
        <v>20.632535361831625</v>
      </c>
      <c r="FH175" s="96">
        <f t="shared" si="317"/>
        <v>397.65228117222478</v>
      </c>
      <c r="FI175" s="96">
        <f t="shared" si="317"/>
        <v>249.32253765308965</v>
      </c>
      <c r="FJ175" s="96">
        <f t="shared" si="317"/>
        <v>38.479019939551684</v>
      </c>
      <c r="FK175" s="96">
        <f t="shared" si="317"/>
        <v>154.94384339907819</v>
      </c>
      <c r="FL175" s="96">
        <f t="shared" si="317"/>
        <v>7.4446557130771769</v>
      </c>
      <c r="FM175" s="96">
        <f t="shared" si="317"/>
        <v>78.693283068523101</v>
      </c>
      <c r="FN175" s="2">
        <f t="shared" si="317"/>
        <v>0</v>
      </c>
      <c r="FO175" s="2">
        <f t="shared" si="317"/>
        <v>61463.375578779182</v>
      </c>
      <c r="FP175" s="2">
        <f t="shared" si="317"/>
        <v>633.07988908020889</v>
      </c>
      <c r="FQ175" s="2">
        <f t="shared" si="317"/>
        <v>10953.159724723861</v>
      </c>
      <c r="FR175" s="2">
        <f t="shared" si="317"/>
        <v>205766.98840216023</v>
      </c>
      <c r="FS175" s="2">
        <f t="shared" si="317"/>
        <v>516179.77443002741</v>
      </c>
      <c r="FT175" s="134"/>
    </row>
  </sheetData>
  <mergeCells count="43">
    <mergeCell ref="FO13:FO16"/>
    <mergeCell ref="FP13:FP16"/>
    <mergeCell ref="FQ13:FQ16"/>
    <mergeCell ref="FR13:FR16"/>
    <mergeCell ref="FS13:FS16"/>
    <mergeCell ref="B63:C63"/>
    <mergeCell ref="B64:C64"/>
    <mergeCell ref="B65:C65"/>
    <mergeCell ref="B66:C66"/>
    <mergeCell ref="B13:C16"/>
    <mergeCell ref="FP81:FP84"/>
    <mergeCell ref="FQ81:FQ84"/>
    <mergeCell ref="FR81:FR84"/>
    <mergeCell ref="FS81:FS84"/>
    <mergeCell ref="B67:C67"/>
    <mergeCell ref="B68:C68"/>
    <mergeCell ref="B69:C69"/>
    <mergeCell ref="B70:C70"/>
    <mergeCell ref="B71:C71"/>
    <mergeCell ref="B73:C73"/>
    <mergeCell ref="FO81:FO84"/>
    <mergeCell ref="B168:C168"/>
    <mergeCell ref="B72:C72"/>
    <mergeCell ref="B75:C75"/>
    <mergeCell ref="B76:C76"/>
    <mergeCell ref="B81:C84"/>
    <mergeCell ref="B165:C165"/>
    <mergeCell ref="B166:C166"/>
    <mergeCell ref="B167:C167"/>
    <mergeCell ref="B130:C130"/>
    <mergeCell ref="B162:C162"/>
    <mergeCell ref="B163:C163"/>
    <mergeCell ref="B164:C164"/>
    <mergeCell ref="B160:C160"/>
    <mergeCell ref="B161:C161"/>
    <mergeCell ref="B153:C153"/>
    <mergeCell ref="B175:C175"/>
    <mergeCell ref="B169:C169"/>
    <mergeCell ref="B170:C170"/>
    <mergeCell ref="B171:C171"/>
    <mergeCell ref="B172:C172"/>
    <mergeCell ref="B173:C173"/>
    <mergeCell ref="B174:C174"/>
  </mergeCells>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06A3-5D32-484A-B531-96B09D910A19}">
  <sheetPr>
    <tabColor theme="4" tint="0.79998168889431442"/>
  </sheetPr>
  <dimension ref="A1:GF39"/>
  <sheetViews>
    <sheetView showGridLines="0" workbookViewId="0">
      <pane xSplit="3" ySplit="16" topLeftCell="D17" activePane="bottomRight" state="frozen"/>
      <selection activeCell="A176" sqref="A176:XFD281"/>
      <selection pane="topRight" activeCell="A176" sqref="A176:XFD281"/>
      <selection pane="bottomLeft" activeCell="A176" sqref="A176:XFD281"/>
      <selection pane="bottomRight" activeCell="AL17" sqref="AL17:AL39"/>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4.75" style="112" customWidth="1"/>
    <col min="5" max="33" width="14.75" style="112" hidden="1" customWidth="1" outlineLevel="1"/>
    <col min="34" max="34" width="14.75" style="112" customWidth="1" collapsed="1"/>
    <col min="35" max="37" width="14.75" style="112" hidden="1" customWidth="1" outlineLevel="1"/>
    <col min="38" max="38" width="14.75" style="112" customWidth="1" collapsed="1"/>
    <col min="39" max="79" width="14.75" style="112" hidden="1" customWidth="1" outlineLevel="1"/>
    <col min="80" max="80" width="14.75" style="112" customWidth="1" collapsed="1"/>
    <col min="81" max="81" width="24.5" style="112" customWidth="1"/>
    <col min="82" max="84" width="14.75" style="112" hidden="1" customWidth="1" outlineLevel="1"/>
    <col min="85" max="85" width="14.75" style="112" customWidth="1" collapsed="1"/>
    <col min="86" max="96" width="14.75" style="112" hidden="1" customWidth="1" outlineLevel="1"/>
    <col min="97" max="97" width="21.875" style="112" customWidth="1" collapsed="1"/>
    <col min="98" max="99" width="14.75" style="112" hidden="1" customWidth="1" outlineLevel="1"/>
    <col min="100" max="100" width="14.75" style="112" customWidth="1" collapsed="1"/>
    <col min="101" max="109" width="14.75" style="112" hidden="1" customWidth="1" outlineLevel="1"/>
    <col min="110" max="110" width="14.75" style="112" customWidth="1" collapsed="1"/>
    <col min="111" max="113" width="14.75" style="112" hidden="1" customWidth="1" outlineLevel="1"/>
    <col min="114" max="114" width="14.75" style="112" customWidth="1" collapsed="1"/>
    <col min="115" max="116" width="14.75" style="112" hidden="1" customWidth="1" outlineLevel="1"/>
    <col min="117" max="117" width="14.75" style="112" customWidth="1" collapsed="1"/>
    <col min="118" max="122" width="14.75" style="112" hidden="1" customWidth="1" outlineLevel="1"/>
    <col min="123" max="123" width="14.75" style="112" customWidth="1" collapsed="1"/>
    <col min="124" max="125" width="14.75" style="112" hidden="1" customWidth="1" outlineLevel="1"/>
    <col min="126" max="126" width="14.75" style="112" customWidth="1" collapsed="1"/>
    <col min="127" max="136" width="14.75" style="112" hidden="1" customWidth="1" outlineLevel="1"/>
    <col min="137" max="137" width="14.75" style="112" customWidth="1" collapsed="1"/>
    <col min="138" max="146" width="14.75" style="112" hidden="1" customWidth="1" outlineLevel="1"/>
    <col min="147" max="147" width="20.25" style="112" customWidth="1" collapsed="1"/>
    <col min="148" max="150" width="14.75" style="112" hidden="1" customWidth="1" outlineLevel="1"/>
    <col min="151" max="151" width="14.75" style="112" customWidth="1" collapsed="1"/>
    <col min="152" max="153" width="14.75" style="112" hidden="1" customWidth="1" outlineLevel="1"/>
    <col min="154" max="154" width="16.375" style="112" customWidth="1" collapsed="1"/>
    <col min="155" max="156" width="14.75" style="112" hidden="1" customWidth="1" outlineLevel="1"/>
    <col min="157" max="157" width="14.75" style="112" customWidth="1" collapsed="1"/>
    <col min="158" max="161" width="14.75" style="112" hidden="1" customWidth="1" outlineLevel="1"/>
    <col min="162" max="162" width="14.75" style="112" customWidth="1" collapsed="1"/>
    <col min="163" max="169" width="14.75" style="112" customWidth="1" outlineLevel="1"/>
    <col min="170" max="170" width="16.25" style="112" customWidth="1"/>
    <col min="171" max="172" width="17.625" style="112" bestFit="1" customWidth="1"/>
    <col min="173" max="173" width="12.625" style="112" bestFit="1" customWidth="1"/>
    <col min="174" max="176" width="11" style="112"/>
    <col min="177" max="178" width="12.625" style="112" bestFit="1" customWidth="1"/>
    <col min="179" max="187" width="11" style="112"/>
    <col min="188" max="188" width="13.375" style="112" customWidth="1"/>
    <col min="189" max="16384" width="11" style="112"/>
  </cols>
  <sheetData>
    <row r="1" spans="1:188" x14ac:dyDescent="0.2">
      <c r="A1" s="117" t="s">
        <v>390</v>
      </c>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row>
    <row r="2" spans="1:188" ht="14.25" customHeight="1" x14ac:dyDescent="0.2">
      <c r="A2" s="117" t="s">
        <v>390</v>
      </c>
      <c r="D2" s="128"/>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row>
    <row r="3" spans="1:188" x14ac:dyDescent="0.2">
      <c r="A3" s="117" t="s">
        <v>390</v>
      </c>
      <c r="D3" s="129"/>
      <c r="E3" s="130"/>
      <c r="F3" s="130"/>
      <c r="G3" s="131"/>
      <c r="H3" s="131"/>
      <c r="I3" s="131"/>
      <c r="J3" s="131"/>
      <c r="K3" s="131"/>
      <c r="L3" s="131"/>
      <c r="M3" s="131"/>
      <c r="N3" s="131"/>
      <c r="O3" s="131"/>
      <c r="P3" s="131"/>
      <c r="Q3" s="131"/>
      <c r="R3" s="131"/>
      <c r="S3" s="131"/>
      <c r="T3" s="131"/>
      <c r="U3" s="131"/>
      <c r="V3" s="131"/>
      <c r="W3" s="131"/>
      <c r="X3" s="131"/>
      <c r="Y3" s="130"/>
      <c r="Z3" s="130"/>
      <c r="AA3" s="130"/>
      <c r="AB3" s="130"/>
      <c r="AC3" s="131"/>
      <c r="AD3" s="131"/>
      <c r="AE3" s="131"/>
      <c r="AF3" s="131"/>
      <c r="AG3" s="131"/>
      <c r="AH3" s="129"/>
      <c r="AI3" s="131"/>
      <c r="AJ3" s="131"/>
      <c r="AK3" s="131"/>
      <c r="AL3" s="129"/>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29"/>
      <c r="CD3" s="129"/>
      <c r="CE3" s="131"/>
      <c r="CF3" s="131"/>
      <c r="CG3" s="129"/>
      <c r="CH3" s="129"/>
      <c r="CI3" s="129"/>
      <c r="CJ3" s="129"/>
      <c r="CK3" s="131"/>
      <c r="CL3" s="131"/>
      <c r="CM3" s="131"/>
      <c r="CN3" s="131"/>
      <c r="CO3" s="131"/>
      <c r="CP3" s="131"/>
      <c r="CQ3" s="131"/>
      <c r="CR3" s="131"/>
      <c r="CS3" s="129"/>
      <c r="CT3" s="131"/>
      <c r="CU3" s="131"/>
      <c r="CV3" s="129"/>
      <c r="CW3" s="131"/>
      <c r="CX3" s="131"/>
      <c r="CY3" s="131"/>
      <c r="CZ3" s="131"/>
      <c r="DA3" s="131"/>
      <c r="DB3" s="131"/>
      <c r="DC3" s="131"/>
      <c r="DD3" s="131"/>
      <c r="DE3" s="131"/>
      <c r="DF3" s="129"/>
      <c r="DG3" s="131"/>
      <c r="DH3" s="131"/>
      <c r="DI3" s="131"/>
      <c r="DJ3" s="129"/>
      <c r="DK3" s="131"/>
      <c r="DL3" s="131"/>
      <c r="DM3" s="129"/>
      <c r="DN3" s="131"/>
      <c r="DO3" s="131"/>
      <c r="DP3" s="131"/>
      <c r="DQ3" s="131"/>
      <c r="DR3" s="131"/>
      <c r="DS3" s="129"/>
      <c r="DT3" s="131"/>
      <c r="DU3" s="131"/>
      <c r="DV3" s="129"/>
      <c r="DW3" s="131"/>
      <c r="DX3" s="131"/>
      <c r="DY3" s="131"/>
      <c r="DZ3" s="131"/>
      <c r="EA3" s="131"/>
      <c r="EB3" s="131"/>
      <c r="EC3" s="131"/>
      <c r="ED3" s="131"/>
      <c r="EE3" s="131"/>
      <c r="EF3" s="131"/>
      <c r="EG3" s="129"/>
      <c r="EH3" s="131"/>
      <c r="EI3" s="131"/>
      <c r="EJ3" s="131"/>
      <c r="EK3" s="131"/>
      <c r="EL3" s="131"/>
      <c r="EM3" s="131"/>
      <c r="EN3" s="131"/>
      <c r="EO3" s="131"/>
      <c r="EP3" s="131"/>
      <c r="EQ3" s="129"/>
      <c r="ER3" s="131"/>
      <c r="ES3" s="131"/>
      <c r="ET3" s="131"/>
      <c r="EU3" s="129"/>
      <c r="EV3" s="131"/>
      <c r="EW3" s="131"/>
      <c r="EX3" s="129"/>
      <c r="EY3" s="131"/>
      <c r="EZ3" s="131"/>
      <c r="FA3" s="129"/>
      <c r="FB3" s="129"/>
      <c r="FC3" s="129"/>
      <c r="FD3" s="129"/>
      <c r="FE3" s="129"/>
      <c r="FF3" s="129"/>
      <c r="FG3" s="131"/>
      <c r="FH3" s="131"/>
      <c r="FI3" s="131"/>
      <c r="FJ3" s="131"/>
      <c r="FK3" s="131"/>
      <c r="FL3" s="131"/>
      <c r="FM3" s="131"/>
      <c r="FN3" s="129"/>
      <c r="FO3" s="128"/>
      <c r="FP3" s="128"/>
    </row>
    <row r="4" spans="1:188" x14ac:dyDescent="0.2">
      <c r="A4" s="117" t="s">
        <v>390</v>
      </c>
      <c r="D4" s="129"/>
      <c r="E4" s="130"/>
      <c r="F4" s="130"/>
      <c r="G4" s="131"/>
      <c r="H4" s="131"/>
      <c r="I4" s="131"/>
      <c r="J4" s="131"/>
      <c r="K4" s="131"/>
      <c r="L4" s="131"/>
      <c r="M4" s="131"/>
      <c r="N4" s="131"/>
      <c r="O4" s="131"/>
      <c r="P4" s="131"/>
      <c r="Q4" s="131"/>
      <c r="R4" s="131"/>
      <c r="S4" s="131"/>
      <c r="T4" s="131"/>
      <c r="U4" s="131"/>
      <c r="V4" s="131"/>
      <c r="W4" s="131"/>
      <c r="X4" s="131"/>
      <c r="Y4" s="130"/>
      <c r="Z4" s="130"/>
      <c r="AA4" s="130"/>
      <c r="AB4" s="130"/>
      <c r="AC4" s="131"/>
      <c r="AD4" s="131"/>
      <c r="AE4" s="131"/>
      <c r="AF4" s="131"/>
      <c r="AG4" s="131"/>
      <c r="AH4" s="129"/>
      <c r="AI4" s="131"/>
      <c r="AJ4" s="131"/>
      <c r="AK4" s="131"/>
      <c r="AL4" s="129"/>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29"/>
      <c r="CD4" s="129"/>
      <c r="CE4" s="131"/>
      <c r="CF4" s="131"/>
      <c r="CG4" s="129"/>
      <c r="CH4" s="129"/>
      <c r="CI4" s="129"/>
      <c r="CJ4" s="129"/>
      <c r="CK4" s="131"/>
      <c r="CL4" s="131"/>
      <c r="CM4" s="131"/>
      <c r="CN4" s="131"/>
      <c r="CO4" s="131"/>
      <c r="CP4" s="131"/>
      <c r="CQ4" s="131"/>
      <c r="CR4" s="131"/>
      <c r="CS4" s="129"/>
      <c r="CT4" s="131"/>
      <c r="CU4" s="131"/>
      <c r="CV4" s="129"/>
      <c r="CW4" s="131"/>
      <c r="CX4" s="131"/>
      <c r="CY4" s="131"/>
      <c r="CZ4" s="131"/>
      <c r="DA4" s="131"/>
      <c r="DB4" s="131"/>
      <c r="DC4" s="131"/>
      <c r="DD4" s="131"/>
      <c r="DE4" s="131"/>
      <c r="DF4" s="129"/>
      <c r="DG4" s="131"/>
      <c r="DH4" s="131"/>
      <c r="DI4" s="131"/>
      <c r="DJ4" s="129"/>
      <c r="DK4" s="131"/>
      <c r="DL4" s="131"/>
      <c r="DM4" s="129"/>
      <c r="DN4" s="131"/>
      <c r="DO4" s="131"/>
      <c r="DP4" s="131"/>
      <c r="DQ4" s="131"/>
      <c r="DR4" s="131"/>
      <c r="DS4" s="129"/>
      <c r="DT4" s="131"/>
      <c r="DU4" s="131"/>
      <c r="DV4" s="129"/>
      <c r="DW4" s="131"/>
      <c r="DX4" s="131"/>
      <c r="DY4" s="131"/>
      <c r="DZ4" s="131"/>
      <c r="EA4" s="131"/>
      <c r="EB4" s="131"/>
      <c r="EC4" s="131"/>
      <c r="ED4" s="131"/>
      <c r="EE4" s="131"/>
      <c r="EF4" s="131"/>
      <c r="EG4" s="129"/>
      <c r="EH4" s="131"/>
      <c r="EI4" s="131"/>
      <c r="EJ4" s="131"/>
      <c r="EK4" s="131"/>
      <c r="EL4" s="131"/>
      <c r="EM4" s="131"/>
      <c r="EN4" s="131"/>
      <c r="EO4" s="131"/>
      <c r="EP4" s="131"/>
      <c r="EQ4" s="129"/>
      <c r="ER4" s="131"/>
      <c r="ES4" s="131"/>
      <c r="ET4" s="131"/>
      <c r="EU4" s="129"/>
      <c r="EV4" s="131"/>
      <c r="EW4" s="131"/>
      <c r="EX4" s="129"/>
      <c r="EY4" s="131"/>
      <c r="EZ4" s="131"/>
      <c r="FA4" s="129"/>
      <c r="FB4" s="129"/>
      <c r="FC4" s="129"/>
      <c r="FD4" s="129"/>
      <c r="FE4" s="129"/>
      <c r="FF4" s="129"/>
      <c r="FG4" s="131"/>
      <c r="FH4" s="131"/>
      <c r="FI4" s="131"/>
      <c r="FJ4" s="131"/>
      <c r="FK4" s="131"/>
      <c r="FL4" s="131"/>
      <c r="FM4" s="131"/>
      <c r="FN4" s="129"/>
      <c r="FO4" s="128"/>
      <c r="FP4" s="128"/>
    </row>
    <row r="5" spans="1:188" x14ac:dyDescent="0.2">
      <c r="A5" s="117" t="s">
        <v>390</v>
      </c>
      <c r="B5"/>
      <c r="C5" s="106"/>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9"/>
      <c r="CL5" s="129"/>
      <c r="CM5" s="129"/>
      <c r="CN5" s="129"/>
      <c r="CO5" s="129"/>
      <c r="CP5" s="129"/>
      <c r="CQ5" s="129"/>
      <c r="CR5" s="129"/>
      <c r="CS5" s="128"/>
      <c r="CT5" s="129"/>
      <c r="CU5" s="129"/>
      <c r="CV5" s="128"/>
      <c r="CW5" s="129"/>
      <c r="CX5" s="129"/>
      <c r="CY5" s="129"/>
      <c r="CZ5" s="129"/>
      <c r="DA5" s="129"/>
      <c r="DB5" s="129"/>
      <c r="DC5" s="129"/>
      <c r="DD5" s="129"/>
      <c r="DE5" s="129"/>
      <c r="DF5" s="128"/>
      <c r="DG5" s="129"/>
      <c r="DH5" s="129"/>
      <c r="DI5" s="129"/>
      <c r="DJ5" s="128"/>
      <c r="DK5" s="129"/>
      <c r="DL5" s="129"/>
      <c r="DM5" s="128"/>
      <c r="DN5" s="129"/>
      <c r="DO5" s="129"/>
      <c r="DP5" s="129"/>
      <c r="DQ5" s="129"/>
      <c r="DR5" s="129"/>
      <c r="DS5" s="129"/>
      <c r="DT5" s="128"/>
      <c r="DU5" s="128"/>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8"/>
      <c r="FP5" s="128"/>
    </row>
    <row r="6" spans="1:188" x14ac:dyDescent="0.2">
      <c r="A6" s="117" t="s">
        <v>390</v>
      </c>
      <c r="B6"/>
      <c r="C6" s="106"/>
      <c r="D6" s="132"/>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7"/>
      <c r="CX6" s="127"/>
      <c r="CY6" s="127"/>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c r="ET6" s="127"/>
      <c r="EU6" s="127"/>
      <c r="EV6" s="127"/>
      <c r="EW6" s="127"/>
      <c r="EX6" s="127"/>
      <c r="EY6" s="127"/>
      <c r="EZ6" s="127"/>
      <c r="FA6" s="127"/>
      <c r="FB6" s="127"/>
      <c r="FC6" s="127"/>
      <c r="FD6" s="127"/>
      <c r="FE6" s="127"/>
      <c r="FF6" s="127"/>
      <c r="FG6" s="127"/>
      <c r="FH6" s="127"/>
      <c r="FI6" s="127"/>
      <c r="FJ6" s="127"/>
      <c r="FK6" s="127"/>
      <c r="FL6" s="127"/>
      <c r="FM6" s="127"/>
      <c r="FN6" s="127"/>
      <c r="FO6" s="127"/>
      <c r="FP6" s="127"/>
    </row>
    <row r="7" spans="1:188" x14ac:dyDescent="0.2">
      <c r="A7" s="117"/>
      <c r="B7"/>
      <c r="C7" s="106"/>
      <c r="D7" s="132"/>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c r="FM7" s="127"/>
      <c r="FN7" s="127"/>
      <c r="FO7" s="127"/>
      <c r="FP7" s="127"/>
    </row>
    <row r="8" spans="1:188" s="120" customFormat="1" ht="18.75" customHeight="1" x14ac:dyDescent="0.2">
      <c r="B8" s="121"/>
      <c r="C8" s="122"/>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c r="FO8" s="133"/>
      <c r="FP8" s="133"/>
    </row>
    <row r="9" spans="1:188" s="120" customFormat="1" ht="23.25" x14ac:dyDescent="0.4">
      <c r="B9" s="118" t="s">
        <v>533</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33"/>
      <c r="FP9" s="133"/>
    </row>
    <row r="10" spans="1:188" ht="20.25" x14ac:dyDescent="0.3">
      <c r="B10" s="118" t="str">
        <f>'COUF-E_2018'!B10</f>
        <v>Costa Rica, 2018.</v>
      </c>
      <c r="D10" s="54"/>
      <c r="E10" s="54"/>
      <c r="F10" s="54"/>
      <c r="G10" s="125"/>
      <c r="H10" s="54"/>
      <c r="I10" s="54"/>
      <c r="J10" s="54"/>
      <c r="K10" s="54"/>
      <c r="L10" s="127"/>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c r="FM10" s="127"/>
      <c r="FN10" s="127"/>
      <c r="FO10" s="127"/>
      <c r="FP10" s="127"/>
    </row>
    <row r="11" spans="1:188" ht="23.25" x14ac:dyDescent="0.4">
      <c r="B11" s="118" t="s">
        <v>534</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127"/>
      <c r="FP11" s="127"/>
    </row>
    <row r="12" spans="1:188" ht="20.25" x14ac:dyDescent="0.3">
      <c r="B12" s="116"/>
      <c r="C12" s="113"/>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8" s="140" customFormat="1" ht="15.75" customHeight="1" x14ac:dyDescent="0.2">
      <c r="B13" s="210" t="s">
        <v>455</v>
      </c>
      <c r="C13" s="211"/>
      <c r="D13" s="148" t="s">
        <v>379</v>
      </c>
      <c r="E13" s="148" t="s">
        <v>379</v>
      </c>
      <c r="F13" s="148" t="s">
        <v>379</v>
      </c>
      <c r="G13" s="148" t="s">
        <v>379</v>
      </c>
      <c r="H13" s="148" t="s">
        <v>379</v>
      </c>
      <c r="I13" s="148" t="s">
        <v>379</v>
      </c>
      <c r="J13" s="148" t="s">
        <v>379</v>
      </c>
      <c r="K13" s="148" t="s">
        <v>379</v>
      </c>
      <c r="L13" s="148" t="s">
        <v>379</v>
      </c>
      <c r="M13" s="148" t="s">
        <v>379</v>
      </c>
      <c r="N13" s="148" t="s">
        <v>379</v>
      </c>
      <c r="O13" s="148" t="s">
        <v>379</v>
      </c>
      <c r="P13" s="148" t="s">
        <v>379</v>
      </c>
      <c r="Q13" s="148" t="s">
        <v>379</v>
      </c>
      <c r="R13" s="148" t="s">
        <v>379</v>
      </c>
      <c r="S13" s="148" t="s">
        <v>379</v>
      </c>
      <c r="T13" s="148" t="s">
        <v>379</v>
      </c>
      <c r="U13" s="148" t="s">
        <v>379</v>
      </c>
      <c r="V13" s="148" t="s">
        <v>379</v>
      </c>
      <c r="W13" s="148" t="s">
        <v>379</v>
      </c>
      <c r="X13" s="148" t="s">
        <v>379</v>
      </c>
      <c r="Y13" s="148" t="s">
        <v>379</v>
      </c>
      <c r="Z13" s="148" t="s">
        <v>379</v>
      </c>
      <c r="AA13" s="148" t="s">
        <v>379</v>
      </c>
      <c r="AB13" s="148" t="s">
        <v>379</v>
      </c>
      <c r="AC13" s="148" t="s">
        <v>379</v>
      </c>
      <c r="AD13" s="148" t="s">
        <v>379</v>
      </c>
      <c r="AE13" s="148" t="s">
        <v>379</v>
      </c>
      <c r="AF13" s="148" t="s">
        <v>379</v>
      </c>
      <c r="AG13" s="148" t="s">
        <v>379</v>
      </c>
      <c r="AH13" s="148" t="s">
        <v>380</v>
      </c>
      <c r="AI13" s="148" t="s">
        <v>380</v>
      </c>
      <c r="AJ13" s="148" t="s">
        <v>380</v>
      </c>
      <c r="AK13" s="148" t="s">
        <v>380</v>
      </c>
      <c r="AL13" s="148" t="s">
        <v>381</v>
      </c>
      <c r="AM13" s="148" t="s">
        <v>381</v>
      </c>
      <c r="AN13" s="148" t="s">
        <v>381</v>
      </c>
      <c r="AO13" s="148" t="s">
        <v>381</v>
      </c>
      <c r="AP13" s="148" t="s">
        <v>381</v>
      </c>
      <c r="AQ13" s="148" t="s">
        <v>381</v>
      </c>
      <c r="AR13" s="148" t="s">
        <v>381</v>
      </c>
      <c r="AS13" s="148" t="s">
        <v>381</v>
      </c>
      <c r="AT13" s="148" t="s">
        <v>381</v>
      </c>
      <c r="AU13" s="148" t="s">
        <v>381</v>
      </c>
      <c r="AV13" s="148" t="s">
        <v>381</v>
      </c>
      <c r="AW13" s="148" t="s">
        <v>381</v>
      </c>
      <c r="AX13" s="148" t="s">
        <v>381</v>
      </c>
      <c r="AY13" s="148" t="s">
        <v>381</v>
      </c>
      <c r="AZ13" s="148" t="s">
        <v>381</v>
      </c>
      <c r="BA13" s="148" t="s">
        <v>381</v>
      </c>
      <c r="BB13" s="148" t="s">
        <v>381</v>
      </c>
      <c r="BC13" s="148" t="s">
        <v>381</v>
      </c>
      <c r="BD13" s="148" t="s">
        <v>381</v>
      </c>
      <c r="BE13" s="148" t="s">
        <v>381</v>
      </c>
      <c r="BF13" s="148" t="s">
        <v>381</v>
      </c>
      <c r="BG13" s="148" t="s">
        <v>381</v>
      </c>
      <c r="BH13" s="148" t="s">
        <v>381</v>
      </c>
      <c r="BI13" s="148" t="s">
        <v>381</v>
      </c>
      <c r="BJ13" s="148" t="s">
        <v>381</v>
      </c>
      <c r="BK13" s="148" t="s">
        <v>381</v>
      </c>
      <c r="BL13" s="148" t="s">
        <v>381</v>
      </c>
      <c r="BM13" s="148" t="s">
        <v>381</v>
      </c>
      <c r="BN13" s="148" t="s">
        <v>381</v>
      </c>
      <c r="BO13" s="148" t="s">
        <v>381</v>
      </c>
      <c r="BP13" s="148" t="s">
        <v>381</v>
      </c>
      <c r="BQ13" s="148" t="s">
        <v>381</v>
      </c>
      <c r="BR13" s="148" t="s">
        <v>381</v>
      </c>
      <c r="BS13" s="148" t="s">
        <v>381</v>
      </c>
      <c r="BT13" s="148" t="s">
        <v>381</v>
      </c>
      <c r="BU13" s="148" t="s">
        <v>381</v>
      </c>
      <c r="BV13" s="148" t="s">
        <v>381</v>
      </c>
      <c r="BW13" s="148" t="s">
        <v>381</v>
      </c>
      <c r="BX13" s="148" t="s">
        <v>381</v>
      </c>
      <c r="BY13" s="148" t="s">
        <v>381</v>
      </c>
      <c r="BZ13" s="148" t="s">
        <v>381</v>
      </c>
      <c r="CA13" s="148" t="s">
        <v>381</v>
      </c>
      <c r="CB13" s="148" t="s">
        <v>382</v>
      </c>
      <c r="CC13" s="148" t="s">
        <v>383</v>
      </c>
      <c r="CD13" s="148" t="s">
        <v>383</v>
      </c>
      <c r="CE13" s="148" t="s">
        <v>383</v>
      </c>
      <c r="CF13" s="148" t="s">
        <v>383</v>
      </c>
      <c r="CG13" s="148" t="s">
        <v>384</v>
      </c>
      <c r="CH13" s="148" t="s">
        <v>384</v>
      </c>
      <c r="CI13" s="148" t="s">
        <v>384</v>
      </c>
      <c r="CJ13" s="148" t="s">
        <v>384</v>
      </c>
      <c r="CK13" s="148" t="s">
        <v>384</v>
      </c>
      <c r="CL13" s="148" t="s">
        <v>384</v>
      </c>
      <c r="CM13" s="148" t="s">
        <v>384</v>
      </c>
      <c r="CN13" s="148" t="s">
        <v>384</v>
      </c>
      <c r="CO13" s="148" t="s">
        <v>384</v>
      </c>
      <c r="CP13" s="148" t="s">
        <v>384</v>
      </c>
      <c r="CQ13" s="148" t="s">
        <v>384</v>
      </c>
      <c r="CR13" s="148" t="s">
        <v>384</v>
      </c>
      <c r="CS13" s="148" t="s">
        <v>370</v>
      </c>
      <c r="CT13" s="148" t="s">
        <v>370</v>
      </c>
      <c r="CU13" s="148" t="s">
        <v>370</v>
      </c>
      <c r="CV13" s="148" t="s">
        <v>385</v>
      </c>
      <c r="CW13" s="148" t="s">
        <v>385</v>
      </c>
      <c r="CX13" s="148" t="s">
        <v>385</v>
      </c>
      <c r="CY13" s="148" t="s">
        <v>385</v>
      </c>
      <c r="CZ13" s="148" t="s">
        <v>385</v>
      </c>
      <c r="DA13" s="148" t="s">
        <v>385</v>
      </c>
      <c r="DB13" s="148" t="s">
        <v>385</v>
      </c>
      <c r="DC13" s="148" t="s">
        <v>385</v>
      </c>
      <c r="DD13" s="148" t="s">
        <v>385</v>
      </c>
      <c r="DE13" s="148" t="s">
        <v>385</v>
      </c>
      <c r="DF13" s="148" t="s">
        <v>386</v>
      </c>
      <c r="DG13" s="148" t="s">
        <v>386</v>
      </c>
      <c r="DH13" s="148" t="s">
        <v>386</v>
      </c>
      <c r="DI13" s="148" t="s">
        <v>386</v>
      </c>
      <c r="DJ13" s="148" t="s">
        <v>387</v>
      </c>
      <c r="DK13" s="148" t="s">
        <v>387</v>
      </c>
      <c r="DL13" s="148" t="s">
        <v>387</v>
      </c>
      <c r="DM13" s="148" t="s">
        <v>388</v>
      </c>
      <c r="DN13" s="148" t="s">
        <v>388</v>
      </c>
      <c r="DO13" s="148" t="s">
        <v>388</v>
      </c>
      <c r="DP13" s="148" t="s">
        <v>388</v>
      </c>
      <c r="DQ13" s="148" t="s">
        <v>388</v>
      </c>
      <c r="DR13" s="148" t="s">
        <v>388</v>
      </c>
      <c r="DS13" s="148" t="s">
        <v>389</v>
      </c>
      <c r="DT13" s="148" t="s">
        <v>389</v>
      </c>
      <c r="DU13" s="148" t="s">
        <v>389</v>
      </c>
      <c r="DV13" s="148" t="s">
        <v>390</v>
      </c>
      <c r="DW13" s="148" t="s">
        <v>390</v>
      </c>
      <c r="DX13" s="148" t="s">
        <v>390</v>
      </c>
      <c r="DY13" s="148" t="s">
        <v>390</v>
      </c>
      <c r="DZ13" s="148" t="s">
        <v>390</v>
      </c>
      <c r="EA13" s="148" t="s">
        <v>390</v>
      </c>
      <c r="EB13" s="148" t="s">
        <v>390</v>
      </c>
      <c r="EC13" s="148" t="s">
        <v>390</v>
      </c>
      <c r="ED13" s="148" t="s">
        <v>390</v>
      </c>
      <c r="EE13" s="148" t="s">
        <v>390</v>
      </c>
      <c r="EF13" s="148" t="s">
        <v>390</v>
      </c>
      <c r="EG13" s="148" t="s">
        <v>391</v>
      </c>
      <c r="EH13" s="148" t="s">
        <v>391</v>
      </c>
      <c r="EI13" s="148" t="s">
        <v>391</v>
      </c>
      <c r="EJ13" s="148" t="s">
        <v>391</v>
      </c>
      <c r="EK13" s="148" t="s">
        <v>391</v>
      </c>
      <c r="EL13" s="148" t="s">
        <v>391</v>
      </c>
      <c r="EM13" s="148" t="s">
        <v>391</v>
      </c>
      <c r="EN13" s="148" t="s">
        <v>391</v>
      </c>
      <c r="EO13" s="148" t="s">
        <v>391</v>
      </c>
      <c r="EP13" s="148" t="s">
        <v>391</v>
      </c>
      <c r="EQ13" s="148" t="s">
        <v>392</v>
      </c>
      <c r="ER13" s="148" t="s">
        <v>392</v>
      </c>
      <c r="ES13" s="148" t="s">
        <v>392</v>
      </c>
      <c r="ET13" s="148" t="s">
        <v>392</v>
      </c>
      <c r="EU13" s="148" t="s">
        <v>326</v>
      </c>
      <c r="EV13" s="148" t="s">
        <v>326</v>
      </c>
      <c r="EW13" s="148" t="s">
        <v>326</v>
      </c>
      <c r="EX13" s="148" t="s">
        <v>393</v>
      </c>
      <c r="EY13" s="148" t="s">
        <v>393</v>
      </c>
      <c r="EZ13" s="148" t="s">
        <v>393</v>
      </c>
      <c r="FA13" s="148" t="s">
        <v>329</v>
      </c>
      <c r="FB13" s="148" t="s">
        <v>329</v>
      </c>
      <c r="FC13" s="148" t="s">
        <v>329</v>
      </c>
      <c r="FD13" s="148" t="s">
        <v>329</v>
      </c>
      <c r="FE13" s="148" t="s">
        <v>329</v>
      </c>
      <c r="FF13" s="148" t="s">
        <v>394</v>
      </c>
      <c r="FG13" s="148" t="s">
        <v>394</v>
      </c>
      <c r="FH13" s="148" t="s">
        <v>394</v>
      </c>
      <c r="FI13" s="148" t="s">
        <v>394</v>
      </c>
      <c r="FJ13" s="148" t="s">
        <v>394</v>
      </c>
      <c r="FK13" s="148" t="s">
        <v>394</v>
      </c>
      <c r="FL13" s="148" t="s">
        <v>394</v>
      </c>
      <c r="FM13" s="148" t="s">
        <v>394</v>
      </c>
      <c r="FN13" s="148" t="s">
        <v>395</v>
      </c>
      <c r="FO13" s="218" t="s">
        <v>669</v>
      </c>
      <c r="FP13" s="220" t="s">
        <v>452</v>
      </c>
      <c r="FR13" s="113"/>
      <c r="FS13" s="113"/>
      <c r="FT13" s="113"/>
      <c r="FU13" s="113"/>
      <c r="FV13" s="113"/>
      <c r="FW13" s="113"/>
      <c r="FX13" s="113"/>
      <c r="FY13" s="113"/>
      <c r="FZ13" s="113"/>
      <c r="GA13" s="113"/>
      <c r="GB13" s="113"/>
      <c r="GC13" s="113"/>
      <c r="GD13" s="113"/>
      <c r="GE13" s="113"/>
      <c r="GF13" s="113"/>
    </row>
    <row r="14" spans="1:188" s="141" customFormat="1" ht="51.75" customHeight="1" x14ac:dyDescent="0.2">
      <c r="B14" s="210"/>
      <c r="C14" s="211"/>
      <c r="D14" s="148" t="s">
        <v>371</v>
      </c>
      <c r="E14" s="119" t="s">
        <v>119</v>
      </c>
      <c r="F14" s="119" t="s">
        <v>120</v>
      </c>
      <c r="G14" s="119" t="s">
        <v>121</v>
      </c>
      <c r="H14" s="119" t="s">
        <v>122</v>
      </c>
      <c r="I14" s="119" t="s">
        <v>123</v>
      </c>
      <c r="J14" s="119" t="s">
        <v>124</v>
      </c>
      <c r="K14" s="119" t="s">
        <v>125</v>
      </c>
      <c r="L14" s="119" t="s">
        <v>126</v>
      </c>
      <c r="M14" s="119" t="s">
        <v>536</v>
      </c>
      <c r="N14" s="119" t="s">
        <v>537</v>
      </c>
      <c r="O14" s="119" t="s">
        <v>127</v>
      </c>
      <c r="P14" s="119" t="s">
        <v>128</v>
      </c>
      <c r="Q14" s="119" t="s">
        <v>129</v>
      </c>
      <c r="R14" s="119" t="s">
        <v>130</v>
      </c>
      <c r="S14" s="119" t="s">
        <v>131</v>
      </c>
      <c r="T14" s="119" t="s">
        <v>132</v>
      </c>
      <c r="U14" s="119" t="s">
        <v>133</v>
      </c>
      <c r="V14" s="119" t="s">
        <v>134</v>
      </c>
      <c r="W14" s="119" t="s">
        <v>135</v>
      </c>
      <c r="X14" s="119" t="s">
        <v>136</v>
      </c>
      <c r="Y14" s="119" t="s">
        <v>137</v>
      </c>
      <c r="Z14" s="119" t="s">
        <v>138</v>
      </c>
      <c r="AA14" s="119" t="s">
        <v>139</v>
      </c>
      <c r="AB14" s="119" t="s">
        <v>140</v>
      </c>
      <c r="AC14" s="119" t="s">
        <v>141</v>
      </c>
      <c r="AD14" s="119" t="s">
        <v>142</v>
      </c>
      <c r="AE14" s="119" t="s">
        <v>143</v>
      </c>
      <c r="AF14" s="119" t="s">
        <v>144</v>
      </c>
      <c r="AG14" s="119" t="s">
        <v>145</v>
      </c>
      <c r="AH14" s="148" t="s">
        <v>396</v>
      </c>
      <c r="AI14" s="119" t="s">
        <v>146</v>
      </c>
      <c r="AJ14" s="119" t="s">
        <v>147</v>
      </c>
      <c r="AK14" s="119" t="s">
        <v>148</v>
      </c>
      <c r="AL14" s="148" t="s">
        <v>397</v>
      </c>
      <c r="AM14" s="119" t="s">
        <v>153</v>
      </c>
      <c r="AN14" s="119" t="s">
        <v>154</v>
      </c>
      <c r="AO14" s="119" t="s">
        <v>155</v>
      </c>
      <c r="AP14" s="119" t="s">
        <v>156</v>
      </c>
      <c r="AQ14" s="119" t="s">
        <v>157</v>
      </c>
      <c r="AR14" s="119" t="s">
        <v>149</v>
      </c>
      <c r="AS14" s="119" t="s">
        <v>158</v>
      </c>
      <c r="AT14" s="119" t="s">
        <v>159</v>
      </c>
      <c r="AU14" s="119" t="s">
        <v>150</v>
      </c>
      <c r="AV14" s="119" t="s">
        <v>160</v>
      </c>
      <c r="AW14" s="119" t="s">
        <v>151</v>
      </c>
      <c r="AX14" s="119" t="s">
        <v>152</v>
      </c>
      <c r="AY14" s="119" t="s">
        <v>161</v>
      </c>
      <c r="AZ14" s="119" t="s">
        <v>162</v>
      </c>
      <c r="BA14" s="119" t="s">
        <v>163</v>
      </c>
      <c r="BB14" s="119" t="s">
        <v>164</v>
      </c>
      <c r="BC14" s="119" t="s">
        <v>165</v>
      </c>
      <c r="BD14" s="119" t="s">
        <v>166</v>
      </c>
      <c r="BE14" s="119" t="s">
        <v>167</v>
      </c>
      <c r="BF14" s="119" t="s">
        <v>168</v>
      </c>
      <c r="BG14" s="119" t="s">
        <v>176</v>
      </c>
      <c r="BH14" s="119" t="s">
        <v>177</v>
      </c>
      <c r="BI14" s="119" t="s">
        <v>538</v>
      </c>
      <c r="BJ14" s="119" t="s">
        <v>170</v>
      </c>
      <c r="BK14" s="119" t="s">
        <v>171</v>
      </c>
      <c r="BL14" s="119" t="s">
        <v>172</v>
      </c>
      <c r="BM14" s="119" t="s">
        <v>173</v>
      </c>
      <c r="BN14" s="119" t="s">
        <v>174</v>
      </c>
      <c r="BO14" s="119" t="s">
        <v>178</v>
      </c>
      <c r="BP14" s="119" t="s">
        <v>179</v>
      </c>
      <c r="BQ14" s="119" t="s">
        <v>175</v>
      </c>
      <c r="BR14" s="119" t="s">
        <v>180</v>
      </c>
      <c r="BS14" s="119" t="s">
        <v>181</v>
      </c>
      <c r="BT14" s="119" t="s">
        <v>182</v>
      </c>
      <c r="BU14" s="119" t="s">
        <v>183</v>
      </c>
      <c r="BV14" s="119" t="s">
        <v>184</v>
      </c>
      <c r="BW14" s="119" t="s">
        <v>185</v>
      </c>
      <c r="BX14" s="119" t="s">
        <v>169</v>
      </c>
      <c r="BY14" s="119" t="s">
        <v>186</v>
      </c>
      <c r="BZ14" s="119" t="s">
        <v>187</v>
      </c>
      <c r="CA14" s="119" t="s">
        <v>188</v>
      </c>
      <c r="CB14" s="148" t="s">
        <v>189</v>
      </c>
      <c r="CC14" s="148" t="s">
        <v>399</v>
      </c>
      <c r="CD14" s="119" t="s">
        <v>539</v>
      </c>
      <c r="CE14" s="119" t="s">
        <v>540</v>
      </c>
      <c r="CF14" s="119" t="s">
        <v>541</v>
      </c>
      <c r="CG14" s="148" t="s">
        <v>400</v>
      </c>
      <c r="CH14" s="119" t="s">
        <v>542</v>
      </c>
      <c r="CI14" s="119" t="s">
        <v>542</v>
      </c>
      <c r="CJ14" s="119" t="s">
        <v>542</v>
      </c>
      <c r="CK14" s="119" t="s">
        <v>543</v>
      </c>
      <c r="CL14" s="119" t="s">
        <v>543</v>
      </c>
      <c r="CM14" s="119" t="s">
        <v>543</v>
      </c>
      <c r="CN14" s="119" t="s">
        <v>190</v>
      </c>
      <c r="CO14" s="119" t="s">
        <v>190</v>
      </c>
      <c r="CP14" s="119" t="s">
        <v>191</v>
      </c>
      <c r="CQ14" s="119" t="s">
        <v>191</v>
      </c>
      <c r="CR14" s="119" t="s">
        <v>192</v>
      </c>
      <c r="CS14" s="148" t="s">
        <v>401</v>
      </c>
      <c r="CT14" s="119" t="s">
        <v>193</v>
      </c>
      <c r="CU14" s="119" t="s">
        <v>194</v>
      </c>
      <c r="CV14" s="148" t="s">
        <v>402</v>
      </c>
      <c r="CW14" s="119" t="s">
        <v>195</v>
      </c>
      <c r="CX14" s="119" t="s">
        <v>195</v>
      </c>
      <c r="CY14" s="119" t="s">
        <v>196</v>
      </c>
      <c r="CZ14" s="119" t="s">
        <v>197</v>
      </c>
      <c r="DA14" s="119" t="s">
        <v>544</v>
      </c>
      <c r="DB14" s="119" t="s">
        <v>545</v>
      </c>
      <c r="DC14" s="119" t="s">
        <v>199</v>
      </c>
      <c r="DD14" s="119" t="s">
        <v>546</v>
      </c>
      <c r="DE14" s="119" t="s">
        <v>198</v>
      </c>
      <c r="DF14" s="148" t="s">
        <v>403</v>
      </c>
      <c r="DG14" s="119" t="s">
        <v>200</v>
      </c>
      <c r="DH14" s="119" t="s">
        <v>201</v>
      </c>
      <c r="DI14" s="119" t="s">
        <v>203</v>
      </c>
      <c r="DJ14" s="148" t="s">
        <v>404</v>
      </c>
      <c r="DK14" s="119" t="s">
        <v>202</v>
      </c>
      <c r="DL14" s="119" t="s">
        <v>204</v>
      </c>
      <c r="DM14" s="148" t="s">
        <v>405</v>
      </c>
      <c r="DN14" s="119" t="s">
        <v>547</v>
      </c>
      <c r="DO14" s="119" t="s">
        <v>548</v>
      </c>
      <c r="DP14" s="119" t="s">
        <v>205</v>
      </c>
      <c r="DQ14" s="119" t="s">
        <v>206</v>
      </c>
      <c r="DR14" s="119" t="s">
        <v>207</v>
      </c>
      <c r="DS14" s="148" t="s">
        <v>208</v>
      </c>
      <c r="DT14" s="119" t="s">
        <v>549</v>
      </c>
      <c r="DU14" s="119" t="s">
        <v>549</v>
      </c>
      <c r="DV14" s="148" t="s">
        <v>406</v>
      </c>
      <c r="DW14" s="119" t="s">
        <v>209</v>
      </c>
      <c r="DX14" s="119" t="s">
        <v>210</v>
      </c>
      <c r="DY14" s="119" t="s">
        <v>550</v>
      </c>
      <c r="DZ14" s="119" t="s">
        <v>211</v>
      </c>
      <c r="EA14" s="119" t="s">
        <v>212</v>
      </c>
      <c r="EB14" s="119" t="s">
        <v>212</v>
      </c>
      <c r="EC14" s="119" t="s">
        <v>212</v>
      </c>
      <c r="ED14" s="119" t="s">
        <v>213</v>
      </c>
      <c r="EE14" s="119" t="s">
        <v>214</v>
      </c>
      <c r="EF14" s="119" t="s">
        <v>215</v>
      </c>
      <c r="EG14" s="148" t="s">
        <v>407</v>
      </c>
      <c r="EH14" s="119" t="s">
        <v>551</v>
      </c>
      <c r="EI14" s="119" t="s">
        <v>552</v>
      </c>
      <c r="EJ14" s="119" t="s">
        <v>553</v>
      </c>
      <c r="EK14" s="119" t="s">
        <v>554</v>
      </c>
      <c r="EL14" s="119" t="s">
        <v>216</v>
      </c>
      <c r="EM14" s="119" t="s">
        <v>217</v>
      </c>
      <c r="EN14" s="119" t="s">
        <v>218</v>
      </c>
      <c r="EO14" s="119" t="s">
        <v>219</v>
      </c>
      <c r="EP14" s="119" t="s">
        <v>220</v>
      </c>
      <c r="EQ14" s="148" t="s">
        <v>408</v>
      </c>
      <c r="ER14" s="119" t="s">
        <v>221</v>
      </c>
      <c r="ES14" s="119" t="s">
        <v>222</v>
      </c>
      <c r="ET14" s="119" t="s">
        <v>223</v>
      </c>
      <c r="EU14" s="148" t="s">
        <v>224</v>
      </c>
      <c r="EV14" s="119" t="s">
        <v>224</v>
      </c>
      <c r="EW14" s="119" t="s">
        <v>224</v>
      </c>
      <c r="EX14" s="148" t="s">
        <v>225</v>
      </c>
      <c r="EY14" s="119" t="s">
        <v>225</v>
      </c>
      <c r="EZ14" s="119" t="s">
        <v>225</v>
      </c>
      <c r="FA14" s="148" t="s">
        <v>226</v>
      </c>
      <c r="FB14" s="119" t="s">
        <v>555</v>
      </c>
      <c r="FC14" s="119" t="s">
        <v>556</v>
      </c>
      <c r="FD14" s="119" t="s">
        <v>557</v>
      </c>
      <c r="FE14" s="119" t="s">
        <v>558</v>
      </c>
      <c r="FF14" s="148" t="s">
        <v>409</v>
      </c>
      <c r="FG14" s="119" t="s">
        <v>227</v>
      </c>
      <c r="FH14" s="119" t="s">
        <v>227</v>
      </c>
      <c r="FI14" s="119" t="s">
        <v>228</v>
      </c>
      <c r="FJ14" s="119" t="s">
        <v>229</v>
      </c>
      <c r="FK14" s="119" t="s">
        <v>230</v>
      </c>
      <c r="FL14" s="119" t="s">
        <v>231</v>
      </c>
      <c r="FM14" s="119" t="s">
        <v>232</v>
      </c>
      <c r="FN14" s="148" t="s">
        <v>233</v>
      </c>
      <c r="FO14" s="218"/>
      <c r="FP14" s="220"/>
      <c r="FQ14" s="140"/>
    </row>
    <row r="15" spans="1:188" s="142" customFormat="1" ht="18" customHeight="1" x14ac:dyDescent="0.2">
      <c r="B15" s="210"/>
      <c r="C15" s="211"/>
      <c r="D15" s="149" t="s">
        <v>411</v>
      </c>
      <c r="E15" s="126" t="s">
        <v>235</v>
      </c>
      <c r="F15" s="126" t="s">
        <v>235</v>
      </c>
      <c r="G15" s="149" t="s">
        <v>235</v>
      </c>
      <c r="H15" s="149" t="s">
        <v>236</v>
      </c>
      <c r="I15" s="149" t="s">
        <v>237</v>
      </c>
      <c r="J15" s="149" t="s">
        <v>237</v>
      </c>
      <c r="K15" s="149" t="s">
        <v>237</v>
      </c>
      <c r="L15" s="149" t="s">
        <v>237</v>
      </c>
      <c r="M15" s="149" t="s">
        <v>237</v>
      </c>
      <c r="N15" s="149" t="s">
        <v>237</v>
      </c>
      <c r="O15" s="149" t="s">
        <v>238</v>
      </c>
      <c r="P15" s="149" t="s">
        <v>239</v>
      </c>
      <c r="Q15" s="149" t="s">
        <v>240</v>
      </c>
      <c r="R15" s="149" t="s">
        <v>241</v>
      </c>
      <c r="S15" s="149" t="s">
        <v>241</v>
      </c>
      <c r="T15" s="149" t="s">
        <v>241</v>
      </c>
      <c r="U15" s="149" t="s">
        <v>658</v>
      </c>
      <c r="V15" s="149" t="s">
        <v>659</v>
      </c>
      <c r="W15" s="149" t="s">
        <v>660</v>
      </c>
      <c r="X15" s="149" t="s">
        <v>661</v>
      </c>
      <c r="Y15" s="126" t="s">
        <v>662</v>
      </c>
      <c r="Z15" s="126" t="s">
        <v>663</v>
      </c>
      <c r="AA15" s="126" t="s">
        <v>664</v>
      </c>
      <c r="AB15" s="126" t="s">
        <v>665</v>
      </c>
      <c r="AC15" s="149" t="s">
        <v>242</v>
      </c>
      <c r="AD15" s="149" t="s">
        <v>243</v>
      </c>
      <c r="AE15" s="149" t="s">
        <v>666</v>
      </c>
      <c r="AF15" s="149" t="s">
        <v>667</v>
      </c>
      <c r="AG15" s="149" t="s">
        <v>668</v>
      </c>
      <c r="AH15" s="149" t="s">
        <v>412</v>
      </c>
      <c r="AI15" s="149" t="s">
        <v>453</v>
      </c>
      <c r="AJ15" s="149" t="s">
        <v>454</v>
      </c>
      <c r="AK15" s="149" t="s">
        <v>244</v>
      </c>
      <c r="AL15" s="149" t="s">
        <v>413</v>
      </c>
      <c r="AM15" s="149">
        <v>1010</v>
      </c>
      <c r="AN15" s="149">
        <v>1020</v>
      </c>
      <c r="AO15" s="149">
        <v>1030</v>
      </c>
      <c r="AP15" s="149">
        <v>1040</v>
      </c>
      <c r="AQ15" s="149">
        <v>1050</v>
      </c>
      <c r="AR15" s="149">
        <v>1061</v>
      </c>
      <c r="AS15" s="149" t="s">
        <v>559</v>
      </c>
      <c r="AT15" s="149">
        <v>1071</v>
      </c>
      <c r="AU15" s="149">
        <v>1072</v>
      </c>
      <c r="AV15" s="149">
        <v>1073</v>
      </c>
      <c r="AW15" s="149">
        <v>1079</v>
      </c>
      <c r="AX15" s="149">
        <v>1079</v>
      </c>
      <c r="AY15" s="149" t="s">
        <v>560</v>
      </c>
      <c r="AZ15" s="149">
        <v>1080</v>
      </c>
      <c r="BA15" s="149" t="s">
        <v>561</v>
      </c>
      <c r="BB15" s="149" t="s">
        <v>562</v>
      </c>
      <c r="BC15" s="149" t="s">
        <v>563</v>
      </c>
      <c r="BD15" s="149" t="s">
        <v>564</v>
      </c>
      <c r="BE15" s="149">
        <v>1520</v>
      </c>
      <c r="BF15" s="149" t="s">
        <v>565</v>
      </c>
      <c r="BG15" s="149" t="s">
        <v>566</v>
      </c>
      <c r="BH15" s="149" t="s">
        <v>567</v>
      </c>
      <c r="BI15" s="149" t="s">
        <v>568</v>
      </c>
      <c r="BJ15" s="149" t="s">
        <v>245</v>
      </c>
      <c r="BK15" s="149">
        <v>2022</v>
      </c>
      <c r="BL15" s="149">
        <v>2023</v>
      </c>
      <c r="BM15" s="149">
        <v>2100</v>
      </c>
      <c r="BN15" s="149" t="s">
        <v>569</v>
      </c>
      <c r="BO15" s="149">
        <v>2310</v>
      </c>
      <c r="BP15" s="149" t="s">
        <v>570</v>
      </c>
      <c r="BQ15" s="149" t="s">
        <v>571</v>
      </c>
      <c r="BR15" s="149" t="s">
        <v>572</v>
      </c>
      <c r="BS15" s="149" t="s">
        <v>573</v>
      </c>
      <c r="BT15" s="149" t="s">
        <v>574</v>
      </c>
      <c r="BU15" s="149" t="s">
        <v>575</v>
      </c>
      <c r="BV15" s="149" t="s">
        <v>576</v>
      </c>
      <c r="BW15" s="149" t="s">
        <v>577</v>
      </c>
      <c r="BX15" s="149">
        <v>3100</v>
      </c>
      <c r="BY15" s="149">
        <v>3250</v>
      </c>
      <c r="BZ15" s="149" t="s">
        <v>578</v>
      </c>
      <c r="CA15" s="149" t="s">
        <v>579</v>
      </c>
      <c r="CB15" s="149" t="s">
        <v>580</v>
      </c>
      <c r="CC15" s="149" t="s">
        <v>414</v>
      </c>
      <c r="CD15" s="149">
        <v>3600</v>
      </c>
      <c r="CE15" s="149">
        <v>3700</v>
      </c>
      <c r="CF15" s="149" t="s">
        <v>581</v>
      </c>
      <c r="CG15" s="149" t="s">
        <v>415</v>
      </c>
      <c r="CH15" s="149">
        <v>4100</v>
      </c>
      <c r="CI15" s="149">
        <v>4100</v>
      </c>
      <c r="CJ15" s="149">
        <v>4100</v>
      </c>
      <c r="CK15" s="149">
        <v>4100</v>
      </c>
      <c r="CL15" s="149">
        <v>4100</v>
      </c>
      <c r="CM15" s="149">
        <v>4100</v>
      </c>
      <c r="CN15" s="149">
        <v>4210</v>
      </c>
      <c r="CO15" s="149">
        <v>4210</v>
      </c>
      <c r="CP15" s="149" t="s">
        <v>582</v>
      </c>
      <c r="CQ15" s="149" t="s">
        <v>582</v>
      </c>
      <c r="CR15" s="149" t="s">
        <v>583</v>
      </c>
      <c r="CS15" s="149" t="s">
        <v>416</v>
      </c>
      <c r="CT15" s="149" t="s">
        <v>584</v>
      </c>
      <c r="CU15" s="149">
        <v>4520</v>
      </c>
      <c r="CV15" s="149" t="s">
        <v>417</v>
      </c>
      <c r="CW15" s="149" t="s">
        <v>585</v>
      </c>
      <c r="CX15" s="149" t="s">
        <v>585</v>
      </c>
      <c r="CY15" s="149" t="s">
        <v>586</v>
      </c>
      <c r="CZ15" s="149">
        <v>4922</v>
      </c>
      <c r="DA15" s="149" t="s">
        <v>587</v>
      </c>
      <c r="DB15" s="149" t="s">
        <v>588</v>
      </c>
      <c r="DC15" s="149">
        <v>5210</v>
      </c>
      <c r="DD15" s="149" t="s">
        <v>589</v>
      </c>
      <c r="DE15" s="149" t="s">
        <v>590</v>
      </c>
      <c r="DF15" s="149" t="s">
        <v>418</v>
      </c>
      <c r="DG15" s="149" t="s">
        <v>591</v>
      </c>
      <c r="DH15" s="149" t="s">
        <v>592</v>
      </c>
      <c r="DI15" s="149" t="s">
        <v>593</v>
      </c>
      <c r="DJ15" s="149" t="s">
        <v>419</v>
      </c>
      <c r="DK15" s="149" t="s">
        <v>594</v>
      </c>
      <c r="DL15" s="149" t="s">
        <v>595</v>
      </c>
      <c r="DM15" s="149" t="s">
        <v>420</v>
      </c>
      <c r="DN15" s="149">
        <v>6411</v>
      </c>
      <c r="DO15" s="149">
        <v>6419</v>
      </c>
      <c r="DP15" s="149" t="s">
        <v>596</v>
      </c>
      <c r="DQ15" s="149" t="s">
        <v>597</v>
      </c>
      <c r="DR15" s="149" t="s">
        <v>598</v>
      </c>
      <c r="DS15" s="149" t="s">
        <v>421</v>
      </c>
      <c r="DT15" s="149" t="s">
        <v>599</v>
      </c>
      <c r="DU15" s="149" t="s">
        <v>599</v>
      </c>
      <c r="DV15" s="149" t="s">
        <v>422</v>
      </c>
      <c r="DW15" s="149">
        <v>6910</v>
      </c>
      <c r="DX15" s="149">
        <v>6920</v>
      </c>
      <c r="DY15" s="149" t="s">
        <v>600</v>
      </c>
      <c r="DZ15" s="149" t="s">
        <v>601</v>
      </c>
      <c r="EA15" s="149" t="s">
        <v>602</v>
      </c>
      <c r="EB15" s="149" t="s">
        <v>602</v>
      </c>
      <c r="EC15" s="149" t="s">
        <v>602</v>
      </c>
      <c r="ED15" s="149" t="s">
        <v>603</v>
      </c>
      <c r="EE15" s="149" t="s">
        <v>604</v>
      </c>
      <c r="EF15" s="149">
        <v>7500</v>
      </c>
      <c r="EG15" s="149" t="s">
        <v>423</v>
      </c>
      <c r="EH15" s="149">
        <v>7710</v>
      </c>
      <c r="EI15" s="149" t="s">
        <v>605</v>
      </c>
      <c r="EJ15" s="149">
        <v>7730</v>
      </c>
      <c r="EK15" s="149">
        <v>7740</v>
      </c>
      <c r="EL15" s="149" t="s">
        <v>246</v>
      </c>
      <c r="EM15" s="149" t="s">
        <v>247</v>
      </c>
      <c r="EN15" s="149" t="s">
        <v>248</v>
      </c>
      <c r="EO15" s="149" t="s">
        <v>249</v>
      </c>
      <c r="EP15" s="149" t="s">
        <v>250</v>
      </c>
      <c r="EQ15" s="149" t="s">
        <v>424</v>
      </c>
      <c r="ER15" s="149" t="s">
        <v>251</v>
      </c>
      <c r="ES15" s="149" t="s">
        <v>252</v>
      </c>
      <c r="ET15" s="149">
        <v>8430</v>
      </c>
      <c r="EU15" s="149" t="s">
        <v>425</v>
      </c>
      <c r="EV15" s="149" t="s">
        <v>253</v>
      </c>
      <c r="EW15" s="149" t="s">
        <v>253</v>
      </c>
      <c r="EX15" s="149" t="s">
        <v>426</v>
      </c>
      <c r="EY15" s="149" t="s">
        <v>254</v>
      </c>
      <c r="EZ15" s="149" t="s">
        <v>254</v>
      </c>
      <c r="FA15" s="149" t="s">
        <v>606</v>
      </c>
      <c r="FB15" s="149">
        <v>9000</v>
      </c>
      <c r="FC15" s="149" t="s">
        <v>607</v>
      </c>
      <c r="FD15" s="149">
        <v>9200</v>
      </c>
      <c r="FE15" s="149" t="s">
        <v>608</v>
      </c>
      <c r="FF15" s="149" t="s">
        <v>427</v>
      </c>
      <c r="FG15" s="149" t="s">
        <v>255</v>
      </c>
      <c r="FH15" s="149" t="s">
        <v>255</v>
      </c>
      <c r="FI15" s="149" t="s">
        <v>609</v>
      </c>
      <c r="FJ15" s="149">
        <v>9601</v>
      </c>
      <c r="FK15" s="149">
        <v>9602</v>
      </c>
      <c r="FL15" s="149">
        <v>9603</v>
      </c>
      <c r="FM15" s="149">
        <v>9609</v>
      </c>
      <c r="FN15" s="149">
        <v>9700</v>
      </c>
      <c r="FO15" s="218"/>
      <c r="FP15" s="220"/>
      <c r="FQ15" s="140"/>
      <c r="FR15" s="141"/>
    </row>
    <row r="16" spans="1:188" s="143" customFormat="1" ht="16.5" customHeight="1" x14ac:dyDescent="0.2">
      <c r="B16" s="210"/>
      <c r="C16" s="211"/>
      <c r="D16" s="148" t="s">
        <v>428</v>
      </c>
      <c r="E16" s="148" t="s">
        <v>0</v>
      </c>
      <c r="F16" s="148" t="s">
        <v>1</v>
      </c>
      <c r="G16" s="148" t="s">
        <v>2</v>
      </c>
      <c r="H16" s="148" t="s">
        <v>3</v>
      </c>
      <c r="I16" s="148" t="s">
        <v>4</v>
      </c>
      <c r="J16" s="148" t="s">
        <v>5</v>
      </c>
      <c r="K16" s="148" t="s">
        <v>6</v>
      </c>
      <c r="L16" s="148" t="s">
        <v>7</v>
      </c>
      <c r="M16" s="148" t="s">
        <v>8</v>
      </c>
      <c r="N16" s="148" t="s">
        <v>9</v>
      </c>
      <c r="O16" s="148" t="s">
        <v>10</v>
      </c>
      <c r="P16" s="148" t="s">
        <v>11</v>
      </c>
      <c r="Q16" s="148" t="s">
        <v>12</v>
      </c>
      <c r="R16" s="148" t="s">
        <v>13</v>
      </c>
      <c r="S16" s="148" t="s">
        <v>14</v>
      </c>
      <c r="T16" s="148" t="s">
        <v>15</v>
      </c>
      <c r="U16" s="148" t="s">
        <v>16</v>
      </c>
      <c r="V16" s="148" t="s">
        <v>17</v>
      </c>
      <c r="W16" s="148" t="s">
        <v>18</v>
      </c>
      <c r="X16" s="148" t="s">
        <v>19</v>
      </c>
      <c r="Y16" s="148" t="s">
        <v>20</v>
      </c>
      <c r="Z16" s="148" t="s">
        <v>21</v>
      </c>
      <c r="AA16" s="148" t="s">
        <v>22</v>
      </c>
      <c r="AB16" s="148" t="s">
        <v>23</v>
      </c>
      <c r="AC16" s="148" t="s">
        <v>24</v>
      </c>
      <c r="AD16" s="148" t="s">
        <v>25</v>
      </c>
      <c r="AE16" s="148" t="s">
        <v>26</v>
      </c>
      <c r="AF16" s="148" t="s">
        <v>27</v>
      </c>
      <c r="AG16" s="148" t="s">
        <v>28</v>
      </c>
      <c r="AH16" s="148" t="s">
        <v>429</v>
      </c>
      <c r="AI16" s="148" t="s">
        <v>29</v>
      </c>
      <c r="AJ16" s="148" t="s">
        <v>30</v>
      </c>
      <c r="AK16" s="148" t="s">
        <v>31</v>
      </c>
      <c r="AL16" s="148" t="s">
        <v>610</v>
      </c>
      <c r="AM16" s="148" t="s">
        <v>36</v>
      </c>
      <c r="AN16" s="148" t="s">
        <v>37</v>
      </c>
      <c r="AO16" s="148" t="s">
        <v>38</v>
      </c>
      <c r="AP16" s="148" t="s">
        <v>39</v>
      </c>
      <c r="AQ16" s="148" t="s">
        <v>40</v>
      </c>
      <c r="AR16" s="148" t="s">
        <v>32</v>
      </c>
      <c r="AS16" s="148" t="s">
        <v>41</v>
      </c>
      <c r="AT16" s="148" t="s">
        <v>42</v>
      </c>
      <c r="AU16" s="148" t="s">
        <v>33</v>
      </c>
      <c r="AV16" s="148" t="s">
        <v>43</v>
      </c>
      <c r="AW16" s="148" t="s">
        <v>34</v>
      </c>
      <c r="AX16" s="148" t="s">
        <v>35</v>
      </c>
      <c r="AY16" s="148" t="s">
        <v>44</v>
      </c>
      <c r="AZ16" s="148" t="s">
        <v>45</v>
      </c>
      <c r="BA16" s="148" t="s">
        <v>46</v>
      </c>
      <c r="BB16" s="148" t="s">
        <v>47</v>
      </c>
      <c r="BC16" s="148" t="s">
        <v>48</v>
      </c>
      <c r="BD16" s="148" t="s">
        <v>49</v>
      </c>
      <c r="BE16" s="148" t="s">
        <v>50</v>
      </c>
      <c r="BF16" s="148" t="s">
        <v>51</v>
      </c>
      <c r="BG16" s="148" t="s">
        <v>57</v>
      </c>
      <c r="BH16" s="148" t="s">
        <v>58</v>
      </c>
      <c r="BI16" s="148" t="s">
        <v>611</v>
      </c>
      <c r="BJ16" s="148" t="s">
        <v>612</v>
      </c>
      <c r="BK16" s="148" t="s">
        <v>53</v>
      </c>
      <c r="BL16" s="148" t="s">
        <v>54</v>
      </c>
      <c r="BM16" s="148" t="s">
        <v>613</v>
      </c>
      <c r="BN16" s="148" t="s">
        <v>55</v>
      </c>
      <c r="BO16" s="148" t="s">
        <v>614</v>
      </c>
      <c r="BP16" s="148" t="s">
        <v>59</v>
      </c>
      <c r="BQ16" s="148" t="s">
        <v>60</v>
      </c>
      <c r="BR16" s="148" t="s">
        <v>56</v>
      </c>
      <c r="BS16" s="148" t="s">
        <v>61</v>
      </c>
      <c r="BT16" s="148" t="s">
        <v>62</v>
      </c>
      <c r="BU16" s="148" t="s">
        <v>63</v>
      </c>
      <c r="BV16" s="148" t="s">
        <v>64</v>
      </c>
      <c r="BW16" s="148" t="s">
        <v>615</v>
      </c>
      <c r="BX16" s="148" t="s">
        <v>616</v>
      </c>
      <c r="BY16" s="148" t="s">
        <v>52</v>
      </c>
      <c r="BZ16" s="148" t="s">
        <v>65</v>
      </c>
      <c r="CA16" s="148" t="s">
        <v>66</v>
      </c>
      <c r="CB16" s="148" t="s">
        <v>67</v>
      </c>
      <c r="CC16" s="148" t="s">
        <v>617</v>
      </c>
      <c r="CD16" s="148" t="s">
        <v>68</v>
      </c>
      <c r="CE16" s="148" t="s">
        <v>69</v>
      </c>
      <c r="CF16" s="148" t="s">
        <v>70</v>
      </c>
      <c r="CG16" s="148" t="s">
        <v>618</v>
      </c>
      <c r="CH16" s="148" t="s">
        <v>71</v>
      </c>
      <c r="CI16" s="148" t="s">
        <v>73</v>
      </c>
      <c r="CJ16" s="148" t="s">
        <v>72</v>
      </c>
      <c r="CK16" s="149" t="s">
        <v>74</v>
      </c>
      <c r="CL16" s="149" t="s">
        <v>619</v>
      </c>
      <c r="CM16" s="149" t="s">
        <v>75</v>
      </c>
      <c r="CN16" s="149" t="s">
        <v>76</v>
      </c>
      <c r="CO16" s="149" t="s">
        <v>77</v>
      </c>
      <c r="CP16" s="149" t="s">
        <v>620</v>
      </c>
      <c r="CQ16" s="149" t="s">
        <v>621</v>
      </c>
      <c r="CR16" s="149" t="s">
        <v>78</v>
      </c>
      <c r="CS16" s="148" t="s">
        <v>622</v>
      </c>
      <c r="CT16" s="149" t="s">
        <v>79</v>
      </c>
      <c r="CU16" s="149" t="s">
        <v>80</v>
      </c>
      <c r="CV16" s="148" t="s">
        <v>623</v>
      </c>
      <c r="CW16" s="149" t="s">
        <v>81</v>
      </c>
      <c r="CX16" s="149" t="s">
        <v>684</v>
      </c>
      <c r="CY16" s="149" t="s">
        <v>82</v>
      </c>
      <c r="CZ16" s="149" t="s">
        <v>83</v>
      </c>
      <c r="DA16" s="149" t="s">
        <v>85</v>
      </c>
      <c r="DB16" s="149" t="s">
        <v>86</v>
      </c>
      <c r="DC16" s="149" t="s">
        <v>87</v>
      </c>
      <c r="DD16" s="149" t="s">
        <v>84</v>
      </c>
      <c r="DE16" s="149" t="s">
        <v>88</v>
      </c>
      <c r="DF16" s="148" t="s">
        <v>624</v>
      </c>
      <c r="DG16" s="149" t="s">
        <v>89</v>
      </c>
      <c r="DH16" s="149" t="s">
        <v>91</v>
      </c>
      <c r="DI16" s="149" t="s">
        <v>90</v>
      </c>
      <c r="DJ16" s="148" t="s">
        <v>625</v>
      </c>
      <c r="DK16" s="149" t="s">
        <v>92</v>
      </c>
      <c r="DL16" s="149" t="s">
        <v>93</v>
      </c>
      <c r="DM16" s="148" t="s">
        <v>626</v>
      </c>
      <c r="DN16" s="149" t="s">
        <v>94</v>
      </c>
      <c r="DO16" s="149" t="s">
        <v>95</v>
      </c>
      <c r="DP16" s="149" t="s">
        <v>96</v>
      </c>
      <c r="DQ16" s="149" t="s">
        <v>627</v>
      </c>
      <c r="DR16" s="149" t="s">
        <v>97</v>
      </c>
      <c r="DS16" s="149" t="s">
        <v>628</v>
      </c>
      <c r="DT16" s="148" t="s">
        <v>629</v>
      </c>
      <c r="DU16" s="148" t="s">
        <v>630</v>
      </c>
      <c r="DV16" s="149" t="s">
        <v>631</v>
      </c>
      <c r="DW16" s="149" t="s">
        <v>98</v>
      </c>
      <c r="DX16" s="149" t="s">
        <v>99</v>
      </c>
      <c r="DY16" s="149" t="s">
        <v>632</v>
      </c>
      <c r="DZ16" s="149" t="s">
        <v>100</v>
      </c>
      <c r="EA16" s="149" t="s">
        <v>633</v>
      </c>
      <c r="EB16" s="149" t="s">
        <v>634</v>
      </c>
      <c r="EC16" s="149" t="s">
        <v>635</v>
      </c>
      <c r="ED16" s="149" t="s">
        <v>101</v>
      </c>
      <c r="EE16" s="149" t="s">
        <v>102</v>
      </c>
      <c r="EF16" s="149" t="s">
        <v>103</v>
      </c>
      <c r="EG16" s="149" t="s">
        <v>636</v>
      </c>
      <c r="EH16" s="149" t="s">
        <v>104</v>
      </c>
      <c r="EI16" s="149" t="s">
        <v>105</v>
      </c>
      <c r="EJ16" s="149" t="s">
        <v>106</v>
      </c>
      <c r="EK16" s="149" t="s">
        <v>107</v>
      </c>
      <c r="EL16" s="149" t="s">
        <v>108</v>
      </c>
      <c r="EM16" s="149" t="s">
        <v>109</v>
      </c>
      <c r="EN16" s="149" t="s">
        <v>110</v>
      </c>
      <c r="EO16" s="149" t="s">
        <v>637</v>
      </c>
      <c r="EP16" s="149" t="s">
        <v>638</v>
      </c>
      <c r="EQ16" s="149" t="s">
        <v>639</v>
      </c>
      <c r="ER16" s="149" t="s">
        <v>111</v>
      </c>
      <c r="ES16" s="149" t="s">
        <v>640</v>
      </c>
      <c r="ET16" s="149" t="s">
        <v>112</v>
      </c>
      <c r="EU16" s="149" t="s">
        <v>641</v>
      </c>
      <c r="EV16" s="149" t="s">
        <v>642</v>
      </c>
      <c r="EW16" s="149" t="s">
        <v>643</v>
      </c>
      <c r="EX16" s="149" t="s">
        <v>644</v>
      </c>
      <c r="EY16" s="149" t="s">
        <v>645</v>
      </c>
      <c r="EZ16" s="149" t="s">
        <v>646</v>
      </c>
      <c r="FA16" s="149" t="s">
        <v>647</v>
      </c>
      <c r="FB16" s="149" t="s">
        <v>113</v>
      </c>
      <c r="FC16" s="149" t="s">
        <v>114</v>
      </c>
      <c r="FD16" s="149" t="s">
        <v>115</v>
      </c>
      <c r="FE16" s="149" t="s">
        <v>648</v>
      </c>
      <c r="FF16" s="149" t="s">
        <v>649</v>
      </c>
      <c r="FG16" s="149" t="s">
        <v>650</v>
      </c>
      <c r="FH16" s="149" t="s">
        <v>651</v>
      </c>
      <c r="FI16" s="149" t="s">
        <v>652</v>
      </c>
      <c r="FJ16" s="149" t="s">
        <v>653</v>
      </c>
      <c r="FK16" s="149" t="s">
        <v>654</v>
      </c>
      <c r="FL16" s="149" t="s">
        <v>655</v>
      </c>
      <c r="FM16" s="149" t="s">
        <v>656</v>
      </c>
      <c r="FN16" s="149" t="s">
        <v>657</v>
      </c>
      <c r="FO16" s="219"/>
      <c r="FP16" s="220"/>
      <c r="FQ16" s="140"/>
      <c r="FR16" s="141"/>
    </row>
    <row r="17" spans="2:172" s="144" customFormat="1" x14ac:dyDescent="0.2">
      <c r="B17" s="145" t="s">
        <v>431</v>
      </c>
      <c r="C17" s="145" t="s">
        <v>260</v>
      </c>
      <c r="D17" s="156">
        <f t="shared" ref="D17:D38" si="0">SUM(E17:AG17)</f>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c r="X17" s="146">
        <v>0</v>
      </c>
      <c r="Y17" s="146">
        <v>0</v>
      </c>
      <c r="Z17" s="146">
        <v>0</v>
      </c>
      <c r="AA17" s="146">
        <v>0</v>
      </c>
      <c r="AB17" s="146">
        <v>0</v>
      </c>
      <c r="AC17" s="146">
        <v>0</v>
      </c>
      <c r="AD17" s="146">
        <v>0</v>
      </c>
      <c r="AE17" s="146">
        <v>0</v>
      </c>
      <c r="AF17" s="146">
        <v>0</v>
      </c>
      <c r="AG17" s="146">
        <v>0</v>
      </c>
      <c r="AH17" s="156">
        <f t="shared" ref="AH17:AH38" si="1">SUM(AI17:AK17)</f>
        <v>0</v>
      </c>
      <c r="AI17" s="146">
        <v>0</v>
      </c>
      <c r="AJ17" s="146">
        <v>0</v>
      </c>
      <c r="AK17" s="146">
        <v>0</v>
      </c>
      <c r="AL17" s="156">
        <f t="shared" ref="AL17:AL38" si="2">SUM(AM17:CA17)</f>
        <v>1344769.6037113804</v>
      </c>
      <c r="AM17" s="146">
        <v>32.476554846819866</v>
      </c>
      <c r="AN17" s="146">
        <v>4.3251732223595454</v>
      </c>
      <c r="AO17" s="146">
        <v>14.677884369104735</v>
      </c>
      <c r="AP17" s="146">
        <v>8.1570983313670276</v>
      </c>
      <c r="AQ17" s="146">
        <v>20.885451631364656</v>
      </c>
      <c r="AR17" s="146">
        <v>3.6018280047682008</v>
      </c>
      <c r="AS17" s="146">
        <v>9.6738070300311527</v>
      </c>
      <c r="AT17" s="146">
        <v>15.912131577280732</v>
      </c>
      <c r="AU17" s="146">
        <v>7.8422720923554818</v>
      </c>
      <c r="AV17" s="146">
        <v>1.0895175862465545</v>
      </c>
      <c r="AW17" s="146">
        <v>6.5368898884630013</v>
      </c>
      <c r="AX17" s="146">
        <v>2.5220510449743512</v>
      </c>
      <c r="AY17" s="146">
        <v>18.155354088175386</v>
      </c>
      <c r="AZ17" s="146">
        <v>5.7255211230591909</v>
      </c>
      <c r="BA17" s="146">
        <v>12.501051732649591</v>
      </c>
      <c r="BB17" s="146">
        <v>0</v>
      </c>
      <c r="BC17" s="146">
        <v>0</v>
      </c>
      <c r="BD17" s="146">
        <v>0</v>
      </c>
      <c r="BE17" s="146">
        <v>0</v>
      </c>
      <c r="BF17" s="146">
        <v>0</v>
      </c>
      <c r="BG17" s="146">
        <v>0</v>
      </c>
      <c r="BH17" s="146">
        <v>0</v>
      </c>
      <c r="BI17" s="146">
        <v>0</v>
      </c>
      <c r="BJ17" s="146">
        <v>0</v>
      </c>
      <c r="BK17" s="146">
        <v>0</v>
      </c>
      <c r="BL17" s="146">
        <v>0</v>
      </c>
      <c r="BM17" s="146">
        <v>0</v>
      </c>
      <c r="BN17" s="146">
        <v>0</v>
      </c>
      <c r="BO17" s="146">
        <v>0</v>
      </c>
      <c r="BP17" s="146">
        <v>0</v>
      </c>
      <c r="BQ17" s="146">
        <v>1344605.5211248114</v>
      </c>
      <c r="BR17" s="146">
        <v>0</v>
      </c>
      <c r="BS17" s="146">
        <v>0</v>
      </c>
      <c r="BT17" s="146">
        <v>0</v>
      </c>
      <c r="BU17" s="146">
        <v>0</v>
      </c>
      <c r="BV17" s="146">
        <v>0</v>
      </c>
      <c r="BW17" s="146">
        <v>0</v>
      </c>
      <c r="BX17" s="146">
        <v>0</v>
      </c>
      <c r="BY17" s="146">
        <v>0</v>
      </c>
      <c r="BZ17" s="146">
        <v>0</v>
      </c>
      <c r="CA17" s="146">
        <v>0</v>
      </c>
      <c r="CB17" s="156">
        <v>0</v>
      </c>
      <c r="CC17" s="156">
        <f t="shared" ref="CC17:CC38" si="3">SUM(CD17:CF17)</f>
        <v>0</v>
      </c>
      <c r="CD17" s="146">
        <v>0</v>
      </c>
      <c r="CE17" s="146">
        <v>0</v>
      </c>
      <c r="CF17" s="146">
        <v>0</v>
      </c>
      <c r="CG17" s="156">
        <f t="shared" ref="CG17:CG38" si="4">SUM(CH17:CR17)</f>
        <v>0</v>
      </c>
      <c r="CH17" s="146">
        <v>0</v>
      </c>
      <c r="CI17" s="146">
        <v>0</v>
      </c>
      <c r="CJ17" s="146">
        <v>0</v>
      </c>
      <c r="CK17" s="146">
        <v>0</v>
      </c>
      <c r="CL17" s="146">
        <v>0</v>
      </c>
      <c r="CM17" s="146">
        <v>0</v>
      </c>
      <c r="CN17" s="146">
        <v>0</v>
      </c>
      <c r="CO17" s="146">
        <v>0</v>
      </c>
      <c r="CP17" s="146">
        <v>0</v>
      </c>
      <c r="CQ17" s="146">
        <v>0</v>
      </c>
      <c r="CR17" s="146">
        <v>0</v>
      </c>
      <c r="CS17" s="156">
        <f t="shared" ref="CS17:CS38" si="5">SUM(CT17:CU17)</f>
        <v>0</v>
      </c>
      <c r="CT17" s="146">
        <v>0</v>
      </c>
      <c r="CU17" s="146">
        <v>0</v>
      </c>
      <c r="CV17" s="156">
        <f t="shared" ref="CV17:CV38" si="6">SUM(CW17:DE17)</f>
        <v>0</v>
      </c>
      <c r="CW17" s="146">
        <v>0</v>
      </c>
      <c r="CX17" s="146">
        <v>0</v>
      </c>
      <c r="CY17" s="146">
        <v>0</v>
      </c>
      <c r="CZ17" s="146">
        <v>0</v>
      </c>
      <c r="DA17" s="146">
        <v>0</v>
      </c>
      <c r="DB17" s="146">
        <v>0</v>
      </c>
      <c r="DC17" s="146">
        <v>0</v>
      </c>
      <c r="DD17" s="146">
        <v>0</v>
      </c>
      <c r="DE17" s="146">
        <v>0</v>
      </c>
      <c r="DF17" s="156">
        <f t="shared" ref="DF17:DF38" si="7">SUM(DG17:DI17)</f>
        <v>0</v>
      </c>
      <c r="DG17" s="146">
        <v>0</v>
      </c>
      <c r="DH17" s="146">
        <v>0</v>
      </c>
      <c r="DI17" s="146">
        <v>0</v>
      </c>
      <c r="DJ17" s="156">
        <f t="shared" ref="DJ17:DJ38" si="8">SUM(DK17:DL17)</f>
        <v>0</v>
      </c>
      <c r="DK17" s="146">
        <v>0</v>
      </c>
      <c r="DL17" s="146">
        <v>0</v>
      </c>
      <c r="DM17" s="156">
        <f t="shared" ref="DM17:DM38" si="9">SUM(DN17:DR17)</f>
        <v>0</v>
      </c>
      <c r="DN17" s="146">
        <v>0</v>
      </c>
      <c r="DO17" s="146">
        <v>0</v>
      </c>
      <c r="DP17" s="146">
        <v>0</v>
      </c>
      <c r="DQ17" s="146">
        <v>0</v>
      </c>
      <c r="DR17" s="146">
        <v>0</v>
      </c>
      <c r="DS17" s="156">
        <f t="shared" ref="DS17:DS38" si="10">SUM(DT17:DU17)</f>
        <v>0</v>
      </c>
      <c r="DT17" s="146">
        <v>0</v>
      </c>
      <c r="DU17" s="146">
        <v>0</v>
      </c>
      <c r="DV17" s="156">
        <f t="shared" ref="DV17:DV38" si="11">SUM(DW17:EF17)</f>
        <v>0</v>
      </c>
      <c r="DW17" s="146">
        <v>0</v>
      </c>
      <c r="DX17" s="146">
        <v>0</v>
      </c>
      <c r="DY17" s="146">
        <v>0</v>
      </c>
      <c r="DZ17" s="146">
        <v>0</v>
      </c>
      <c r="EA17" s="146">
        <v>0</v>
      </c>
      <c r="EB17" s="146">
        <v>0</v>
      </c>
      <c r="EC17" s="146">
        <v>0</v>
      </c>
      <c r="ED17" s="146">
        <v>0</v>
      </c>
      <c r="EE17" s="146">
        <v>0</v>
      </c>
      <c r="EF17" s="146">
        <v>0</v>
      </c>
      <c r="EG17" s="156">
        <f t="shared" ref="EG17:EG38" si="12">SUM(EH17:EP17)</f>
        <v>0</v>
      </c>
      <c r="EH17" s="146">
        <v>0</v>
      </c>
      <c r="EI17" s="146">
        <v>0</v>
      </c>
      <c r="EJ17" s="146">
        <v>0</v>
      </c>
      <c r="EK17" s="146">
        <v>0</v>
      </c>
      <c r="EL17" s="146">
        <v>0</v>
      </c>
      <c r="EM17" s="146">
        <v>0</v>
      </c>
      <c r="EN17" s="146">
        <v>0</v>
      </c>
      <c r="EO17" s="146">
        <v>0</v>
      </c>
      <c r="EP17" s="146">
        <v>0</v>
      </c>
      <c r="EQ17" s="156">
        <f t="shared" ref="EQ17:EQ38" si="13">SUM(ER17:ET17)</f>
        <v>0</v>
      </c>
      <c r="ER17" s="146">
        <v>0</v>
      </c>
      <c r="ES17" s="146">
        <v>0</v>
      </c>
      <c r="ET17" s="146">
        <v>0</v>
      </c>
      <c r="EU17" s="156">
        <f t="shared" ref="EU17:EU38" si="14">SUM(EV17:EW17)</f>
        <v>0</v>
      </c>
      <c r="EV17" s="146">
        <v>0</v>
      </c>
      <c r="EW17" s="146">
        <v>0</v>
      </c>
      <c r="EX17" s="156">
        <f t="shared" ref="EX17:EX38" si="15">SUM(EY17:EZ17)</f>
        <v>0</v>
      </c>
      <c r="EY17" s="146">
        <v>0</v>
      </c>
      <c r="EZ17" s="146">
        <v>0</v>
      </c>
      <c r="FA17" s="156">
        <f t="shared" ref="FA17:FA38" si="16">SUM(FB17:FE17)</f>
        <v>0</v>
      </c>
      <c r="FB17" s="146">
        <v>0</v>
      </c>
      <c r="FC17" s="146">
        <v>0</v>
      </c>
      <c r="FD17" s="146">
        <v>0</v>
      </c>
      <c r="FE17" s="146">
        <v>0</v>
      </c>
      <c r="FF17" s="156">
        <f t="shared" ref="FF17:FF38" si="17">SUM(FG17:FM17)</f>
        <v>0</v>
      </c>
      <c r="FG17" s="146">
        <v>0</v>
      </c>
      <c r="FH17" s="146">
        <v>0</v>
      </c>
      <c r="FI17" s="146">
        <v>0</v>
      </c>
      <c r="FJ17" s="146">
        <v>0</v>
      </c>
      <c r="FK17" s="146">
        <v>0</v>
      </c>
      <c r="FL17" s="146">
        <v>0</v>
      </c>
      <c r="FM17" s="146">
        <v>0</v>
      </c>
      <c r="FN17" s="156">
        <v>0</v>
      </c>
      <c r="FO17" s="156">
        <v>0</v>
      </c>
      <c r="FP17" s="146">
        <f>D17+AH17+AL17+CB17+CC17+CG17+CS17+CV17+DF17+DJ17+DM17+DS17+DV17+EG17+EQ17+EU17+EX17+FA17+FF17+FN17+FO17</f>
        <v>1344769.6037113804</v>
      </c>
    </row>
    <row r="18" spans="2:172" s="144" customFormat="1" x14ac:dyDescent="0.2">
      <c r="B18" s="145" t="s">
        <v>432</v>
      </c>
      <c r="C18" s="145" t="s">
        <v>261</v>
      </c>
      <c r="D18" s="156">
        <f t="shared" si="0"/>
        <v>4816256.3544503534</v>
      </c>
      <c r="E18" s="146">
        <v>0</v>
      </c>
      <c r="F18" s="146">
        <v>0</v>
      </c>
      <c r="G18" s="146">
        <v>0</v>
      </c>
      <c r="H18" s="146">
        <v>0</v>
      </c>
      <c r="I18" s="146">
        <v>0</v>
      </c>
      <c r="J18" s="146">
        <v>0</v>
      </c>
      <c r="K18" s="146">
        <v>0</v>
      </c>
      <c r="L18" s="146">
        <v>0</v>
      </c>
      <c r="M18" s="146">
        <v>0</v>
      </c>
      <c r="N18" s="146">
        <v>0</v>
      </c>
      <c r="O18" s="146">
        <v>0</v>
      </c>
      <c r="P18" s="146">
        <v>0</v>
      </c>
      <c r="Q18" s="146">
        <v>0</v>
      </c>
      <c r="R18" s="146">
        <v>0</v>
      </c>
      <c r="S18" s="146">
        <v>0</v>
      </c>
      <c r="T18" s="146">
        <v>0</v>
      </c>
      <c r="U18" s="146">
        <v>0</v>
      </c>
      <c r="V18" s="146">
        <v>0</v>
      </c>
      <c r="W18" s="146">
        <v>0</v>
      </c>
      <c r="X18" s="146">
        <v>0</v>
      </c>
      <c r="Y18" s="146">
        <v>0</v>
      </c>
      <c r="Z18" s="146">
        <v>0</v>
      </c>
      <c r="AA18" s="146">
        <v>0</v>
      </c>
      <c r="AB18" s="146">
        <v>0</v>
      </c>
      <c r="AC18" s="146">
        <v>0</v>
      </c>
      <c r="AD18" s="146">
        <v>0</v>
      </c>
      <c r="AE18" s="146">
        <v>4816256.3544503534</v>
      </c>
      <c r="AF18" s="146">
        <v>0</v>
      </c>
      <c r="AG18" s="146">
        <v>0</v>
      </c>
      <c r="AH18" s="156">
        <f t="shared" si="1"/>
        <v>0</v>
      </c>
      <c r="AI18" s="146">
        <v>0</v>
      </c>
      <c r="AJ18" s="146">
        <v>0</v>
      </c>
      <c r="AK18" s="146">
        <v>0</v>
      </c>
      <c r="AL18" s="156">
        <f t="shared" si="2"/>
        <v>248734311.42621851</v>
      </c>
      <c r="AM18" s="146">
        <v>36876337.829168014</v>
      </c>
      <c r="AN18" s="146">
        <v>4911128.9565561749</v>
      </c>
      <c r="AO18" s="146">
        <v>16666380.567936756</v>
      </c>
      <c r="AP18" s="146">
        <v>9262186.6818083469</v>
      </c>
      <c r="AQ18" s="146">
        <v>23714922.155555177</v>
      </c>
      <c r="AR18" s="146">
        <v>4089788.061968538</v>
      </c>
      <c r="AS18" s="146">
        <v>10984372.505525814</v>
      </c>
      <c r="AT18" s="146">
        <v>18067838.241882805</v>
      </c>
      <c r="AU18" s="146">
        <v>8904709.1475675795</v>
      </c>
      <c r="AV18" s="146">
        <v>1237120.7097165927</v>
      </c>
      <c r="AW18" s="146">
        <v>7422479.4167980719</v>
      </c>
      <c r="AX18" s="146">
        <v>2863727.5965861082</v>
      </c>
      <c r="AY18" s="146">
        <v>20614962.822304431</v>
      </c>
      <c r="AZ18" s="146">
        <v>6501189.9254037673</v>
      </c>
      <c r="BA18" s="146">
        <v>14194640.074583936</v>
      </c>
      <c r="BB18" s="146">
        <v>0</v>
      </c>
      <c r="BC18" s="146">
        <v>0</v>
      </c>
      <c r="BD18" s="146">
        <v>0</v>
      </c>
      <c r="BE18" s="146">
        <v>0</v>
      </c>
      <c r="BF18" s="146">
        <v>142845.13385153122</v>
      </c>
      <c r="BG18" s="146">
        <v>0</v>
      </c>
      <c r="BH18" s="146">
        <v>0</v>
      </c>
      <c r="BI18" s="146">
        <v>4552290.1274744626</v>
      </c>
      <c r="BJ18" s="146">
        <v>4833489.5141579481</v>
      </c>
      <c r="BK18" s="146">
        <v>1996029.5062498429</v>
      </c>
      <c r="BL18" s="146">
        <v>2641232.8077783664</v>
      </c>
      <c r="BM18" s="146">
        <v>3252467.4571305588</v>
      </c>
      <c r="BN18" s="146">
        <v>2772793.4579637721</v>
      </c>
      <c r="BO18" s="146">
        <v>4423827.5734435478</v>
      </c>
      <c r="BP18" s="146">
        <v>4161342.6325745126</v>
      </c>
      <c r="BQ18" s="146">
        <v>33646208.52223184</v>
      </c>
      <c r="BR18" s="146">
        <v>0</v>
      </c>
      <c r="BS18" s="146">
        <v>0</v>
      </c>
      <c r="BT18" s="146">
        <v>0</v>
      </c>
      <c r="BU18" s="146">
        <v>0</v>
      </c>
      <c r="BV18" s="146">
        <v>0</v>
      </c>
      <c r="BW18" s="146">
        <v>0</v>
      </c>
      <c r="BX18" s="146">
        <v>0</v>
      </c>
      <c r="BY18" s="146">
        <v>0</v>
      </c>
      <c r="BZ18" s="146">
        <v>0</v>
      </c>
      <c r="CA18" s="146">
        <v>0</v>
      </c>
      <c r="CB18" s="156">
        <v>0</v>
      </c>
      <c r="CC18" s="156">
        <f t="shared" si="3"/>
        <v>0</v>
      </c>
      <c r="CD18" s="146">
        <v>0</v>
      </c>
      <c r="CE18" s="146">
        <v>0</v>
      </c>
      <c r="CF18" s="146">
        <v>0</v>
      </c>
      <c r="CG18" s="156">
        <f t="shared" si="4"/>
        <v>0</v>
      </c>
      <c r="CH18" s="146">
        <v>0</v>
      </c>
      <c r="CI18" s="146">
        <v>0</v>
      </c>
      <c r="CJ18" s="146">
        <v>0</v>
      </c>
      <c r="CK18" s="146">
        <v>0</v>
      </c>
      <c r="CL18" s="146">
        <v>0</v>
      </c>
      <c r="CM18" s="146">
        <v>0</v>
      </c>
      <c r="CN18" s="146">
        <v>0</v>
      </c>
      <c r="CO18" s="146">
        <v>0</v>
      </c>
      <c r="CP18" s="146">
        <v>0</v>
      </c>
      <c r="CQ18" s="146">
        <v>0</v>
      </c>
      <c r="CR18" s="146">
        <v>0</v>
      </c>
      <c r="CS18" s="156">
        <f t="shared" si="5"/>
        <v>0</v>
      </c>
      <c r="CT18" s="146">
        <v>0</v>
      </c>
      <c r="CU18" s="146">
        <v>0</v>
      </c>
      <c r="CV18" s="156">
        <f t="shared" si="6"/>
        <v>0</v>
      </c>
      <c r="CW18" s="146">
        <v>0</v>
      </c>
      <c r="CX18" s="146">
        <v>0</v>
      </c>
      <c r="CY18" s="146">
        <v>0</v>
      </c>
      <c r="CZ18" s="146">
        <v>0</v>
      </c>
      <c r="DA18" s="146">
        <v>0</v>
      </c>
      <c r="DB18" s="146">
        <v>0</v>
      </c>
      <c r="DC18" s="146">
        <v>0</v>
      </c>
      <c r="DD18" s="146">
        <v>0</v>
      </c>
      <c r="DE18" s="146">
        <v>0</v>
      </c>
      <c r="DF18" s="156">
        <f t="shared" si="7"/>
        <v>25781652.419942338</v>
      </c>
      <c r="DG18" s="146">
        <v>9768588.4122639559</v>
      </c>
      <c r="DH18" s="146">
        <v>16013064.007678382</v>
      </c>
      <c r="DI18" s="146">
        <v>0</v>
      </c>
      <c r="DJ18" s="156">
        <f t="shared" si="8"/>
        <v>0</v>
      </c>
      <c r="DK18" s="146">
        <v>0</v>
      </c>
      <c r="DL18" s="146">
        <v>0</v>
      </c>
      <c r="DM18" s="156">
        <f t="shared" si="9"/>
        <v>0</v>
      </c>
      <c r="DN18" s="146">
        <v>0</v>
      </c>
      <c r="DO18" s="146">
        <v>0</v>
      </c>
      <c r="DP18" s="146">
        <v>0</v>
      </c>
      <c r="DQ18" s="146">
        <v>0</v>
      </c>
      <c r="DR18" s="146">
        <v>0</v>
      </c>
      <c r="DS18" s="156">
        <f t="shared" si="10"/>
        <v>0</v>
      </c>
      <c r="DT18" s="146">
        <v>0</v>
      </c>
      <c r="DU18" s="146">
        <v>0</v>
      </c>
      <c r="DV18" s="156">
        <f t="shared" si="11"/>
        <v>0</v>
      </c>
      <c r="DW18" s="146">
        <v>0</v>
      </c>
      <c r="DX18" s="146">
        <v>0</v>
      </c>
      <c r="DY18" s="146">
        <v>0</v>
      </c>
      <c r="DZ18" s="146">
        <v>0</v>
      </c>
      <c r="EA18" s="146">
        <v>0</v>
      </c>
      <c r="EB18" s="146">
        <v>0</v>
      </c>
      <c r="EC18" s="146">
        <v>0</v>
      </c>
      <c r="ED18" s="146">
        <v>0</v>
      </c>
      <c r="EE18" s="146">
        <v>0</v>
      </c>
      <c r="EF18" s="146">
        <v>0</v>
      </c>
      <c r="EG18" s="156">
        <f t="shared" si="12"/>
        <v>0</v>
      </c>
      <c r="EH18" s="146">
        <v>0</v>
      </c>
      <c r="EI18" s="146">
        <v>0</v>
      </c>
      <c r="EJ18" s="146">
        <v>0</v>
      </c>
      <c r="EK18" s="146">
        <v>0</v>
      </c>
      <c r="EL18" s="146">
        <v>0</v>
      </c>
      <c r="EM18" s="146">
        <v>0</v>
      </c>
      <c r="EN18" s="146">
        <v>0</v>
      </c>
      <c r="EO18" s="146">
        <v>0</v>
      </c>
      <c r="EP18" s="146">
        <v>0</v>
      </c>
      <c r="EQ18" s="156">
        <f t="shared" si="13"/>
        <v>0</v>
      </c>
      <c r="ER18" s="146">
        <v>0</v>
      </c>
      <c r="ES18" s="146">
        <v>0</v>
      </c>
      <c r="ET18" s="146">
        <v>0</v>
      </c>
      <c r="EU18" s="156">
        <f t="shared" si="14"/>
        <v>0</v>
      </c>
      <c r="EV18" s="146">
        <v>0</v>
      </c>
      <c r="EW18" s="146">
        <v>0</v>
      </c>
      <c r="EX18" s="156">
        <f t="shared" si="15"/>
        <v>0</v>
      </c>
      <c r="EY18" s="146">
        <v>0</v>
      </c>
      <c r="EZ18" s="146">
        <v>0</v>
      </c>
      <c r="FA18" s="156">
        <f t="shared" si="16"/>
        <v>0</v>
      </c>
      <c r="FB18" s="146">
        <v>0</v>
      </c>
      <c r="FC18" s="146">
        <v>0</v>
      </c>
      <c r="FD18" s="146">
        <v>0</v>
      </c>
      <c r="FE18" s="146">
        <v>0</v>
      </c>
      <c r="FF18" s="156">
        <f t="shared" si="17"/>
        <v>0</v>
      </c>
      <c r="FG18" s="146">
        <v>0</v>
      </c>
      <c r="FH18" s="146">
        <v>0</v>
      </c>
      <c r="FI18" s="146">
        <v>0</v>
      </c>
      <c r="FJ18" s="146">
        <v>0</v>
      </c>
      <c r="FK18" s="146">
        <v>0</v>
      </c>
      <c r="FL18" s="146">
        <v>0</v>
      </c>
      <c r="FM18" s="146">
        <v>0</v>
      </c>
      <c r="FN18" s="156">
        <v>0</v>
      </c>
      <c r="FO18" s="156">
        <v>304230608.63999999</v>
      </c>
      <c r="FP18" s="146">
        <f t="shared" ref="FP18:FP38" si="18">D18+AH18+AL18+CB18+CC18+CG18+CS18+CV18+DF18+DJ18+DM18+DS18+DV18+EG18+EQ18+EU18+EX18+FA18+FF18+FN18+FO18</f>
        <v>583562828.84061122</v>
      </c>
    </row>
    <row r="19" spans="2:172" s="144" customFormat="1" x14ac:dyDescent="0.2">
      <c r="B19" s="145" t="s">
        <v>434</v>
      </c>
      <c r="C19" s="145" t="s">
        <v>267</v>
      </c>
      <c r="D19" s="156">
        <f t="shared" si="0"/>
        <v>0</v>
      </c>
      <c r="E19" s="146">
        <v>0</v>
      </c>
      <c r="F19" s="146">
        <v>0</v>
      </c>
      <c r="G19" s="146">
        <v>0</v>
      </c>
      <c r="H19" s="146">
        <v>0</v>
      </c>
      <c r="I19" s="146">
        <v>0</v>
      </c>
      <c r="J19" s="146">
        <v>0</v>
      </c>
      <c r="K19" s="146">
        <v>0</v>
      </c>
      <c r="L19" s="146">
        <v>0</v>
      </c>
      <c r="M19" s="146">
        <v>0</v>
      </c>
      <c r="N19" s="146">
        <v>0</v>
      </c>
      <c r="O19" s="146">
        <v>0</v>
      </c>
      <c r="P19" s="146">
        <v>0</v>
      </c>
      <c r="Q19" s="146">
        <v>0</v>
      </c>
      <c r="R19" s="146">
        <v>0</v>
      </c>
      <c r="S19" s="146">
        <v>0</v>
      </c>
      <c r="T19" s="146">
        <v>0</v>
      </c>
      <c r="U19" s="146">
        <v>0</v>
      </c>
      <c r="V19" s="146">
        <v>0</v>
      </c>
      <c r="W19" s="146">
        <v>0</v>
      </c>
      <c r="X19" s="146">
        <v>0</v>
      </c>
      <c r="Y19" s="146">
        <v>0</v>
      </c>
      <c r="Z19" s="146">
        <v>0</v>
      </c>
      <c r="AA19" s="146">
        <v>0</v>
      </c>
      <c r="AB19" s="146">
        <v>0</v>
      </c>
      <c r="AC19" s="146">
        <v>0</v>
      </c>
      <c r="AD19" s="146">
        <v>0</v>
      </c>
      <c r="AE19" s="146">
        <v>0</v>
      </c>
      <c r="AF19" s="146">
        <v>0</v>
      </c>
      <c r="AG19" s="146">
        <v>0</v>
      </c>
      <c r="AH19" s="156">
        <f t="shared" si="1"/>
        <v>0</v>
      </c>
      <c r="AI19" s="146">
        <v>0</v>
      </c>
      <c r="AJ19" s="146">
        <v>0</v>
      </c>
      <c r="AK19" s="146">
        <v>0</v>
      </c>
      <c r="AL19" s="156">
        <f t="shared" si="2"/>
        <v>842175219.54904711</v>
      </c>
      <c r="AM19" s="146">
        <v>0</v>
      </c>
      <c r="AN19" s="146">
        <v>0</v>
      </c>
      <c r="AO19" s="146">
        <v>0</v>
      </c>
      <c r="AP19" s="146">
        <v>0</v>
      </c>
      <c r="AQ19" s="146">
        <v>0</v>
      </c>
      <c r="AR19" s="146">
        <v>0</v>
      </c>
      <c r="AS19" s="146">
        <v>0</v>
      </c>
      <c r="AT19" s="146">
        <v>0</v>
      </c>
      <c r="AU19" s="146">
        <v>842175219.54904711</v>
      </c>
      <c r="AV19" s="146">
        <v>0</v>
      </c>
      <c r="AW19" s="146">
        <v>0</v>
      </c>
      <c r="AX19" s="146">
        <v>0</v>
      </c>
      <c r="AY19" s="146">
        <v>0</v>
      </c>
      <c r="AZ19" s="146">
        <v>0</v>
      </c>
      <c r="BA19" s="146">
        <v>0</v>
      </c>
      <c r="BB19" s="146">
        <v>0</v>
      </c>
      <c r="BC19" s="146">
        <v>0</v>
      </c>
      <c r="BD19" s="146">
        <v>0</v>
      </c>
      <c r="BE19" s="146">
        <v>0</v>
      </c>
      <c r="BF19" s="146">
        <v>0</v>
      </c>
      <c r="BG19" s="146">
        <v>0</v>
      </c>
      <c r="BH19" s="146">
        <v>0</v>
      </c>
      <c r="BI19" s="146">
        <v>0</v>
      </c>
      <c r="BJ19" s="146">
        <v>0</v>
      </c>
      <c r="BK19" s="146">
        <v>0</v>
      </c>
      <c r="BL19" s="146">
        <v>0</v>
      </c>
      <c r="BM19" s="146">
        <v>0</v>
      </c>
      <c r="BN19" s="146">
        <v>0</v>
      </c>
      <c r="BO19" s="146">
        <v>0</v>
      </c>
      <c r="BP19" s="146">
        <v>0</v>
      </c>
      <c r="BQ19" s="146">
        <v>0</v>
      </c>
      <c r="BR19" s="146">
        <v>0</v>
      </c>
      <c r="BS19" s="146">
        <v>0</v>
      </c>
      <c r="BT19" s="146">
        <v>0</v>
      </c>
      <c r="BU19" s="146">
        <v>0</v>
      </c>
      <c r="BV19" s="146">
        <v>0</v>
      </c>
      <c r="BW19" s="146">
        <v>0</v>
      </c>
      <c r="BX19" s="146">
        <v>0</v>
      </c>
      <c r="BY19" s="146">
        <v>0</v>
      </c>
      <c r="BZ19" s="146">
        <v>0</v>
      </c>
      <c r="CA19" s="146">
        <v>0</v>
      </c>
      <c r="CB19" s="156">
        <v>0</v>
      </c>
      <c r="CC19" s="156">
        <f t="shared" si="3"/>
        <v>0</v>
      </c>
      <c r="CD19" s="146">
        <v>0</v>
      </c>
      <c r="CE19" s="146">
        <v>0</v>
      </c>
      <c r="CF19" s="146">
        <v>0</v>
      </c>
      <c r="CG19" s="156">
        <f t="shared" si="4"/>
        <v>0</v>
      </c>
      <c r="CH19" s="146">
        <v>0</v>
      </c>
      <c r="CI19" s="146">
        <v>0</v>
      </c>
      <c r="CJ19" s="146">
        <v>0</v>
      </c>
      <c r="CK19" s="146">
        <v>0</v>
      </c>
      <c r="CL19" s="146">
        <v>0</v>
      </c>
      <c r="CM19" s="146">
        <v>0</v>
      </c>
      <c r="CN19" s="146">
        <v>0</v>
      </c>
      <c r="CO19" s="146">
        <v>0</v>
      </c>
      <c r="CP19" s="146">
        <v>0</v>
      </c>
      <c r="CQ19" s="146">
        <v>0</v>
      </c>
      <c r="CR19" s="146">
        <v>0</v>
      </c>
      <c r="CS19" s="156">
        <f t="shared" si="5"/>
        <v>0</v>
      </c>
      <c r="CT19" s="146">
        <v>0</v>
      </c>
      <c r="CU19" s="146">
        <v>0</v>
      </c>
      <c r="CV19" s="156">
        <f t="shared" si="6"/>
        <v>0</v>
      </c>
      <c r="CW19" s="146">
        <v>0</v>
      </c>
      <c r="CX19" s="146">
        <v>0</v>
      </c>
      <c r="CY19" s="146">
        <v>0</v>
      </c>
      <c r="CZ19" s="146">
        <v>0</v>
      </c>
      <c r="DA19" s="146">
        <v>0</v>
      </c>
      <c r="DB19" s="146">
        <v>0</v>
      </c>
      <c r="DC19" s="146">
        <v>0</v>
      </c>
      <c r="DD19" s="146">
        <v>0</v>
      </c>
      <c r="DE19" s="146">
        <v>0</v>
      </c>
      <c r="DF19" s="156">
        <f t="shared" si="7"/>
        <v>0</v>
      </c>
      <c r="DG19" s="146">
        <v>0</v>
      </c>
      <c r="DH19" s="146">
        <v>0</v>
      </c>
      <c r="DI19" s="146">
        <v>0</v>
      </c>
      <c r="DJ19" s="156">
        <f t="shared" si="8"/>
        <v>0</v>
      </c>
      <c r="DK19" s="146">
        <v>0</v>
      </c>
      <c r="DL19" s="146">
        <v>0</v>
      </c>
      <c r="DM19" s="156">
        <f t="shared" si="9"/>
        <v>0</v>
      </c>
      <c r="DN19" s="146">
        <v>0</v>
      </c>
      <c r="DO19" s="146">
        <v>0</v>
      </c>
      <c r="DP19" s="146">
        <v>0</v>
      </c>
      <c r="DQ19" s="146">
        <v>0</v>
      </c>
      <c r="DR19" s="146">
        <v>0</v>
      </c>
      <c r="DS19" s="156">
        <f t="shared" si="10"/>
        <v>0</v>
      </c>
      <c r="DT19" s="146">
        <v>0</v>
      </c>
      <c r="DU19" s="146">
        <v>0</v>
      </c>
      <c r="DV19" s="156">
        <f t="shared" si="11"/>
        <v>0</v>
      </c>
      <c r="DW19" s="146">
        <v>0</v>
      </c>
      <c r="DX19" s="146">
        <v>0</v>
      </c>
      <c r="DY19" s="146">
        <v>0</v>
      </c>
      <c r="DZ19" s="146">
        <v>0</v>
      </c>
      <c r="EA19" s="146">
        <v>0</v>
      </c>
      <c r="EB19" s="146">
        <v>0</v>
      </c>
      <c r="EC19" s="146">
        <v>0</v>
      </c>
      <c r="ED19" s="146">
        <v>0</v>
      </c>
      <c r="EE19" s="146">
        <v>0</v>
      </c>
      <c r="EF19" s="146">
        <v>0</v>
      </c>
      <c r="EG19" s="156">
        <f t="shared" si="12"/>
        <v>0</v>
      </c>
      <c r="EH19" s="146">
        <v>0</v>
      </c>
      <c r="EI19" s="146">
        <v>0</v>
      </c>
      <c r="EJ19" s="146">
        <v>0</v>
      </c>
      <c r="EK19" s="146">
        <v>0</v>
      </c>
      <c r="EL19" s="146">
        <v>0</v>
      </c>
      <c r="EM19" s="146">
        <v>0</v>
      </c>
      <c r="EN19" s="146">
        <v>0</v>
      </c>
      <c r="EO19" s="146">
        <v>0</v>
      </c>
      <c r="EP19" s="146">
        <v>0</v>
      </c>
      <c r="EQ19" s="156">
        <f t="shared" si="13"/>
        <v>0</v>
      </c>
      <c r="ER19" s="146">
        <v>0</v>
      </c>
      <c r="ES19" s="146">
        <v>0</v>
      </c>
      <c r="ET19" s="146">
        <v>0</v>
      </c>
      <c r="EU19" s="156">
        <f t="shared" si="14"/>
        <v>0</v>
      </c>
      <c r="EV19" s="146">
        <v>0</v>
      </c>
      <c r="EW19" s="146">
        <v>0</v>
      </c>
      <c r="EX19" s="156">
        <f t="shared" si="15"/>
        <v>0</v>
      </c>
      <c r="EY19" s="146">
        <v>0</v>
      </c>
      <c r="EZ19" s="146">
        <v>0</v>
      </c>
      <c r="FA19" s="156">
        <f t="shared" si="16"/>
        <v>0</v>
      </c>
      <c r="FB19" s="146">
        <v>0</v>
      </c>
      <c r="FC19" s="146">
        <v>0</v>
      </c>
      <c r="FD19" s="146">
        <v>0</v>
      </c>
      <c r="FE19" s="146">
        <v>0</v>
      </c>
      <c r="FF19" s="156">
        <f t="shared" si="17"/>
        <v>0</v>
      </c>
      <c r="FG19" s="146">
        <v>0</v>
      </c>
      <c r="FH19" s="146">
        <v>0</v>
      </c>
      <c r="FI19" s="146">
        <v>0</v>
      </c>
      <c r="FJ19" s="146">
        <v>0</v>
      </c>
      <c r="FK19" s="146">
        <v>0</v>
      </c>
      <c r="FL19" s="146">
        <v>0</v>
      </c>
      <c r="FM19" s="146">
        <v>0</v>
      </c>
      <c r="FN19" s="156">
        <v>0</v>
      </c>
      <c r="FO19" s="156">
        <v>0</v>
      </c>
      <c r="FP19" s="146">
        <f t="shared" si="18"/>
        <v>842175219.54904711</v>
      </c>
    </row>
    <row r="20" spans="2:172" s="144" customFormat="1" x14ac:dyDescent="0.2">
      <c r="B20" s="145" t="s">
        <v>435</v>
      </c>
      <c r="C20" s="145" t="s">
        <v>268</v>
      </c>
      <c r="D20" s="156">
        <f t="shared" si="0"/>
        <v>0</v>
      </c>
      <c r="E20" s="146">
        <v>0</v>
      </c>
      <c r="F20" s="146">
        <v>0</v>
      </c>
      <c r="G20" s="146">
        <v>0</v>
      </c>
      <c r="H20" s="146">
        <v>0</v>
      </c>
      <c r="I20" s="146">
        <v>0</v>
      </c>
      <c r="J20" s="146">
        <v>0</v>
      </c>
      <c r="K20" s="146">
        <v>0</v>
      </c>
      <c r="L20" s="146">
        <v>0</v>
      </c>
      <c r="M20" s="146">
        <v>0</v>
      </c>
      <c r="N20" s="146">
        <v>0</v>
      </c>
      <c r="O20" s="146">
        <v>0</v>
      </c>
      <c r="P20" s="146">
        <v>0</v>
      </c>
      <c r="Q20" s="146">
        <v>0</v>
      </c>
      <c r="R20" s="146">
        <v>0</v>
      </c>
      <c r="S20" s="146">
        <v>0</v>
      </c>
      <c r="T20" s="146">
        <v>0</v>
      </c>
      <c r="U20" s="146">
        <v>0</v>
      </c>
      <c r="V20" s="146">
        <v>0</v>
      </c>
      <c r="W20" s="146">
        <v>0</v>
      </c>
      <c r="X20" s="146">
        <v>0</v>
      </c>
      <c r="Y20" s="146">
        <v>0</v>
      </c>
      <c r="Z20" s="146">
        <v>0</v>
      </c>
      <c r="AA20" s="146">
        <v>0</v>
      </c>
      <c r="AB20" s="146">
        <v>0</v>
      </c>
      <c r="AC20" s="146">
        <v>0</v>
      </c>
      <c r="AD20" s="146">
        <v>0</v>
      </c>
      <c r="AE20" s="146">
        <v>0</v>
      </c>
      <c r="AF20" s="146">
        <v>0</v>
      </c>
      <c r="AG20" s="146">
        <v>0</v>
      </c>
      <c r="AH20" s="156">
        <f t="shared" si="1"/>
        <v>0</v>
      </c>
      <c r="AI20" s="146">
        <v>0</v>
      </c>
      <c r="AJ20" s="146">
        <v>0</v>
      </c>
      <c r="AK20" s="146">
        <v>0</v>
      </c>
      <c r="AL20" s="156">
        <f t="shared" si="2"/>
        <v>34751029.326099828</v>
      </c>
      <c r="AM20" s="146">
        <v>0</v>
      </c>
      <c r="AN20" s="146">
        <v>0</v>
      </c>
      <c r="AO20" s="146">
        <v>0</v>
      </c>
      <c r="AP20" s="146">
        <v>0</v>
      </c>
      <c r="AQ20" s="146">
        <v>0</v>
      </c>
      <c r="AR20" s="146">
        <v>0</v>
      </c>
      <c r="AS20" s="146">
        <v>0</v>
      </c>
      <c r="AT20" s="146">
        <v>0</v>
      </c>
      <c r="AU20" s="146">
        <v>0</v>
      </c>
      <c r="AV20" s="146">
        <v>0</v>
      </c>
      <c r="AW20" s="146">
        <v>34751029.326099828</v>
      </c>
      <c r="AX20" s="146">
        <v>0</v>
      </c>
      <c r="AY20" s="146">
        <v>0</v>
      </c>
      <c r="AZ20" s="146">
        <v>0</v>
      </c>
      <c r="BA20" s="146">
        <v>0</v>
      </c>
      <c r="BB20" s="146">
        <v>0</v>
      </c>
      <c r="BC20" s="146">
        <v>0</v>
      </c>
      <c r="BD20" s="146">
        <v>0</v>
      </c>
      <c r="BE20" s="146">
        <v>0</v>
      </c>
      <c r="BF20" s="146">
        <v>0</v>
      </c>
      <c r="BG20" s="146">
        <v>0</v>
      </c>
      <c r="BH20" s="146">
        <v>0</v>
      </c>
      <c r="BI20" s="146">
        <v>0</v>
      </c>
      <c r="BJ20" s="146">
        <v>0</v>
      </c>
      <c r="BK20" s="146">
        <v>0</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56">
        <v>0</v>
      </c>
      <c r="CC20" s="156">
        <f t="shared" si="3"/>
        <v>0</v>
      </c>
      <c r="CD20" s="146">
        <v>0</v>
      </c>
      <c r="CE20" s="146">
        <v>0</v>
      </c>
      <c r="CF20" s="146">
        <v>0</v>
      </c>
      <c r="CG20" s="156">
        <f t="shared" si="4"/>
        <v>0</v>
      </c>
      <c r="CH20" s="146">
        <v>0</v>
      </c>
      <c r="CI20" s="146">
        <v>0</v>
      </c>
      <c r="CJ20" s="146">
        <v>0</v>
      </c>
      <c r="CK20" s="146">
        <v>0</v>
      </c>
      <c r="CL20" s="146">
        <v>0</v>
      </c>
      <c r="CM20" s="146">
        <v>0</v>
      </c>
      <c r="CN20" s="146">
        <v>0</v>
      </c>
      <c r="CO20" s="146">
        <v>0</v>
      </c>
      <c r="CP20" s="146">
        <v>0</v>
      </c>
      <c r="CQ20" s="146">
        <v>0</v>
      </c>
      <c r="CR20" s="146">
        <v>0</v>
      </c>
      <c r="CS20" s="156">
        <f t="shared" si="5"/>
        <v>0</v>
      </c>
      <c r="CT20" s="146">
        <v>0</v>
      </c>
      <c r="CU20" s="146">
        <v>0</v>
      </c>
      <c r="CV20" s="156">
        <f t="shared" si="6"/>
        <v>0</v>
      </c>
      <c r="CW20" s="146">
        <v>0</v>
      </c>
      <c r="CX20" s="146">
        <v>0</v>
      </c>
      <c r="CY20" s="146">
        <v>0</v>
      </c>
      <c r="CZ20" s="146">
        <v>0</v>
      </c>
      <c r="DA20" s="146">
        <v>0</v>
      </c>
      <c r="DB20" s="146">
        <v>0</v>
      </c>
      <c r="DC20" s="146">
        <v>0</v>
      </c>
      <c r="DD20" s="146">
        <v>0</v>
      </c>
      <c r="DE20" s="146">
        <v>0</v>
      </c>
      <c r="DF20" s="156">
        <f t="shared" si="7"/>
        <v>0</v>
      </c>
      <c r="DG20" s="146">
        <v>0</v>
      </c>
      <c r="DH20" s="146">
        <v>0</v>
      </c>
      <c r="DI20" s="146">
        <v>0</v>
      </c>
      <c r="DJ20" s="156">
        <f t="shared" si="8"/>
        <v>0</v>
      </c>
      <c r="DK20" s="146">
        <v>0</v>
      </c>
      <c r="DL20" s="146">
        <v>0</v>
      </c>
      <c r="DM20" s="156">
        <f t="shared" si="9"/>
        <v>0</v>
      </c>
      <c r="DN20" s="146">
        <v>0</v>
      </c>
      <c r="DO20" s="146">
        <v>0</v>
      </c>
      <c r="DP20" s="146">
        <v>0</v>
      </c>
      <c r="DQ20" s="146">
        <v>0</v>
      </c>
      <c r="DR20" s="146">
        <v>0</v>
      </c>
      <c r="DS20" s="156">
        <f t="shared" si="10"/>
        <v>0</v>
      </c>
      <c r="DT20" s="146">
        <v>0</v>
      </c>
      <c r="DU20" s="146">
        <v>0</v>
      </c>
      <c r="DV20" s="156">
        <f t="shared" si="11"/>
        <v>0</v>
      </c>
      <c r="DW20" s="146">
        <v>0</v>
      </c>
      <c r="DX20" s="146">
        <v>0</v>
      </c>
      <c r="DY20" s="146">
        <v>0</v>
      </c>
      <c r="DZ20" s="146">
        <v>0</v>
      </c>
      <c r="EA20" s="146">
        <v>0</v>
      </c>
      <c r="EB20" s="146">
        <v>0</v>
      </c>
      <c r="EC20" s="146">
        <v>0</v>
      </c>
      <c r="ED20" s="146">
        <v>0</v>
      </c>
      <c r="EE20" s="146">
        <v>0</v>
      </c>
      <c r="EF20" s="146">
        <v>0</v>
      </c>
      <c r="EG20" s="156">
        <f t="shared" si="12"/>
        <v>0</v>
      </c>
      <c r="EH20" s="146">
        <v>0</v>
      </c>
      <c r="EI20" s="146">
        <v>0</v>
      </c>
      <c r="EJ20" s="146">
        <v>0</v>
      </c>
      <c r="EK20" s="146">
        <v>0</v>
      </c>
      <c r="EL20" s="146">
        <v>0</v>
      </c>
      <c r="EM20" s="146">
        <v>0</v>
      </c>
      <c r="EN20" s="146">
        <v>0</v>
      </c>
      <c r="EO20" s="146">
        <v>0</v>
      </c>
      <c r="EP20" s="146">
        <v>0</v>
      </c>
      <c r="EQ20" s="156">
        <f t="shared" si="13"/>
        <v>0</v>
      </c>
      <c r="ER20" s="146">
        <v>0</v>
      </c>
      <c r="ES20" s="146">
        <v>0</v>
      </c>
      <c r="ET20" s="146">
        <v>0</v>
      </c>
      <c r="EU20" s="156">
        <f t="shared" si="14"/>
        <v>0</v>
      </c>
      <c r="EV20" s="146">
        <v>0</v>
      </c>
      <c r="EW20" s="146">
        <v>0</v>
      </c>
      <c r="EX20" s="156">
        <f t="shared" si="15"/>
        <v>0</v>
      </c>
      <c r="EY20" s="146">
        <v>0</v>
      </c>
      <c r="EZ20" s="146">
        <v>0</v>
      </c>
      <c r="FA20" s="156">
        <f t="shared" si="16"/>
        <v>0</v>
      </c>
      <c r="FB20" s="146">
        <v>0</v>
      </c>
      <c r="FC20" s="146">
        <v>0</v>
      </c>
      <c r="FD20" s="146">
        <v>0</v>
      </c>
      <c r="FE20" s="146">
        <v>0</v>
      </c>
      <c r="FF20" s="156">
        <f t="shared" si="17"/>
        <v>0</v>
      </c>
      <c r="FG20" s="146">
        <v>0</v>
      </c>
      <c r="FH20" s="146">
        <v>0</v>
      </c>
      <c r="FI20" s="146">
        <v>0</v>
      </c>
      <c r="FJ20" s="146">
        <v>0</v>
      </c>
      <c r="FK20" s="146">
        <v>0</v>
      </c>
      <c r="FL20" s="146">
        <v>0</v>
      </c>
      <c r="FM20" s="146">
        <v>0</v>
      </c>
      <c r="FN20" s="156">
        <v>0</v>
      </c>
      <c r="FO20" s="156">
        <v>0</v>
      </c>
      <c r="FP20" s="146">
        <f t="shared" si="18"/>
        <v>34751029.326099828</v>
      </c>
    </row>
    <row r="21" spans="2:172" s="144" customFormat="1" x14ac:dyDescent="0.2">
      <c r="B21" s="145" t="s">
        <v>435</v>
      </c>
      <c r="C21" s="145" t="s">
        <v>269</v>
      </c>
      <c r="D21" s="156">
        <f t="shared" si="0"/>
        <v>30518329.058240578</v>
      </c>
      <c r="E21" s="146">
        <v>0</v>
      </c>
      <c r="F21" s="146">
        <v>0</v>
      </c>
      <c r="G21" s="146">
        <v>0</v>
      </c>
      <c r="H21" s="146">
        <v>0</v>
      </c>
      <c r="I21" s="146">
        <v>0</v>
      </c>
      <c r="J21" s="146">
        <v>0</v>
      </c>
      <c r="K21" s="146">
        <v>0</v>
      </c>
      <c r="L21" s="146">
        <v>0</v>
      </c>
      <c r="M21" s="146">
        <v>0</v>
      </c>
      <c r="N21" s="146">
        <v>0</v>
      </c>
      <c r="O21" s="146">
        <v>0</v>
      </c>
      <c r="P21" s="146">
        <v>0</v>
      </c>
      <c r="Q21" s="146">
        <v>0</v>
      </c>
      <c r="R21" s="146">
        <v>0</v>
      </c>
      <c r="S21" s="146">
        <v>0</v>
      </c>
      <c r="T21" s="146">
        <v>0</v>
      </c>
      <c r="U21" s="146">
        <v>30518329.058240578</v>
      </c>
      <c r="V21" s="146">
        <v>0</v>
      </c>
      <c r="W21" s="146">
        <v>0</v>
      </c>
      <c r="X21" s="146">
        <v>0</v>
      </c>
      <c r="Y21" s="146">
        <v>0</v>
      </c>
      <c r="Z21" s="146">
        <v>0</v>
      </c>
      <c r="AA21" s="146">
        <v>0</v>
      </c>
      <c r="AB21" s="146">
        <v>0</v>
      </c>
      <c r="AC21" s="146">
        <v>0</v>
      </c>
      <c r="AD21" s="146">
        <v>0</v>
      </c>
      <c r="AE21" s="146">
        <v>0</v>
      </c>
      <c r="AF21" s="146">
        <v>0</v>
      </c>
      <c r="AG21" s="146">
        <v>0</v>
      </c>
      <c r="AH21" s="156">
        <f t="shared" si="1"/>
        <v>0</v>
      </c>
      <c r="AI21" s="146">
        <v>0</v>
      </c>
      <c r="AJ21" s="146">
        <v>0</v>
      </c>
      <c r="AK21" s="146">
        <v>0</v>
      </c>
      <c r="AL21" s="156">
        <f t="shared" si="2"/>
        <v>232619647.1476742</v>
      </c>
      <c r="AM21" s="146">
        <v>0</v>
      </c>
      <c r="AN21" s="146">
        <v>0</v>
      </c>
      <c r="AO21" s="146">
        <v>0</v>
      </c>
      <c r="AP21" s="146">
        <v>165913132.55999997</v>
      </c>
      <c r="AQ21" s="146">
        <v>0</v>
      </c>
      <c r="AR21" s="146">
        <v>7654765.0211789459</v>
      </c>
      <c r="AS21" s="146">
        <v>0</v>
      </c>
      <c r="AT21" s="146">
        <v>0</v>
      </c>
      <c r="AU21" s="146">
        <v>0</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0</v>
      </c>
      <c r="BL21" s="146">
        <v>0</v>
      </c>
      <c r="BM21" s="146">
        <v>0</v>
      </c>
      <c r="BN21" s="146">
        <v>0</v>
      </c>
      <c r="BO21" s="146">
        <v>0</v>
      </c>
      <c r="BP21" s="146">
        <v>0</v>
      </c>
      <c r="BQ21" s="146">
        <v>59051749.566495292</v>
      </c>
      <c r="BR21" s="146">
        <v>0</v>
      </c>
      <c r="BS21" s="146">
        <v>0</v>
      </c>
      <c r="BT21" s="146">
        <v>0</v>
      </c>
      <c r="BU21" s="146">
        <v>0</v>
      </c>
      <c r="BV21" s="146">
        <v>0</v>
      </c>
      <c r="BW21" s="146">
        <v>0</v>
      </c>
      <c r="BX21" s="146">
        <v>0</v>
      </c>
      <c r="BY21" s="146">
        <v>0</v>
      </c>
      <c r="BZ21" s="146">
        <v>0</v>
      </c>
      <c r="CA21" s="146">
        <v>0</v>
      </c>
      <c r="CB21" s="156">
        <v>0</v>
      </c>
      <c r="CC21" s="156">
        <f t="shared" si="3"/>
        <v>0</v>
      </c>
      <c r="CD21" s="146">
        <v>0</v>
      </c>
      <c r="CE21" s="146">
        <v>0</v>
      </c>
      <c r="CF21" s="146">
        <v>0</v>
      </c>
      <c r="CG21" s="156">
        <f t="shared" si="4"/>
        <v>0</v>
      </c>
      <c r="CH21" s="146">
        <v>0</v>
      </c>
      <c r="CI21" s="146">
        <v>0</v>
      </c>
      <c r="CJ21" s="146">
        <v>0</v>
      </c>
      <c r="CK21" s="146">
        <v>0</v>
      </c>
      <c r="CL21" s="146">
        <v>0</v>
      </c>
      <c r="CM21" s="146">
        <v>0</v>
      </c>
      <c r="CN21" s="146">
        <v>0</v>
      </c>
      <c r="CO21" s="146">
        <v>0</v>
      </c>
      <c r="CP21" s="146">
        <v>0</v>
      </c>
      <c r="CQ21" s="146">
        <v>0</v>
      </c>
      <c r="CR21" s="146">
        <v>0</v>
      </c>
      <c r="CS21" s="156">
        <f t="shared" si="5"/>
        <v>0</v>
      </c>
      <c r="CT21" s="146">
        <v>0</v>
      </c>
      <c r="CU21" s="146">
        <v>0</v>
      </c>
      <c r="CV21" s="156">
        <f t="shared" si="6"/>
        <v>0</v>
      </c>
      <c r="CW21" s="146">
        <v>0</v>
      </c>
      <c r="CX21" s="146">
        <v>0</v>
      </c>
      <c r="CY21" s="146">
        <v>0</v>
      </c>
      <c r="CZ21" s="146">
        <v>0</v>
      </c>
      <c r="DA21" s="146">
        <v>0</v>
      </c>
      <c r="DB21" s="146">
        <v>0</v>
      </c>
      <c r="DC21" s="146">
        <v>0</v>
      </c>
      <c r="DD21" s="146">
        <v>0</v>
      </c>
      <c r="DE21" s="146">
        <v>0</v>
      </c>
      <c r="DF21" s="156">
        <f t="shared" si="7"/>
        <v>0</v>
      </c>
      <c r="DG21" s="146">
        <v>0</v>
      </c>
      <c r="DH21" s="146">
        <v>0</v>
      </c>
      <c r="DI21" s="146">
        <v>0</v>
      </c>
      <c r="DJ21" s="156">
        <f t="shared" si="8"/>
        <v>0</v>
      </c>
      <c r="DK21" s="146">
        <v>0</v>
      </c>
      <c r="DL21" s="146">
        <v>0</v>
      </c>
      <c r="DM21" s="156">
        <f t="shared" si="9"/>
        <v>0</v>
      </c>
      <c r="DN21" s="146">
        <v>0</v>
      </c>
      <c r="DO21" s="146">
        <v>0</v>
      </c>
      <c r="DP21" s="146">
        <v>0</v>
      </c>
      <c r="DQ21" s="146">
        <v>0</v>
      </c>
      <c r="DR21" s="146">
        <v>0</v>
      </c>
      <c r="DS21" s="156">
        <f t="shared" si="10"/>
        <v>0</v>
      </c>
      <c r="DT21" s="146">
        <v>0</v>
      </c>
      <c r="DU21" s="146">
        <v>0</v>
      </c>
      <c r="DV21" s="156">
        <f t="shared" si="11"/>
        <v>0</v>
      </c>
      <c r="DW21" s="146">
        <v>0</v>
      </c>
      <c r="DX21" s="146">
        <v>0</v>
      </c>
      <c r="DY21" s="146">
        <v>0</v>
      </c>
      <c r="DZ21" s="146">
        <v>0</v>
      </c>
      <c r="EA21" s="146">
        <v>0</v>
      </c>
      <c r="EB21" s="146">
        <v>0</v>
      </c>
      <c r="EC21" s="146">
        <v>0</v>
      </c>
      <c r="ED21" s="146">
        <v>0</v>
      </c>
      <c r="EE21" s="146">
        <v>0</v>
      </c>
      <c r="EF21" s="146">
        <v>0</v>
      </c>
      <c r="EG21" s="156">
        <f t="shared" si="12"/>
        <v>0</v>
      </c>
      <c r="EH21" s="146">
        <v>0</v>
      </c>
      <c r="EI21" s="146">
        <v>0</v>
      </c>
      <c r="EJ21" s="146">
        <v>0</v>
      </c>
      <c r="EK21" s="146">
        <v>0</v>
      </c>
      <c r="EL21" s="146">
        <v>0</v>
      </c>
      <c r="EM21" s="146">
        <v>0</v>
      </c>
      <c r="EN21" s="146">
        <v>0</v>
      </c>
      <c r="EO21" s="146">
        <v>0</v>
      </c>
      <c r="EP21" s="146">
        <v>0</v>
      </c>
      <c r="EQ21" s="156">
        <f t="shared" si="13"/>
        <v>0</v>
      </c>
      <c r="ER21" s="146">
        <v>0</v>
      </c>
      <c r="ES21" s="146">
        <v>0</v>
      </c>
      <c r="ET21" s="146">
        <v>0</v>
      </c>
      <c r="EU21" s="156">
        <f t="shared" si="14"/>
        <v>0</v>
      </c>
      <c r="EV21" s="146">
        <v>0</v>
      </c>
      <c r="EW21" s="146">
        <v>0</v>
      </c>
      <c r="EX21" s="156">
        <f t="shared" si="15"/>
        <v>0</v>
      </c>
      <c r="EY21" s="146">
        <v>0</v>
      </c>
      <c r="EZ21" s="146">
        <v>0</v>
      </c>
      <c r="FA21" s="156">
        <f t="shared" si="16"/>
        <v>0</v>
      </c>
      <c r="FB21" s="146">
        <v>0</v>
      </c>
      <c r="FC21" s="146">
        <v>0</v>
      </c>
      <c r="FD21" s="146">
        <v>0</v>
      </c>
      <c r="FE21" s="146">
        <v>0</v>
      </c>
      <c r="FF21" s="156">
        <f t="shared" si="17"/>
        <v>0</v>
      </c>
      <c r="FG21" s="146">
        <v>0</v>
      </c>
      <c r="FH21" s="146">
        <v>0</v>
      </c>
      <c r="FI21" s="146">
        <v>0</v>
      </c>
      <c r="FJ21" s="146">
        <v>0</v>
      </c>
      <c r="FK21" s="146">
        <v>0</v>
      </c>
      <c r="FL21" s="146">
        <v>0</v>
      </c>
      <c r="FM21" s="146">
        <v>0</v>
      </c>
      <c r="FN21" s="156">
        <v>0</v>
      </c>
      <c r="FO21" s="156">
        <v>0</v>
      </c>
      <c r="FP21" s="146">
        <f t="shared" si="18"/>
        <v>263137976.2059148</v>
      </c>
    </row>
    <row r="22" spans="2:172" s="144" customFormat="1" x14ac:dyDescent="0.2">
      <c r="B22" s="145" t="s">
        <v>436</v>
      </c>
      <c r="C22" s="145" t="s">
        <v>270</v>
      </c>
      <c r="D22" s="156">
        <f t="shared" si="0"/>
        <v>0</v>
      </c>
      <c r="E22" s="146">
        <v>0</v>
      </c>
      <c r="F22" s="146">
        <v>0</v>
      </c>
      <c r="G22" s="146">
        <v>0</v>
      </c>
      <c r="H22" s="146">
        <v>0</v>
      </c>
      <c r="I22" s="146">
        <v>0</v>
      </c>
      <c r="J22" s="146">
        <v>0</v>
      </c>
      <c r="K22" s="146">
        <v>0</v>
      </c>
      <c r="L22" s="146">
        <v>0</v>
      </c>
      <c r="M22" s="146">
        <v>0</v>
      </c>
      <c r="N22" s="146">
        <v>0</v>
      </c>
      <c r="O22" s="146">
        <v>0</v>
      </c>
      <c r="P22" s="146">
        <v>0</v>
      </c>
      <c r="Q22" s="146">
        <v>0</v>
      </c>
      <c r="R22" s="146">
        <v>0</v>
      </c>
      <c r="S22" s="146">
        <v>0</v>
      </c>
      <c r="T22" s="146">
        <v>0</v>
      </c>
      <c r="U22" s="146">
        <v>0</v>
      </c>
      <c r="V22" s="146">
        <v>0</v>
      </c>
      <c r="W22" s="146">
        <v>0</v>
      </c>
      <c r="X22" s="146">
        <v>0</v>
      </c>
      <c r="Y22" s="146">
        <v>0</v>
      </c>
      <c r="Z22" s="146">
        <v>0</v>
      </c>
      <c r="AA22" s="146">
        <v>0</v>
      </c>
      <c r="AB22" s="146">
        <v>0</v>
      </c>
      <c r="AC22" s="146">
        <v>0</v>
      </c>
      <c r="AD22" s="146">
        <v>0</v>
      </c>
      <c r="AE22" s="146">
        <v>0</v>
      </c>
      <c r="AF22" s="146">
        <v>0</v>
      </c>
      <c r="AG22" s="146">
        <v>0</v>
      </c>
      <c r="AH22" s="156">
        <f t="shared" si="1"/>
        <v>0</v>
      </c>
      <c r="AI22" s="146">
        <v>0</v>
      </c>
      <c r="AJ22" s="146">
        <v>0</v>
      </c>
      <c r="AK22" s="146">
        <v>0</v>
      </c>
      <c r="AL22" s="156">
        <f t="shared" si="2"/>
        <v>294404.54400000005</v>
      </c>
      <c r="AM22" s="146">
        <v>58270.932463312696</v>
      </c>
      <c r="AN22" s="146">
        <v>7760.4252643479158</v>
      </c>
      <c r="AO22" s="146">
        <v>26335.737051252108</v>
      </c>
      <c r="AP22" s="146">
        <v>14635.842016051549</v>
      </c>
      <c r="AQ22" s="146">
        <v>37473.640514434221</v>
      </c>
      <c r="AR22" s="146">
        <v>6462.5659156352285</v>
      </c>
      <c r="AS22" s="146">
        <v>17357.190710924904</v>
      </c>
      <c r="AT22" s="146">
        <v>28550.280313303145</v>
      </c>
      <c r="AU22" s="146">
        <v>14070.966258827659</v>
      </c>
      <c r="AV22" s="146">
        <v>1954.8626997294073</v>
      </c>
      <c r="AW22" s="146">
        <v>11728.789306850951</v>
      </c>
      <c r="AX22" s="146">
        <v>4525.1802971064926</v>
      </c>
      <c r="AY22" s="146">
        <v>32575.173595520388</v>
      </c>
      <c r="AZ22" s="146">
        <v>10272.994049173967</v>
      </c>
      <c r="BA22" s="146">
        <v>22429.963543529397</v>
      </c>
      <c r="BB22" s="146">
        <v>0</v>
      </c>
      <c r="BC22" s="146">
        <v>0</v>
      </c>
      <c r="BD22" s="146">
        <v>0</v>
      </c>
      <c r="BE22" s="146">
        <v>0</v>
      </c>
      <c r="BF22" s="146">
        <v>0</v>
      </c>
      <c r="BG22" s="146">
        <v>0</v>
      </c>
      <c r="BH22" s="146">
        <v>0</v>
      </c>
      <c r="BI22" s="146">
        <v>0</v>
      </c>
      <c r="BJ22" s="146">
        <v>0</v>
      </c>
      <c r="BK22" s="146">
        <v>0</v>
      </c>
      <c r="BL22" s="146">
        <v>0</v>
      </c>
      <c r="BM22" s="146">
        <v>0</v>
      </c>
      <c r="BN22" s="146">
        <v>0</v>
      </c>
      <c r="BO22" s="146">
        <v>0</v>
      </c>
      <c r="BP22" s="146">
        <v>0</v>
      </c>
      <c r="BQ22" s="146">
        <v>0</v>
      </c>
      <c r="BR22" s="146">
        <v>0</v>
      </c>
      <c r="BS22" s="146">
        <v>0</v>
      </c>
      <c r="BT22" s="146">
        <v>0</v>
      </c>
      <c r="BU22" s="146">
        <v>0</v>
      </c>
      <c r="BV22" s="146">
        <v>0</v>
      </c>
      <c r="BW22" s="146">
        <v>0</v>
      </c>
      <c r="BX22" s="146">
        <v>0</v>
      </c>
      <c r="BY22" s="146">
        <v>0</v>
      </c>
      <c r="BZ22" s="146">
        <v>0</v>
      </c>
      <c r="CA22" s="146">
        <v>0</v>
      </c>
      <c r="CB22" s="156">
        <v>0</v>
      </c>
      <c r="CC22" s="156">
        <f t="shared" si="3"/>
        <v>0</v>
      </c>
      <c r="CD22" s="146">
        <v>0</v>
      </c>
      <c r="CE22" s="146">
        <v>0</v>
      </c>
      <c r="CF22" s="146">
        <v>0</v>
      </c>
      <c r="CG22" s="156">
        <f t="shared" si="4"/>
        <v>0</v>
      </c>
      <c r="CH22" s="146">
        <v>0</v>
      </c>
      <c r="CI22" s="146">
        <v>0</v>
      </c>
      <c r="CJ22" s="146">
        <v>0</v>
      </c>
      <c r="CK22" s="146">
        <v>0</v>
      </c>
      <c r="CL22" s="146">
        <v>0</v>
      </c>
      <c r="CM22" s="146">
        <v>0</v>
      </c>
      <c r="CN22" s="146">
        <v>0</v>
      </c>
      <c r="CO22" s="146">
        <v>0</v>
      </c>
      <c r="CP22" s="146">
        <v>0</v>
      </c>
      <c r="CQ22" s="146">
        <v>0</v>
      </c>
      <c r="CR22" s="146">
        <v>0</v>
      </c>
      <c r="CS22" s="156">
        <f t="shared" si="5"/>
        <v>0</v>
      </c>
      <c r="CT22" s="146">
        <v>0</v>
      </c>
      <c r="CU22" s="146">
        <v>0</v>
      </c>
      <c r="CV22" s="156">
        <f t="shared" si="6"/>
        <v>0</v>
      </c>
      <c r="CW22" s="146">
        <v>0</v>
      </c>
      <c r="CX22" s="146">
        <v>0</v>
      </c>
      <c r="CY22" s="146">
        <v>0</v>
      </c>
      <c r="CZ22" s="146">
        <v>0</v>
      </c>
      <c r="DA22" s="146">
        <v>0</v>
      </c>
      <c r="DB22" s="146">
        <v>0</v>
      </c>
      <c r="DC22" s="146">
        <v>0</v>
      </c>
      <c r="DD22" s="146">
        <v>0</v>
      </c>
      <c r="DE22" s="146">
        <v>0</v>
      </c>
      <c r="DF22" s="156">
        <f t="shared" si="7"/>
        <v>0</v>
      </c>
      <c r="DG22" s="146">
        <v>0</v>
      </c>
      <c r="DH22" s="146">
        <v>0</v>
      </c>
      <c r="DI22" s="146">
        <v>0</v>
      </c>
      <c r="DJ22" s="156">
        <f t="shared" si="8"/>
        <v>0</v>
      </c>
      <c r="DK22" s="146">
        <v>0</v>
      </c>
      <c r="DL22" s="146">
        <v>0</v>
      </c>
      <c r="DM22" s="156">
        <f t="shared" si="9"/>
        <v>0</v>
      </c>
      <c r="DN22" s="146">
        <v>0</v>
      </c>
      <c r="DO22" s="146">
        <v>0</v>
      </c>
      <c r="DP22" s="146">
        <v>0</v>
      </c>
      <c r="DQ22" s="146">
        <v>0</v>
      </c>
      <c r="DR22" s="146">
        <v>0</v>
      </c>
      <c r="DS22" s="156">
        <f t="shared" si="10"/>
        <v>0</v>
      </c>
      <c r="DT22" s="146">
        <v>0</v>
      </c>
      <c r="DU22" s="146">
        <v>0</v>
      </c>
      <c r="DV22" s="156">
        <f t="shared" si="11"/>
        <v>0</v>
      </c>
      <c r="DW22" s="146">
        <v>0</v>
      </c>
      <c r="DX22" s="146">
        <v>0</v>
      </c>
      <c r="DY22" s="146">
        <v>0</v>
      </c>
      <c r="DZ22" s="146">
        <v>0</v>
      </c>
      <c r="EA22" s="146">
        <v>0</v>
      </c>
      <c r="EB22" s="146">
        <v>0</v>
      </c>
      <c r="EC22" s="146">
        <v>0</v>
      </c>
      <c r="ED22" s="146">
        <v>0</v>
      </c>
      <c r="EE22" s="146">
        <v>0</v>
      </c>
      <c r="EF22" s="146">
        <v>0</v>
      </c>
      <c r="EG22" s="156">
        <f t="shared" si="12"/>
        <v>0</v>
      </c>
      <c r="EH22" s="146">
        <v>0</v>
      </c>
      <c r="EI22" s="146">
        <v>0</v>
      </c>
      <c r="EJ22" s="146">
        <v>0</v>
      </c>
      <c r="EK22" s="146">
        <v>0</v>
      </c>
      <c r="EL22" s="146">
        <v>0</v>
      </c>
      <c r="EM22" s="146">
        <v>0</v>
      </c>
      <c r="EN22" s="146">
        <v>0</v>
      </c>
      <c r="EO22" s="146">
        <v>0</v>
      </c>
      <c r="EP22" s="146">
        <v>0</v>
      </c>
      <c r="EQ22" s="156">
        <f t="shared" si="13"/>
        <v>0</v>
      </c>
      <c r="ER22" s="146">
        <v>0</v>
      </c>
      <c r="ES22" s="146">
        <v>0</v>
      </c>
      <c r="ET22" s="146">
        <v>0</v>
      </c>
      <c r="EU22" s="156">
        <f t="shared" si="14"/>
        <v>0</v>
      </c>
      <c r="EV22" s="146">
        <v>0</v>
      </c>
      <c r="EW22" s="146">
        <v>0</v>
      </c>
      <c r="EX22" s="156">
        <f t="shared" si="15"/>
        <v>0</v>
      </c>
      <c r="EY22" s="146">
        <v>0</v>
      </c>
      <c r="EZ22" s="146">
        <v>0</v>
      </c>
      <c r="FA22" s="156">
        <f t="shared" si="16"/>
        <v>0</v>
      </c>
      <c r="FB22" s="146">
        <v>0</v>
      </c>
      <c r="FC22" s="146">
        <v>0</v>
      </c>
      <c r="FD22" s="146">
        <v>0</v>
      </c>
      <c r="FE22" s="146">
        <v>0</v>
      </c>
      <c r="FF22" s="156">
        <f t="shared" si="17"/>
        <v>0</v>
      </c>
      <c r="FG22" s="146">
        <v>0</v>
      </c>
      <c r="FH22" s="146">
        <v>0</v>
      </c>
      <c r="FI22" s="146">
        <v>0</v>
      </c>
      <c r="FJ22" s="146">
        <v>0</v>
      </c>
      <c r="FK22" s="146">
        <v>0</v>
      </c>
      <c r="FL22" s="146">
        <v>0</v>
      </c>
      <c r="FM22" s="146">
        <v>0</v>
      </c>
      <c r="FN22" s="156">
        <v>0</v>
      </c>
      <c r="FO22" s="156">
        <v>166289.05195199998</v>
      </c>
      <c r="FP22" s="146">
        <f t="shared" si="18"/>
        <v>460693.595952</v>
      </c>
    </row>
    <row r="23" spans="2:172" s="144" customFormat="1" x14ac:dyDescent="0.2">
      <c r="B23" s="145" t="s">
        <v>437</v>
      </c>
      <c r="C23" s="145" t="s">
        <v>312</v>
      </c>
      <c r="D23" s="156">
        <f t="shared" si="0"/>
        <v>0</v>
      </c>
      <c r="E23" s="146">
        <v>0</v>
      </c>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56">
        <f t="shared" si="1"/>
        <v>0</v>
      </c>
      <c r="AI23" s="146">
        <v>0</v>
      </c>
      <c r="AJ23" s="146">
        <v>0</v>
      </c>
      <c r="AK23" s="146">
        <v>0</v>
      </c>
      <c r="AL23" s="156">
        <f t="shared" si="2"/>
        <v>327683784.30812639</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327683784.30812639</v>
      </c>
      <c r="BR23" s="146">
        <v>0</v>
      </c>
      <c r="BS23" s="146">
        <v>0</v>
      </c>
      <c r="BT23" s="146">
        <v>0</v>
      </c>
      <c r="BU23" s="146">
        <v>0</v>
      </c>
      <c r="BV23" s="146">
        <v>0</v>
      </c>
      <c r="BW23" s="146">
        <v>0</v>
      </c>
      <c r="BX23" s="146">
        <v>0</v>
      </c>
      <c r="BY23" s="146">
        <v>0</v>
      </c>
      <c r="BZ23" s="146">
        <v>0</v>
      </c>
      <c r="CA23" s="146">
        <v>0</v>
      </c>
      <c r="CB23" s="156">
        <v>0</v>
      </c>
      <c r="CC23" s="156">
        <f t="shared" si="3"/>
        <v>0</v>
      </c>
      <c r="CD23" s="146">
        <v>0</v>
      </c>
      <c r="CE23" s="146">
        <v>0</v>
      </c>
      <c r="CF23" s="146">
        <v>0</v>
      </c>
      <c r="CG23" s="156">
        <f t="shared" si="4"/>
        <v>0</v>
      </c>
      <c r="CH23" s="146">
        <v>0</v>
      </c>
      <c r="CI23" s="146">
        <v>0</v>
      </c>
      <c r="CJ23" s="146">
        <v>0</v>
      </c>
      <c r="CK23" s="146">
        <v>0</v>
      </c>
      <c r="CL23" s="146">
        <v>0</v>
      </c>
      <c r="CM23" s="146">
        <v>0</v>
      </c>
      <c r="CN23" s="146">
        <v>0</v>
      </c>
      <c r="CO23" s="146">
        <v>0</v>
      </c>
      <c r="CP23" s="146">
        <v>0</v>
      </c>
      <c r="CQ23" s="146">
        <v>0</v>
      </c>
      <c r="CR23" s="146">
        <v>0</v>
      </c>
      <c r="CS23" s="156">
        <f t="shared" si="5"/>
        <v>0</v>
      </c>
      <c r="CT23" s="146">
        <v>0</v>
      </c>
      <c r="CU23" s="146">
        <v>0</v>
      </c>
      <c r="CV23" s="156">
        <f t="shared" si="6"/>
        <v>0</v>
      </c>
      <c r="CW23" s="146">
        <v>0</v>
      </c>
      <c r="CX23" s="146">
        <v>0</v>
      </c>
      <c r="CY23" s="146">
        <v>0</v>
      </c>
      <c r="CZ23" s="146">
        <v>0</v>
      </c>
      <c r="DA23" s="146">
        <v>0</v>
      </c>
      <c r="DB23" s="146">
        <v>0</v>
      </c>
      <c r="DC23" s="146">
        <v>0</v>
      </c>
      <c r="DD23" s="146">
        <v>0</v>
      </c>
      <c r="DE23" s="146">
        <v>0</v>
      </c>
      <c r="DF23" s="156">
        <f t="shared" si="7"/>
        <v>0</v>
      </c>
      <c r="DG23" s="146">
        <v>0</v>
      </c>
      <c r="DH23" s="146">
        <v>0</v>
      </c>
      <c r="DI23" s="146">
        <v>0</v>
      </c>
      <c r="DJ23" s="156">
        <f t="shared" si="8"/>
        <v>0</v>
      </c>
      <c r="DK23" s="146">
        <v>0</v>
      </c>
      <c r="DL23" s="146">
        <v>0</v>
      </c>
      <c r="DM23" s="156">
        <f t="shared" si="9"/>
        <v>0</v>
      </c>
      <c r="DN23" s="146">
        <v>0</v>
      </c>
      <c r="DO23" s="146">
        <v>0</v>
      </c>
      <c r="DP23" s="146">
        <v>0</v>
      </c>
      <c r="DQ23" s="146">
        <v>0</v>
      </c>
      <c r="DR23" s="146">
        <v>0</v>
      </c>
      <c r="DS23" s="156">
        <f t="shared" si="10"/>
        <v>0</v>
      </c>
      <c r="DT23" s="146">
        <v>0</v>
      </c>
      <c r="DU23" s="146">
        <v>0</v>
      </c>
      <c r="DV23" s="156">
        <f t="shared" si="11"/>
        <v>0</v>
      </c>
      <c r="DW23" s="146">
        <v>0</v>
      </c>
      <c r="DX23" s="146">
        <v>0</v>
      </c>
      <c r="DY23" s="146">
        <v>0</v>
      </c>
      <c r="DZ23" s="146">
        <v>0</v>
      </c>
      <c r="EA23" s="146">
        <v>0</v>
      </c>
      <c r="EB23" s="146">
        <v>0</v>
      </c>
      <c r="EC23" s="146">
        <v>0</v>
      </c>
      <c r="ED23" s="146">
        <v>0</v>
      </c>
      <c r="EE23" s="146">
        <v>0</v>
      </c>
      <c r="EF23" s="146">
        <v>0</v>
      </c>
      <c r="EG23" s="156">
        <f t="shared" si="12"/>
        <v>0</v>
      </c>
      <c r="EH23" s="146">
        <v>0</v>
      </c>
      <c r="EI23" s="146">
        <v>0</v>
      </c>
      <c r="EJ23" s="146">
        <v>0</v>
      </c>
      <c r="EK23" s="146">
        <v>0</v>
      </c>
      <c r="EL23" s="146">
        <v>0</v>
      </c>
      <c r="EM23" s="146">
        <v>0</v>
      </c>
      <c r="EN23" s="146">
        <v>0</v>
      </c>
      <c r="EO23" s="146">
        <v>0</v>
      </c>
      <c r="EP23" s="146">
        <v>0</v>
      </c>
      <c r="EQ23" s="156">
        <f t="shared" si="13"/>
        <v>0</v>
      </c>
      <c r="ER23" s="146">
        <v>0</v>
      </c>
      <c r="ES23" s="146">
        <v>0</v>
      </c>
      <c r="ET23" s="146">
        <v>0</v>
      </c>
      <c r="EU23" s="156">
        <f t="shared" si="14"/>
        <v>0</v>
      </c>
      <c r="EV23" s="146">
        <v>0</v>
      </c>
      <c r="EW23" s="146">
        <v>0</v>
      </c>
      <c r="EX23" s="156">
        <f t="shared" si="15"/>
        <v>0</v>
      </c>
      <c r="EY23" s="146">
        <v>0</v>
      </c>
      <c r="EZ23" s="146">
        <v>0</v>
      </c>
      <c r="FA23" s="156">
        <f t="shared" si="16"/>
        <v>0</v>
      </c>
      <c r="FB23" s="146">
        <v>0</v>
      </c>
      <c r="FC23" s="146">
        <v>0</v>
      </c>
      <c r="FD23" s="146">
        <v>0</v>
      </c>
      <c r="FE23" s="146">
        <v>0</v>
      </c>
      <c r="FF23" s="156">
        <f t="shared" si="17"/>
        <v>0</v>
      </c>
      <c r="FG23" s="146">
        <v>0</v>
      </c>
      <c r="FH23" s="146">
        <v>0</v>
      </c>
      <c r="FI23" s="146">
        <v>0</v>
      </c>
      <c r="FJ23" s="146">
        <v>0</v>
      </c>
      <c r="FK23" s="146">
        <v>0</v>
      </c>
      <c r="FL23" s="146">
        <v>0</v>
      </c>
      <c r="FM23" s="146">
        <v>0</v>
      </c>
      <c r="FN23" s="156">
        <v>0</v>
      </c>
      <c r="FO23" s="156">
        <v>0</v>
      </c>
      <c r="FP23" s="146">
        <f t="shared" si="18"/>
        <v>327683784.30812639</v>
      </c>
    </row>
    <row r="24" spans="2:172" s="144" customFormat="1" x14ac:dyDescent="0.2">
      <c r="B24" s="145" t="s">
        <v>438</v>
      </c>
      <c r="C24" s="145" t="s">
        <v>275</v>
      </c>
      <c r="D24" s="156">
        <f t="shared" si="0"/>
        <v>0</v>
      </c>
      <c r="E24" s="146">
        <v>0</v>
      </c>
      <c r="F24" s="146">
        <v>0</v>
      </c>
      <c r="G24" s="146">
        <v>0</v>
      </c>
      <c r="H24" s="146">
        <v>0</v>
      </c>
      <c r="I24" s="146">
        <v>0</v>
      </c>
      <c r="J24" s="146">
        <v>0</v>
      </c>
      <c r="K24" s="146">
        <v>0</v>
      </c>
      <c r="L24" s="146">
        <v>0</v>
      </c>
      <c r="M24" s="146">
        <v>0</v>
      </c>
      <c r="N24" s="146">
        <v>0</v>
      </c>
      <c r="O24" s="146">
        <v>0</v>
      </c>
      <c r="P24" s="146">
        <v>0</v>
      </c>
      <c r="Q24" s="146">
        <v>0</v>
      </c>
      <c r="R24" s="146">
        <v>0</v>
      </c>
      <c r="S24" s="146">
        <v>0</v>
      </c>
      <c r="T24" s="146">
        <v>0</v>
      </c>
      <c r="U24" s="146">
        <v>0</v>
      </c>
      <c r="V24" s="146">
        <v>0</v>
      </c>
      <c r="W24" s="146">
        <v>0</v>
      </c>
      <c r="X24" s="146">
        <v>0</v>
      </c>
      <c r="Y24" s="146">
        <v>0</v>
      </c>
      <c r="Z24" s="146">
        <v>0</v>
      </c>
      <c r="AA24" s="146">
        <v>0</v>
      </c>
      <c r="AB24" s="146">
        <v>0</v>
      </c>
      <c r="AC24" s="146">
        <v>0</v>
      </c>
      <c r="AD24" s="146">
        <v>0</v>
      </c>
      <c r="AE24" s="146">
        <v>0</v>
      </c>
      <c r="AF24" s="146">
        <v>0</v>
      </c>
      <c r="AG24" s="146">
        <v>0</v>
      </c>
      <c r="AH24" s="156">
        <f t="shared" si="1"/>
        <v>0</v>
      </c>
      <c r="AI24" s="146">
        <v>0</v>
      </c>
      <c r="AJ24" s="146">
        <v>0</v>
      </c>
      <c r="AK24" s="146">
        <v>0</v>
      </c>
      <c r="AL24" s="156">
        <f t="shared" si="2"/>
        <v>2853049.4656406399</v>
      </c>
      <c r="AM24" s="146">
        <v>0</v>
      </c>
      <c r="AN24" s="146">
        <v>0</v>
      </c>
      <c r="AO24" s="146">
        <v>0</v>
      </c>
      <c r="AP24" s="146">
        <v>0</v>
      </c>
      <c r="AQ24" s="146">
        <v>0</v>
      </c>
      <c r="AR24" s="146">
        <v>0</v>
      </c>
      <c r="AS24" s="146">
        <v>0</v>
      </c>
      <c r="AT24" s="146">
        <v>0</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0</v>
      </c>
      <c r="BN24" s="146">
        <v>0</v>
      </c>
      <c r="BO24" s="146">
        <v>298863.05573198322</v>
      </c>
      <c r="BP24" s="146">
        <v>281130.2100888415</v>
      </c>
      <c r="BQ24" s="146">
        <v>2273056.1998198149</v>
      </c>
      <c r="BR24" s="146">
        <v>0</v>
      </c>
      <c r="BS24" s="146">
        <v>0</v>
      </c>
      <c r="BT24" s="146">
        <v>0</v>
      </c>
      <c r="BU24" s="146">
        <v>0</v>
      </c>
      <c r="BV24" s="146">
        <v>0</v>
      </c>
      <c r="BW24" s="146">
        <v>0</v>
      </c>
      <c r="BX24" s="146">
        <v>0</v>
      </c>
      <c r="BY24" s="146">
        <v>0</v>
      </c>
      <c r="BZ24" s="146">
        <v>0</v>
      </c>
      <c r="CA24" s="146">
        <v>0</v>
      </c>
      <c r="CB24" s="156">
        <v>0</v>
      </c>
      <c r="CC24" s="156">
        <f t="shared" si="3"/>
        <v>0</v>
      </c>
      <c r="CD24" s="146">
        <v>0</v>
      </c>
      <c r="CE24" s="146">
        <v>0</v>
      </c>
      <c r="CF24" s="146">
        <v>0</v>
      </c>
      <c r="CG24" s="156">
        <f t="shared" si="4"/>
        <v>0</v>
      </c>
      <c r="CH24" s="146">
        <v>0</v>
      </c>
      <c r="CI24" s="146">
        <v>0</v>
      </c>
      <c r="CJ24" s="146">
        <v>0</v>
      </c>
      <c r="CK24" s="146">
        <v>0</v>
      </c>
      <c r="CL24" s="146">
        <v>0</v>
      </c>
      <c r="CM24" s="146">
        <v>0</v>
      </c>
      <c r="CN24" s="146">
        <v>0</v>
      </c>
      <c r="CO24" s="146">
        <v>0</v>
      </c>
      <c r="CP24" s="146">
        <v>0</v>
      </c>
      <c r="CQ24" s="146">
        <v>0</v>
      </c>
      <c r="CR24" s="146">
        <v>0</v>
      </c>
      <c r="CS24" s="156">
        <f t="shared" si="5"/>
        <v>0</v>
      </c>
      <c r="CT24" s="146">
        <v>0</v>
      </c>
      <c r="CU24" s="146">
        <v>0</v>
      </c>
      <c r="CV24" s="156">
        <f t="shared" si="6"/>
        <v>0</v>
      </c>
      <c r="CW24" s="146">
        <v>0</v>
      </c>
      <c r="CX24" s="146">
        <v>0</v>
      </c>
      <c r="CY24" s="146">
        <v>0</v>
      </c>
      <c r="CZ24" s="146">
        <v>0</v>
      </c>
      <c r="DA24" s="146">
        <v>0</v>
      </c>
      <c r="DB24" s="146">
        <v>0</v>
      </c>
      <c r="DC24" s="146">
        <v>0</v>
      </c>
      <c r="DD24" s="146">
        <v>0</v>
      </c>
      <c r="DE24" s="146">
        <v>0</v>
      </c>
      <c r="DF24" s="156">
        <f t="shared" si="7"/>
        <v>0</v>
      </c>
      <c r="DG24" s="146">
        <v>0</v>
      </c>
      <c r="DH24" s="146">
        <v>0</v>
      </c>
      <c r="DI24" s="146">
        <v>0</v>
      </c>
      <c r="DJ24" s="156">
        <f t="shared" si="8"/>
        <v>0</v>
      </c>
      <c r="DK24" s="146">
        <v>0</v>
      </c>
      <c r="DL24" s="146">
        <v>0</v>
      </c>
      <c r="DM24" s="156">
        <f t="shared" si="9"/>
        <v>0</v>
      </c>
      <c r="DN24" s="146">
        <v>0</v>
      </c>
      <c r="DO24" s="146">
        <v>0</v>
      </c>
      <c r="DP24" s="146">
        <v>0</v>
      </c>
      <c r="DQ24" s="146">
        <v>0</v>
      </c>
      <c r="DR24" s="146">
        <v>0</v>
      </c>
      <c r="DS24" s="156">
        <f t="shared" si="10"/>
        <v>0</v>
      </c>
      <c r="DT24" s="146">
        <v>0</v>
      </c>
      <c r="DU24" s="146">
        <v>0</v>
      </c>
      <c r="DV24" s="156">
        <f t="shared" si="11"/>
        <v>0</v>
      </c>
      <c r="DW24" s="146">
        <v>0</v>
      </c>
      <c r="DX24" s="146">
        <v>0</v>
      </c>
      <c r="DY24" s="146">
        <v>0</v>
      </c>
      <c r="DZ24" s="146">
        <v>0</v>
      </c>
      <c r="EA24" s="146">
        <v>0</v>
      </c>
      <c r="EB24" s="146">
        <v>0</v>
      </c>
      <c r="EC24" s="146">
        <v>0</v>
      </c>
      <c r="ED24" s="146">
        <v>0</v>
      </c>
      <c r="EE24" s="146">
        <v>0</v>
      </c>
      <c r="EF24" s="146">
        <v>0</v>
      </c>
      <c r="EG24" s="156">
        <f t="shared" si="12"/>
        <v>0</v>
      </c>
      <c r="EH24" s="146">
        <v>0</v>
      </c>
      <c r="EI24" s="146">
        <v>0</v>
      </c>
      <c r="EJ24" s="146">
        <v>0</v>
      </c>
      <c r="EK24" s="146">
        <v>0</v>
      </c>
      <c r="EL24" s="146">
        <v>0</v>
      </c>
      <c r="EM24" s="146">
        <v>0</v>
      </c>
      <c r="EN24" s="146">
        <v>0</v>
      </c>
      <c r="EO24" s="146">
        <v>0</v>
      </c>
      <c r="EP24" s="146">
        <v>0</v>
      </c>
      <c r="EQ24" s="156">
        <f t="shared" si="13"/>
        <v>0</v>
      </c>
      <c r="ER24" s="146">
        <v>0</v>
      </c>
      <c r="ES24" s="146">
        <v>0</v>
      </c>
      <c r="ET24" s="146">
        <v>0</v>
      </c>
      <c r="EU24" s="156">
        <f t="shared" si="14"/>
        <v>0</v>
      </c>
      <c r="EV24" s="146">
        <v>0</v>
      </c>
      <c r="EW24" s="146">
        <v>0</v>
      </c>
      <c r="EX24" s="156">
        <f t="shared" si="15"/>
        <v>0</v>
      </c>
      <c r="EY24" s="146">
        <v>0</v>
      </c>
      <c r="EZ24" s="146">
        <v>0</v>
      </c>
      <c r="FA24" s="156">
        <f t="shared" si="16"/>
        <v>0</v>
      </c>
      <c r="FB24" s="146">
        <v>0</v>
      </c>
      <c r="FC24" s="146">
        <v>0</v>
      </c>
      <c r="FD24" s="146">
        <v>0</v>
      </c>
      <c r="FE24" s="146">
        <v>0</v>
      </c>
      <c r="FF24" s="156">
        <f t="shared" si="17"/>
        <v>0</v>
      </c>
      <c r="FG24" s="146">
        <v>0</v>
      </c>
      <c r="FH24" s="146">
        <v>0</v>
      </c>
      <c r="FI24" s="146">
        <v>0</v>
      </c>
      <c r="FJ24" s="146">
        <v>0</v>
      </c>
      <c r="FK24" s="146">
        <v>0</v>
      </c>
      <c r="FL24" s="146">
        <v>0</v>
      </c>
      <c r="FM24" s="146">
        <v>0</v>
      </c>
      <c r="FN24" s="156">
        <v>0</v>
      </c>
      <c r="FO24" s="156">
        <v>2925883.8000579174</v>
      </c>
      <c r="FP24" s="146">
        <f t="shared" si="18"/>
        <v>5778933.2656985577</v>
      </c>
    </row>
    <row r="25" spans="2:172" s="144" customFormat="1" x14ac:dyDescent="0.2">
      <c r="B25" s="145" t="s">
        <v>439</v>
      </c>
      <c r="C25" s="145" t="s">
        <v>276</v>
      </c>
      <c r="D25" s="156">
        <f t="shared" si="0"/>
        <v>0</v>
      </c>
      <c r="E25" s="146">
        <v>0</v>
      </c>
      <c r="F25" s="146">
        <v>0</v>
      </c>
      <c r="G25" s="146">
        <v>0</v>
      </c>
      <c r="H25" s="146">
        <v>0</v>
      </c>
      <c r="I25" s="146">
        <v>0</v>
      </c>
      <c r="J25" s="146">
        <v>0</v>
      </c>
      <c r="K25" s="146">
        <v>0</v>
      </c>
      <c r="L25" s="146">
        <v>0</v>
      </c>
      <c r="M25" s="146">
        <v>0</v>
      </c>
      <c r="N25" s="146">
        <v>0</v>
      </c>
      <c r="O25" s="146">
        <v>0</v>
      </c>
      <c r="P25" s="146">
        <v>0</v>
      </c>
      <c r="Q25" s="146">
        <v>0</v>
      </c>
      <c r="R25" s="146">
        <v>0</v>
      </c>
      <c r="S25" s="146">
        <v>0</v>
      </c>
      <c r="T25" s="146">
        <v>0</v>
      </c>
      <c r="U25" s="146">
        <v>0</v>
      </c>
      <c r="V25" s="146">
        <v>0</v>
      </c>
      <c r="W25" s="146">
        <v>0</v>
      </c>
      <c r="X25" s="146">
        <v>0</v>
      </c>
      <c r="Y25" s="146">
        <v>0</v>
      </c>
      <c r="Z25" s="146">
        <v>0</v>
      </c>
      <c r="AA25" s="146">
        <v>0</v>
      </c>
      <c r="AB25" s="146">
        <v>0</v>
      </c>
      <c r="AC25" s="146">
        <v>0</v>
      </c>
      <c r="AD25" s="146">
        <v>0</v>
      </c>
      <c r="AE25" s="146">
        <v>0</v>
      </c>
      <c r="AF25" s="146">
        <v>0</v>
      </c>
      <c r="AG25" s="146">
        <v>0</v>
      </c>
      <c r="AH25" s="156">
        <f t="shared" si="1"/>
        <v>0</v>
      </c>
      <c r="AI25" s="146">
        <v>0</v>
      </c>
      <c r="AJ25" s="146">
        <v>0</v>
      </c>
      <c r="AK25" s="146">
        <v>0</v>
      </c>
      <c r="AL25" s="156">
        <f t="shared" si="2"/>
        <v>200404259.6568591</v>
      </c>
      <c r="AM25" s="146">
        <v>759141.49216655211</v>
      </c>
      <c r="AN25" s="146">
        <v>434559.04433861113</v>
      </c>
      <c r="AO25" s="146">
        <v>1156810.6786528979</v>
      </c>
      <c r="AP25" s="146">
        <v>304398.0126201291</v>
      </c>
      <c r="AQ25" s="146">
        <v>13401.290285586658</v>
      </c>
      <c r="AR25" s="146">
        <v>20054.465942918036</v>
      </c>
      <c r="AS25" s="146">
        <v>1908892.8148440088</v>
      </c>
      <c r="AT25" s="146">
        <v>1761990.1175252122</v>
      </c>
      <c r="AU25" s="146">
        <v>28400.913827274639</v>
      </c>
      <c r="AV25" s="146">
        <v>31208.728765981345</v>
      </c>
      <c r="AW25" s="146">
        <v>47515.196251285524</v>
      </c>
      <c r="AX25" s="146">
        <v>567119.32340828551</v>
      </c>
      <c r="AY25" s="146">
        <v>610608.12725933373</v>
      </c>
      <c r="AZ25" s="146">
        <v>688979.92695120978</v>
      </c>
      <c r="BA25" s="146">
        <v>362527.6714317149</v>
      </c>
      <c r="BB25" s="146">
        <v>0</v>
      </c>
      <c r="BC25" s="146">
        <v>4.0666219275247659</v>
      </c>
      <c r="BD25" s="146">
        <v>15471.689645179786</v>
      </c>
      <c r="BE25" s="146">
        <v>0</v>
      </c>
      <c r="BF25" s="146">
        <v>2994.0783026050785</v>
      </c>
      <c r="BG25" s="146">
        <v>394595.70947164192</v>
      </c>
      <c r="BH25" s="146">
        <v>0</v>
      </c>
      <c r="BI25" s="146">
        <v>4641156.4583593039</v>
      </c>
      <c r="BJ25" s="146">
        <v>307497.31642613234</v>
      </c>
      <c r="BK25" s="146">
        <v>952.01629291132929</v>
      </c>
      <c r="BL25" s="146">
        <v>12302.381069706447</v>
      </c>
      <c r="BM25" s="146">
        <v>14791.760467707189</v>
      </c>
      <c r="BN25" s="146">
        <v>386485.39604457247</v>
      </c>
      <c r="BO25" s="146">
        <v>2410537.3283026293</v>
      </c>
      <c r="BP25" s="146">
        <v>3025886.4471308449</v>
      </c>
      <c r="BQ25" s="146">
        <v>16999923.745923523</v>
      </c>
      <c r="BR25" s="146">
        <v>33019708.298658952</v>
      </c>
      <c r="BS25" s="146">
        <v>13216341.91335029</v>
      </c>
      <c r="BT25" s="146">
        <v>0</v>
      </c>
      <c r="BU25" s="146">
        <v>0</v>
      </c>
      <c r="BV25" s="146">
        <v>3554540.4607278071</v>
      </c>
      <c r="BW25" s="146">
        <v>10270.620784608042</v>
      </c>
      <c r="BX25" s="146">
        <v>12626631.98944905</v>
      </c>
      <c r="BY25" s="146">
        <v>3520528.9526228411</v>
      </c>
      <c r="BZ25" s="146">
        <v>93891446.186844975</v>
      </c>
      <c r="CA25" s="146">
        <v>3656585.0360908848</v>
      </c>
      <c r="CB25" s="156">
        <v>70660.686497512754</v>
      </c>
      <c r="CC25" s="156">
        <f t="shared" si="3"/>
        <v>238723.76290311362</v>
      </c>
      <c r="CD25" s="146">
        <v>0</v>
      </c>
      <c r="CE25" s="146">
        <v>787.45176552842281</v>
      </c>
      <c r="CF25" s="146">
        <v>237936.3111375852</v>
      </c>
      <c r="CG25" s="156">
        <f t="shared" si="4"/>
        <v>0</v>
      </c>
      <c r="CH25" s="146">
        <v>0</v>
      </c>
      <c r="CI25" s="146">
        <v>0</v>
      </c>
      <c r="CJ25" s="146">
        <v>0</v>
      </c>
      <c r="CK25" s="146">
        <v>0</v>
      </c>
      <c r="CL25" s="146">
        <v>0</v>
      </c>
      <c r="CM25" s="146">
        <v>0</v>
      </c>
      <c r="CN25" s="146">
        <v>0</v>
      </c>
      <c r="CO25" s="146">
        <v>0</v>
      </c>
      <c r="CP25" s="146">
        <v>0</v>
      </c>
      <c r="CQ25" s="146">
        <v>0</v>
      </c>
      <c r="CR25" s="146">
        <v>0</v>
      </c>
      <c r="CS25" s="156">
        <f t="shared" si="5"/>
        <v>23337632.662433021</v>
      </c>
      <c r="CT25" s="146">
        <v>23296428.131484546</v>
      </c>
      <c r="CU25" s="146">
        <v>41204.530948475411</v>
      </c>
      <c r="CV25" s="156">
        <f t="shared" si="6"/>
        <v>9029573.2213955913</v>
      </c>
      <c r="CW25" s="146">
        <v>0</v>
      </c>
      <c r="CX25" s="146">
        <v>0</v>
      </c>
      <c r="CY25" s="146">
        <v>0</v>
      </c>
      <c r="CZ25" s="146">
        <v>8537010.1634869315</v>
      </c>
      <c r="DA25" s="146">
        <v>0</v>
      </c>
      <c r="DB25" s="146">
        <v>0</v>
      </c>
      <c r="DC25" s="146">
        <v>365605.92955158412</v>
      </c>
      <c r="DD25" s="146">
        <v>30971.66143721604</v>
      </c>
      <c r="DE25" s="146">
        <v>95985.466919859449</v>
      </c>
      <c r="DF25" s="156">
        <f t="shared" si="7"/>
        <v>69939423.356750131</v>
      </c>
      <c r="DG25" s="146">
        <v>10467407.014702108</v>
      </c>
      <c r="DH25" s="146">
        <v>59472016.342048019</v>
      </c>
      <c r="DI25" s="146">
        <v>0</v>
      </c>
      <c r="DJ25" s="156">
        <f t="shared" si="8"/>
        <v>30133.644354457196</v>
      </c>
      <c r="DK25" s="146">
        <v>8575.3857861653069</v>
      </c>
      <c r="DL25" s="146">
        <v>21558.258568291891</v>
      </c>
      <c r="DM25" s="156">
        <f t="shared" si="9"/>
        <v>0</v>
      </c>
      <c r="DN25" s="146">
        <v>0</v>
      </c>
      <c r="DO25" s="146">
        <v>0</v>
      </c>
      <c r="DP25" s="146">
        <v>0</v>
      </c>
      <c r="DQ25" s="146">
        <v>0</v>
      </c>
      <c r="DR25" s="146">
        <v>0</v>
      </c>
      <c r="DS25" s="156">
        <f t="shared" si="10"/>
        <v>0</v>
      </c>
      <c r="DT25" s="146">
        <v>0</v>
      </c>
      <c r="DU25" s="146">
        <v>0</v>
      </c>
      <c r="DV25" s="156">
        <f t="shared" si="11"/>
        <v>1219823.3231356933</v>
      </c>
      <c r="DW25" s="146">
        <v>0</v>
      </c>
      <c r="DX25" s="146">
        <v>0</v>
      </c>
      <c r="DY25" s="146">
        <v>1853.3901744350151</v>
      </c>
      <c r="DZ25" s="146">
        <v>5998.7599597378239</v>
      </c>
      <c r="EA25" s="146">
        <v>0</v>
      </c>
      <c r="EB25" s="146">
        <v>0</v>
      </c>
      <c r="EC25" s="146">
        <v>0</v>
      </c>
      <c r="ED25" s="146">
        <v>0</v>
      </c>
      <c r="EE25" s="146">
        <v>1203109.4211903196</v>
      </c>
      <c r="EF25" s="146">
        <v>8861.7518112009475</v>
      </c>
      <c r="EG25" s="156">
        <f t="shared" si="12"/>
        <v>676331.78537868068</v>
      </c>
      <c r="EH25" s="146">
        <v>0</v>
      </c>
      <c r="EI25" s="146">
        <v>6101.9690859167695</v>
      </c>
      <c r="EJ25" s="146">
        <v>280644.66719520738</v>
      </c>
      <c r="EK25" s="146">
        <v>0</v>
      </c>
      <c r="EL25" s="146">
        <v>0</v>
      </c>
      <c r="EM25" s="146">
        <v>241897.11004506535</v>
      </c>
      <c r="EN25" s="146">
        <v>0</v>
      </c>
      <c r="EO25" s="146">
        <v>145975.27762865621</v>
      </c>
      <c r="EP25" s="146">
        <v>1712.7614238349238</v>
      </c>
      <c r="EQ25" s="156">
        <f t="shared" si="13"/>
        <v>0</v>
      </c>
      <c r="ER25" s="146">
        <v>0</v>
      </c>
      <c r="ES25" s="146">
        <v>0</v>
      </c>
      <c r="ET25" s="146">
        <v>0</v>
      </c>
      <c r="EU25" s="156">
        <f t="shared" si="14"/>
        <v>189958.2116294812</v>
      </c>
      <c r="EV25" s="146">
        <v>189958.2116294812</v>
      </c>
      <c r="EW25" s="146">
        <v>0</v>
      </c>
      <c r="EX25" s="156">
        <f t="shared" si="15"/>
        <v>628297.3691776715</v>
      </c>
      <c r="EY25" s="146">
        <v>628297.3691776715</v>
      </c>
      <c r="EZ25" s="146">
        <v>0</v>
      </c>
      <c r="FA25" s="156">
        <f t="shared" si="16"/>
        <v>414738.92595219915</v>
      </c>
      <c r="FB25" s="146">
        <v>0</v>
      </c>
      <c r="FC25" s="146">
        <v>0</v>
      </c>
      <c r="FD25" s="146">
        <v>118759.86256810724</v>
      </c>
      <c r="FE25" s="146">
        <v>295979.06338409189</v>
      </c>
      <c r="FF25" s="156">
        <f t="shared" si="17"/>
        <v>724639.16337482247</v>
      </c>
      <c r="FG25" s="146">
        <v>0</v>
      </c>
      <c r="FH25" s="146">
        <v>49889.856109351429</v>
      </c>
      <c r="FI25" s="146">
        <v>60497.673998190112</v>
      </c>
      <c r="FJ25" s="146">
        <v>592405.31308368547</v>
      </c>
      <c r="FK25" s="146">
        <v>0</v>
      </c>
      <c r="FL25" s="146">
        <v>21846.320183595522</v>
      </c>
      <c r="FM25" s="146">
        <v>0</v>
      </c>
      <c r="FN25" s="156">
        <v>0</v>
      </c>
      <c r="FO25" s="156">
        <v>215717975.010519</v>
      </c>
      <c r="FP25" s="146">
        <f t="shared" si="18"/>
        <v>522622170.78036058</v>
      </c>
    </row>
    <row r="26" spans="2:172" s="144" customFormat="1" x14ac:dyDescent="0.2">
      <c r="B26" s="145" t="s">
        <v>440</v>
      </c>
      <c r="C26" s="145" t="s">
        <v>277</v>
      </c>
      <c r="D26" s="156">
        <f t="shared" si="0"/>
        <v>58419159.113623425</v>
      </c>
      <c r="E26" s="146">
        <v>67355.693434003115</v>
      </c>
      <c r="F26" s="146">
        <v>13489.905809763366</v>
      </c>
      <c r="G26" s="146">
        <v>7647.8390547557638</v>
      </c>
      <c r="H26" s="146">
        <v>675934.17057188973</v>
      </c>
      <c r="I26" s="146">
        <v>4877.2177033900416</v>
      </c>
      <c r="J26" s="146">
        <v>614741.27133977402</v>
      </c>
      <c r="K26" s="146">
        <v>60731.627482160271</v>
      </c>
      <c r="L26" s="146">
        <v>865030.93118164956</v>
      </c>
      <c r="M26" s="146">
        <v>559275.73042279005</v>
      </c>
      <c r="N26" s="146">
        <v>412402.77152768325</v>
      </c>
      <c r="O26" s="146">
        <v>349195.37905807735</v>
      </c>
      <c r="P26" s="146">
        <v>110991.12375206932</v>
      </c>
      <c r="Q26" s="146">
        <v>197774.03645350854</v>
      </c>
      <c r="R26" s="146">
        <v>96287.051375498821</v>
      </c>
      <c r="S26" s="146">
        <v>266729.13339220441</v>
      </c>
      <c r="T26" s="146">
        <v>825071.73482729355</v>
      </c>
      <c r="U26" s="146">
        <v>1312610.9169287896</v>
      </c>
      <c r="V26" s="146">
        <v>1338960.7133360349</v>
      </c>
      <c r="W26" s="146">
        <v>1502106.0061454286</v>
      </c>
      <c r="X26" s="146">
        <v>533865.14889685356</v>
      </c>
      <c r="Y26" s="146">
        <v>316277.54711351346</v>
      </c>
      <c r="Z26" s="146">
        <v>6912629.3242686857</v>
      </c>
      <c r="AA26" s="146">
        <v>0</v>
      </c>
      <c r="AB26" s="146">
        <v>100068.09331313446</v>
      </c>
      <c r="AC26" s="146">
        <v>286276.67235491541</v>
      </c>
      <c r="AD26" s="146">
        <v>35819379.89678102</v>
      </c>
      <c r="AE26" s="146">
        <v>361372.91171596991</v>
      </c>
      <c r="AF26" s="146">
        <v>105921.69065116976</v>
      </c>
      <c r="AG26" s="146">
        <v>4702154.5747313928</v>
      </c>
      <c r="AH26" s="156">
        <f t="shared" si="1"/>
        <v>5073629.8874552902</v>
      </c>
      <c r="AI26" s="146">
        <v>4585338.1290244451</v>
      </c>
      <c r="AJ26" s="146">
        <v>3124.17621901949</v>
      </c>
      <c r="AK26" s="146">
        <v>485167.58221182588</v>
      </c>
      <c r="AL26" s="156">
        <f t="shared" si="2"/>
        <v>8562488.4639158491</v>
      </c>
      <c r="AM26" s="146">
        <v>271315.66144166247</v>
      </c>
      <c r="AN26" s="146">
        <v>306805.14959617815</v>
      </c>
      <c r="AO26" s="146">
        <v>672749.79800961306</v>
      </c>
      <c r="AP26" s="146">
        <v>93242.971121484297</v>
      </c>
      <c r="AQ26" s="146">
        <v>205362.01081406479</v>
      </c>
      <c r="AR26" s="146">
        <v>55596.640809797937</v>
      </c>
      <c r="AS26" s="146">
        <v>266189.03730858711</v>
      </c>
      <c r="AT26" s="146">
        <v>405409.132499106</v>
      </c>
      <c r="AU26" s="146">
        <v>67637.688918387808</v>
      </c>
      <c r="AV26" s="146">
        <v>83963.084138200269</v>
      </c>
      <c r="AW26" s="146">
        <v>39628.713731874697</v>
      </c>
      <c r="AX26" s="146">
        <v>76108.933477060695</v>
      </c>
      <c r="AY26" s="146">
        <v>435049.95679318858</v>
      </c>
      <c r="AZ26" s="146">
        <v>128237.59341268815</v>
      </c>
      <c r="BA26" s="146">
        <v>580372.28028990817</v>
      </c>
      <c r="BB26" s="146">
        <v>41395.071055563072</v>
      </c>
      <c r="BC26" s="146">
        <v>74122.641979609805</v>
      </c>
      <c r="BD26" s="146">
        <v>8493.8652899833178</v>
      </c>
      <c r="BE26" s="146">
        <v>3241.7972514591711</v>
      </c>
      <c r="BF26" s="146">
        <v>239210.98310877249</v>
      </c>
      <c r="BG26" s="146">
        <v>90250.082856223351</v>
      </c>
      <c r="BH26" s="146">
        <v>239274.70266028799</v>
      </c>
      <c r="BI26" s="146">
        <v>123477.50469005993</v>
      </c>
      <c r="BJ26" s="146">
        <v>232808.83180177931</v>
      </c>
      <c r="BK26" s="146">
        <v>456907.65468101378</v>
      </c>
      <c r="BL26" s="146">
        <v>487740.62039482326</v>
      </c>
      <c r="BM26" s="146">
        <v>59230.034591336684</v>
      </c>
      <c r="BN26" s="146">
        <v>125000.99720364799</v>
      </c>
      <c r="BO26" s="146">
        <v>3344.72434312939</v>
      </c>
      <c r="BP26" s="146">
        <v>22175.036555190232</v>
      </c>
      <c r="BQ26" s="146">
        <v>655243.4653649641</v>
      </c>
      <c r="BR26" s="146">
        <v>90424.14828956523</v>
      </c>
      <c r="BS26" s="146">
        <v>320680.82601802604</v>
      </c>
      <c r="BT26" s="146">
        <v>1889.2019918082144</v>
      </c>
      <c r="BU26" s="146">
        <v>30866.091852791546</v>
      </c>
      <c r="BV26" s="146">
        <v>72902.514550114356</v>
      </c>
      <c r="BW26" s="146">
        <v>79078.024486185386</v>
      </c>
      <c r="BX26" s="146">
        <v>252969.36722866251</v>
      </c>
      <c r="BY26" s="146">
        <v>104514.41430908442</v>
      </c>
      <c r="BZ26" s="146">
        <v>293679.18228458968</v>
      </c>
      <c r="CA26" s="146">
        <v>765898.02671537409</v>
      </c>
      <c r="CB26" s="156">
        <v>1857687.2435832866</v>
      </c>
      <c r="CC26" s="156">
        <f t="shared" si="3"/>
        <v>1463491.3804811169</v>
      </c>
      <c r="CD26" s="146">
        <v>794157.09897735086</v>
      </c>
      <c r="CE26" s="146">
        <v>219066.47577904401</v>
      </c>
      <c r="CF26" s="146">
        <v>450267.80572472198</v>
      </c>
      <c r="CG26" s="156">
        <f t="shared" si="4"/>
        <v>16248053.104834322</v>
      </c>
      <c r="CH26" s="146">
        <v>1402972.0009067371</v>
      </c>
      <c r="CI26" s="146">
        <v>243438.59519367578</v>
      </c>
      <c r="CJ26" s="146">
        <v>0</v>
      </c>
      <c r="CK26" s="146">
        <v>852.74031451781923</v>
      </c>
      <c r="CL26" s="146">
        <v>0</v>
      </c>
      <c r="CM26" s="146">
        <v>380.78702968926746</v>
      </c>
      <c r="CN26" s="146">
        <v>0</v>
      </c>
      <c r="CO26" s="146">
        <v>1023550.3011393732</v>
      </c>
      <c r="CP26" s="146">
        <v>1166121.6884714284</v>
      </c>
      <c r="CQ26" s="146">
        <v>428882.9115557326</v>
      </c>
      <c r="CR26" s="146">
        <v>11981854.080223167</v>
      </c>
      <c r="CS26" s="156">
        <f t="shared" si="5"/>
        <v>21273525.882484458</v>
      </c>
      <c r="CT26" s="146">
        <v>18609373.116423916</v>
      </c>
      <c r="CU26" s="146">
        <v>2664152.7660605423</v>
      </c>
      <c r="CV26" s="156">
        <f t="shared" si="6"/>
        <v>160217888.08706042</v>
      </c>
      <c r="CW26" s="146">
        <v>0</v>
      </c>
      <c r="CX26" s="146">
        <v>0</v>
      </c>
      <c r="CY26" s="146">
        <v>62935.46581584926</v>
      </c>
      <c r="CZ26" s="146">
        <v>116122142.02876455</v>
      </c>
      <c r="DA26" s="146">
        <v>4485865.8005521074</v>
      </c>
      <c r="DB26" s="146">
        <v>23666157.462846372</v>
      </c>
      <c r="DC26" s="146">
        <v>521407.3121680672</v>
      </c>
      <c r="DD26" s="146">
        <v>14850610.079949196</v>
      </c>
      <c r="DE26" s="146">
        <v>508769.93696430168</v>
      </c>
      <c r="DF26" s="156">
        <f t="shared" si="7"/>
        <v>4921235.229419535</v>
      </c>
      <c r="DG26" s="146">
        <v>671544.61395525071</v>
      </c>
      <c r="DH26" s="146">
        <v>3648618.1633629049</v>
      </c>
      <c r="DI26" s="146">
        <v>601072.45210137952</v>
      </c>
      <c r="DJ26" s="156">
        <f t="shared" si="8"/>
        <v>3950205.2908919444</v>
      </c>
      <c r="DK26" s="146">
        <v>1854662.0384395553</v>
      </c>
      <c r="DL26" s="146">
        <v>2095543.2524523891</v>
      </c>
      <c r="DM26" s="156">
        <f t="shared" si="9"/>
        <v>2670411.3251428362</v>
      </c>
      <c r="DN26" s="146">
        <v>5130.5592315446274</v>
      </c>
      <c r="DO26" s="146">
        <v>394283.07016658649</v>
      </c>
      <c r="DP26" s="146">
        <v>74756.534621931089</v>
      </c>
      <c r="DQ26" s="146">
        <v>354341.85101144179</v>
      </c>
      <c r="DR26" s="146">
        <v>1841899.3101113325</v>
      </c>
      <c r="DS26" s="156">
        <f t="shared" si="10"/>
        <v>486906.81893516175</v>
      </c>
      <c r="DT26" s="146">
        <v>486906.81893516175</v>
      </c>
      <c r="DU26" s="146">
        <v>0</v>
      </c>
      <c r="DV26" s="156">
        <f t="shared" si="11"/>
        <v>11315352.663389951</v>
      </c>
      <c r="DW26" s="146">
        <v>1742785.1301900048</v>
      </c>
      <c r="DX26" s="146">
        <v>1772186.7514997816</v>
      </c>
      <c r="DY26" s="146">
        <v>932637.61054617679</v>
      </c>
      <c r="DZ26" s="146">
        <v>2884403.169164218</v>
      </c>
      <c r="EA26" s="146">
        <v>298142.1835968995</v>
      </c>
      <c r="EB26" s="146">
        <v>581.45527254774368</v>
      </c>
      <c r="EC26" s="146">
        <v>25198.657242326441</v>
      </c>
      <c r="ED26" s="146">
        <v>1821958.6148413029</v>
      </c>
      <c r="EE26" s="146">
        <v>1668532.1579268852</v>
      </c>
      <c r="EF26" s="146">
        <v>168926.93310980703</v>
      </c>
      <c r="EG26" s="156">
        <f t="shared" si="12"/>
        <v>9157183.975615168</v>
      </c>
      <c r="EH26" s="146">
        <v>1803497.4550755913</v>
      </c>
      <c r="EI26" s="146">
        <v>58138.359730424621</v>
      </c>
      <c r="EJ26" s="146">
        <v>722129.63931072678</v>
      </c>
      <c r="EK26" s="146">
        <v>989.06934916918078</v>
      </c>
      <c r="EL26" s="146">
        <v>229770.02651582842</v>
      </c>
      <c r="EM26" s="146">
        <v>3323833.3497088132</v>
      </c>
      <c r="EN26" s="146">
        <v>1540195.294860217</v>
      </c>
      <c r="EO26" s="146">
        <v>548732.88086479704</v>
      </c>
      <c r="EP26" s="146">
        <v>929897.90019960131</v>
      </c>
      <c r="EQ26" s="156">
        <f t="shared" si="13"/>
        <v>9494689.6910074912</v>
      </c>
      <c r="ER26" s="146">
        <v>4355832.5436098268</v>
      </c>
      <c r="ES26" s="146">
        <v>5121863.8981751613</v>
      </c>
      <c r="ET26" s="146">
        <v>16993.249222502807</v>
      </c>
      <c r="EU26" s="156">
        <f t="shared" si="14"/>
        <v>3778442.0322305709</v>
      </c>
      <c r="EV26" s="146">
        <v>2475079.8942883438</v>
      </c>
      <c r="EW26" s="146">
        <v>1303362.1379422271</v>
      </c>
      <c r="EX26" s="156">
        <f t="shared" si="15"/>
        <v>7780415.3807933331</v>
      </c>
      <c r="EY26" s="146">
        <v>3306377.1045740484</v>
      </c>
      <c r="EZ26" s="146">
        <v>4474038.2762192842</v>
      </c>
      <c r="FA26" s="156">
        <f t="shared" si="16"/>
        <v>5642920.5381102245</v>
      </c>
      <c r="FB26" s="146">
        <v>1934963.9874069777</v>
      </c>
      <c r="FC26" s="146">
        <v>64535.138494109138</v>
      </c>
      <c r="FD26" s="146">
        <v>65471.094639972143</v>
      </c>
      <c r="FE26" s="146">
        <v>3577950.317569166</v>
      </c>
      <c r="FF26" s="156">
        <f t="shared" si="17"/>
        <v>4578796.0796136549</v>
      </c>
      <c r="FG26" s="146">
        <v>146991.75584031618</v>
      </c>
      <c r="FH26" s="146">
        <v>651870.86036014732</v>
      </c>
      <c r="FI26" s="146">
        <v>2288165.5874587311</v>
      </c>
      <c r="FJ26" s="146">
        <v>71158.650208749983</v>
      </c>
      <c r="FK26" s="146">
        <v>699570.75955224968</v>
      </c>
      <c r="FL26" s="146">
        <v>80355.816796139508</v>
      </c>
      <c r="FM26" s="146">
        <v>640682.64939732116</v>
      </c>
      <c r="FN26" s="156">
        <v>0</v>
      </c>
      <c r="FO26" s="156">
        <v>1068192592.7503031</v>
      </c>
      <c r="FP26" s="146">
        <f t="shared" si="18"/>
        <v>1405085074.9388912</v>
      </c>
    </row>
    <row r="27" spans="2:172" s="144" customFormat="1" x14ac:dyDescent="0.2">
      <c r="B27" s="145" t="s">
        <v>440</v>
      </c>
      <c r="C27" s="145" t="s">
        <v>278</v>
      </c>
      <c r="D27" s="156">
        <f t="shared" si="0"/>
        <v>15289191.27815697</v>
      </c>
      <c r="E27" s="146">
        <v>19002.993242575743</v>
      </c>
      <c r="F27" s="146">
        <v>3805.8933978178629</v>
      </c>
      <c r="G27" s="146">
        <v>2157.6770495315382</v>
      </c>
      <c r="H27" s="146">
        <v>190700.61966460643</v>
      </c>
      <c r="I27" s="146">
        <v>1376.0044672527015</v>
      </c>
      <c r="J27" s="146">
        <v>173436.32927851009</v>
      </c>
      <c r="K27" s="146">
        <v>17134.15225670447</v>
      </c>
      <c r="L27" s="146">
        <v>244050.2962970821</v>
      </c>
      <c r="M27" s="146">
        <v>157787.89266529342</v>
      </c>
      <c r="N27" s="146">
        <v>116350.77424061947</v>
      </c>
      <c r="O27" s="146">
        <v>98518.136927522064</v>
      </c>
      <c r="P27" s="146">
        <v>31313.812791684421</v>
      </c>
      <c r="Q27" s="146">
        <v>55797.78763565742</v>
      </c>
      <c r="R27" s="146">
        <v>27165.367815995793</v>
      </c>
      <c r="S27" s="146">
        <v>75252.01896134502</v>
      </c>
      <c r="T27" s="146">
        <v>232776.64889495698</v>
      </c>
      <c r="U27" s="146">
        <v>370325.58218659373</v>
      </c>
      <c r="V27" s="146">
        <v>377759.62343153695</v>
      </c>
      <c r="W27" s="146">
        <v>423787.63886356063</v>
      </c>
      <c r="X27" s="146">
        <v>150618.83115900177</v>
      </c>
      <c r="Y27" s="146">
        <v>89231.062500536776</v>
      </c>
      <c r="Z27" s="146">
        <v>1950253.0764710985</v>
      </c>
      <c r="AA27" s="146">
        <v>0</v>
      </c>
      <c r="AB27" s="146">
        <v>28232.109330002873</v>
      </c>
      <c r="AC27" s="146">
        <v>80766.946235924275</v>
      </c>
      <c r="AD27" s="146">
        <v>10105685.197922086</v>
      </c>
      <c r="AE27" s="146">
        <v>101953.77182356719</v>
      </c>
      <c r="AF27" s="146">
        <v>3705.0294894967924</v>
      </c>
      <c r="AG27" s="146">
        <v>160246.0031564089</v>
      </c>
      <c r="AH27" s="156">
        <f t="shared" si="1"/>
        <v>2140094.2177564055</v>
      </c>
      <c r="AI27" s="146">
        <v>1934129.1804997991</v>
      </c>
      <c r="AJ27" s="146">
        <v>1317.8003933844489</v>
      </c>
      <c r="AK27" s="146">
        <v>204647.23686322177</v>
      </c>
      <c r="AL27" s="156">
        <f t="shared" si="2"/>
        <v>6735095.7556505362</v>
      </c>
      <c r="AM27" s="146">
        <v>212293.35002463931</v>
      </c>
      <c r="AN27" s="146">
        <v>240062.41536700944</v>
      </c>
      <c r="AO27" s="146">
        <v>526399.05705763691</v>
      </c>
      <c r="AP27" s="146">
        <v>72958.791248719863</v>
      </c>
      <c r="AQ27" s="146">
        <v>160687.3300710218</v>
      </c>
      <c r="AR27" s="146">
        <v>43502.085596213859</v>
      </c>
      <c r="AS27" s="146">
        <v>208281.97741995929</v>
      </c>
      <c r="AT27" s="146">
        <v>317215.97791848693</v>
      </c>
      <c r="AU27" s="146">
        <v>52923.710677484836</v>
      </c>
      <c r="AV27" s="146">
        <v>65697.661223776551</v>
      </c>
      <c r="AW27" s="146">
        <v>31007.83917376633</v>
      </c>
      <c r="AX27" s="146">
        <v>59552.111252235096</v>
      </c>
      <c r="AY27" s="146">
        <v>340408.70425594359</v>
      </c>
      <c r="AZ27" s="146">
        <v>100340.64439929432</v>
      </c>
      <c r="BA27" s="146">
        <v>454117.44751297991</v>
      </c>
      <c r="BB27" s="146">
        <v>32689.699902206965</v>
      </c>
      <c r="BC27" s="146">
        <v>58534.67237729358</v>
      </c>
      <c r="BD27" s="146">
        <v>6707.6079412119261</v>
      </c>
      <c r="BE27" s="146">
        <v>2560.0482519224456</v>
      </c>
      <c r="BF27" s="146">
        <v>188904.98437945743</v>
      </c>
      <c r="BG27" s="146">
        <v>71270.517225571297</v>
      </c>
      <c r="BH27" s="146">
        <v>188955.30372820669</v>
      </c>
      <c r="BI27" s="146">
        <v>97510.222112517804</v>
      </c>
      <c r="BJ27" s="146">
        <v>183849.203591614</v>
      </c>
      <c r="BK27" s="146">
        <v>360820.11055121216</v>
      </c>
      <c r="BL27" s="146">
        <v>385168.91272929212</v>
      </c>
      <c r="BM27" s="146">
        <v>46773.975901363425</v>
      </c>
      <c r="BN27" s="146">
        <v>98713.324602802342</v>
      </c>
      <c r="BO27" s="146">
        <v>2641.3298067720589</v>
      </c>
      <c r="BP27" s="146">
        <v>17511.632951097923</v>
      </c>
      <c r="BQ27" s="146">
        <v>517445.95913150953</v>
      </c>
      <c r="BR27" s="146">
        <v>71407.976749958994</v>
      </c>
      <c r="BS27" s="146">
        <v>253241.74351217379</v>
      </c>
      <c r="BT27" s="146">
        <v>1491.9033738091057</v>
      </c>
      <c r="BU27" s="146">
        <v>24374.961899868787</v>
      </c>
      <c r="BV27" s="146">
        <v>57571.137383981921</v>
      </c>
      <c r="BW27" s="146">
        <v>62447.939413921413</v>
      </c>
      <c r="BX27" s="146">
        <v>199769.98440361011</v>
      </c>
      <c r="BY27" s="146">
        <v>82535.064008780028</v>
      </c>
      <c r="BZ27" s="146">
        <v>231918.53743946151</v>
      </c>
      <c r="CA27" s="146">
        <v>604829.89908174973</v>
      </c>
      <c r="CB27" s="156">
        <v>1223266.2379854172</v>
      </c>
      <c r="CC27" s="156">
        <f t="shared" si="3"/>
        <v>963692.67836066615</v>
      </c>
      <c r="CD27" s="146">
        <v>522943.5526303018</v>
      </c>
      <c r="CE27" s="146">
        <v>144252.82007000028</v>
      </c>
      <c r="CF27" s="146">
        <v>296496.30566036416</v>
      </c>
      <c r="CG27" s="156">
        <f t="shared" si="4"/>
        <v>6853547.7105712239</v>
      </c>
      <c r="CH27" s="146">
        <v>591783.85759639239</v>
      </c>
      <c r="CI27" s="146">
        <v>102684.18105169061</v>
      </c>
      <c r="CJ27" s="146">
        <v>0</v>
      </c>
      <c r="CK27" s="146">
        <v>359.69210542132691</v>
      </c>
      <c r="CL27" s="146">
        <v>0</v>
      </c>
      <c r="CM27" s="146">
        <v>160.6187559028603</v>
      </c>
      <c r="CN27" s="146">
        <v>0</v>
      </c>
      <c r="CO27" s="146">
        <v>431741.00784672238</v>
      </c>
      <c r="CP27" s="146">
        <v>491878.66242835613</v>
      </c>
      <c r="CQ27" s="146">
        <v>180905.95086259005</v>
      </c>
      <c r="CR27" s="146">
        <v>5054033.7399241477</v>
      </c>
      <c r="CS27" s="156">
        <f t="shared" si="5"/>
        <v>13989306.308503615</v>
      </c>
      <c r="CT27" s="146">
        <v>12237380.026845057</v>
      </c>
      <c r="CU27" s="146">
        <v>1751926.2816585582</v>
      </c>
      <c r="CV27" s="156">
        <f t="shared" si="6"/>
        <v>126607063.17213352</v>
      </c>
      <c r="CW27" s="146">
        <v>0</v>
      </c>
      <c r="CX27" s="146">
        <v>0</v>
      </c>
      <c r="CY27" s="146">
        <v>13425.647050681129</v>
      </c>
      <c r="CZ27" s="146">
        <v>97601777.914937913</v>
      </c>
      <c r="DA27" s="146">
        <v>2949100.2813983969</v>
      </c>
      <c r="DB27" s="146">
        <v>15585438.787092533</v>
      </c>
      <c r="DC27" s="146">
        <v>343340.87366807286</v>
      </c>
      <c r="DD27" s="146">
        <v>9778960.3643113524</v>
      </c>
      <c r="DE27" s="146">
        <v>335019.30367456737</v>
      </c>
      <c r="DF27" s="156">
        <f t="shared" si="7"/>
        <v>3240578.2653281372</v>
      </c>
      <c r="DG27" s="146">
        <v>442204.60488702229</v>
      </c>
      <c r="DH27" s="146">
        <v>2402574.1846259818</v>
      </c>
      <c r="DI27" s="146">
        <v>395799.47581513319</v>
      </c>
      <c r="DJ27" s="156">
        <f t="shared" si="8"/>
        <v>2601165.9293836541</v>
      </c>
      <c r="DK27" s="146">
        <v>1221274.1742900405</v>
      </c>
      <c r="DL27" s="146">
        <v>1379891.7550936136</v>
      </c>
      <c r="DM27" s="156">
        <f t="shared" si="9"/>
        <v>1758435.9406377522</v>
      </c>
      <c r="DN27" s="146">
        <v>3378.4157756432228</v>
      </c>
      <c r="DO27" s="146">
        <v>259630.98449967729</v>
      </c>
      <c r="DP27" s="146">
        <v>49226.340541265796</v>
      </c>
      <c r="DQ27" s="146">
        <v>233330.13915273856</v>
      </c>
      <c r="DR27" s="146">
        <v>1212870.0606684273</v>
      </c>
      <c r="DS27" s="156">
        <f t="shared" si="10"/>
        <v>320622.68538776151</v>
      </c>
      <c r="DT27" s="146">
        <v>320622.68538776151</v>
      </c>
      <c r="DU27" s="146">
        <v>0</v>
      </c>
      <c r="DV27" s="156">
        <f t="shared" si="11"/>
        <v>7451032.9614602439</v>
      </c>
      <c r="DW27" s="146">
        <v>1147604.4835794084</v>
      </c>
      <c r="DX27" s="146">
        <v>1166965.1218216713</v>
      </c>
      <c r="DY27" s="146">
        <v>614131.41808301455</v>
      </c>
      <c r="DZ27" s="146">
        <v>1899347.1725470982</v>
      </c>
      <c r="EA27" s="146">
        <v>196323.28777251774</v>
      </c>
      <c r="EB27" s="146">
        <v>382.88178285290297</v>
      </c>
      <c r="EC27" s="146">
        <v>16593.033490205304</v>
      </c>
      <c r="ED27" s="146">
        <v>1199739.3362313411</v>
      </c>
      <c r="EE27" s="146">
        <v>1098709.7332099448</v>
      </c>
      <c r="EF27" s="146">
        <v>111236.49294218956</v>
      </c>
      <c r="EG27" s="156">
        <f t="shared" si="12"/>
        <v>6029903.0588078126</v>
      </c>
      <c r="EH27" s="146">
        <v>1187582.8693484177</v>
      </c>
      <c r="EI27" s="146">
        <v>38283.458550804702</v>
      </c>
      <c r="EJ27" s="146">
        <v>475514.27737292042</v>
      </c>
      <c r="EK27" s="146">
        <v>651.29108575408316</v>
      </c>
      <c r="EL27" s="146">
        <v>151300.98831688814</v>
      </c>
      <c r="EM27" s="146">
        <v>2188707.0234416868</v>
      </c>
      <c r="EN27" s="146">
        <v>1014201.3466552765</v>
      </c>
      <c r="EO27" s="146">
        <v>361334.45452293433</v>
      </c>
      <c r="EP27" s="146">
        <v>612327.34951312945</v>
      </c>
      <c r="EQ27" s="156">
        <f t="shared" si="13"/>
        <v>41922949.902739882</v>
      </c>
      <c r="ER27" s="146">
        <v>19232787.532111745</v>
      </c>
      <c r="ES27" s="146">
        <v>22615130.204330537</v>
      </c>
      <c r="ET27" s="146">
        <v>75032.16629759749</v>
      </c>
      <c r="EU27" s="156">
        <f t="shared" si="14"/>
        <v>7384690.8867074959</v>
      </c>
      <c r="EV27" s="146">
        <v>1629812.3817437436</v>
      </c>
      <c r="EW27" s="146">
        <v>5754878.5049637519</v>
      </c>
      <c r="EX27" s="156">
        <f t="shared" si="15"/>
        <v>21931926.613589626</v>
      </c>
      <c r="EY27" s="146">
        <v>2177212.2815850512</v>
      </c>
      <c r="EZ27" s="146">
        <v>19754714.332004573</v>
      </c>
      <c r="FA27" s="156">
        <f t="shared" si="16"/>
        <v>9753066.6411194056</v>
      </c>
      <c r="FB27" s="146">
        <v>7311418.7932055555</v>
      </c>
      <c r="FC27" s="146">
        <v>42495.665702738319</v>
      </c>
      <c r="FD27" s="146">
        <v>43111.982339149479</v>
      </c>
      <c r="FE27" s="146">
        <v>2356040.1998719624</v>
      </c>
      <c r="FF27" s="156">
        <f t="shared" si="17"/>
        <v>3015085.9215717372</v>
      </c>
      <c r="FG27" s="146">
        <v>96792.42445290176</v>
      </c>
      <c r="FH27" s="146">
        <v>429249.65855229215</v>
      </c>
      <c r="FI27" s="146">
        <v>1506731.4047219728</v>
      </c>
      <c r="FJ27" s="146">
        <v>46857.173962757653</v>
      </c>
      <c r="FK27" s="146">
        <v>460659.50778205611</v>
      </c>
      <c r="FL27" s="146">
        <v>52913.405123488425</v>
      </c>
      <c r="FM27" s="146">
        <v>421882.34697626793</v>
      </c>
      <c r="FN27" s="156">
        <v>0</v>
      </c>
      <c r="FO27" s="156">
        <v>1185465610.1937761</v>
      </c>
      <c r="FP27" s="146">
        <f t="shared" si="18"/>
        <v>1464676326.359628</v>
      </c>
    </row>
    <row r="28" spans="2:172" s="144" customFormat="1" x14ac:dyDescent="0.2">
      <c r="B28" s="145">
        <v>4400</v>
      </c>
      <c r="C28" s="145" t="s">
        <v>686</v>
      </c>
      <c r="D28" s="156">
        <f t="shared" si="0"/>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c r="X28" s="146">
        <v>0</v>
      </c>
      <c r="Y28" s="146">
        <v>0</v>
      </c>
      <c r="Z28" s="146">
        <v>0</v>
      </c>
      <c r="AA28" s="146">
        <v>0</v>
      </c>
      <c r="AB28" s="146">
        <v>0</v>
      </c>
      <c r="AC28" s="146">
        <v>0</v>
      </c>
      <c r="AD28" s="146">
        <v>0</v>
      </c>
      <c r="AE28" s="146">
        <v>0</v>
      </c>
      <c r="AF28" s="146">
        <v>0</v>
      </c>
      <c r="AG28" s="146">
        <v>0</v>
      </c>
      <c r="AH28" s="156">
        <f t="shared" si="1"/>
        <v>0</v>
      </c>
      <c r="AI28" s="146">
        <v>0</v>
      </c>
      <c r="AJ28" s="146">
        <v>0</v>
      </c>
      <c r="AK28" s="146">
        <v>0</v>
      </c>
      <c r="AL28" s="156">
        <f t="shared" si="2"/>
        <v>0</v>
      </c>
      <c r="AM28" s="146">
        <v>0</v>
      </c>
      <c r="AN28" s="146">
        <v>0</v>
      </c>
      <c r="AO28" s="146">
        <v>0</v>
      </c>
      <c r="AP28" s="146">
        <v>0</v>
      </c>
      <c r="AQ28" s="146">
        <v>0</v>
      </c>
      <c r="AR28" s="146">
        <v>0</v>
      </c>
      <c r="AS28" s="146">
        <v>0</v>
      </c>
      <c r="AT28" s="146">
        <v>0</v>
      </c>
      <c r="AU28" s="146">
        <v>0</v>
      </c>
      <c r="AV28" s="146">
        <v>0</v>
      </c>
      <c r="AW28" s="146">
        <v>0</v>
      </c>
      <c r="AX28" s="146">
        <v>0</v>
      </c>
      <c r="AY28" s="146">
        <v>0</v>
      </c>
      <c r="AZ28" s="146">
        <v>0</v>
      </c>
      <c r="BA28" s="146">
        <v>0</v>
      </c>
      <c r="BB28" s="146">
        <v>0</v>
      </c>
      <c r="BC28" s="146">
        <v>0</v>
      </c>
      <c r="BD28" s="146">
        <v>0</v>
      </c>
      <c r="BE28" s="146">
        <v>0</v>
      </c>
      <c r="BF28" s="146">
        <v>0</v>
      </c>
      <c r="BG28" s="146">
        <v>0</v>
      </c>
      <c r="BH28" s="146">
        <v>0</v>
      </c>
      <c r="BI28" s="146">
        <v>0</v>
      </c>
      <c r="BJ28" s="146">
        <v>0</v>
      </c>
      <c r="BK28" s="146">
        <v>0</v>
      </c>
      <c r="BL28" s="146">
        <v>0</v>
      </c>
      <c r="BM28" s="146">
        <v>0</v>
      </c>
      <c r="BN28" s="146">
        <v>0</v>
      </c>
      <c r="BO28" s="146">
        <v>0</v>
      </c>
      <c r="BP28" s="146">
        <v>0</v>
      </c>
      <c r="BQ28" s="146">
        <v>0</v>
      </c>
      <c r="BR28" s="146">
        <v>0</v>
      </c>
      <c r="BS28" s="146">
        <v>0</v>
      </c>
      <c r="BT28" s="146">
        <v>0</v>
      </c>
      <c r="BU28" s="146">
        <v>0</v>
      </c>
      <c r="BV28" s="146">
        <v>0</v>
      </c>
      <c r="BW28" s="146">
        <v>0</v>
      </c>
      <c r="BX28" s="146">
        <v>0</v>
      </c>
      <c r="BY28" s="146">
        <v>0</v>
      </c>
      <c r="BZ28" s="146">
        <v>0</v>
      </c>
      <c r="CA28" s="146">
        <v>0</v>
      </c>
      <c r="CB28" s="156">
        <v>0</v>
      </c>
      <c r="CC28" s="156">
        <f t="shared" si="3"/>
        <v>0</v>
      </c>
      <c r="CD28" s="146">
        <v>0</v>
      </c>
      <c r="CE28" s="146">
        <v>0</v>
      </c>
      <c r="CF28" s="146">
        <v>0</v>
      </c>
      <c r="CG28" s="156">
        <f t="shared" si="4"/>
        <v>0</v>
      </c>
      <c r="CH28" s="146">
        <v>0</v>
      </c>
      <c r="CI28" s="146">
        <v>0</v>
      </c>
      <c r="CJ28" s="146">
        <v>0</v>
      </c>
      <c r="CK28" s="146">
        <v>0</v>
      </c>
      <c r="CL28" s="146">
        <v>0</v>
      </c>
      <c r="CM28" s="146">
        <v>0</v>
      </c>
      <c r="CN28" s="146">
        <v>0</v>
      </c>
      <c r="CO28" s="146">
        <v>0</v>
      </c>
      <c r="CP28" s="146">
        <v>0</v>
      </c>
      <c r="CQ28" s="146">
        <v>0</v>
      </c>
      <c r="CR28" s="146">
        <v>0</v>
      </c>
      <c r="CS28" s="156">
        <f t="shared" si="5"/>
        <v>0</v>
      </c>
      <c r="CT28" s="146">
        <v>0</v>
      </c>
      <c r="CU28" s="146">
        <v>0</v>
      </c>
      <c r="CV28" s="156">
        <f t="shared" si="6"/>
        <v>0</v>
      </c>
      <c r="CW28" s="146">
        <v>0</v>
      </c>
      <c r="CX28" s="146">
        <v>0</v>
      </c>
      <c r="CY28" s="146">
        <v>0</v>
      </c>
      <c r="CZ28" s="146">
        <v>0</v>
      </c>
      <c r="DA28" s="146">
        <v>0</v>
      </c>
      <c r="DB28" s="146">
        <v>0</v>
      </c>
      <c r="DC28" s="146">
        <v>0</v>
      </c>
      <c r="DD28" s="146">
        <v>0</v>
      </c>
      <c r="DE28" s="146">
        <v>0</v>
      </c>
      <c r="DF28" s="156">
        <f t="shared" si="7"/>
        <v>0</v>
      </c>
      <c r="DG28" s="146">
        <v>0</v>
      </c>
      <c r="DH28" s="146">
        <v>0</v>
      </c>
      <c r="DI28" s="146">
        <v>0</v>
      </c>
      <c r="DJ28" s="156">
        <f t="shared" si="8"/>
        <v>0</v>
      </c>
      <c r="DK28" s="146">
        <v>0</v>
      </c>
      <c r="DL28" s="146">
        <v>0</v>
      </c>
      <c r="DM28" s="156">
        <f t="shared" si="9"/>
        <v>0</v>
      </c>
      <c r="DN28" s="146">
        <v>0</v>
      </c>
      <c r="DO28" s="146">
        <v>0</v>
      </c>
      <c r="DP28" s="146">
        <v>0</v>
      </c>
      <c r="DQ28" s="146">
        <v>0</v>
      </c>
      <c r="DR28" s="146">
        <v>0</v>
      </c>
      <c r="DS28" s="156">
        <f t="shared" si="10"/>
        <v>0</v>
      </c>
      <c r="DT28" s="146">
        <v>0</v>
      </c>
      <c r="DU28" s="146">
        <v>0</v>
      </c>
      <c r="DV28" s="156">
        <f t="shared" si="11"/>
        <v>0</v>
      </c>
      <c r="DW28" s="146">
        <v>0</v>
      </c>
      <c r="DX28" s="146">
        <v>0</v>
      </c>
      <c r="DY28" s="146">
        <v>0</v>
      </c>
      <c r="DZ28" s="146">
        <v>0</v>
      </c>
      <c r="EA28" s="146">
        <v>0</v>
      </c>
      <c r="EB28" s="146">
        <v>0</v>
      </c>
      <c r="EC28" s="146">
        <v>0</v>
      </c>
      <c r="ED28" s="146">
        <v>0</v>
      </c>
      <c r="EE28" s="146">
        <v>0</v>
      </c>
      <c r="EF28" s="146">
        <v>0</v>
      </c>
      <c r="EG28" s="156">
        <f t="shared" si="12"/>
        <v>0</v>
      </c>
      <c r="EH28" s="146">
        <v>0</v>
      </c>
      <c r="EI28" s="146">
        <v>0</v>
      </c>
      <c r="EJ28" s="146">
        <v>0</v>
      </c>
      <c r="EK28" s="146">
        <v>0</v>
      </c>
      <c r="EL28" s="146">
        <v>0</v>
      </c>
      <c r="EM28" s="146">
        <v>0</v>
      </c>
      <c r="EN28" s="146">
        <v>0</v>
      </c>
      <c r="EO28" s="146">
        <v>0</v>
      </c>
      <c r="EP28" s="146">
        <v>0</v>
      </c>
      <c r="EQ28" s="156">
        <f t="shared" si="13"/>
        <v>0</v>
      </c>
      <c r="ER28" s="146">
        <v>0</v>
      </c>
      <c r="ES28" s="146">
        <v>0</v>
      </c>
      <c r="ET28" s="146">
        <v>0</v>
      </c>
      <c r="EU28" s="156">
        <f t="shared" si="14"/>
        <v>0</v>
      </c>
      <c r="EV28" s="146">
        <v>0</v>
      </c>
      <c r="EW28" s="146">
        <v>0</v>
      </c>
      <c r="EX28" s="156">
        <f t="shared" si="15"/>
        <v>0</v>
      </c>
      <c r="EY28" s="146">
        <v>0</v>
      </c>
      <c r="EZ28" s="146">
        <v>0</v>
      </c>
      <c r="FA28" s="156">
        <f t="shared" si="16"/>
        <v>0</v>
      </c>
      <c r="FB28" s="146">
        <v>0</v>
      </c>
      <c r="FC28" s="146">
        <v>0</v>
      </c>
      <c r="FD28" s="146">
        <v>0</v>
      </c>
      <c r="FE28" s="146">
        <v>0</v>
      </c>
      <c r="FF28" s="156">
        <f t="shared" si="17"/>
        <v>0</v>
      </c>
      <c r="FG28" s="146">
        <v>0</v>
      </c>
      <c r="FH28" s="146">
        <v>0</v>
      </c>
      <c r="FI28" s="146">
        <v>0</v>
      </c>
      <c r="FJ28" s="146">
        <v>0</v>
      </c>
      <c r="FK28" s="146">
        <v>0</v>
      </c>
      <c r="FL28" s="146">
        <v>0</v>
      </c>
      <c r="FM28" s="146">
        <v>0</v>
      </c>
      <c r="FN28" s="156">
        <v>0</v>
      </c>
      <c r="FO28" s="156">
        <v>0</v>
      </c>
      <c r="FP28" s="146">
        <f t="shared" si="18"/>
        <v>0</v>
      </c>
    </row>
    <row r="29" spans="2:172" s="144" customFormat="1" x14ac:dyDescent="0.2">
      <c r="B29" s="145" t="s">
        <v>447</v>
      </c>
      <c r="C29" s="145" t="s">
        <v>288</v>
      </c>
      <c r="D29" s="156">
        <f t="shared" si="0"/>
        <v>0</v>
      </c>
      <c r="E29" s="146">
        <v>0</v>
      </c>
      <c r="F29" s="146">
        <v>0</v>
      </c>
      <c r="G29" s="146">
        <v>0</v>
      </c>
      <c r="H29" s="146">
        <v>0</v>
      </c>
      <c r="I29" s="146">
        <v>0</v>
      </c>
      <c r="J29" s="146">
        <v>0</v>
      </c>
      <c r="K29" s="146">
        <v>0</v>
      </c>
      <c r="L29" s="146">
        <v>0</v>
      </c>
      <c r="M29" s="146">
        <v>0</v>
      </c>
      <c r="N29" s="146">
        <v>0</v>
      </c>
      <c r="O29" s="146">
        <v>0</v>
      </c>
      <c r="P29" s="146">
        <v>0</v>
      </c>
      <c r="Q29" s="146">
        <v>0</v>
      </c>
      <c r="R29" s="146">
        <v>0</v>
      </c>
      <c r="S29" s="146">
        <v>0</v>
      </c>
      <c r="T29" s="146">
        <v>0</v>
      </c>
      <c r="U29" s="146">
        <v>0</v>
      </c>
      <c r="V29" s="146">
        <v>0</v>
      </c>
      <c r="W29" s="146">
        <v>0</v>
      </c>
      <c r="X29" s="146">
        <v>0</v>
      </c>
      <c r="Y29" s="146">
        <v>0</v>
      </c>
      <c r="Z29" s="146">
        <v>0</v>
      </c>
      <c r="AA29" s="146">
        <v>0</v>
      </c>
      <c r="AB29" s="146">
        <v>0</v>
      </c>
      <c r="AC29" s="146">
        <v>0</v>
      </c>
      <c r="AD29" s="146">
        <v>0</v>
      </c>
      <c r="AE29" s="146">
        <v>0</v>
      </c>
      <c r="AF29" s="146">
        <v>0</v>
      </c>
      <c r="AG29" s="146">
        <v>0</v>
      </c>
      <c r="AH29" s="156">
        <f t="shared" si="1"/>
        <v>0</v>
      </c>
      <c r="AI29" s="146">
        <v>0</v>
      </c>
      <c r="AJ29" s="146">
        <v>0</v>
      </c>
      <c r="AK29" s="146">
        <v>0</v>
      </c>
      <c r="AL29" s="156">
        <f t="shared" si="2"/>
        <v>0</v>
      </c>
      <c r="AM29" s="146">
        <v>0</v>
      </c>
      <c r="AN29" s="146">
        <v>0</v>
      </c>
      <c r="AO29" s="146">
        <v>0</v>
      </c>
      <c r="AP29" s="146">
        <v>0</v>
      </c>
      <c r="AQ29" s="146">
        <v>0</v>
      </c>
      <c r="AR29" s="146">
        <v>0</v>
      </c>
      <c r="AS29" s="146">
        <v>0</v>
      </c>
      <c r="AT29" s="146">
        <v>0</v>
      </c>
      <c r="AU29" s="146">
        <v>0</v>
      </c>
      <c r="AV29" s="146">
        <v>0</v>
      </c>
      <c r="AW29" s="146">
        <v>0</v>
      </c>
      <c r="AX29" s="146">
        <v>0</v>
      </c>
      <c r="AY29" s="146">
        <v>0</v>
      </c>
      <c r="AZ29" s="146">
        <v>0</v>
      </c>
      <c r="BA29" s="146">
        <v>0</v>
      </c>
      <c r="BB29" s="146">
        <v>0</v>
      </c>
      <c r="BC29" s="146">
        <v>0</v>
      </c>
      <c r="BD29" s="146">
        <v>0</v>
      </c>
      <c r="BE29" s="146">
        <v>0</v>
      </c>
      <c r="BF29" s="146">
        <v>0</v>
      </c>
      <c r="BG29" s="146">
        <v>0</v>
      </c>
      <c r="BH29" s="146">
        <v>0</v>
      </c>
      <c r="BI29" s="146">
        <v>0</v>
      </c>
      <c r="BJ29" s="146">
        <v>0</v>
      </c>
      <c r="BK29" s="146">
        <v>0</v>
      </c>
      <c r="BL29" s="146">
        <v>0</v>
      </c>
      <c r="BM29" s="146">
        <v>0</v>
      </c>
      <c r="BN29" s="146">
        <v>0</v>
      </c>
      <c r="BO29" s="146">
        <v>0</v>
      </c>
      <c r="BP29" s="146">
        <v>0</v>
      </c>
      <c r="BQ29" s="146">
        <v>0</v>
      </c>
      <c r="BR29" s="146">
        <v>0</v>
      </c>
      <c r="BS29" s="146">
        <v>0</v>
      </c>
      <c r="BT29" s="146">
        <v>0</v>
      </c>
      <c r="BU29" s="146">
        <v>0</v>
      </c>
      <c r="BV29" s="146">
        <v>0</v>
      </c>
      <c r="BW29" s="146">
        <v>0</v>
      </c>
      <c r="BX29" s="146">
        <v>0</v>
      </c>
      <c r="BY29" s="146">
        <v>0</v>
      </c>
      <c r="BZ29" s="146">
        <v>0</v>
      </c>
      <c r="CA29" s="146">
        <v>0</v>
      </c>
      <c r="CB29" s="156">
        <v>0</v>
      </c>
      <c r="CC29" s="156">
        <f t="shared" si="3"/>
        <v>0</v>
      </c>
      <c r="CD29" s="146">
        <v>0</v>
      </c>
      <c r="CE29" s="146">
        <v>0</v>
      </c>
      <c r="CF29" s="146">
        <v>0</v>
      </c>
      <c r="CG29" s="156">
        <f t="shared" si="4"/>
        <v>0</v>
      </c>
      <c r="CH29" s="146">
        <v>0</v>
      </c>
      <c r="CI29" s="146">
        <v>0</v>
      </c>
      <c r="CJ29" s="146">
        <v>0</v>
      </c>
      <c r="CK29" s="146">
        <v>0</v>
      </c>
      <c r="CL29" s="146">
        <v>0</v>
      </c>
      <c r="CM29" s="146">
        <v>0</v>
      </c>
      <c r="CN29" s="146">
        <v>0</v>
      </c>
      <c r="CO29" s="146">
        <v>0</v>
      </c>
      <c r="CP29" s="146">
        <v>0</v>
      </c>
      <c r="CQ29" s="146">
        <v>0</v>
      </c>
      <c r="CR29" s="146">
        <v>0</v>
      </c>
      <c r="CS29" s="156">
        <f t="shared" si="5"/>
        <v>0</v>
      </c>
      <c r="CT29" s="146">
        <v>0</v>
      </c>
      <c r="CU29" s="146">
        <v>0</v>
      </c>
      <c r="CV29" s="156">
        <f t="shared" si="6"/>
        <v>0</v>
      </c>
      <c r="CW29" s="146">
        <v>0</v>
      </c>
      <c r="CX29" s="146">
        <v>0</v>
      </c>
      <c r="CY29" s="146">
        <v>0</v>
      </c>
      <c r="CZ29" s="146">
        <v>0</v>
      </c>
      <c r="DA29" s="146">
        <v>0</v>
      </c>
      <c r="DB29" s="146">
        <v>0</v>
      </c>
      <c r="DC29" s="146">
        <v>0</v>
      </c>
      <c r="DD29" s="146">
        <v>0</v>
      </c>
      <c r="DE29" s="146">
        <v>0</v>
      </c>
      <c r="DF29" s="156">
        <f t="shared" si="7"/>
        <v>0</v>
      </c>
      <c r="DG29" s="146">
        <v>0</v>
      </c>
      <c r="DH29" s="146">
        <v>0</v>
      </c>
      <c r="DI29" s="146">
        <v>0</v>
      </c>
      <c r="DJ29" s="156">
        <f t="shared" si="8"/>
        <v>0</v>
      </c>
      <c r="DK29" s="146">
        <v>0</v>
      </c>
      <c r="DL29" s="146">
        <v>0</v>
      </c>
      <c r="DM29" s="156">
        <f t="shared" si="9"/>
        <v>0</v>
      </c>
      <c r="DN29" s="146">
        <v>0</v>
      </c>
      <c r="DO29" s="146">
        <v>0</v>
      </c>
      <c r="DP29" s="146">
        <v>0</v>
      </c>
      <c r="DQ29" s="146">
        <v>0</v>
      </c>
      <c r="DR29" s="146">
        <v>0</v>
      </c>
      <c r="DS29" s="156">
        <f t="shared" si="10"/>
        <v>0</v>
      </c>
      <c r="DT29" s="146">
        <v>0</v>
      </c>
      <c r="DU29" s="146">
        <v>0</v>
      </c>
      <c r="DV29" s="156">
        <f t="shared" si="11"/>
        <v>0</v>
      </c>
      <c r="DW29" s="146">
        <v>0</v>
      </c>
      <c r="DX29" s="146">
        <v>0</v>
      </c>
      <c r="DY29" s="146">
        <v>0</v>
      </c>
      <c r="DZ29" s="146">
        <v>0</v>
      </c>
      <c r="EA29" s="146">
        <v>0</v>
      </c>
      <c r="EB29" s="146">
        <v>0</v>
      </c>
      <c r="EC29" s="146">
        <v>0</v>
      </c>
      <c r="ED29" s="146">
        <v>0</v>
      </c>
      <c r="EE29" s="146">
        <v>0</v>
      </c>
      <c r="EF29" s="146">
        <v>0</v>
      </c>
      <c r="EG29" s="156">
        <f t="shared" si="12"/>
        <v>0</v>
      </c>
      <c r="EH29" s="146">
        <v>0</v>
      </c>
      <c r="EI29" s="146">
        <v>0</v>
      </c>
      <c r="EJ29" s="146">
        <v>0</v>
      </c>
      <c r="EK29" s="146">
        <v>0</v>
      </c>
      <c r="EL29" s="146">
        <v>0</v>
      </c>
      <c r="EM29" s="146">
        <v>0</v>
      </c>
      <c r="EN29" s="146">
        <v>0</v>
      </c>
      <c r="EO29" s="146">
        <v>0</v>
      </c>
      <c r="EP29" s="146">
        <v>0</v>
      </c>
      <c r="EQ29" s="156">
        <f t="shared" si="13"/>
        <v>0</v>
      </c>
      <c r="ER29" s="146">
        <v>0</v>
      </c>
      <c r="ES29" s="146">
        <v>0</v>
      </c>
      <c r="ET29" s="146">
        <v>0</v>
      </c>
      <c r="EU29" s="156">
        <f t="shared" si="14"/>
        <v>0</v>
      </c>
      <c r="EV29" s="146">
        <v>0</v>
      </c>
      <c r="EW29" s="146">
        <v>0</v>
      </c>
      <c r="EX29" s="156">
        <f t="shared" si="15"/>
        <v>0</v>
      </c>
      <c r="EY29" s="146">
        <v>0</v>
      </c>
      <c r="EZ29" s="146">
        <v>0</v>
      </c>
      <c r="FA29" s="156">
        <f t="shared" si="16"/>
        <v>0</v>
      </c>
      <c r="FB29" s="146">
        <v>0</v>
      </c>
      <c r="FC29" s="146">
        <v>0</v>
      </c>
      <c r="FD29" s="146">
        <v>0</v>
      </c>
      <c r="FE29" s="146">
        <v>0</v>
      </c>
      <c r="FF29" s="156">
        <f t="shared" si="17"/>
        <v>0</v>
      </c>
      <c r="FG29" s="146">
        <v>0</v>
      </c>
      <c r="FH29" s="146">
        <v>0</v>
      </c>
      <c r="FI29" s="146">
        <v>0</v>
      </c>
      <c r="FJ29" s="146">
        <v>0</v>
      </c>
      <c r="FK29" s="146">
        <v>0</v>
      </c>
      <c r="FL29" s="146">
        <v>0</v>
      </c>
      <c r="FM29" s="146">
        <v>0</v>
      </c>
      <c r="FN29" s="156">
        <v>0</v>
      </c>
      <c r="FO29" s="156">
        <v>0</v>
      </c>
      <c r="FP29" s="146">
        <f t="shared" si="18"/>
        <v>0</v>
      </c>
    </row>
    <row r="30" spans="2:172" s="144" customFormat="1" x14ac:dyDescent="0.2">
      <c r="B30" s="145" t="s">
        <v>441</v>
      </c>
      <c r="C30" s="145" t="s">
        <v>279</v>
      </c>
      <c r="D30" s="156">
        <f t="shared" si="0"/>
        <v>254668.58499999999</v>
      </c>
      <c r="E30" s="146">
        <v>0</v>
      </c>
      <c r="F30" s="146">
        <v>0</v>
      </c>
      <c r="G30" s="146">
        <v>0</v>
      </c>
      <c r="H30" s="146">
        <v>17419.594000000001</v>
      </c>
      <c r="I30" s="146">
        <v>0</v>
      </c>
      <c r="J30" s="146">
        <v>0</v>
      </c>
      <c r="K30" s="146">
        <v>0</v>
      </c>
      <c r="L30" s="146">
        <v>0</v>
      </c>
      <c r="M30" s="146">
        <v>0</v>
      </c>
      <c r="N30" s="146">
        <v>0</v>
      </c>
      <c r="O30" s="146">
        <v>0</v>
      </c>
      <c r="P30" s="146">
        <v>0</v>
      </c>
      <c r="Q30" s="146">
        <v>982.10699999999997</v>
      </c>
      <c r="R30" s="146">
        <v>0</v>
      </c>
      <c r="S30" s="146">
        <v>0</v>
      </c>
      <c r="T30" s="146">
        <v>0</v>
      </c>
      <c r="U30" s="146">
        <v>0</v>
      </c>
      <c r="V30" s="146">
        <v>0</v>
      </c>
      <c r="W30" s="146">
        <v>0</v>
      </c>
      <c r="X30" s="146">
        <v>0</v>
      </c>
      <c r="Y30" s="146">
        <v>0</v>
      </c>
      <c r="Z30" s="146">
        <v>0</v>
      </c>
      <c r="AA30" s="146">
        <v>0</v>
      </c>
      <c r="AB30" s="146">
        <v>0</v>
      </c>
      <c r="AC30" s="146">
        <v>0</v>
      </c>
      <c r="AD30" s="146">
        <v>236266.88399999999</v>
      </c>
      <c r="AE30" s="146">
        <v>0</v>
      </c>
      <c r="AF30" s="146">
        <v>0</v>
      </c>
      <c r="AG30" s="146">
        <v>0</v>
      </c>
      <c r="AH30" s="156">
        <f t="shared" si="1"/>
        <v>0</v>
      </c>
      <c r="AI30" s="146">
        <v>0</v>
      </c>
      <c r="AJ30" s="146">
        <v>0</v>
      </c>
      <c r="AK30" s="146">
        <v>0</v>
      </c>
      <c r="AL30" s="156">
        <f t="shared" si="2"/>
        <v>36435.947</v>
      </c>
      <c r="AM30" s="146">
        <v>0</v>
      </c>
      <c r="AN30" s="146">
        <v>0</v>
      </c>
      <c r="AO30" s="146">
        <v>0</v>
      </c>
      <c r="AP30" s="146">
        <v>0</v>
      </c>
      <c r="AQ30" s="146">
        <v>0</v>
      </c>
      <c r="AR30" s="146">
        <v>0</v>
      </c>
      <c r="AS30" s="146">
        <v>0</v>
      </c>
      <c r="AT30" s="146">
        <v>0</v>
      </c>
      <c r="AU30" s="146">
        <v>36141.983</v>
      </c>
      <c r="AV30" s="146">
        <v>0</v>
      </c>
      <c r="AW30" s="146">
        <v>0</v>
      </c>
      <c r="AX30" s="146">
        <v>0</v>
      </c>
      <c r="AY30" s="146">
        <v>0</v>
      </c>
      <c r="AZ30" s="146">
        <v>0</v>
      </c>
      <c r="BA30" s="146">
        <v>0</v>
      </c>
      <c r="BB30" s="146">
        <v>0</v>
      </c>
      <c r="BC30" s="146">
        <v>0</v>
      </c>
      <c r="BD30" s="146">
        <v>0</v>
      </c>
      <c r="BE30" s="146">
        <v>0</v>
      </c>
      <c r="BF30" s="146">
        <v>0</v>
      </c>
      <c r="BG30" s="146">
        <v>0</v>
      </c>
      <c r="BH30" s="146">
        <v>0</v>
      </c>
      <c r="BI30" s="146">
        <v>0</v>
      </c>
      <c r="BJ30" s="146">
        <v>0</v>
      </c>
      <c r="BK30" s="146">
        <v>0</v>
      </c>
      <c r="BL30" s="146">
        <v>0</v>
      </c>
      <c r="BM30" s="146">
        <v>0</v>
      </c>
      <c r="BN30" s="146">
        <v>0</v>
      </c>
      <c r="BO30" s="146">
        <v>0</v>
      </c>
      <c r="BP30" s="146">
        <v>0</v>
      </c>
      <c r="BQ30" s="146">
        <v>293.964</v>
      </c>
      <c r="BR30" s="146">
        <v>0</v>
      </c>
      <c r="BS30" s="146">
        <v>0</v>
      </c>
      <c r="BT30" s="146">
        <v>0</v>
      </c>
      <c r="BU30" s="146">
        <v>0</v>
      </c>
      <c r="BV30" s="146">
        <v>0</v>
      </c>
      <c r="BW30" s="146">
        <v>0</v>
      </c>
      <c r="BX30" s="146">
        <v>0</v>
      </c>
      <c r="BY30" s="146">
        <v>0</v>
      </c>
      <c r="BZ30" s="146">
        <v>0</v>
      </c>
      <c r="CA30" s="146">
        <v>0</v>
      </c>
      <c r="CB30" s="156">
        <v>0</v>
      </c>
      <c r="CC30" s="156">
        <f t="shared" si="3"/>
        <v>0</v>
      </c>
      <c r="CD30" s="146">
        <v>0</v>
      </c>
      <c r="CE30" s="146">
        <v>0</v>
      </c>
      <c r="CF30" s="146">
        <v>0</v>
      </c>
      <c r="CG30" s="156">
        <f t="shared" si="4"/>
        <v>0</v>
      </c>
      <c r="CH30" s="146">
        <v>0</v>
      </c>
      <c r="CI30" s="146">
        <v>0</v>
      </c>
      <c r="CJ30" s="146">
        <v>0</v>
      </c>
      <c r="CK30" s="146">
        <v>0</v>
      </c>
      <c r="CL30" s="146">
        <v>0</v>
      </c>
      <c r="CM30" s="146">
        <v>0</v>
      </c>
      <c r="CN30" s="146">
        <v>0</v>
      </c>
      <c r="CO30" s="146">
        <v>0</v>
      </c>
      <c r="CP30" s="146">
        <v>0</v>
      </c>
      <c r="CQ30" s="146">
        <v>0</v>
      </c>
      <c r="CR30" s="146">
        <v>0</v>
      </c>
      <c r="CS30" s="156">
        <f t="shared" si="5"/>
        <v>0</v>
      </c>
      <c r="CT30" s="146">
        <v>0</v>
      </c>
      <c r="CU30" s="146">
        <v>0</v>
      </c>
      <c r="CV30" s="156">
        <f t="shared" si="6"/>
        <v>1790850.9579999999</v>
      </c>
      <c r="CW30" s="146">
        <v>0</v>
      </c>
      <c r="CX30" s="146">
        <v>0</v>
      </c>
      <c r="CY30" s="146">
        <v>0</v>
      </c>
      <c r="CZ30" s="146">
        <v>0</v>
      </c>
      <c r="DA30" s="146">
        <v>15992.087000000001</v>
      </c>
      <c r="DB30" s="146">
        <v>1773941.3469999998</v>
      </c>
      <c r="DC30" s="146">
        <v>0</v>
      </c>
      <c r="DD30" s="146">
        <v>917.524</v>
      </c>
      <c r="DE30" s="146">
        <v>0</v>
      </c>
      <c r="DF30" s="156">
        <f t="shared" si="7"/>
        <v>4877.13</v>
      </c>
      <c r="DG30" s="146">
        <v>4877.13</v>
      </c>
      <c r="DH30" s="146">
        <v>0</v>
      </c>
      <c r="DI30" s="146">
        <v>0</v>
      </c>
      <c r="DJ30" s="156">
        <f t="shared" si="8"/>
        <v>0</v>
      </c>
      <c r="DK30" s="146">
        <v>0</v>
      </c>
      <c r="DL30" s="146">
        <v>0</v>
      </c>
      <c r="DM30" s="156">
        <f t="shared" si="9"/>
        <v>0</v>
      </c>
      <c r="DN30" s="146">
        <v>0</v>
      </c>
      <c r="DO30" s="146">
        <v>0</v>
      </c>
      <c r="DP30" s="146">
        <v>0</v>
      </c>
      <c r="DQ30" s="146">
        <v>0</v>
      </c>
      <c r="DR30" s="146">
        <v>0</v>
      </c>
      <c r="DS30" s="156">
        <f t="shared" si="10"/>
        <v>7596.2970000000005</v>
      </c>
      <c r="DT30" s="146">
        <v>7596.2970000000005</v>
      </c>
      <c r="DU30" s="146">
        <v>0</v>
      </c>
      <c r="DV30" s="156">
        <f t="shared" si="11"/>
        <v>24514.816000000003</v>
      </c>
      <c r="DW30" s="146">
        <v>0</v>
      </c>
      <c r="DX30" s="146">
        <v>0</v>
      </c>
      <c r="DY30" s="146">
        <v>0</v>
      </c>
      <c r="DZ30" s="146">
        <v>0</v>
      </c>
      <c r="EA30" s="146">
        <v>0</v>
      </c>
      <c r="EB30" s="146">
        <v>0</v>
      </c>
      <c r="EC30" s="146">
        <v>0</v>
      </c>
      <c r="ED30" s="146">
        <v>15836.197000000002</v>
      </c>
      <c r="EE30" s="146">
        <v>8678.6190000000006</v>
      </c>
      <c r="EF30" s="146">
        <v>0</v>
      </c>
      <c r="EG30" s="156">
        <f t="shared" si="12"/>
        <v>0</v>
      </c>
      <c r="EH30" s="146">
        <v>0</v>
      </c>
      <c r="EI30" s="146">
        <v>0</v>
      </c>
      <c r="EJ30" s="146">
        <v>0</v>
      </c>
      <c r="EK30" s="146">
        <v>0</v>
      </c>
      <c r="EL30" s="146">
        <v>0</v>
      </c>
      <c r="EM30" s="146">
        <v>0</v>
      </c>
      <c r="EN30" s="146">
        <v>0</v>
      </c>
      <c r="EO30" s="146">
        <v>0</v>
      </c>
      <c r="EP30" s="146">
        <v>0</v>
      </c>
      <c r="EQ30" s="156">
        <f t="shared" si="13"/>
        <v>211983.67599999998</v>
      </c>
      <c r="ER30" s="146">
        <v>0</v>
      </c>
      <c r="ES30" s="146">
        <v>211983.67599999998</v>
      </c>
      <c r="ET30" s="146">
        <v>0</v>
      </c>
      <c r="EU30" s="156">
        <f t="shared" si="14"/>
        <v>430721.84299999999</v>
      </c>
      <c r="EV30" s="146">
        <v>430721.84299999999</v>
      </c>
      <c r="EW30" s="146">
        <v>0</v>
      </c>
      <c r="EX30" s="156">
        <f t="shared" si="15"/>
        <v>44.540000000000006</v>
      </c>
      <c r="EY30" s="146">
        <v>0</v>
      </c>
      <c r="EZ30" s="146">
        <v>44.540000000000006</v>
      </c>
      <c r="FA30" s="156">
        <f t="shared" si="16"/>
        <v>0</v>
      </c>
      <c r="FB30" s="146">
        <v>0</v>
      </c>
      <c r="FC30" s="146">
        <v>0</v>
      </c>
      <c r="FD30" s="146">
        <v>0</v>
      </c>
      <c r="FE30" s="146">
        <v>0</v>
      </c>
      <c r="FF30" s="156">
        <f t="shared" si="17"/>
        <v>0</v>
      </c>
      <c r="FG30" s="146">
        <v>0</v>
      </c>
      <c r="FH30" s="146">
        <v>0</v>
      </c>
      <c r="FI30" s="146">
        <v>0</v>
      </c>
      <c r="FJ30" s="146">
        <v>0</v>
      </c>
      <c r="FK30" s="146">
        <v>0</v>
      </c>
      <c r="FL30" s="146">
        <v>0</v>
      </c>
      <c r="FM30" s="146">
        <v>0</v>
      </c>
      <c r="FN30" s="156">
        <v>0</v>
      </c>
      <c r="FO30" s="156">
        <v>0</v>
      </c>
      <c r="FP30" s="146">
        <f t="shared" si="18"/>
        <v>2761693.7919999994</v>
      </c>
    </row>
    <row r="31" spans="2:172" s="144" customFormat="1" x14ac:dyDescent="0.2">
      <c r="B31" s="145" t="s">
        <v>442</v>
      </c>
      <c r="C31" s="145" t="s">
        <v>280</v>
      </c>
      <c r="D31" s="156">
        <f t="shared" si="0"/>
        <v>10455452.003961716</v>
      </c>
      <c r="E31" s="146">
        <v>35110.130879502336</v>
      </c>
      <c r="F31" s="146">
        <v>6127.3013032019071</v>
      </c>
      <c r="G31" s="146">
        <v>11192.208870996365</v>
      </c>
      <c r="H31" s="146">
        <v>88659.353264583071</v>
      </c>
      <c r="I31" s="146">
        <v>136078.59054255055</v>
      </c>
      <c r="J31" s="146">
        <v>65578.298172807219</v>
      </c>
      <c r="K31" s="146">
        <v>66972.557958067715</v>
      </c>
      <c r="L31" s="146">
        <v>164569.38919752967</v>
      </c>
      <c r="M31" s="146">
        <v>308093.11462479952</v>
      </c>
      <c r="N31" s="146">
        <v>254096.68232468489</v>
      </c>
      <c r="O31" s="146">
        <v>129483.49778224799</v>
      </c>
      <c r="P31" s="146">
        <v>97129.936743390921</v>
      </c>
      <c r="Q31" s="146">
        <v>123151.42824467787</v>
      </c>
      <c r="R31" s="146">
        <v>2327349.2794232136</v>
      </c>
      <c r="S31" s="146">
        <v>116307.2909488953</v>
      </c>
      <c r="T31" s="146">
        <v>1799672.1398001565</v>
      </c>
      <c r="U31" s="146">
        <v>194947.07557485244</v>
      </c>
      <c r="V31" s="146">
        <v>369337.20497766166</v>
      </c>
      <c r="W31" s="146">
        <v>395845.69579060614</v>
      </c>
      <c r="X31" s="146">
        <v>84981.519362914594</v>
      </c>
      <c r="Y31" s="146">
        <v>150048.27469138033</v>
      </c>
      <c r="Z31" s="146">
        <v>1743926.695585117</v>
      </c>
      <c r="AA31" s="146">
        <v>179553.10779643373</v>
      </c>
      <c r="AB31" s="146">
        <v>469445.13288024347</v>
      </c>
      <c r="AC31" s="146">
        <v>66964.850752307771</v>
      </c>
      <c r="AD31" s="146">
        <v>660977.25313318963</v>
      </c>
      <c r="AE31" s="146">
        <v>269398.22230064298</v>
      </c>
      <c r="AF31" s="146">
        <v>93302.868038131404</v>
      </c>
      <c r="AG31" s="146">
        <v>47152.902996928773</v>
      </c>
      <c r="AH31" s="156">
        <f t="shared" si="1"/>
        <v>0</v>
      </c>
      <c r="AI31" s="146">
        <v>0</v>
      </c>
      <c r="AJ31" s="146">
        <v>0</v>
      </c>
      <c r="AK31" s="146">
        <v>0</v>
      </c>
      <c r="AL31" s="156">
        <f t="shared" si="2"/>
        <v>3954119.030086413</v>
      </c>
      <c r="AM31" s="146">
        <v>0</v>
      </c>
      <c r="AN31" s="146">
        <v>0</v>
      </c>
      <c r="AO31" s="146">
        <v>0</v>
      </c>
      <c r="AP31" s="146">
        <v>0</v>
      </c>
      <c r="AQ31" s="146">
        <v>0</v>
      </c>
      <c r="AR31" s="146">
        <v>0</v>
      </c>
      <c r="AS31" s="146">
        <v>0</v>
      </c>
      <c r="AT31" s="146">
        <v>0</v>
      </c>
      <c r="AU31" s="146">
        <v>0</v>
      </c>
      <c r="AV31" s="146">
        <v>0</v>
      </c>
      <c r="AW31" s="146">
        <v>0</v>
      </c>
      <c r="AX31" s="146">
        <v>0</v>
      </c>
      <c r="AY31" s="146">
        <v>0</v>
      </c>
      <c r="AZ31" s="146">
        <v>0</v>
      </c>
      <c r="BA31" s="146">
        <v>0</v>
      </c>
      <c r="BB31" s="146">
        <v>0</v>
      </c>
      <c r="BC31" s="146">
        <v>0</v>
      </c>
      <c r="BD31" s="146">
        <v>0</v>
      </c>
      <c r="BE31" s="146">
        <v>0</v>
      </c>
      <c r="BF31" s="146">
        <v>0</v>
      </c>
      <c r="BG31" s="146">
        <v>0</v>
      </c>
      <c r="BH31" s="146">
        <v>0</v>
      </c>
      <c r="BI31" s="146">
        <v>0</v>
      </c>
      <c r="BJ31" s="146">
        <v>0</v>
      </c>
      <c r="BK31" s="146">
        <v>0</v>
      </c>
      <c r="BL31" s="146">
        <v>0</v>
      </c>
      <c r="BM31" s="146">
        <v>0</v>
      </c>
      <c r="BN31" s="146">
        <v>0</v>
      </c>
      <c r="BO31" s="146">
        <v>0</v>
      </c>
      <c r="BP31" s="146">
        <v>0</v>
      </c>
      <c r="BQ31" s="146">
        <v>0</v>
      </c>
      <c r="BR31" s="146">
        <v>125115.83442495795</v>
      </c>
      <c r="BS31" s="146">
        <v>258129.75298442901</v>
      </c>
      <c r="BT31" s="146">
        <v>23732.584687091789</v>
      </c>
      <c r="BU31" s="146">
        <v>66143.776054605783</v>
      </c>
      <c r="BV31" s="146">
        <v>298919.5641533513</v>
      </c>
      <c r="BW31" s="146">
        <v>33570.374750825344</v>
      </c>
      <c r="BX31" s="146">
        <v>175772.91606037912</v>
      </c>
      <c r="BY31" s="146">
        <v>2413048.879195177</v>
      </c>
      <c r="BZ31" s="146">
        <v>203190.27347464091</v>
      </c>
      <c r="CA31" s="146">
        <v>356495.07430095505</v>
      </c>
      <c r="CB31" s="156">
        <v>0</v>
      </c>
      <c r="CC31" s="156">
        <f t="shared" si="3"/>
        <v>0</v>
      </c>
      <c r="CD31" s="146">
        <v>0</v>
      </c>
      <c r="CE31" s="146">
        <v>0</v>
      </c>
      <c r="CF31" s="146">
        <v>0</v>
      </c>
      <c r="CG31" s="156">
        <f t="shared" si="4"/>
        <v>0</v>
      </c>
      <c r="CH31" s="146">
        <v>0</v>
      </c>
      <c r="CI31" s="146">
        <v>0</v>
      </c>
      <c r="CJ31" s="146">
        <v>0</v>
      </c>
      <c r="CK31" s="146">
        <v>0</v>
      </c>
      <c r="CL31" s="146">
        <v>0</v>
      </c>
      <c r="CM31" s="146">
        <v>0</v>
      </c>
      <c r="CN31" s="146">
        <v>0</v>
      </c>
      <c r="CO31" s="146">
        <v>0</v>
      </c>
      <c r="CP31" s="146">
        <v>0</v>
      </c>
      <c r="CQ31" s="146">
        <v>0</v>
      </c>
      <c r="CR31" s="146">
        <v>0</v>
      </c>
      <c r="CS31" s="156">
        <f t="shared" si="5"/>
        <v>0</v>
      </c>
      <c r="CT31" s="146">
        <v>0</v>
      </c>
      <c r="CU31" s="146">
        <v>0</v>
      </c>
      <c r="CV31" s="156">
        <f t="shared" si="6"/>
        <v>0</v>
      </c>
      <c r="CW31" s="146">
        <v>0</v>
      </c>
      <c r="CX31" s="146">
        <v>0</v>
      </c>
      <c r="CY31" s="146">
        <v>0</v>
      </c>
      <c r="CZ31" s="146">
        <v>0</v>
      </c>
      <c r="DA31" s="146">
        <v>0</v>
      </c>
      <c r="DB31" s="146">
        <v>0</v>
      </c>
      <c r="DC31" s="146">
        <v>0</v>
      </c>
      <c r="DD31" s="146">
        <v>0</v>
      </c>
      <c r="DE31" s="146">
        <v>0</v>
      </c>
      <c r="DF31" s="156">
        <f t="shared" si="7"/>
        <v>0</v>
      </c>
      <c r="DG31" s="146">
        <v>0</v>
      </c>
      <c r="DH31" s="146">
        <v>0</v>
      </c>
      <c r="DI31" s="146">
        <v>0</v>
      </c>
      <c r="DJ31" s="156">
        <f t="shared" si="8"/>
        <v>0</v>
      </c>
      <c r="DK31" s="146">
        <v>0</v>
      </c>
      <c r="DL31" s="146">
        <v>0</v>
      </c>
      <c r="DM31" s="156">
        <f t="shared" si="9"/>
        <v>0</v>
      </c>
      <c r="DN31" s="146">
        <v>0</v>
      </c>
      <c r="DO31" s="146">
        <v>0</v>
      </c>
      <c r="DP31" s="146">
        <v>0</v>
      </c>
      <c r="DQ31" s="146">
        <v>0</v>
      </c>
      <c r="DR31" s="146">
        <v>0</v>
      </c>
      <c r="DS31" s="156">
        <f t="shared" si="10"/>
        <v>0</v>
      </c>
      <c r="DT31" s="146">
        <v>0</v>
      </c>
      <c r="DU31" s="146">
        <v>0</v>
      </c>
      <c r="DV31" s="156">
        <f t="shared" si="11"/>
        <v>0</v>
      </c>
      <c r="DW31" s="146">
        <v>0</v>
      </c>
      <c r="DX31" s="146">
        <v>0</v>
      </c>
      <c r="DY31" s="146">
        <v>0</v>
      </c>
      <c r="DZ31" s="146">
        <v>0</v>
      </c>
      <c r="EA31" s="146">
        <v>0</v>
      </c>
      <c r="EB31" s="146">
        <v>0</v>
      </c>
      <c r="EC31" s="146">
        <v>0</v>
      </c>
      <c r="ED31" s="146">
        <v>0</v>
      </c>
      <c r="EE31" s="146">
        <v>0</v>
      </c>
      <c r="EF31" s="146">
        <v>0</v>
      </c>
      <c r="EG31" s="156">
        <f t="shared" si="12"/>
        <v>0</v>
      </c>
      <c r="EH31" s="146">
        <v>0</v>
      </c>
      <c r="EI31" s="146">
        <v>0</v>
      </c>
      <c r="EJ31" s="146">
        <v>0</v>
      </c>
      <c r="EK31" s="146">
        <v>0</v>
      </c>
      <c r="EL31" s="146">
        <v>0</v>
      </c>
      <c r="EM31" s="146">
        <v>0</v>
      </c>
      <c r="EN31" s="146">
        <v>0</v>
      </c>
      <c r="EO31" s="146">
        <v>0</v>
      </c>
      <c r="EP31" s="146">
        <v>0</v>
      </c>
      <c r="EQ31" s="156">
        <f t="shared" si="13"/>
        <v>0</v>
      </c>
      <c r="ER31" s="146">
        <v>0</v>
      </c>
      <c r="ES31" s="146">
        <v>0</v>
      </c>
      <c r="ET31" s="146">
        <v>0</v>
      </c>
      <c r="EU31" s="156">
        <f t="shared" si="14"/>
        <v>0</v>
      </c>
      <c r="EV31" s="146">
        <v>0</v>
      </c>
      <c r="EW31" s="146">
        <v>0</v>
      </c>
      <c r="EX31" s="156">
        <f t="shared" si="15"/>
        <v>0</v>
      </c>
      <c r="EY31" s="146">
        <v>0</v>
      </c>
      <c r="EZ31" s="146">
        <v>0</v>
      </c>
      <c r="FA31" s="156">
        <f t="shared" si="16"/>
        <v>0</v>
      </c>
      <c r="FB31" s="146">
        <v>0</v>
      </c>
      <c r="FC31" s="146">
        <v>0</v>
      </c>
      <c r="FD31" s="146">
        <v>0</v>
      </c>
      <c r="FE31" s="146">
        <v>0</v>
      </c>
      <c r="FF31" s="156">
        <f t="shared" si="17"/>
        <v>0</v>
      </c>
      <c r="FG31" s="146">
        <v>0</v>
      </c>
      <c r="FH31" s="146">
        <v>0</v>
      </c>
      <c r="FI31" s="146">
        <v>0</v>
      </c>
      <c r="FJ31" s="146">
        <v>0</v>
      </c>
      <c r="FK31" s="146">
        <v>0</v>
      </c>
      <c r="FL31" s="146">
        <v>0</v>
      </c>
      <c r="FM31" s="146">
        <v>0</v>
      </c>
      <c r="FN31" s="156">
        <v>0</v>
      </c>
      <c r="FO31" s="156">
        <v>2958632.5352700893</v>
      </c>
      <c r="FP31" s="146">
        <f t="shared" si="18"/>
        <v>17368203.56931822</v>
      </c>
    </row>
    <row r="32" spans="2:172" s="144" customFormat="1" x14ac:dyDescent="0.2">
      <c r="B32" s="145">
        <v>4661</v>
      </c>
      <c r="C32" s="145" t="s">
        <v>281</v>
      </c>
      <c r="D32" s="156">
        <f t="shared" si="0"/>
        <v>16340613.037600094</v>
      </c>
      <c r="E32" s="146">
        <v>0</v>
      </c>
      <c r="F32" s="146">
        <v>0</v>
      </c>
      <c r="G32" s="146">
        <v>0</v>
      </c>
      <c r="H32" s="146">
        <v>0</v>
      </c>
      <c r="I32" s="146">
        <v>0</v>
      </c>
      <c r="J32" s="146">
        <v>0</v>
      </c>
      <c r="K32" s="146">
        <v>0</v>
      </c>
      <c r="L32" s="146">
        <v>0</v>
      </c>
      <c r="M32" s="146">
        <v>0</v>
      </c>
      <c r="N32" s="146">
        <v>0</v>
      </c>
      <c r="O32" s="146">
        <v>0</v>
      </c>
      <c r="P32" s="146">
        <v>0</v>
      </c>
      <c r="Q32" s="146">
        <v>0</v>
      </c>
      <c r="R32" s="146">
        <v>390557.29177909577</v>
      </c>
      <c r="S32" s="146">
        <v>0</v>
      </c>
      <c r="T32" s="146">
        <v>0</v>
      </c>
      <c r="U32" s="146">
        <v>0</v>
      </c>
      <c r="V32" s="146">
        <v>0</v>
      </c>
      <c r="W32" s="146">
        <v>0</v>
      </c>
      <c r="X32" s="146">
        <v>0</v>
      </c>
      <c r="Y32" s="146">
        <v>0</v>
      </c>
      <c r="Z32" s="146">
        <v>0</v>
      </c>
      <c r="AA32" s="146">
        <v>0</v>
      </c>
      <c r="AB32" s="146">
        <v>0</v>
      </c>
      <c r="AC32" s="146">
        <v>0</v>
      </c>
      <c r="AD32" s="146">
        <v>15950055.745820999</v>
      </c>
      <c r="AE32" s="146">
        <v>0</v>
      </c>
      <c r="AF32" s="146">
        <v>0</v>
      </c>
      <c r="AG32" s="146">
        <v>0</v>
      </c>
      <c r="AH32" s="156">
        <f t="shared" si="1"/>
        <v>0</v>
      </c>
      <c r="AI32" s="146">
        <v>0</v>
      </c>
      <c r="AJ32" s="146">
        <v>0</v>
      </c>
      <c r="AK32" s="146">
        <v>0</v>
      </c>
      <c r="AL32" s="156">
        <f t="shared" si="2"/>
        <v>324941.75871562748</v>
      </c>
      <c r="AM32" s="146">
        <v>0</v>
      </c>
      <c r="AN32" s="146">
        <v>0</v>
      </c>
      <c r="AO32" s="146">
        <v>0</v>
      </c>
      <c r="AP32" s="146">
        <v>0</v>
      </c>
      <c r="AQ32" s="146">
        <v>0</v>
      </c>
      <c r="AR32" s="146">
        <v>0</v>
      </c>
      <c r="AS32" s="146">
        <v>0</v>
      </c>
      <c r="AT32" s="146">
        <v>0</v>
      </c>
      <c r="AU32" s="146">
        <v>0</v>
      </c>
      <c r="AV32" s="146">
        <v>0</v>
      </c>
      <c r="AW32" s="146">
        <v>0</v>
      </c>
      <c r="AX32" s="146">
        <v>0</v>
      </c>
      <c r="AY32" s="146">
        <v>0</v>
      </c>
      <c r="AZ32" s="146">
        <v>0</v>
      </c>
      <c r="BA32" s="146">
        <v>0</v>
      </c>
      <c r="BB32" s="146">
        <v>0</v>
      </c>
      <c r="BC32" s="146">
        <v>0</v>
      </c>
      <c r="BD32" s="146">
        <v>0</v>
      </c>
      <c r="BE32" s="146">
        <v>0</v>
      </c>
      <c r="BF32" s="146">
        <v>0</v>
      </c>
      <c r="BG32" s="146">
        <v>0</v>
      </c>
      <c r="BH32" s="146">
        <v>0</v>
      </c>
      <c r="BI32" s="146">
        <v>0</v>
      </c>
      <c r="BJ32" s="146">
        <v>0</v>
      </c>
      <c r="BK32" s="146">
        <v>0</v>
      </c>
      <c r="BL32" s="146">
        <v>0</v>
      </c>
      <c r="BM32" s="146">
        <v>0</v>
      </c>
      <c r="BN32" s="146">
        <v>0</v>
      </c>
      <c r="BO32" s="146">
        <v>0</v>
      </c>
      <c r="BP32" s="146">
        <v>0</v>
      </c>
      <c r="BQ32" s="146">
        <v>0</v>
      </c>
      <c r="BR32" s="146">
        <v>0</v>
      </c>
      <c r="BS32" s="146">
        <v>0</v>
      </c>
      <c r="BT32" s="146">
        <v>0</v>
      </c>
      <c r="BU32" s="146">
        <v>0</v>
      </c>
      <c r="BV32" s="146">
        <v>0</v>
      </c>
      <c r="BW32" s="146">
        <v>0</v>
      </c>
      <c r="BX32" s="146">
        <v>0</v>
      </c>
      <c r="BY32" s="146">
        <v>0</v>
      </c>
      <c r="BZ32" s="146">
        <v>0</v>
      </c>
      <c r="CA32" s="146">
        <v>324941.75871562748</v>
      </c>
      <c r="CB32" s="156">
        <v>0</v>
      </c>
      <c r="CC32" s="156">
        <f t="shared" si="3"/>
        <v>0</v>
      </c>
      <c r="CD32" s="146">
        <v>0</v>
      </c>
      <c r="CE32" s="146">
        <v>0</v>
      </c>
      <c r="CF32" s="146">
        <v>0</v>
      </c>
      <c r="CG32" s="156">
        <f t="shared" si="4"/>
        <v>5600.4641844694252</v>
      </c>
      <c r="CH32" s="146">
        <v>0</v>
      </c>
      <c r="CI32" s="146">
        <v>0</v>
      </c>
      <c r="CJ32" s="146">
        <v>0</v>
      </c>
      <c r="CK32" s="146">
        <v>0</v>
      </c>
      <c r="CL32" s="146">
        <v>0</v>
      </c>
      <c r="CM32" s="146">
        <v>0</v>
      </c>
      <c r="CN32" s="146">
        <v>5600.4641844694252</v>
      </c>
      <c r="CO32" s="146">
        <v>0</v>
      </c>
      <c r="CP32" s="146">
        <v>0</v>
      </c>
      <c r="CQ32" s="146">
        <v>0</v>
      </c>
      <c r="CR32" s="146">
        <v>0</v>
      </c>
      <c r="CS32" s="156">
        <f t="shared" si="5"/>
        <v>15357298.729779279</v>
      </c>
      <c r="CT32" s="146">
        <v>15357298.729779279</v>
      </c>
      <c r="CU32" s="146">
        <v>0</v>
      </c>
      <c r="CV32" s="156">
        <f t="shared" si="6"/>
        <v>50267010.455403939</v>
      </c>
      <c r="CW32" s="146">
        <v>0</v>
      </c>
      <c r="CX32" s="146">
        <v>0</v>
      </c>
      <c r="CY32" s="146">
        <v>0</v>
      </c>
      <c r="CZ32" s="146">
        <v>0</v>
      </c>
      <c r="DA32" s="146">
        <v>0</v>
      </c>
      <c r="DB32" s="146">
        <v>35330996.485330693</v>
      </c>
      <c r="DC32" s="146">
        <v>0</v>
      </c>
      <c r="DD32" s="146">
        <v>5697.6331214239417</v>
      </c>
      <c r="DE32" s="146">
        <v>14930316.336951824</v>
      </c>
      <c r="DF32" s="156">
        <f t="shared" si="7"/>
        <v>220940.0787852635</v>
      </c>
      <c r="DG32" s="146">
        <v>0</v>
      </c>
      <c r="DH32" s="146">
        <v>0</v>
      </c>
      <c r="DI32" s="146">
        <v>220940.0787852635</v>
      </c>
      <c r="DJ32" s="156">
        <f t="shared" si="8"/>
        <v>33412.864002769085</v>
      </c>
      <c r="DK32" s="146">
        <v>33412.864002769085</v>
      </c>
      <c r="DL32" s="146">
        <v>0</v>
      </c>
      <c r="DM32" s="156">
        <f t="shared" si="9"/>
        <v>478504.01326265658</v>
      </c>
      <c r="DN32" s="146">
        <v>0</v>
      </c>
      <c r="DO32" s="146">
        <v>60041.569498168268</v>
      </c>
      <c r="DP32" s="146">
        <v>418462.44376448833</v>
      </c>
      <c r="DQ32" s="146">
        <v>0</v>
      </c>
      <c r="DR32" s="146">
        <v>0</v>
      </c>
      <c r="DS32" s="156">
        <f t="shared" si="10"/>
        <v>0</v>
      </c>
      <c r="DT32" s="146">
        <v>0</v>
      </c>
      <c r="DU32" s="146">
        <v>0</v>
      </c>
      <c r="DV32" s="156">
        <f t="shared" si="11"/>
        <v>990319.30482126621</v>
      </c>
      <c r="DW32" s="146">
        <v>0</v>
      </c>
      <c r="DX32" s="146">
        <v>990319.30482126621</v>
      </c>
      <c r="DY32" s="146">
        <v>0</v>
      </c>
      <c r="DZ32" s="146">
        <v>0</v>
      </c>
      <c r="EA32" s="146">
        <v>0</v>
      </c>
      <c r="EB32" s="146">
        <v>0</v>
      </c>
      <c r="EC32" s="146">
        <v>0</v>
      </c>
      <c r="ED32" s="146">
        <v>0</v>
      </c>
      <c r="EE32" s="146">
        <v>0</v>
      </c>
      <c r="EF32" s="146">
        <v>0</v>
      </c>
      <c r="EG32" s="156">
        <f t="shared" si="12"/>
        <v>144256.12044870338</v>
      </c>
      <c r="EH32" s="146">
        <v>0</v>
      </c>
      <c r="EI32" s="146">
        <v>0</v>
      </c>
      <c r="EJ32" s="146">
        <v>42184.568947845008</v>
      </c>
      <c r="EK32" s="146">
        <v>0</v>
      </c>
      <c r="EL32" s="146">
        <v>0</v>
      </c>
      <c r="EM32" s="146">
        <v>102071.55150085838</v>
      </c>
      <c r="EN32" s="146">
        <v>0</v>
      </c>
      <c r="EO32" s="146">
        <v>0</v>
      </c>
      <c r="EP32" s="146">
        <v>0</v>
      </c>
      <c r="EQ32" s="156">
        <f t="shared" si="13"/>
        <v>1545043.5155850179</v>
      </c>
      <c r="ER32" s="146">
        <v>0</v>
      </c>
      <c r="ES32" s="146">
        <v>1545043.5155850179</v>
      </c>
      <c r="ET32" s="146">
        <v>0</v>
      </c>
      <c r="EU32" s="156">
        <f t="shared" si="14"/>
        <v>144688.96389513716</v>
      </c>
      <c r="EV32" s="146">
        <v>144688.96389513716</v>
      </c>
      <c r="EW32" s="146">
        <v>0</v>
      </c>
      <c r="EX32" s="156">
        <f t="shared" si="15"/>
        <v>0</v>
      </c>
      <c r="EY32" s="146">
        <v>0</v>
      </c>
      <c r="EZ32" s="146">
        <v>0</v>
      </c>
      <c r="FA32" s="156">
        <f t="shared" si="16"/>
        <v>0</v>
      </c>
      <c r="FB32" s="146">
        <v>0</v>
      </c>
      <c r="FC32" s="146">
        <v>0</v>
      </c>
      <c r="FD32" s="146">
        <v>0</v>
      </c>
      <c r="FE32" s="146">
        <v>0</v>
      </c>
      <c r="FF32" s="156">
        <f t="shared" si="17"/>
        <v>0</v>
      </c>
      <c r="FG32" s="146">
        <v>0</v>
      </c>
      <c r="FH32" s="146">
        <v>0</v>
      </c>
      <c r="FI32" s="146">
        <v>0</v>
      </c>
      <c r="FJ32" s="146">
        <v>0</v>
      </c>
      <c r="FK32" s="146">
        <v>0</v>
      </c>
      <c r="FL32" s="146">
        <v>0</v>
      </c>
      <c r="FM32" s="146">
        <v>0</v>
      </c>
      <c r="FN32" s="156">
        <v>0</v>
      </c>
      <c r="FO32" s="156">
        <v>0</v>
      </c>
      <c r="FP32" s="146">
        <f t="shared" si="18"/>
        <v>85852629.306484237</v>
      </c>
    </row>
    <row r="33" spans="2:178" s="144" customFormat="1" x14ac:dyDescent="0.2">
      <c r="B33" s="145" t="s">
        <v>443</v>
      </c>
      <c r="C33" s="145" t="s">
        <v>282</v>
      </c>
      <c r="D33" s="156">
        <f t="shared" si="0"/>
        <v>540873785.96802628</v>
      </c>
      <c r="E33" s="146">
        <v>1831587.7214345976</v>
      </c>
      <c r="F33" s="146">
        <v>195420.16286210172</v>
      </c>
      <c r="G33" s="146">
        <v>434156.39367887925</v>
      </c>
      <c r="H33" s="146">
        <v>1394500.2496246914</v>
      </c>
      <c r="I33" s="146">
        <v>4665431.2021619529</v>
      </c>
      <c r="J33" s="146">
        <v>2641827.0598529377</v>
      </c>
      <c r="K33" s="146">
        <v>759591.59625894832</v>
      </c>
      <c r="L33" s="146">
        <v>7976946.0127044134</v>
      </c>
      <c r="M33" s="146">
        <v>36944560.275028668</v>
      </c>
      <c r="N33" s="146">
        <v>2299802.8035538034</v>
      </c>
      <c r="O33" s="146">
        <v>55382358.893421687</v>
      </c>
      <c r="P33" s="146">
        <v>1317782.6709643912</v>
      </c>
      <c r="Q33" s="146">
        <v>14477011.408031402</v>
      </c>
      <c r="R33" s="146">
        <v>13347319.347561881</v>
      </c>
      <c r="S33" s="146">
        <v>0</v>
      </c>
      <c r="T33" s="146">
        <v>129520892.26734123</v>
      </c>
      <c r="U33" s="146">
        <v>4984950.8753629588</v>
      </c>
      <c r="V33" s="146">
        <v>24439952.706121165</v>
      </c>
      <c r="W33" s="146">
        <v>17616561.70850765</v>
      </c>
      <c r="X33" s="146">
        <v>211698.68051179621</v>
      </c>
      <c r="Y33" s="146">
        <v>11596022.505895769</v>
      </c>
      <c r="Z33" s="146">
        <v>39309486.260251187</v>
      </c>
      <c r="AA33" s="146">
        <v>9851401.2536836024</v>
      </c>
      <c r="AB33" s="146">
        <v>5151180.0955225509</v>
      </c>
      <c r="AC33" s="146">
        <v>739929.86226256227</v>
      </c>
      <c r="AD33" s="146">
        <v>33989298.149523214</v>
      </c>
      <c r="AE33" s="146">
        <v>834007.31628170703</v>
      </c>
      <c r="AF33" s="146">
        <v>114287808.97644815</v>
      </c>
      <c r="AG33" s="146">
        <v>4672299.5131723536</v>
      </c>
      <c r="AH33" s="156">
        <f t="shared" si="1"/>
        <v>57352172.090808675</v>
      </c>
      <c r="AI33" s="146">
        <v>56458879.840797395</v>
      </c>
      <c r="AJ33" s="146">
        <v>0</v>
      </c>
      <c r="AK33" s="146">
        <v>893292.25001127867</v>
      </c>
      <c r="AL33" s="156">
        <f t="shared" si="2"/>
        <v>461166391.43499631</v>
      </c>
      <c r="AM33" s="146">
        <v>49405233.836658999</v>
      </c>
      <c r="AN33" s="146">
        <v>8.2806634621523065E-9</v>
      </c>
      <c r="AO33" s="146">
        <v>11697742.345696896</v>
      </c>
      <c r="AP33" s="146">
        <v>6871751.7269479213</v>
      </c>
      <c r="AQ33" s="146">
        <v>52766628.874876767</v>
      </c>
      <c r="AR33" s="146">
        <v>4102567.0591663769</v>
      </c>
      <c r="AS33" s="146">
        <v>9926892.2177567594</v>
      </c>
      <c r="AT33" s="146">
        <v>71108284.771456972</v>
      </c>
      <c r="AU33" s="146">
        <v>42933430.563264437</v>
      </c>
      <c r="AV33" s="146">
        <v>521476.76222516358</v>
      </c>
      <c r="AW33" s="146">
        <v>869301.01098943374</v>
      </c>
      <c r="AX33" s="146">
        <v>1811362.8635174015</v>
      </c>
      <c r="AY33" s="146">
        <v>7236624.9685998894</v>
      </c>
      <c r="AZ33" s="146">
        <v>10627920.610464761</v>
      </c>
      <c r="BA33" s="146">
        <v>13067861.55095298</v>
      </c>
      <c r="BB33" s="146">
        <v>8107725.9298650352</v>
      </c>
      <c r="BC33" s="146">
        <v>5970064.5586356604</v>
      </c>
      <c r="BD33" s="146">
        <v>468364.53740333434</v>
      </c>
      <c r="BE33" s="146">
        <v>0</v>
      </c>
      <c r="BF33" s="146">
        <v>3941864.1025380893</v>
      </c>
      <c r="BG33" s="146">
        <v>7581006.777838341</v>
      </c>
      <c r="BH33" s="146">
        <v>15640081.980347753</v>
      </c>
      <c r="BI33" s="146">
        <v>4454253.6515983194</v>
      </c>
      <c r="BJ33" s="146">
        <v>7340767.8554720832</v>
      </c>
      <c r="BK33" s="146">
        <v>0</v>
      </c>
      <c r="BL33" s="146">
        <v>0</v>
      </c>
      <c r="BM33" s="146">
        <v>1713527.6659849386</v>
      </c>
      <c r="BN33" s="146">
        <v>4071001.4747523819</v>
      </c>
      <c r="BO33" s="146">
        <v>385745.81427889637</v>
      </c>
      <c r="BP33" s="146">
        <v>263667.74586479075</v>
      </c>
      <c r="BQ33" s="146">
        <v>56153073.891376488</v>
      </c>
      <c r="BR33" s="146">
        <v>7868191.7899012817</v>
      </c>
      <c r="BS33" s="146">
        <v>4597941.3360321037</v>
      </c>
      <c r="BT33" s="146">
        <v>0</v>
      </c>
      <c r="BU33" s="146">
        <v>62757.672812402176</v>
      </c>
      <c r="BV33" s="146">
        <v>1233567.1836709031</v>
      </c>
      <c r="BW33" s="146">
        <v>267459.81094677513</v>
      </c>
      <c r="BX33" s="146">
        <v>19201987.667467196</v>
      </c>
      <c r="BY33" s="146">
        <v>0</v>
      </c>
      <c r="BZ33" s="146">
        <v>5862543.1860123947</v>
      </c>
      <c r="CA33" s="146">
        <v>23033717.639622364</v>
      </c>
      <c r="CB33" s="156">
        <v>14400466.789617367</v>
      </c>
      <c r="CC33" s="156">
        <f t="shared" si="3"/>
        <v>28782289.630610324</v>
      </c>
      <c r="CD33" s="146">
        <v>350043.37735614809</v>
      </c>
      <c r="CE33" s="146">
        <v>22234064.513970893</v>
      </c>
      <c r="CF33" s="146">
        <v>6198181.7392832842</v>
      </c>
      <c r="CG33" s="156">
        <f t="shared" si="4"/>
        <v>254092645.03771949</v>
      </c>
      <c r="CH33" s="146">
        <v>5835836.5942741474</v>
      </c>
      <c r="CI33" s="146">
        <v>0</v>
      </c>
      <c r="CJ33" s="146">
        <v>0</v>
      </c>
      <c r="CK33" s="146">
        <v>693.03141087321967</v>
      </c>
      <c r="CL33" s="146">
        <v>0</v>
      </c>
      <c r="CM33" s="146">
        <v>687.17095347201109</v>
      </c>
      <c r="CN33" s="146">
        <v>113503071.73510036</v>
      </c>
      <c r="CO33" s="146">
        <v>13413454.615192896</v>
      </c>
      <c r="CP33" s="146">
        <v>19478332.295539759</v>
      </c>
      <c r="CQ33" s="146">
        <v>1658337.617196853</v>
      </c>
      <c r="CR33" s="146">
        <v>100202231.97805111</v>
      </c>
      <c r="CS33" s="156">
        <f t="shared" si="5"/>
        <v>57495774.394407064</v>
      </c>
      <c r="CT33" s="146">
        <v>53182934.017195113</v>
      </c>
      <c r="CU33" s="146">
        <v>4312840.3772119526</v>
      </c>
      <c r="CV33" s="156">
        <f t="shared" si="6"/>
        <v>906486656.54529238</v>
      </c>
      <c r="CW33" s="146">
        <v>0</v>
      </c>
      <c r="CX33" s="146">
        <v>4042642.8510000003</v>
      </c>
      <c r="CY33" s="146">
        <v>301604088.49122548</v>
      </c>
      <c r="CZ33" s="146">
        <v>96850480.710590795</v>
      </c>
      <c r="DA33" s="146">
        <v>485167375.64794987</v>
      </c>
      <c r="DB33" s="146">
        <v>5514427.9962111786</v>
      </c>
      <c r="DC33" s="146">
        <v>12372.124512385855</v>
      </c>
      <c r="DD33" s="146">
        <v>10350779.136193926</v>
      </c>
      <c r="DE33" s="146">
        <v>2944489.5876088338</v>
      </c>
      <c r="DF33" s="156">
        <f t="shared" si="7"/>
        <v>6824822.0975944335</v>
      </c>
      <c r="DG33" s="146">
        <v>4723698.8992446531</v>
      </c>
      <c r="DH33" s="146">
        <v>2095377.777624012</v>
      </c>
      <c r="DI33" s="146">
        <v>5745.4207257682201</v>
      </c>
      <c r="DJ33" s="156">
        <f t="shared" si="8"/>
        <v>4908993.9955828218</v>
      </c>
      <c r="DK33" s="146">
        <v>4860522.059039236</v>
      </c>
      <c r="DL33" s="146">
        <v>48471.936543585412</v>
      </c>
      <c r="DM33" s="156">
        <f t="shared" si="9"/>
        <v>3147616.5099851782</v>
      </c>
      <c r="DN33" s="146">
        <v>0</v>
      </c>
      <c r="DO33" s="146">
        <v>0</v>
      </c>
      <c r="DP33" s="146">
        <v>0</v>
      </c>
      <c r="DQ33" s="146">
        <v>0</v>
      </c>
      <c r="DR33" s="146">
        <v>3147616.5099851782</v>
      </c>
      <c r="DS33" s="156">
        <f t="shared" si="10"/>
        <v>625783.15470513282</v>
      </c>
      <c r="DT33" s="146">
        <v>625783.15470513282</v>
      </c>
      <c r="DU33" s="146">
        <v>0</v>
      </c>
      <c r="DV33" s="156">
        <f t="shared" si="11"/>
        <v>26580175.002774492</v>
      </c>
      <c r="DW33" s="146">
        <v>8626213.3379638325</v>
      </c>
      <c r="DX33" s="146">
        <v>0</v>
      </c>
      <c r="DY33" s="146">
        <v>34181.503926149948</v>
      </c>
      <c r="DZ33" s="146">
        <v>13217253.424757721</v>
      </c>
      <c r="EA33" s="146">
        <v>1038030.232136548</v>
      </c>
      <c r="EB33" s="146">
        <v>0</v>
      </c>
      <c r="EC33" s="146">
        <v>65897.336225465595</v>
      </c>
      <c r="ED33" s="146">
        <v>2061300.3785206953</v>
      </c>
      <c r="EE33" s="146">
        <v>0</v>
      </c>
      <c r="EF33" s="146">
        <v>1537298.7892440807</v>
      </c>
      <c r="EG33" s="156">
        <f t="shared" si="12"/>
        <v>103485238.25601436</v>
      </c>
      <c r="EH33" s="146">
        <v>26525614.162747789</v>
      </c>
      <c r="EI33" s="146">
        <v>1141518.8361341362</v>
      </c>
      <c r="EJ33" s="146">
        <v>45808475.593345977</v>
      </c>
      <c r="EK33" s="146">
        <v>37491.292186346989</v>
      </c>
      <c r="EL33" s="146">
        <v>791672.46937964752</v>
      </c>
      <c r="EM33" s="146">
        <v>9872621.6016653515</v>
      </c>
      <c r="EN33" s="146">
        <v>5060100.50889563</v>
      </c>
      <c r="EO33" s="146">
        <v>9070020.8440090101</v>
      </c>
      <c r="EP33" s="146">
        <v>5177722.947650468</v>
      </c>
      <c r="EQ33" s="156">
        <f t="shared" si="13"/>
        <v>146184489.03477719</v>
      </c>
      <c r="ER33" s="146">
        <v>65245359.23878485</v>
      </c>
      <c r="ES33" s="146">
        <v>80735895.436227083</v>
      </c>
      <c r="ET33" s="146">
        <v>203234.35976525911</v>
      </c>
      <c r="EU33" s="156">
        <f t="shared" si="14"/>
        <v>10787034.621519534</v>
      </c>
      <c r="EV33" s="146">
        <v>190260.73552705909</v>
      </c>
      <c r="EW33" s="146">
        <v>10596773.885992475</v>
      </c>
      <c r="EX33" s="156">
        <f t="shared" si="15"/>
        <v>42160429.950263046</v>
      </c>
      <c r="EY33" s="146">
        <v>5722947.9788088668</v>
      </c>
      <c r="EZ33" s="146">
        <v>36437481.971454181</v>
      </c>
      <c r="FA33" s="156">
        <f t="shared" si="16"/>
        <v>6126593.9172132891</v>
      </c>
      <c r="FB33" s="146">
        <v>2026973.7765872278</v>
      </c>
      <c r="FC33" s="146">
        <v>352612.36665729986</v>
      </c>
      <c r="FD33" s="146">
        <v>0</v>
      </c>
      <c r="FE33" s="146">
        <v>3747007.7739687609</v>
      </c>
      <c r="FF33" s="156">
        <f t="shared" si="17"/>
        <v>16548590.387613799</v>
      </c>
      <c r="FG33" s="146">
        <v>183961.08132524992</v>
      </c>
      <c r="FH33" s="146">
        <v>9356630.2690187786</v>
      </c>
      <c r="FI33" s="146">
        <v>3581920.762420272</v>
      </c>
      <c r="FJ33" s="146">
        <v>666050.70375464053</v>
      </c>
      <c r="FK33" s="146">
        <v>0</v>
      </c>
      <c r="FL33" s="146">
        <v>0</v>
      </c>
      <c r="FM33" s="146">
        <v>2760027.5710948566</v>
      </c>
      <c r="FN33" s="156">
        <v>0</v>
      </c>
      <c r="FO33" s="156">
        <v>525023962.53780746</v>
      </c>
      <c r="FP33" s="146">
        <f t="shared" si="18"/>
        <v>3213053911.3573284</v>
      </c>
    </row>
    <row r="34" spans="2:178" s="144" customFormat="1" x14ac:dyDescent="0.2">
      <c r="B34" s="145" t="s">
        <v>444</v>
      </c>
      <c r="C34" s="145" t="s">
        <v>283</v>
      </c>
      <c r="D34" s="156">
        <f t="shared" si="0"/>
        <v>0</v>
      </c>
      <c r="E34" s="146">
        <v>0</v>
      </c>
      <c r="F34" s="146">
        <v>0</v>
      </c>
      <c r="G34" s="146">
        <v>0</v>
      </c>
      <c r="H34" s="146">
        <v>0</v>
      </c>
      <c r="I34" s="146">
        <v>0</v>
      </c>
      <c r="J34" s="146">
        <v>0</v>
      </c>
      <c r="K34" s="146">
        <v>0</v>
      </c>
      <c r="L34" s="146">
        <v>0</v>
      </c>
      <c r="M34" s="146">
        <v>0</v>
      </c>
      <c r="N34" s="146">
        <v>0</v>
      </c>
      <c r="O34" s="146">
        <v>0</v>
      </c>
      <c r="P34" s="146">
        <v>0</v>
      </c>
      <c r="Q34" s="146">
        <v>0</v>
      </c>
      <c r="R34" s="146">
        <v>0</v>
      </c>
      <c r="S34" s="146">
        <v>0</v>
      </c>
      <c r="T34" s="146">
        <v>0</v>
      </c>
      <c r="U34" s="146">
        <v>0</v>
      </c>
      <c r="V34" s="146">
        <v>0</v>
      </c>
      <c r="W34" s="146">
        <v>0</v>
      </c>
      <c r="X34" s="146">
        <v>0</v>
      </c>
      <c r="Y34" s="146">
        <v>0</v>
      </c>
      <c r="Z34" s="146">
        <v>0</v>
      </c>
      <c r="AA34" s="146">
        <v>0</v>
      </c>
      <c r="AB34" s="146">
        <v>0</v>
      </c>
      <c r="AC34" s="146">
        <v>0</v>
      </c>
      <c r="AD34" s="146">
        <v>0</v>
      </c>
      <c r="AE34" s="146">
        <v>0</v>
      </c>
      <c r="AF34" s="146">
        <v>0</v>
      </c>
      <c r="AG34" s="146">
        <v>0</v>
      </c>
      <c r="AH34" s="156">
        <f t="shared" si="1"/>
        <v>0</v>
      </c>
      <c r="AI34" s="146">
        <v>0</v>
      </c>
      <c r="AJ34" s="146">
        <v>0</v>
      </c>
      <c r="AK34" s="146">
        <v>0</v>
      </c>
      <c r="AL34" s="156">
        <f t="shared" si="2"/>
        <v>1657091.6585068097</v>
      </c>
      <c r="AM34" s="146">
        <v>0</v>
      </c>
      <c r="AN34" s="146">
        <v>0</v>
      </c>
      <c r="AO34" s="146">
        <v>0</v>
      </c>
      <c r="AP34" s="146">
        <v>0</v>
      </c>
      <c r="AQ34" s="146">
        <v>0</v>
      </c>
      <c r="AR34" s="146">
        <v>0</v>
      </c>
      <c r="AS34" s="146">
        <v>53948.128446557435</v>
      </c>
      <c r="AT34" s="146">
        <v>0</v>
      </c>
      <c r="AU34" s="146">
        <v>0</v>
      </c>
      <c r="AV34" s="146">
        <v>0</v>
      </c>
      <c r="AW34" s="146">
        <v>0</v>
      </c>
      <c r="AX34" s="146">
        <v>0</v>
      </c>
      <c r="AY34" s="146">
        <v>0</v>
      </c>
      <c r="AZ34" s="146">
        <v>0</v>
      </c>
      <c r="BA34" s="146">
        <v>263291.65027561155</v>
      </c>
      <c r="BB34" s="146">
        <v>888792.29447303899</v>
      </c>
      <c r="BC34" s="146">
        <v>0</v>
      </c>
      <c r="BD34" s="146">
        <v>0</v>
      </c>
      <c r="BE34" s="146">
        <v>0</v>
      </c>
      <c r="BF34" s="146">
        <v>0</v>
      </c>
      <c r="BG34" s="146">
        <v>0</v>
      </c>
      <c r="BH34" s="146">
        <v>0</v>
      </c>
      <c r="BI34" s="146">
        <v>0</v>
      </c>
      <c r="BJ34" s="146">
        <v>443352.41897911276</v>
      </c>
      <c r="BK34" s="146">
        <v>0</v>
      </c>
      <c r="BL34" s="146">
        <v>0</v>
      </c>
      <c r="BM34" s="146">
        <v>0</v>
      </c>
      <c r="BN34" s="146">
        <v>0</v>
      </c>
      <c r="BO34" s="146">
        <v>0</v>
      </c>
      <c r="BP34" s="146">
        <v>0</v>
      </c>
      <c r="BQ34" s="146">
        <v>7707.1663324890924</v>
      </c>
      <c r="BR34" s="146">
        <v>0</v>
      </c>
      <c r="BS34" s="146">
        <v>0</v>
      </c>
      <c r="BT34" s="146">
        <v>0</v>
      </c>
      <c r="BU34" s="146">
        <v>0</v>
      </c>
      <c r="BV34" s="146">
        <v>0</v>
      </c>
      <c r="BW34" s="146">
        <v>0</v>
      </c>
      <c r="BX34" s="146">
        <v>0</v>
      </c>
      <c r="BY34" s="146">
        <v>0</v>
      </c>
      <c r="BZ34" s="146">
        <v>0</v>
      </c>
      <c r="CA34" s="146">
        <v>0</v>
      </c>
      <c r="CB34" s="156">
        <v>0</v>
      </c>
      <c r="CC34" s="156">
        <f t="shared" si="3"/>
        <v>0</v>
      </c>
      <c r="CD34" s="146">
        <v>0</v>
      </c>
      <c r="CE34" s="146">
        <v>0</v>
      </c>
      <c r="CF34" s="146">
        <v>0</v>
      </c>
      <c r="CG34" s="156">
        <f t="shared" si="4"/>
        <v>5441125.7412270838</v>
      </c>
      <c r="CH34" s="146">
        <v>0</v>
      </c>
      <c r="CI34" s="146">
        <v>0</v>
      </c>
      <c r="CJ34" s="146">
        <v>0</v>
      </c>
      <c r="CK34" s="146">
        <v>0</v>
      </c>
      <c r="CL34" s="146">
        <v>0</v>
      </c>
      <c r="CM34" s="146">
        <v>0</v>
      </c>
      <c r="CN34" s="146">
        <v>5441125.7412270838</v>
      </c>
      <c r="CO34" s="146">
        <v>0</v>
      </c>
      <c r="CP34" s="146">
        <v>0</v>
      </c>
      <c r="CQ34" s="146">
        <v>0</v>
      </c>
      <c r="CR34" s="146">
        <v>0</v>
      </c>
      <c r="CS34" s="156">
        <f t="shared" si="5"/>
        <v>0</v>
      </c>
      <c r="CT34" s="146">
        <v>0</v>
      </c>
      <c r="CU34" s="146">
        <v>0</v>
      </c>
      <c r="CV34" s="156">
        <f t="shared" si="6"/>
        <v>262203.81126610376</v>
      </c>
      <c r="CW34" s="146">
        <v>0</v>
      </c>
      <c r="CX34" s="146">
        <v>0</v>
      </c>
      <c r="CY34" s="146">
        <v>0</v>
      </c>
      <c r="CZ34" s="146">
        <v>0</v>
      </c>
      <c r="DA34" s="146">
        <v>262203.81126610376</v>
      </c>
      <c r="DB34" s="146">
        <v>0</v>
      </c>
      <c r="DC34" s="146">
        <v>0</v>
      </c>
      <c r="DD34" s="146">
        <v>0</v>
      </c>
      <c r="DE34" s="146">
        <v>0</v>
      </c>
      <c r="DF34" s="156">
        <f t="shared" si="7"/>
        <v>0</v>
      </c>
      <c r="DG34" s="146">
        <v>0</v>
      </c>
      <c r="DH34" s="146">
        <v>0</v>
      </c>
      <c r="DI34" s="146">
        <v>0</v>
      </c>
      <c r="DJ34" s="156">
        <f t="shared" si="8"/>
        <v>0</v>
      </c>
      <c r="DK34" s="146">
        <v>0</v>
      </c>
      <c r="DL34" s="146">
        <v>0</v>
      </c>
      <c r="DM34" s="156">
        <f t="shared" si="9"/>
        <v>0</v>
      </c>
      <c r="DN34" s="146">
        <v>0</v>
      </c>
      <c r="DO34" s="146">
        <v>0</v>
      </c>
      <c r="DP34" s="146">
        <v>0</v>
      </c>
      <c r="DQ34" s="146">
        <v>0</v>
      </c>
      <c r="DR34" s="146">
        <v>0</v>
      </c>
      <c r="DS34" s="156">
        <f t="shared" si="10"/>
        <v>0</v>
      </c>
      <c r="DT34" s="146">
        <v>0</v>
      </c>
      <c r="DU34" s="146">
        <v>0</v>
      </c>
      <c r="DV34" s="156">
        <f t="shared" si="11"/>
        <v>0</v>
      </c>
      <c r="DW34" s="146">
        <v>0</v>
      </c>
      <c r="DX34" s="146">
        <v>0</v>
      </c>
      <c r="DY34" s="146">
        <v>0</v>
      </c>
      <c r="DZ34" s="146">
        <v>0</v>
      </c>
      <c r="EA34" s="146">
        <v>0</v>
      </c>
      <c r="EB34" s="146">
        <v>0</v>
      </c>
      <c r="EC34" s="146">
        <v>0</v>
      </c>
      <c r="ED34" s="146">
        <v>0</v>
      </c>
      <c r="EE34" s="146">
        <v>0</v>
      </c>
      <c r="EF34" s="146">
        <v>0</v>
      </c>
      <c r="EG34" s="156">
        <f t="shared" si="12"/>
        <v>0</v>
      </c>
      <c r="EH34" s="146">
        <v>0</v>
      </c>
      <c r="EI34" s="146">
        <v>0</v>
      </c>
      <c r="EJ34" s="146">
        <v>0</v>
      </c>
      <c r="EK34" s="146">
        <v>0</v>
      </c>
      <c r="EL34" s="146">
        <v>0</v>
      </c>
      <c r="EM34" s="146">
        <v>0</v>
      </c>
      <c r="EN34" s="146">
        <v>0</v>
      </c>
      <c r="EO34" s="146">
        <v>0</v>
      </c>
      <c r="EP34" s="146">
        <v>0</v>
      </c>
      <c r="EQ34" s="156">
        <f t="shared" si="13"/>
        <v>0</v>
      </c>
      <c r="ER34" s="146">
        <v>0</v>
      </c>
      <c r="ES34" s="146">
        <v>0</v>
      </c>
      <c r="ET34" s="146">
        <v>0</v>
      </c>
      <c r="EU34" s="156">
        <f t="shared" si="14"/>
        <v>0</v>
      </c>
      <c r="EV34" s="146">
        <v>0</v>
      </c>
      <c r="EW34" s="146">
        <v>0</v>
      </c>
      <c r="EX34" s="156">
        <f t="shared" si="15"/>
        <v>0</v>
      </c>
      <c r="EY34" s="146">
        <v>0</v>
      </c>
      <c r="EZ34" s="146">
        <v>0</v>
      </c>
      <c r="FA34" s="156">
        <f t="shared" si="16"/>
        <v>0</v>
      </c>
      <c r="FB34" s="146">
        <v>0</v>
      </c>
      <c r="FC34" s="146">
        <v>0</v>
      </c>
      <c r="FD34" s="146">
        <v>0</v>
      </c>
      <c r="FE34" s="146">
        <v>0</v>
      </c>
      <c r="FF34" s="156">
        <f t="shared" si="17"/>
        <v>0</v>
      </c>
      <c r="FG34" s="146">
        <v>0</v>
      </c>
      <c r="FH34" s="146">
        <v>0</v>
      </c>
      <c r="FI34" s="146">
        <v>0</v>
      </c>
      <c r="FJ34" s="146">
        <v>0</v>
      </c>
      <c r="FK34" s="146">
        <v>0</v>
      </c>
      <c r="FL34" s="146">
        <v>0</v>
      </c>
      <c r="FM34" s="146">
        <v>0</v>
      </c>
      <c r="FN34" s="156">
        <v>0</v>
      </c>
      <c r="FO34" s="156">
        <v>0</v>
      </c>
      <c r="FP34" s="146">
        <f t="shared" si="18"/>
        <v>7360421.2109999973</v>
      </c>
    </row>
    <row r="35" spans="2:178" s="144" customFormat="1" x14ac:dyDescent="0.2">
      <c r="B35" s="145" t="s">
        <v>445</v>
      </c>
      <c r="C35" s="145" t="s">
        <v>284</v>
      </c>
      <c r="D35" s="156">
        <f t="shared" si="0"/>
        <v>0</v>
      </c>
      <c r="E35" s="146">
        <v>0</v>
      </c>
      <c r="F35" s="146">
        <v>0</v>
      </c>
      <c r="G35" s="146">
        <v>0</v>
      </c>
      <c r="H35" s="146">
        <v>0</v>
      </c>
      <c r="I35" s="146">
        <v>0</v>
      </c>
      <c r="J35" s="146">
        <v>0</v>
      </c>
      <c r="K35" s="146">
        <v>0</v>
      </c>
      <c r="L35" s="146">
        <v>0</v>
      </c>
      <c r="M35" s="146">
        <v>0</v>
      </c>
      <c r="N35" s="146">
        <v>0</v>
      </c>
      <c r="O35" s="146">
        <v>0</v>
      </c>
      <c r="P35" s="146">
        <v>0</v>
      </c>
      <c r="Q35" s="146">
        <v>0</v>
      </c>
      <c r="R35" s="146">
        <v>0</v>
      </c>
      <c r="S35" s="146">
        <v>0</v>
      </c>
      <c r="T35" s="146">
        <v>0</v>
      </c>
      <c r="U35" s="146">
        <v>0</v>
      </c>
      <c r="V35" s="146">
        <v>0</v>
      </c>
      <c r="W35" s="146">
        <v>0</v>
      </c>
      <c r="X35" s="146">
        <v>0</v>
      </c>
      <c r="Y35" s="146">
        <v>0</v>
      </c>
      <c r="Z35" s="146">
        <v>0</v>
      </c>
      <c r="AA35" s="146">
        <v>0</v>
      </c>
      <c r="AB35" s="146">
        <v>0</v>
      </c>
      <c r="AC35" s="146">
        <v>0</v>
      </c>
      <c r="AD35" s="146">
        <v>0</v>
      </c>
      <c r="AE35" s="146">
        <v>0</v>
      </c>
      <c r="AF35" s="146">
        <v>0</v>
      </c>
      <c r="AG35" s="146">
        <v>0</v>
      </c>
      <c r="AH35" s="156">
        <f t="shared" si="1"/>
        <v>0</v>
      </c>
      <c r="AI35" s="146">
        <v>0</v>
      </c>
      <c r="AJ35" s="146">
        <v>0</v>
      </c>
      <c r="AK35" s="146">
        <v>0</v>
      </c>
      <c r="AL35" s="156">
        <f t="shared" si="2"/>
        <v>0</v>
      </c>
      <c r="AM35" s="146">
        <v>0</v>
      </c>
      <c r="AN35" s="146">
        <v>0</v>
      </c>
      <c r="AO35" s="146">
        <v>0</v>
      </c>
      <c r="AP35" s="146">
        <v>0</v>
      </c>
      <c r="AQ35" s="146">
        <v>0</v>
      </c>
      <c r="AR35" s="146">
        <v>0</v>
      </c>
      <c r="AS35" s="146">
        <v>0</v>
      </c>
      <c r="AT35" s="146">
        <v>0</v>
      </c>
      <c r="AU35" s="146">
        <v>0</v>
      </c>
      <c r="AV35" s="146">
        <v>0</v>
      </c>
      <c r="AW35" s="146">
        <v>0</v>
      </c>
      <c r="AX35" s="146">
        <v>0</v>
      </c>
      <c r="AY35" s="146">
        <v>0</v>
      </c>
      <c r="AZ35" s="146">
        <v>0</v>
      </c>
      <c r="BA35" s="146">
        <v>0</v>
      </c>
      <c r="BB35" s="146">
        <v>0</v>
      </c>
      <c r="BC35" s="146">
        <v>0</v>
      </c>
      <c r="BD35" s="146">
        <v>0</v>
      </c>
      <c r="BE35" s="146">
        <v>0</v>
      </c>
      <c r="BF35" s="146">
        <v>0</v>
      </c>
      <c r="BG35" s="146">
        <v>0</v>
      </c>
      <c r="BH35" s="146">
        <v>0</v>
      </c>
      <c r="BI35" s="146">
        <v>0</v>
      </c>
      <c r="BJ35" s="146">
        <v>0</v>
      </c>
      <c r="BK35" s="146">
        <v>0</v>
      </c>
      <c r="BL35" s="146">
        <v>0</v>
      </c>
      <c r="BM35" s="146">
        <v>0</v>
      </c>
      <c r="BN35" s="146">
        <v>0</v>
      </c>
      <c r="BO35" s="146">
        <v>0</v>
      </c>
      <c r="BP35" s="146">
        <v>0</v>
      </c>
      <c r="BQ35" s="146">
        <v>0</v>
      </c>
      <c r="BR35" s="146">
        <v>0</v>
      </c>
      <c r="BS35" s="146">
        <v>0</v>
      </c>
      <c r="BT35" s="146">
        <v>0</v>
      </c>
      <c r="BU35" s="146">
        <v>0</v>
      </c>
      <c r="BV35" s="146">
        <v>0</v>
      </c>
      <c r="BW35" s="146">
        <v>0</v>
      </c>
      <c r="BX35" s="146">
        <v>0</v>
      </c>
      <c r="BY35" s="146">
        <v>0</v>
      </c>
      <c r="BZ35" s="146">
        <v>0</v>
      </c>
      <c r="CA35" s="146">
        <v>0</v>
      </c>
      <c r="CB35" s="156">
        <v>0</v>
      </c>
      <c r="CC35" s="156">
        <f t="shared" si="3"/>
        <v>0</v>
      </c>
      <c r="CD35" s="146">
        <v>0</v>
      </c>
      <c r="CE35" s="146">
        <v>0</v>
      </c>
      <c r="CF35" s="146">
        <v>0</v>
      </c>
      <c r="CG35" s="156">
        <f t="shared" si="4"/>
        <v>0</v>
      </c>
      <c r="CH35" s="146">
        <v>0</v>
      </c>
      <c r="CI35" s="146">
        <v>0</v>
      </c>
      <c r="CJ35" s="146">
        <v>0</v>
      </c>
      <c r="CK35" s="146">
        <v>0</v>
      </c>
      <c r="CL35" s="146">
        <v>0</v>
      </c>
      <c r="CM35" s="146">
        <v>0</v>
      </c>
      <c r="CN35" s="146">
        <v>0</v>
      </c>
      <c r="CO35" s="146">
        <v>0</v>
      </c>
      <c r="CP35" s="146">
        <v>0</v>
      </c>
      <c r="CQ35" s="146">
        <v>0</v>
      </c>
      <c r="CR35" s="146">
        <v>0</v>
      </c>
      <c r="CS35" s="156">
        <f t="shared" si="5"/>
        <v>0</v>
      </c>
      <c r="CT35" s="146">
        <v>0</v>
      </c>
      <c r="CU35" s="146">
        <v>0</v>
      </c>
      <c r="CV35" s="156">
        <f t="shared" si="6"/>
        <v>0</v>
      </c>
      <c r="CW35" s="146">
        <v>0</v>
      </c>
      <c r="CX35" s="146">
        <v>0</v>
      </c>
      <c r="CY35" s="146">
        <v>0</v>
      </c>
      <c r="CZ35" s="146">
        <v>0</v>
      </c>
      <c r="DA35" s="146">
        <v>0</v>
      </c>
      <c r="DB35" s="146">
        <v>0</v>
      </c>
      <c r="DC35" s="146">
        <v>0</v>
      </c>
      <c r="DD35" s="146">
        <v>0</v>
      </c>
      <c r="DE35" s="146">
        <v>0</v>
      </c>
      <c r="DF35" s="156">
        <f t="shared" si="7"/>
        <v>0</v>
      </c>
      <c r="DG35" s="146">
        <v>0</v>
      </c>
      <c r="DH35" s="146">
        <v>0</v>
      </c>
      <c r="DI35" s="146">
        <v>0</v>
      </c>
      <c r="DJ35" s="156">
        <f t="shared" si="8"/>
        <v>0</v>
      </c>
      <c r="DK35" s="146">
        <v>0</v>
      </c>
      <c r="DL35" s="146">
        <v>0</v>
      </c>
      <c r="DM35" s="156">
        <f t="shared" si="9"/>
        <v>0</v>
      </c>
      <c r="DN35" s="146">
        <v>0</v>
      </c>
      <c r="DO35" s="146">
        <v>0</v>
      </c>
      <c r="DP35" s="146">
        <v>0</v>
      </c>
      <c r="DQ35" s="146">
        <v>0</v>
      </c>
      <c r="DR35" s="146">
        <v>0</v>
      </c>
      <c r="DS35" s="156">
        <f t="shared" si="10"/>
        <v>0</v>
      </c>
      <c r="DT35" s="146">
        <v>0</v>
      </c>
      <c r="DU35" s="146">
        <v>0</v>
      </c>
      <c r="DV35" s="156">
        <f t="shared" si="11"/>
        <v>0</v>
      </c>
      <c r="DW35" s="146">
        <v>0</v>
      </c>
      <c r="DX35" s="146">
        <v>0</v>
      </c>
      <c r="DY35" s="146">
        <v>0</v>
      </c>
      <c r="DZ35" s="146">
        <v>0</v>
      </c>
      <c r="EA35" s="146">
        <v>0</v>
      </c>
      <c r="EB35" s="146">
        <v>0</v>
      </c>
      <c r="EC35" s="146">
        <v>0</v>
      </c>
      <c r="ED35" s="146">
        <v>0</v>
      </c>
      <c r="EE35" s="146">
        <v>0</v>
      </c>
      <c r="EF35" s="146">
        <v>0</v>
      </c>
      <c r="EG35" s="156">
        <f t="shared" si="12"/>
        <v>0</v>
      </c>
      <c r="EH35" s="146">
        <v>0</v>
      </c>
      <c r="EI35" s="146">
        <v>0</v>
      </c>
      <c r="EJ35" s="146">
        <v>0</v>
      </c>
      <c r="EK35" s="146">
        <v>0</v>
      </c>
      <c r="EL35" s="146">
        <v>0</v>
      </c>
      <c r="EM35" s="146">
        <v>0</v>
      </c>
      <c r="EN35" s="146">
        <v>0</v>
      </c>
      <c r="EO35" s="146">
        <v>0</v>
      </c>
      <c r="EP35" s="146">
        <v>0</v>
      </c>
      <c r="EQ35" s="156">
        <f t="shared" si="13"/>
        <v>0</v>
      </c>
      <c r="ER35" s="146">
        <v>0</v>
      </c>
      <c r="ES35" s="146">
        <v>0</v>
      </c>
      <c r="ET35" s="146">
        <v>0</v>
      </c>
      <c r="EU35" s="156">
        <f t="shared" si="14"/>
        <v>0</v>
      </c>
      <c r="EV35" s="146">
        <v>0</v>
      </c>
      <c r="EW35" s="146">
        <v>0</v>
      </c>
      <c r="EX35" s="156">
        <f t="shared" si="15"/>
        <v>0</v>
      </c>
      <c r="EY35" s="146">
        <v>0</v>
      </c>
      <c r="EZ35" s="146">
        <v>0</v>
      </c>
      <c r="FA35" s="156">
        <f t="shared" si="16"/>
        <v>0</v>
      </c>
      <c r="FB35" s="146">
        <v>0</v>
      </c>
      <c r="FC35" s="146">
        <v>0</v>
      </c>
      <c r="FD35" s="146">
        <v>0</v>
      </c>
      <c r="FE35" s="146">
        <v>0</v>
      </c>
      <c r="FF35" s="156">
        <f t="shared" si="17"/>
        <v>0</v>
      </c>
      <c r="FG35" s="146">
        <v>0</v>
      </c>
      <c r="FH35" s="146">
        <v>0</v>
      </c>
      <c r="FI35" s="146">
        <v>0</v>
      </c>
      <c r="FJ35" s="146">
        <v>0</v>
      </c>
      <c r="FK35" s="146">
        <v>0</v>
      </c>
      <c r="FL35" s="146">
        <v>0</v>
      </c>
      <c r="FM35" s="146">
        <v>0</v>
      </c>
      <c r="FN35" s="156">
        <v>0</v>
      </c>
      <c r="FO35" s="156">
        <v>0</v>
      </c>
      <c r="FP35" s="146">
        <f t="shared" si="18"/>
        <v>0</v>
      </c>
    </row>
    <row r="36" spans="2:178" s="144" customFormat="1" x14ac:dyDescent="0.2">
      <c r="B36" s="145" t="s">
        <v>445</v>
      </c>
      <c r="C36" s="145" t="s">
        <v>285</v>
      </c>
      <c r="D36" s="156">
        <f t="shared" si="0"/>
        <v>2662601.62479498</v>
      </c>
      <c r="E36" s="146">
        <v>0</v>
      </c>
      <c r="F36" s="146">
        <v>0</v>
      </c>
      <c r="G36" s="146">
        <v>0</v>
      </c>
      <c r="H36" s="146">
        <v>0</v>
      </c>
      <c r="I36" s="146">
        <v>0</v>
      </c>
      <c r="J36" s="146">
        <v>0</v>
      </c>
      <c r="K36" s="146">
        <v>0</v>
      </c>
      <c r="L36" s="146">
        <v>0</v>
      </c>
      <c r="M36" s="146">
        <v>0</v>
      </c>
      <c r="N36" s="146">
        <v>0</v>
      </c>
      <c r="O36" s="146">
        <v>0</v>
      </c>
      <c r="P36" s="146">
        <v>0</v>
      </c>
      <c r="Q36" s="146">
        <v>0</v>
      </c>
      <c r="R36" s="146">
        <v>1408393.5564402</v>
      </c>
      <c r="S36" s="146">
        <v>0</v>
      </c>
      <c r="T36" s="146">
        <v>0</v>
      </c>
      <c r="U36" s="146">
        <v>0</v>
      </c>
      <c r="V36" s="146">
        <v>0</v>
      </c>
      <c r="W36" s="146">
        <v>0</v>
      </c>
      <c r="X36" s="146">
        <v>0</v>
      </c>
      <c r="Y36" s="146">
        <v>0</v>
      </c>
      <c r="Z36" s="146">
        <v>0</v>
      </c>
      <c r="AA36" s="146">
        <v>0</v>
      </c>
      <c r="AB36" s="146">
        <v>0</v>
      </c>
      <c r="AC36" s="146">
        <v>0</v>
      </c>
      <c r="AD36" s="146">
        <v>0</v>
      </c>
      <c r="AE36" s="146">
        <v>0</v>
      </c>
      <c r="AF36" s="146">
        <v>0</v>
      </c>
      <c r="AG36" s="146">
        <v>1254208.0683547801</v>
      </c>
      <c r="AH36" s="156">
        <f t="shared" si="1"/>
        <v>19345360.236794941</v>
      </c>
      <c r="AI36" s="146">
        <v>19345360.236794941</v>
      </c>
      <c r="AJ36" s="146">
        <v>0</v>
      </c>
      <c r="AK36" s="146">
        <v>0</v>
      </c>
      <c r="AL36" s="156">
        <f t="shared" si="2"/>
        <v>245196722.52813175</v>
      </c>
      <c r="AM36" s="146">
        <v>3707007.2861025603</v>
      </c>
      <c r="AN36" s="146">
        <v>0</v>
      </c>
      <c r="AO36" s="146">
        <v>41566782.345228322</v>
      </c>
      <c r="AP36" s="146">
        <v>13710565.274896985</v>
      </c>
      <c r="AQ36" s="146">
        <v>33461305.762909856</v>
      </c>
      <c r="AR36" s="146">
        <v>0</v>
      </c>
      <c r="AS36" s="146">
        <v>4869768.7395304199</v>
      </c>
      <c r="AT36" s="146">
        <v>0</v>
      </c>
      <c r="AU36" s="146">
        <v>0</v>
      </c>
      <c r="AV36" s="146">
        <v>228706.91744669998</v>
      </c>
      <c r="AW36" s="146">
        <v>0</v>
      </c>
      <c r="AX36" s="146">
        <v>0</v>
      </c>
      <c r="AY36" s="146">
        <v>1419874.8455449797</v>
      </c>
      <c r="AZ36" s="146">
        <v>0</v>
      </c>
      <c r="BA36" s="146">
        <v>18486002.197642319</v>
      </c>
      <c r="BB36" s="146">
        <v>0</v>
      </c>
      <c r="BC36" s="146">
        <v>0</v>
      </c>
      <c r="BD36" s="146">
        <v>0</v>
      </c>
      <c r="BE36" s="146">
        <v>0</v>
      </c>
      <c r="BF36" s="146">
        <v>0</v>
      </c>
      <c r="BG36" s="146">
        <v>13827343.364364417</v>
      </c>
      <c r="BH36" s="146">
        <v>0</v>
      </c>
      <c r="BI36" s="146">
        <v>18974654.030005414</v>
      </c>
      <c r="BJ36" s="146">
        <v>5903663.1917887796</v>
      </c>
      <c r="BK36" s="146">
        <v>490511.03827968001</v>
      </c>
      <c r="BL36" s="146">
        <v>6456548.5700383801</v>
      </c>
      <c r="BM36" s="146">
        <v>0</v>
      </c>
      <c r="BN36" s="146">
        <v>11815849.229779979</v>
      </c>
      <c r="BO36" s="146">
        <v>56362320.040993556</v>
      </c>
      <c r="BP36" s="146">
        <v>0</v>
      </c>
      <c r="BQ36" s="146">
        <v>851170.13985369762</v>
      </c>
      <c r="BR36" s="146">
        <v>13064649.553725658</v>
      </c>
      <c r="BS36" s="146">
        <v>0</v>
      </c>
      <c r="BT36" s="146">
        <v>0</v>
      </c>
      <c r="BU36" s="146">
        <v>0</v>
      </c>
      <c r="BV36" s="146">
        <v>0</v>
      </c>
      <c r="BW36" s="146">
        <v>0</v>
      </c>
      <c r="BX36" s="146">
        <v>0</v>
      </c>
      <c r="BY36" s="146">
        <v>0</v>
      </c>
      <c r="BZ36" s="146">
        <v>0</v>
      </c>
      <c r="CA36" s="146">
        <v>0</v>
      </c>
      <c r="CB36" s="156">
        <v>0</v>
      </c>
      <c r="CC36" s="156">
        <f t="shared" si="3"/>
        <v>0</v>
      </c>
      <c r="CD36" s="146">
        <v>0</v>
      </c>
      <c r="CE36" s="146">
        <v>0</v>
      </c>
      <c r="CF36" s="146">
        <v>0</v>
      </c>
      <c r="CG36" s="156">
        <f t="shared" si="4"/>
        <v>57029.861651399995</v>
      </c>
      <c r="CH36" s="146">
        <v>0</v>
      </c>
      <c r="CI36" s="146">
        <v>0</v>
      </c>
      <c r="CJ36" s="146">
        <v>0</v>
      </c>
      <c r="CK36" s="146">
        <v>0</v>
      </c>
      <c r="CL36" s="146">
        <v>0</v>
      </c>
      <c r="CM36" s="146">
        <v>0</v>
      </c>
      <c r="CN36" s="146">
        <v>57029.861651399995</v>
      </c>
      <c r="CO36" s="146">
        <v>0</v>
      </c>
      <c r="CP36" s="146">
        <v>0</v>
      </c>
      <c r="CQ36" s="146">
        <v>0</v>
      </c>
      <c r="CR36" s="146">
        <v>0</v>
      </c>
      <c r="CS36" s="156">
        <f t="shared" si="5"/>
        <v>74004115.708718091</v>
      </c>
      <c r="CT36" s="146">
        <v>74004115.708718091</v>
      </c>
      <c r="CU36" s="146">
        <v>0</v>
      </c>
      <c r="CV36" s="156">
        <f t="shared" si="6"/>
        <v>7180436.1657837592</v>
      </c>
      <c r="CW36" s="146">
        <v>0</v>
      </c>
      <c r="CX36" s="146">
        <v>0</v>
      </c>
      <c r="CY36" s="146">
        <v>0</v>
      </c>
      <c r="CZ36" s="146">
        <v>0</v>
      </c>
      <c r="DA36" s="146">
        <v>7180436.1657837592</v>
      </c>
      <c r="DB36" s="146">
        <v>0</v>
      </c>
      <c r="DC36" s="146">
        <v>0</v>
      </c>
      <c r="DD36" s="146">
        <v>0</v>
      </c>
      <c r="DE36" s="146">
        <v>0</v>
      </c>
      <c r="DF36" s="156">
        <f t="shared" si="7"/>
        <v>0</v>
      </c>
      <c r="DG36" s="146">
        <v>0</v>
      </c>
      <c r="DH36" s="146">
        <v>0</v>
      </c>
      <c r="DI36" s="146">
        <v>0</v>
      </c>
      <c r="DJ36" s="156">
        <f t="shared" si="8"/>
        <v>0</v>
      </c>
      <c r="DK36" s="146">
        <v>0</v>
      </c>
      <c r="DL36" s="146">
        <v>0</v>
      </c>
      <c r="DM36" s="156">
        <f t="shared" si="9"/>
        <v>0</v>
      </c>
      <c r="DN36" s="146">
        <v>0</v>
      </c>
      <c r="DO36" s="146">
        <v>0</v>
      </c>
      <c r="DP36" s="146">
        <v>0</v>
      </c>
      <c r="DQ36" s="146">
        <v>0</v>
      </c>
      <c r="DR36" s="146">
        <v>0</v>
      </c>
      <c r="DS36" s="156">
        <f t="shared" si="10"/>
        <v>0</v>
      </c>
      <c r="DT36" s="146">
        <v>0</v>
      </c>
      <c r="DU36" s="146">
        <v>0</v>
      </c>
      <c r="DV36" s="156">
        <f t="shared" si="11"/>
        <v>0</v>
      </c>
      <c r="DW36" s="146">
        <v>0</v>
      </c>
      <c r="DX36" s="146">
        <v>0</v>
      </c>
      <c r="DY36" s="146">
        <v>0</v>
      </c>
      <c r="DZ36" s="146">
        <v>0</v>
      </c>
      <c r="EA36" s="146">
        <v>0</v>
      </c>
      <c r="EB36" s="146">
        <v>0</v>
      </c>
      <c r="EC36" s="146">
        <v>0</v>
      </c>
      <c r="ED36" s="146">
        <v>0</v>
      </c>
      <c r="EE36" s="146">
        <v>0</v>
      </c>
      <c r="EF36" s="146">
        <v>0</v>
      </c>
      <c r="EG36" s="156">
        <f t="shared" si="12"/>
        <v>0</v>
      </c>
      <c r="EH36" s="146">
        <v>0</v>
      </c>
      <c r="EI36" s="146">
        <v>0</v>
      </c>
      <c r="EJ36" s="146">
        <v>0</v>
      </c>
      <c r="EK36" s="146">
        <v>0</v>
      </c>
      <c r="EL36" s="146">
        <v>0</v>
      </c>
      <c r="EM36" s="146">
        <v>0</v>
      </c>
      <c r="EN36" s="146">
        <v>0</v>
      </c>
      <c r="EO36" s="146">
        <v>0</v>
      </c>
      <c r="EP36" s="146">
        <v>0</v>
      </c>
      <c r="EQ36" s="156">
        <f t="shared" si="13"/>
        <v>3324584.85724332</v>
      </c>
      <c r="ER36" s="146">
        <v>3324584.85724332</v>
      </c>
      <c r="ES36" s="146">
        <v>0</v>
      </c>
      <c r="ET36" s="146">
        <v>0</v>
      </c>
      <c r="EU36" s="156">
        <f t="shared" si="14"/>
        <v>0</v>
      </c>
      <c r="EV36" s="146">
        <v>0</v>
      </c>
      <c r="EW36" s="146">
        <v>0</v>
      </c>
      <c r="EX36" s="156">
        <f t="shared" si="15"/>
        <v>9649072.9948733989</v>
      </c>
      <c r="EY36" s="146">
        <v>0</v>
      </c>
      <c r="EZ36" s="146">
        <v>9649072.9948733989</v>
      </c>
      <c r="FA36" s="156">
        <f t="shared" si="16"/>
        <v>0</v>
      </c>
      <c r="FB36" s="146">
        <v>0</v>
      </c>
      <c r="FC36" s="146">
        <v>0</v>
      </c>
      <c r="FD36" s="146">
        <v>0</v>
      </c>
      <c r="FE36" s="146">
        <v>0</v>
      </c>
      <c r="FF36" s="156">
        <f t="shared" si="17"/>
        <v>0</v>
      </c>
      <c r="FG36" s="146">
        <v>0</v>
      </c>
      <c r="FH36" s="146">
        <v>0</v>
      </c>
      <c r="FI36" s="146">
        <v>0</v>
      </c>
      <c r="FJ36" s="146">
        <v>0</v>
      </c>
      <c r="FK36" s="146">
        <v>0</v>
      </c>
      <c r="FL36" s="146">
        <v>0</v>
      </c>
      <c r="FM36" s="146">
        <v>0</v>
      </c>
      <c r="FN36" s="156">
        <v>0</v>
      </c>
      <c r="FO36" s="156">
        <v>0</v>
      </c>
      <c r="FP36" s="146">
        <f t="shared" si="18"/>
        <v>361419923.97799158</v>
      </c>
      <c r="FR36" s="112"/>
      <c r="FS36" s="112"/>
      <c r="FT36" s="112"/>
    </row>
    <row r="37" spans="2:178" s="144" customFormat="1" x14ac:dyDescent="0.2">
      <c r="B37" s="145" t="s">
        <v>687</v>
      </c>
      <c r="C37" s="145" t="s">
        <v>688</v>
      </c>
      <c r="D37" s="156">
        <f t="shared" si="0"/>
        <v>0</v>
      </c>
      <c r="E37" s="146">
        <v>0</v>
      </c>
      <c r="F37" s="146">
        <v>0</v>
      </c>
      <c r="G37" s="146">
        <v>0</v>
      </c>
      <c r="H37" s="146">
        <v>0</v>
      </c>
      <c r="I37" s="146">
        <v>0</v>
      </c>
      <c r="J37" s="146">
        <v>0</v>
      </c>
      <c r="K37" s="146">
        <v>0</v>
      </c>
      <c r="L37" s="146">
        <v>0</v>
      </c>
      <c r="M37" s="146">
        <v>0</v>
      </c>
      <c r="N37" s="146">
        <v>0</v>
      </c>
      <c r="O37" s="146">
        <v>0</v>
      </c>
      <c r="P37" s="146">
        <v>0</v>
      </c>
      <c r="Q37" s="146">
        <v>0</v>
      </c>
      <c r="R37" s="146">
        <v>0</v>
      </c>
      <c r="S37" s="146">
        <v>0</v>
      </c>
      <c r="T37" s="146">
        <v>0</v>
      </c>
      <c r="U37" s="146">
        <v>0</v>
      </c>
      <c r="V37" s="146">
        <v>0</v>
      </c>
      <c r="W37" s="146">
        <v>0</v>
      </c>
      <c r="X37" s="146">
        <v>0</v>
      </c>
      <c r="Y37" s="146">
        <v>0</v>
      </c>
      <c r="Z37" s="146">
        <v>0</v>
      </c>
      <c r="AA37" s="146">
        <v>0</v>
      </c>
      <c r="AB37" s="146">
        <v>0</v>
      </c>
      <c r="AC37" s="146">
        <v>0</v>
      </c>
      <c r="AD37" s="146">
        <v>0</v>
      </c>
      <c r="AE37" s="146">
        <v>0</v>
      </c>
      <c r="AF37" s="146">
        <v>0</v>
      </c>
      <c r="AG37" s="146">
        <v>0</v>
      </c>
      <c r="AH37" s="156">
        <f t="shared" si="1"/>
        <v>0</v>
      </c>
      <c r="AI37" s="146">
        <v>0</v>
      </c>
      <c r="AJ37" s="146">
        <v>0</v>
      </c>
      <c r="AK37" s="146">
        <v>0</v>
      </c>
      <c r="AL37" s="156">
        <f t="shared" si="2"/>
        <v>0</v>
      </c>
      <c r="AM37" s="146">
        <v>0</v>
      </c>
      <c r="AN37" s="146">
        <v>0</v>
      </c>
      <c r="AO37" s="146">
        <v>0</v>
      </c>
      <c r="AP37" s="146">
        <v>0</v>
      </c>
      <c r="AQ37" s="146">
        <v>0</v>
      </c>
      <c r="AR37" s="146">
        <v>0</v>
      </c>
      <c r="AS37" s="146">
        <v>0</v>
      </c>
      <c r="AT37" s="146">
        <v>0</v>
      </c>
      <c r="AU37" s="146">
        <v>0</v>
      </c>
      <c r="AV37" s="146">
        <v>0</v>
      </c>
      <c r="AW37" s="146">
        <v>0</v>
      </c>
      <c r="AX37" s="146">
        <v>0</v>
      </c>
      <c r="AY37" s="146">
        <v>0</v>
      </c>
      <c r="AZ37" s="146">
        <v>0</v>
      </c>
      <c r="BA37" s="146">
        <v>0</v>
      </c>
      <c r="BB37" s="146">
        <v>0</v>
      </c>
      <c r="BC37" s="146">
        <v>0</v>
      </c>
      <c r="BD37" s="146">
        <v>0</v>
      </c>
      <c r="BE37" s="146">
        <v>0</v>
      </c>
      <c r="BF37" s="146">
        <v>0</v>
      </c>
      <c r="BG37" s="146">
        <v>0</v>
      </c>
      <c r="BH37" s="146">
        <v>0</v>
      </c>
      <c r="BI37" s="146">
        <v>0</v>
      </c>
      <c r="BJ37" s="146">
        <v>0</v>
      </c>
      <c r="BK37" s="146">
        <v>0</v>
      </c>
      <c r="BL37" s="146">
        <v>0</v>
      </c>
      <c r="BM37" s="146">
        <v>0</v>
      </c>
      <c r="BN37" s="146">
        <v>0</v>
      </c>
      <c r="BO37" s="146">
        <v>0</v>
      </c>
      <c r="BP37" s="146">
        <v>0</v>
      </c>
      <c r="BQ37" s="146">
        <v>0</v>
      </c>
      <c r="BR37" s="146">
        <v>0</v>
      </c>
      <c r="BS37" s="146">
        <v>0</v>
      </c>
      <c r="BT37" s="146">
        <v>0</v>
      </c>
      <c r="BU37" s="146">
        <v>0</v>
      </c>
      <c r="BV37" s="146">
        <v>0</v>
      </c>
      <c r="BW37" s="146">
        <v>0</v>
      </c>
      <c r="BX37" s="146">
        <v>0</v>
      </c>
      <c r="BY37" s="146">
        <v>0</v>
      </c>
      <c r="BZ37" s="146">
        <v>0</v>
      </c>
      <c r="CA37" s="146">
        <v>0</v>
      </c>
      <c r="CB37" s="156">
        <v>0</v>
      </c>
      <c r="CC37" s="156">
        <f t="shared" si="3"/>
        <v>0</v>
      </c>
      <c r="CD37" s="146">
        <v>0</v>
      </c>
      <c r="CE37" s="146">
        <v>0</v>
      </c>
      <c r="CF37" s="146">
        <v>0</v>
      </c>
      <c r="CG37" s="156">
        <f t="shared" si="4"/>
        <v>0</v>
      </c>
      <c r="CH37" s="146">
        <v>0</v>
      </c>
      <c r="CI37" s="146">
        <v>0</v>
      </c>
      <c r="CJ37" s="146">
        <v>0</v>
      </c>
      <c r="CK37" s="146">
        <v>0</v>
      </c>
      <c r="CL37" s="146">
        <v>0</v>
      </c>
      <c r="CM37" s="146">
        <v>0</v>
      </c>
      <c r="CN37" s="146">
        <v>0</v>
      </c>
      <c r="CO37" s="146">
        <v>0</v>
      </c>
      <c r="CP37" s="146">
        <v>0</v>
      </c>
      <c r="CQ37" s="146">
        <v>0</v>
      </c>
      <c r="CR37" s="146">
        <v>0</v>
      </c>
      <c r="CS37" s="156">
        <f t="shared" si="5"/>
        <v>0</v>
      </c>
      <c r="CT37" s="146">
        <v>0</v>
      </c>
      <c r="CU37" s="146">
        <v>0</v>
      </c>
      <c r="CV37" s="156">
        <f t="shared" si="6"/>
        <v>0</v>
      </c>
      <c r="CW37" s="146">
        <v>0</v>
      </c>
      <c r="CX37" s="146">
        <v>0</v>
      </c>
      <c r="CY37" s="146">
        <v>0</v>
      </c>
      <c r="CZ37" s="146">
        <v>0</v>
      </c>
      <c r="DA37" s="146">
        <v>0</v>
      </c>
      <c r="DB37" s="146">
        <v>0</v>
      </c>
      <c r="DC37" s="146">
        <v>0</v>
      </c>
      <c r="DD37" s="146">
        <v>0</v>
      </c>
      <c r="DE37" s="146">
        <v>0</v>
      </c>
      <c r="DF37" s="156">
        <f t="shared" si="7"/>
        <v>0</v>
      </c>
      <c r="DG37" s="146">
        <v>0</v>
      </c>
      <c r="DH37" s="146">
        <v>0</v>
      </c>
      <c r="DI37" s="146">
        <v>0</v>
      </c>
      <c r="DJ37" s="156">
        <f t="shared" si="8"/>
        <v>0</v>
      </c>
      <c r="DK37" s="146">
        <v>0</v>
      </c>
      <c r="DL37" s="146">
        <v>0</v>
      </c>
      <c r="DM37" s="156">
        <f t="shared" si="9"/>
        <v>0</v>
      </c>
      <c r="DN37" s="146">
        <v>0</v>
      </c>
      <c r="DO37" s="146">
        <v>0</v>
      </c>
      <c r="DP37" s="146">
        <v>0</v>
      </c>
      <c r="DQ37" s="146">
        <v>0</v>
      </c>
      <c r="DR37" s="146">
        <v>0</v>
      </c>
      <c r="DS37" s="156">
        <f t="shared" si="10"/>
        <v>0</v>
      </c>
      <c r="DT37" s="146">
        <v>0</v>
      </c>
      <c r="DU37" s="146">
        <v>0</v>
      </c>
      <c r="DV37" s="156">
        <f t="shared" si="11"/>
        <v>0</v>
      </c>
      <c r="DW37" s="146">
        <v>0</v>
      </c>
      <c r="DX37" s="146">
        <v>0</v>
      </c>
      <c r="DY37" s="146">
        <v>0</v>
      </c>
      <c r="DZ37" s="146">
        <v>0</v>
      </c>
      <c r="EA37" s="146">
        <v>0</v>
      </c>
      <c r="EB37" s="146">
        <v>0</v>
      </c>
      <c r="EC37" s="146">
        <v>0</v>
      </c>
      <c r="ED37" s="146">
        <v>0</v>
      </c>
      <c r="EE37" s="146">
        <v>0</v>
      </c>
      <c r="EF37" s="146">
        <v>0</v>
      </c>
      <c r="EG37" s="156">
        <f t="shared" si="12"/>
        <v>0</v>
      </c>
      <c r="EH37" s="146">
        <v>0</v>
      </c>
      <c r="EI37" s="146">
        <v>0</v>
      </c>
      <c r="EJ37" s="146">
        <v>0</v>
      </c>
      <c r="EK37" s="146">
        <v>0</v>
      </c>
      <c r="EL37" s="146">
        <v>0</v>
      </c>
      <c r="EM37" s="146">
        <v>0</v>
      </c>
      <c r="EN37" s="146">
        <v>0</v>
      </c>
      <c r="EO37" s="146">
        <v>0</v>
      </c>
      <c r="EP37" s="146">
        <v>0</v>
      </c>
      <c r="EQ37" s="156">
        <f t="shared" si="13"/>
        <v>0</v>
      </c>
      <c r="ER37" s="146">
        <v>0</v>
      </c>
      <c r="ES37" s="146">
        <v>0</v>
      </c>
      <c r="ET37" s="146">
        <v>0</v>
      </c>
      <c r="EU37" s="156">
        <f t="shared" si="14"/>
        <v>0</v>
      </c>
      <c r="EV37" s="146">
        <v>0</v>
      </c>
      <c r="EW37" s="146">
        <v>0</v>
      </c>
      <c r="EX37" s="156">
        <f t="shared" si="15"/>
        <v>0</v>
      </c>
      <c r="EY37" s="146">
        <v>0</v>
      </c>
      <c r="EZ37" s="146">
        <v>0</v>
      </c>
      <c r="FA37" s="156">
        <f t="shared" si="16"/>
        <v>0</v>
      </c>
      <c r="FB37" s="146">
        <v>0</v>
      </c>
      <c r="FC37" s="146">
        <v>0</v>
      </c>
      <c r="FD37" s="146">
        <v>0</v>
      </c>
      <c r="FE37" s="146">
        <v>0</v>
      </c>
      <c r="FF37" s="156">
        <f t="shared" si="17"/>
        <v>0</v>
      </c>
      <c r="FG37" s="146">
        <v>0</v>
      </c>
      <c r="FH37" s="146">
        <v>0</v>
      </c>
      <c r="FI37" s="146">
        <v>0</v>
      </c>
      <c r="FJ37" s="146">
        <v>0</v>
      </c>
      <c r="FK37" s="146">
        <v>0</v>
      </c>
      <c r="FL37" s="146">
        <v>0</v>
      </c>
      <c r="FM37" s="146">
        <v>0</v>
      </c>
      <c r="FN37" s="156">
        <v>0</v>
      </c>
      <c r="FO37" s="156">
        <v>0</v>
      </c>
      <c r="FP37" s="146">
        <f t="shared" si="18"/>
        <v>0</v>
      </c>
      <c r="FR37" s="112"/>
      <c r="FS37" s="112"/>
      <c r="FT37" s="112"/>
    </row>
    <row r="38" spans="2:178" s="144" customFormat="1" x14ac:dyDescent="0.2">
      <c r="B38" s="145">
        <v>8000</v>
      </c>
      <c r="C38" s="147" t="s">
        <v>458</v>
      </c>
      <c r="D38" s="156">
        <f t="shared" si="0"/>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v>0</v>
      </c>
      <c r="V38" s="146">
        <v>0</v>
      </c>
      <c r="W38" s="146">
        <v>0</v>
      </c>
      <c r="X38" s="146">
        <v>0</v>
      </c>
      <c r="Y38" s="146">
        <v>0</v>
      </c>
      <c r="Z38" s="146">
        <v>0</v>
      </c>
      <c r="AA38" s="146">
        <v>0</v>
      </c>
      <c r="AB38" s="146">
        <v>0</v>
      </c>
      <c r="AC38" s="146">
        <v>0</v>
      </c>
      <c r="AD38" s="146">
        <v>0</v>
      </c>
      <c r="AE38" s="146">
        <v>0</v>
      </c>
      <c r="AF38" s="146">
        <v>0</v>
      </c>
      <c r="AG38" s="146">
        <v>0</v>
      </c>
      <c r="AH38" s="156">
        <f t="shared" si="1"/>
        <v>0</v>
      </c>
      <c r="AI38" s="146">
        <v>0</v>
      </c>
      <c r="AJ38" s="146">
        <v>0</v>
      </c>
      <c r="AK38" s="146">
        <v>0</v>
      </c>
      <c r="AL38" s="156">
        <f t="shared" si="2"/>
        <v>0</v>
      </c>
      <c r="AM38" s="146">
        <v>0</v>
      </c>
      <c r="AN38" s="146">
        <v>0</v>
      </c>
      <c r="AO38" s="146">
        <v>0</v>
      </c>
      <c r="AP38" s="146">
        <v>0</v>
      </c>
      <c r="AQ38" s="146">
        <v>0</v>
      </c>
      <c r="AR38" s="146">
        <v>0</v>
      </c>
      <c r="AS38" s="146">
        <v>0</v>
      </c>
      <c r="AT38" s="146">
        <v>0</v>
      </c>
      <c r="AU38" s="146">
        <v>0</v>
      </c>
      <c r="AV38" s="146">
        <v>0</v>
      </c>
      <c r="AW38" s="146">
        <v>0</v>
      </c>
      <c r="AX38" s="146">
        <v>0</v>
      </c>
      <c r="AY38" s="146">
        <v>0</v>
      </c>
      <c r="AZ38" s="146">
        <v>0</v>
      </c>
      <c r="BA38" s="146">
        <v>0</v>
      </c>
      <c r="BB38" s="146">
        <v>0</v>
      </c>
      <c r="BC38" s="146">
        <v>0</v>
      </c>
      <c r="BD38" s="146">
        <v>0</v>
      </c>
      <c r="BE38" s="146">
        <v>0</v>
      </c>
      <c r="BF38" s="146">
        <v>0</v>
      </c>
      <c r="BG38" s="146">
        <v>0</v>
      </c>
      <c r="BH38" s="146">
        <v>0</v>
      </c>
      <c r="BI38" s="146">
        <v>0</v>
      </c>
      <c r="BJ38" s="146">
        <v>0</v>
      </c>
      <c r="BK38" s="146">
        <v>0</v>
      </c>
      <c r="BL38" s="146">
        <v>0</v>
      </c>
      <c r="BM38" s="146">
        <v>0</v>
      </c>
      <c r="BN38" s="146">
        <v>0</v>
      </c>
      <c r="BO38" s="146">
        <v>0</v>
      </c>
      <c r="BP38" s="146">
        <v>0</v>
      </c>
      <c r="BQ38" s="146">
        <v>0</v>
      </c>
      <c r="BR38" s="146">
        <v>0</v>
      </c>
      <c r="BS38" s="146">
        <v>0</v>
      </c>
      <c r="BT38" s="146">
        <v>0</v>
      </c>
      <c r="BU38" s="146">
        <v>0</v>
      </c>
      <c r="BV38" s="146">
        <v>0</v>
      </c>
      <c r="BW38" s="146">
        <v>0</v>
      </c>
      <c r="BX38" s="146">
        <v>0</v>
      </c>
      <c r="BY38" s="146">
        <v>0</v>
      </c>
      <c r="BZ38" s="146">
        <v>0</v>
      </c>
      <c r="CA38" s="146">
        <v>0</v>
      </c>
      <c r="CB38" s="156">
        <v>62377563.600000001</v>
      </c>
      <c r="CC38" s="156">
        <f t="shared" si="3"/>
        <v>0</v>
      </c>
      <c r="CD38" s="146">
        <v>0</v>
      </c>
      <c r="CE38" s="146">
        <v>0</v>
      </c>
      <c r="CF38" s="146">
        <v>0</v>
      </c>
      <c r="CG38" s="156">
        <f t="shared" si="4"/>
        <v>0</v>
      </c>
      <c r="CH38" s="146">
        <v>0</v>
      </c>
      <c r="CI38" s="146">
        <v>0</v>
      </c>
      <c r="CJ38" s="146">
        <v>0</v>
      </c>
      <c r="CK38" s="146">
        <v>0</v>
      </c>
      <c r="CL38" s="146">
        <v>0</v>
      </c>
      <c r="CM38" s="146">
        <v>0</v>
      </c>
      <c r="CN38" s="146">
        <v>0</v>
      </c>
      <c r="CO38" s="146">
        <v>0</v>
      </c>
      <c r="CP38" s="146">
        <v>0</v>
      </c>
      <c r="CQ38" s="146">
        <v>0</v>
      </c>
      <c r="CR38" s="146">
        <v>0</v>
      </c>
      <c r="CS38" s="156">
        <f t="shared" si="5"/>
        <v>0</v>
      </c>
      <c r="CT38" s="146">
        <v>0</v>
      </c>
      <c r="CU38" s="146">
        <v>0</v>
      </c>
      <c r="CV38" s="156">
        <f t="shared" si="6"/>
        <v>0</v>
      </c>
      <c r="CW38" s="146">
        <v>0</v>
      </c>
      <c r="CX38" s="146">
        <v>0</v>
      </c>
      <c r="CY38" s="146">
        <v>0</v>
      </c>
      <c r="CZ38" s="146">
        <v>0</v>
      </c>
      <c r="DA38" s="146">
        <v>0</v>
      </c>
      <c r="DB38" s="146">
        <v>0</v>
      </c>
      <c r="DC38" s="146">
        <v>0</v>
      </c>
      <c r="DD38" s="146">
        <v>0</v>
      </c>
      <c r="DE38" s="146">
        <v>0</v>
      </c>
      <c r="DF38" s="156">
        <f t="shared" si="7"/>
        <v>0</v>
      </c>
      <c r="DG38" s="146">
        <v>0</v>
      </c>
      <c r="DH38" s="146">
        <v>0</v>
      </c>
      <c r="DI38" s="146">
        <v>0</v>
      </c>
      <c r="DJ38" s="156">
        <f t="shared" si="8"/>
        <v>0</v>
      </c>
      <c r="DK38" s="146">
        <v>0</v>
      </c>
      <c r="DL38" s="146">
        <v>0</v>
      </c>
      <c r="DM38" s="156">
        <f t="shared" si="9"/>
        <v>0</v>
      </c>
      <c r="DN38" s="146">
        <v>0</v>
      </c>
      <c r="DO38" s="146">
        <v>0</v>
      </c>
      <c r="DP38" s="146">
        <v>0</v>
      </c>
      <c r="DQ38" s="146">
        <v>0</v>
      </c>
      <c r="DR38" s="146">
        <v>0</v>
      </c>
      <c r="DS38" s="156">
        <f t="shared" si="10"/>
        <v>0</v>
      </c>
      <c r="DT38" s="146">
        <v>0</v>
      </c>
      <c r="DU38" s="146">
        <v>0</v>
      </c>
      <c r="DV38" s="156">
        <f t="shared" si="11"/>
        <v>0</v>
      </c>
      <c r="DW38" s="146">
        <v>0</v>
      </c>
      <c r="DX38" s="146">
        <v>0</v>
      </c>
      <c r="DY38" s="146">
        <v>0</v>
      </c>
      <c r="DZ38" s="146">
        <v>0</v>
      </c>
      <c r="EA38" s="146">
        <v>0</v>
      </c>
      <c r="EB38" s="146">
        <v>0</v>
      </c>
      <c r="EC38" s="146">
        <v>0</v>
      </c>
      <c r="ED38" s="146">
        <v>0</v>
      </c>
      <c r="EE38" s="146">
        <v>0</v>
      </c>
      <c r="EF38" s="146">
        <v>0</v>
      </c>
      <c r="EG38" s="156">
        <f t="shared" si="12"/>
        <v>0</v>
      </c>
      <c r="EH38" s="146">
        <v>0</v>
      </c>
      <c r="EI38" s="146">
        <v>0</v>
      </c>
      <c r="EJ38" s="146">
        <v>0</v>
      </c>
      <c r="EK38" s="146">
        <v>0</v>
      </c>
      <c r="EL38" s="146">
        <v>0</v>
      </c>
      <c r="EM38" s="146">
        <v>0</v>
      </c>
      <c r="EN38" s="146">
        <v>0</v>
      </c>
      <c r="EO38" s="146">
        <v>0</v>
      </c>
      <c r="EP38" s="146">
        <v>0</v>
      </c>
      <c r="EQ38" s="156">
        <f t="shared" si="13"/>
        <v>0</v>
      </c>
      <c r="ER38" s="146">
        <v>0</v>
      </c>
      <c r="ES38" s="146">
        <v>0</v>
      </c>
      <c r="ET38" s="146">
        <v>0</v>
      </c>
      <c r="EU38" s="156">
        <f t="shared" si="14"/>
        <v>0</v>
      </c>
      <c r="EV38" s="146">
        <v>0</v>
      </c>
      <c r="EW38" s="146">
        <v>0</v>
      </c>
      <c r="EX38" s="156">
        <f t="shared" si="15"/>
        <v>0</v>
      </c>
      <c r="EY38" s="146">
        <v>0</v>
      </c>
      <c r="EZ38" s="146">
        <v>0</v>
      </c>
      <c r="FA38" s="156">
        <f t="shared" si="16"/>
        <v>0</v>
      </c>
      <c r="FB38" s="146">
        <v>0</v>
      </c>
      <c r="FC38" s="146">
        <v>0</v>
      </c>
      <c r="FD38" s="146">
        <v>0</v>
      </c>
      <c r="FE38" s="146">
        <v>0</v>
      </c>
      <c r="FF38" s="156">
        <f t="shared" si="17"/>
        <v>0</v>
      </c>
      <c r="FG38" s="146">
        <v>0</v>
      </c>
      <c r="FH38" s="146">
        <v>0</v>
      </c>
      <c r="FI38" s="146">
        <v>0</v>
      </c>
      <c r="FJ38" s="146">
        <v>0</v>
      </c>
      <c r="FK38" s="146">
        <v>0</v>
      </c>
      <c r="FL38" s="146">
        <v>0</v>
      </c>
      <c r="FM38" s="146">
        <v>0</v>
      </c>
      <c r="FN38" s="156">
        <v>0</v>
      </c>
      <c r="FO38" s="156">
        <v>0</v>
      </c>
      <c r="FP38" s="146">
        <f t="shared" si="18"/>
        <v>62377563.600000001</v>
      </c>
      <c r="FR38" s="112"/>
      <c r="FS38" s="112"/>
      <c r="FT38" s="112"/>
    </row>
    <row r="39" spans="2:178" x14ac:dyDescent="0.2">
      <c r="B39" s="226" t="s">
        <v>456</v>
      </c>
      <c r="C39" s="226"/>
      <c r="D39" s="137">
        <f>SUM(D17:D38)</f>
        <v>679630057.02385437</v>
      </c>
      <c r="E39" s="137">
        <f t="shared" ref="E39:BP39" si="19">SUM(E17:E38)</f>
        <v>1953056.5389906787</v>
      </c>
      <c r="F39" s="137">
        <f t="shared" si="19"/>
        <v>218843.26337288486</v>
      </c>
      <c r="G39" s="137">
        <f t="shared" si="19"/>
        <v>455154.11865416291</v>
      </c>
      <c r="H39" s="137">
        <f t="shared" si="19"/>
        <v>2367213.9871257707</v>
      </c>
      <c r="I39" s="137">
        <f t="shared" si="19"/>
        <v>4807763.0148751466</v>
      </c>
      <c r="J39" s="137">
        <f t="shared" si="19"/>
        <v>3495582.9586440288</v>
      </c>
      <c r="K39" s="137">
        <f t="shared" si="19"/>
        <v>904429.93395588081</v>
      </c>
      <c r="L39" s="137">
        <f t="shared" si="19"/>
        <v>9250596.629380675</v>
      </c>
      <c r="M39" s="137">
        <f t="shared" si="19"/>
        <v>37969717.012741551</v>
      </c>
      <c r="N39" s="137">
        <f t="shared" si="19"/>
        <v>3082653.0316467909</v>
      </c>
      <c r="O39" s="137">
        <f t="shared" si="19"/>
        <v>55959555.907189533</v>
      </c>
      <c r="P39" s="137">
        <f t="shared" si="19"/>
        <v>1557217.5442515358</v>
      </c>
      <c r="Q39" s="137">
        <f t="shared" si="19"/>
        <v>14854716.767365245</v>
      </c>
      <c r="R39" s="137">
        <f t="shared" si="19"/>
        <v>17597071.894395884</v>
      </c>
      <c r="S39" s="137">
        <f t="shared" si="19"/>
        <v>458288.44330244476</v>
      </c>
      <c r="T39" s="137">
        <f t="shared" si="19"/>
        <v>132378412.79086363</v>
      </c>
      <c r="U39" s="137">
        <f t="shared" si="19"/>
        <v>37381163.508293778</v>
      </c>
      <c r="V39" s="137">
        <f t="shared" si="19"/>
        <v>26526010.2478664</v>
      </c>
      <c r="W39" s="137">
        <f t="shared" si="19"/>
        <v>19938301.049307246</v>
      </c>
      <c r="X39" s="137">
        <f t="shared" si="19"/>
        <v>981164.17993056611</v>
      </c>
      <c r="Y39" s="137">
        <f t="shared" si="19"/>
        <v>12151579.3902012</v>
      </c>
      <c r="Z39" s="137">
        <f t="shared" si="19"/>
        <v>49916295.356576085</v>
      </c>
      <c r="AA39" s="137">
        <f t="shared" si="19"/>
        <v>10030954.361480037</v>
      </c>
      <c r="AB39" s="137">
        <f t="shared" si="19"/>
        <v>5748925.4310459318</v>
      </c>
      <c r="AC39" s="137">
        <f t="shared" si="19"/>
        <v>1173938.3316057096</v>
      </c>
      <c r="AD39" s="137">
        <f t="shared" si="19"/>
        <v>96761663.127180517</v>
      </c>
      <c r="AE39" s="137">
        <f t="shared" si="19"/>
        <v>6382988.5765722413</v>
      </c>
      <c r="AF39" s="137">
        <f t="shared" si="19"/>
        <v>114490738.56462695</v>
      </c>
      <c r="AG39" s="137">
        <f t="shared" si="19"/>
        <v>10836061.062411863</v>
      </c>
      <c r="AH39" s="137">
        <f t="shared" si="19"/>
        <v>83911256.432815313</v>
      </c>
      <c r="AI39" s="137">
        <f t="shared" si="19"/>
        <v>82323707.387116581</v>
      </c>
      <c r="AJ39" s="137">
        <f t="shared" si="19"/>
        <v>4441.9766124039388</v>
      </c>
      <c r="AK39" s="137">
        <f t="shared" si="19"/>
        <v>1583107.0690863263</v>
      </c>
      <c r="AL39" s="137">
        <f t="shared" si="19"/>
        <v>2618493761.6043806</v>
      </c>
      <c r="AM39" s="137">
        <f t="shared" si="19"/>
        <v>91289632.864580587</v>
      </c>
      <c r="AN39" s="137">
        <f t="shared" si="19"/>
        <v>5900320.3162955521</v>
      </c>
      <c r="AO39" s="137">
        <f t="shared" si="19"/>
        <v>72313215.207517743</v>
      </c>
      <c r="AP39" s="137">
        <f t="shared" si="19"/>
        <v>196242880.01775792</v>
      </c>
      <c r="AQ39" s="137">
        <f t="shared" si="19"/>
        <v>110359801.95047854</v>
      </c>
      <c r="AR39" s="137">
        <f t="shared" si="19"/>
        <v>15972739.502406429</v>
      </c>
      <c r="AS39" s="137">
        <f t="shared" si="19"/>
        <v>28235712.285350062</v>
      </c>
      <c r="AT39" s="137">
        <f t="shared" si="19"/>
        <v>91689304.433727458</v>
      </c>
      <c r="AU39" s="137">
        <f t="shared" si="19"/>
        <v>894212542.36483335</v>
      </c>
      <c r="AV39" s="137">
        <f t="shared" si="19"/>
        <v>2170129.8157337299</v>
      </c>
      <c r="AW39" s="137">
        <f t="shared" si="19"/>
        <v>43172696.829241</v>
      </c>
      <c r="AX39" s="137">
        <f t="shared" si="19"/>
        <v>5382398.5305892434</v>
      </c>
      <c r="AY39" s="137">
        <f t="shared" si="19"/>
        <v>30690122.753707375</v>
      </c>
      <c r="AZ39" s="137">
        <f t="shared" si="19"/>
        <v>18056947.420202017</v>
      </c>
      <c r="BA39" s="137">
        <f t="shared" si="19"/>
        <v>47431255.337284714</v>
      </c>
      <c r="BB39" s="137">
        <f t="shared" si="19"/>
        <v>9070602.995295845</v>
      </c>
      <c r="BC39" s="137">
        <f t="shared" si="19"/>
        <v>6102725.9396144915</v>
      </c>
      <c r="BD39" s="137">
        <f t="shared" si="19"/>
        <v>499037.70027970936</v>
      </c>
      <c r="BE39" s="137">
        <f t="shared" si="19"/>
        <v>5801.8455033816172</v>
      </c>
      <c r="BF39" s="137">
        <f t="shared" si="19"/>
        <v>4515819.2821804555</v>
      </c>
      <c r="BG39" s="137">
        <f t="shared" si="19"/>
        <v>21964466.451756194</v>
      </c>
      <c r="BH39" s="137">
        <f t="shared" si="19"/>
        <v>16068311.986736247</v>
      </c>
      <c r="BI39" s="137">
        <f t="shared" si="19"/>
        <v>32843341.994240075</v>
      </c>
      <c r="BJ39" s="137">
        <f t="shared" si="19"/>
        <v>19245428.332217447</v>
      </c>
      <c r="BK39" s="137">
        <f t="shared" si="19"/>
        <v>3305220.3260546601</v>
      </c>
      <c r="BL39" s="136">
        <f t="shared" si="19"/>
        <v>9982993.2920105681</v>
      </c>
      <c r="BM39" s="136">
        <f t="shared" si="19"/>
        <v>5086790.894075905</v>
      </c>
      <c r="BN39" s="136">
        <f t="shared" si="19"/>
        <v>19269843.880347155</v>
      </c>
      <c r="BO39" s="136">
        <f t="shared" si="19"/>
        <v>63887279.866900511</v>
      </c>
      <c r="BP39" s="136">
        <f t="shared" si="19"/>
        <v>7771713.7051652782</v>
      </c>
      <c r="BQ39" s="136">
        <f t="shared" ref="BQ39:EC39" si="20">SUM(BQ17:BQ38)</f>
        <v>499184262.44978088</v>
      </c>
      <c r="BR39" s="136">
        <f t="shared" si="20"/>
        <v>54239497.601750374</v>
      </c>
      <c r="BS39" s="136">
        <f t="shared" si="20"/>
        <v>18646335.571897022</v>
      </c>
      <c r="BT39" s="136">
        <f t="shared" si="20"/>
        <v>27113.690052709109</v>
      </c>
      <c r="BU39" s="136">
        <f t="shared" si="20"/>
        <v>184142.50261966829</v>
      </c>
      <c r="BV39" s="136">
        <f t="shared" si="20"/>
        <v>5217500.8604861582</v>
      </c>
      <c r="BW39" s="136">
        <f t="shared" si="20"/>
        <v>452826.77038231533</v>
      </c>
      <c r="BX39" s="136">
        <f t="shared" si="20"/>
        <v>32457131.924608897</v>
      </c>
      <c r="BY39" s="136">
        <f t="shared" si="20"/>
        <v>6120627.3101358823</v>
      </c>
      <c r="BZ39" s="136">
        <f t="shared" si="20"/>
        <v>100482777.36605605</v>
      </c>
      <c r="CA39" s="136">
        <f t="shared" si="20"/>
        <v>28742467.434526958</v>
      </c>
      <c r="CB39" s="137">
        <f t="shared" si="20"/>
        <v>79929644.557683587</v>
      </c>
      <c r="CC39" s="137">
        <f t="shared" si="20"/>
        <v>31448197.452355221</v>
      </c>
      <c r="CD39" s="136">
        <f t="shared" si="20"/>
        <v>1667144.0289638008</v>
      </c>
      <c r="CE39" s="136">
        <f t="shared" si="20"/>
        <v>22598171.261585467</v>
      </c>
      <c r="CF39" s="136">
        <f t="shared" si="20"/>
        <v>7182882.1618059557</v>
      </c>
      <c r="CG39" s="137">
        <f t="shared" si="20"/>
        <v>282698001.92018801</v>
      </c>
      <c r="CH39" s="136">
        <f t="shared" si="20"/>
        <v>7830592.4527772767</v>
      </c>
      <c r="CI39" s="136">
        <f t="shared" si="20"/>
        <v>346122.77624536637</v>
      </c>
      <c r="CJ39" s="136">
        <f t="shared" si="20"/>
        <v>0</v>
      </c>
      <c r="CK39" s="136">
        <f t="shared" si="20"/>
        <v>1905.4638308123658</v>
      </c>
      <c r="CL39" s="136">
        <f t="shared" si="20"/>
        <v>0</v>
      </c>
      <c r="CM39" s="136">
        <f t="shared" si="20"/>
        <v>1228.576739064139</v>
      </c>
      <c r="CN39" s="136">
        <f t="shared" si="20"/>
        <v>119006827.80216332</v>
      </c>
      <c r="CO39" s="136">
        <f t="shared" si="20"/>
        <v>14868745.924178991</v>
      </c>
      <c r="CP39" s="136">
        <f t="shared" si="20"/>
        <v>21136332.646439545</v>
      </c>
      <c r="CQ39" s="136">
        <f t="shared" si="20"/>
        <v>2268126.4796151756</v>
      </c>
      <c r="CR39" s="136">
        <f t="shared" si="20"/>
        <v>117238119.79819843</v>
      </c>
      <c r="CS39" s="136">
        <f t="shared" si="20"/>
        <v>205457653.68632552</v>
      </c>
      <c r="CT39" s="136">
        <f t="shared" si="20"/>
        <v>196687529.73044598</v>
      </c>
      <c r="CU39" s="136">
        <f t="shared" si="20"/>
        <v>8770123.9558795281</v>
      </c>
      <c r="CV39" s="136">
        <f t="shared" si="20"/>
        <v>1261841682.4163356</v>
      </c>
      <c r="CW39" s="136">
        <f t="shared" si="20"/>
        <v>0</v>
      </c>
      <c r="CX39" s="136">
        <f t="shared" si="20"/>
        <v>4042642.8510000003</v>
      </c>
      <c r="CY39" s="136">
        <f t="shared" si="20"/>
        <v>301680449.604092</v>
      </c>
      <c r="CZ39" s="136">
        <f t="shared" si="20"/>
        <v>319111410.8177802</v>
      </c>
      <c r="DA39" s="136">
        <f t="shared" si="20"/>
        <v>500060973.79395026</v>
      </c>
      <c r="DB39" s="136">
        <f t="shared" si="20"/>
        <v>81870962.07848078</v>
      </c>
      <c r="DC39" s="136">
        <f t="shared" si="20"/>
        <v>1242726.2399001101</v>
      </c>
      <c r="DD39" s="136">
        <f t="shared" si="20"/>
        <v>35017936.399013117</v>
      </c>
      <c r="DE39" s="136">
        <f t="shared" si="20"/>
        <v>18814580.632119387</v>
      </c>
      <c r="DF39" s="136">
        <f t="shared" si="20"/>
        <v>110933528.57781984</v>
      </c>
      <c r="DG39" s="136">
        <f t="shared" si="20"/>
        <v>26078320.675052993</v>
      </c>
      <c r="DH39" s="136">
        <f t="shared" si="20"/>
        <v>83631650.475339308</v>
      </c>
      <c r="DI39" s="136">
        <f t="shared" si="20"/>
        <v>1223557.4274275445</v>
      </c>
      <c r="DJ39" s="136">
        <f t="shared" si="20"/>
        <v>11523911.724215645</v>
      </c>
      <c r="DK39" s="136">
        <f t="shared" si="20"/>
        <v>7978446.521557766</v>
      </c>
      <c r="DL39" s="136">
        <f t="shared" si="20"/>
        <v>3545465.2026578798</v>
      </c>
      <c r="DM39" s="136">
        <f t="shared" si="20"/>
        <v>8054967.7890284229</v>
      </c>
      <c r="DN39" s="136">
        <f t="shared" si="20"/>
        <v>8508.9750071878498</v>
      </c>
      <c r="DO39" s="136">
        <f t="shared" si="20"/>
        <v>713955.62416443205</v>
      </c>
      <c r="DP39" s="136">
        <f t="shared" si="20"/>
        <v>542445.31892768526</v>
      </c>
      <c r="DQ39" s="136">
        <f t="shared" si="20"/>
        <v>587671.99016418029</v>
      </c>
      <c r="DR39" s="136">
        <f t="shared" si="20"/>
        <v>6202385.880764938</v>
      </c>
      <c r="DS39" s="136">
        <f t="shared" si="20"/>
        <v>1440908.9560280561</v>
      </c>
      <c r="DT39" s="136">
        <f t="shared" si="20"/>
        <v>1440908.9560280561</v>
      </c>
      <c r="DU39" s="136">
        <f t="shared" si="20"/>
        <v>0</v>
      </c>
      <c r="DV39" s="136">
        <f t="shared" si="20"/>
        <v>47581218.071581647</v>
      </c>
      <c r="DW39" s="136">
        <f t="shared" si="20"/>
        <v>11516602.951733246</v>
      </c>
      <c r="DX39" s="136">
        <f t="shared" si="20"/>
        <v>3929471.1781427194</v>
      </c>
      <c r="DY39" s="136">
        <f t="shared" si="20"/>
        <v>1582803.9227297762</v>
      </c>
      <c r="DZ39" s="136">
        <f t="shared" si="20"/>
        <v>18007002.526428774</v>
      </c>
      <c r="EA39" s="136">
        <f t="shared" si="20"/>
        <v>1532495.7035059654</v>
      </c>
      <c r="EB39" s="136">
        <f t="shared" si="20"/>
        <v>964.3370554006467</v>
      </c>
      <c r="EC39" s="136">
        <f t="shared" si="20"/>
        <v>107689.02695799734</v>
      </c>
      <c r="ED39" s="136">
        <f t="shared" ref="ED39:FM39" si="21">SUM(ED17:ED38)</f>
        <v>5098834.5265933396</v>
      </c>
      <c r="EE39" s="136">
        <f t="shared" si="21"/>
        <v>3979029.9313271497</v>
      </c>
      <c r="EF39" s="136">
        <f t="shared" si="21"/>
        <v>1826323.9671072783</v>
      </c>
      <c r="EG39" s="136">
        <f t="shared" si="21"/>
        <v>119492913.19626473</v>
      </c>
      <c r="EH39" s="136">
        <f t="shared" si="21"/>
        <v>29516694.487171799</v>
      </c>
      <c r="EI39" s="136">
        <f t="shared" si="21"/>
        <v>1244042.6235012822</v>
      </c>
      <c r="EJ39" s="136">
        <f t="shared" si="21"/>
        <v>47328948.746172674</v>
      </c>
      <c r="EK39" s="136">
        <f t="shared" si="21"/>
        <v>39131.652621270252</v>
      </c>
      <c r="EL39" s="136">
        <f t="shared" si="21"/>
        <v>1172743.4842123641</v>
      </c>
      <c r="EM39" s="136">
        <f t="shared" si="21"/>
        <v>15729130.636361776</v>
      </c>
      <c r="EN39" s="136">
        <f t="shared" si="21"/>
        <v>7614497.1504111234</v>
      </c>
      <c r="EO39" s="136">
        <f t="shared" si="21"/>
        <v>10126063.457025398</v>
      </c>
      <c r="EP39" s="136">
        <f t="shared" si="21"/>
        <v>6721660.9587870333</v>
      </c>
      <c r="EQ39" s="136">
        <f t="shared" si="21"/>
        <v>202683740.67735294</v>
      </c>
      <c r="ER39" s="136">
        <f t="shared" si="21"/>
        <v>92158564.171749741</v>
      </c>
      <c r="ES39" s="136">
        <f t="shared" si="21"/>
        <v>110229916.7303178</v>
      </c>
      <c r="ET39" s="136">
        <f t="shared" si="21"/>
        <v>295259.77528535941</v>
      </c>
      <c r="EU39" s="136">
        <f t="shared" si="21"/>
        <v>22715536.558982216</v>
      </c>
      <c r="EV39" s="136">
        <f t="shared" si="21"/>
        <v>5060522.0300837653</v>
      </c>
      <c r="EW39" s="136">
        <f t="shared" si="21"/>
        <v>17655014.528898455</v>
      </c>
      <c r="EX39" s="136">
        <f t="shared" si="21"/>
        <v>82150186.848697081</v>
      </c>
      <c r="EY39" s="136">
        <f t="shared" si="21"/>
        <v>11834834.734145638</v>
      </c>
      <c r="EZ39" s="136">
        <f t="shared" si="21"/>
        <v>70315352.11455144</v>
      </c>
      <c r="FA39" s="136">
        <f t="shared" si="21"/>
        <v>21937320.022395119</v>
      </c>
      <c r="FB39" s="136">
        <f t="shared" si="21"/>
        <v>11273356.557199761</v>
      </c>
      <c r="FC39" s="136">
        <f t="shared" si="21"/>
        <v>459643.17085414729</v>
      </c>
      <c r="FD39" s="136">
        <f t="shared" si="21"/>
        <v>227342.93954722889</v>
      </c>
      <c r="FE39" s="136">
        <f t="shared" si="21"/>
        <v>9976977.3547939807</v>
      </c>
      <c r="FF39" s="136">
        <f t="shared" si="21"/>
        <v>24867111.552174013</v>
      </c>
      <c r="FG39" s="136">
        <f t="shared" si="21"/>
        <v>427745.26161846786</v>
      </c>
      <c r="FH39" s="136">
        <f t="shared" si="21"/>
        <v>10487640.64404057</v>
      </c>
      <c r="FI39" s="136">
        <f t="shared" si="21"/>
        <v>7437315.4285991658</v>
      </c>
      <c r="FJ39" s="136">
        <f t="shared" si="21"/>
        <v>1376471.8410098338</v>
      </c>
      <c r="FK39" s="136">
        <f t="shared" si="21"/>
        <v>1160230.2673343057</v>
      </c>
      <c r="FL39" s="136">
        <f t="shared" si="21"/>
        <v>155115.54210322344</v>
      </c>
      <c r="FM39" s="136">
        <f t="shared" si="21"/>
        <v>3822592.5674684457</v>
      </c>
      <c r="FN39" s="136">
        <v>0</v>
      </c>
      <c r="FO39" s="136">
        <f>SUM(FO17:FO38)</f>
        <v>3304681554.5196857</v>
      </c>
      <c r="FP39" s="136">
        <f t="shared" ref="FP39" si="22">D39+AH39+AL39+CB39+CC39+CG39+CS39+CV39+DF39+DJ39+DM39+DS39+DV39+EG39+EQ39+EU39+EX39+FA39+FF39+FN39+FO39</f>
        <v>9201473153.5881615</v>
      </c>
      <c r="FU39" s="144"/>
      <c r="FV39" s="144"/>
    </row>
  </sheetData>
  <mergeCells count="4">
    <mergeCell ref="B13:C16"/>
    <mergeCell ref="FO13:FO16"/>
    <mergeCell ref="FP13:FP16"/>
    <mergeCell ref="B39:C39"/>
  </mergeCells>
  <pageMargins left="0.7" right="0.7" top="0.75" bottom="0.75" header="0.3" footer="0.3"/>
  <pageSetup paperSize="9" orientation="portrait" horizontalDpi="90" verticalDpi="90" r:id="rId1"/>
  <headerFooter>
    <oddFooter>&amp;C&amp;1#&amp;"Calibri"&amp;10&amp;K000000Uso Interno</oddFooter>
  </headerFooter>
  <ignoredErrors>
    <ignoredError sqref="AL17:AL39" formulaRange="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286B-C261-4719-8531-D65802CCEE04}">
  <sheetPr>
    <tabColor theme="8"/>
  </sheetPr>
  <dimension ref="A1:GD186"/>
  <sheetViews>
    <sheetView showGridLines="0" workbookViewId="0">
      <pane xSplit="3" ySplit="16" topLeftCell="D17" activePane="bottomRight" state="frozen"/>
      <selection activeCell="D17" sqref="D17"/>
      <selection pane="topRight" activeCell="D17" sqref="D17"/>
      <selection pane="bottomLeft" activeCell="D17" sqref="D17"/>
      <selection pane="bottomRight" activeCell="D85" sqref="D85:FS175"/>
    </sheetView>
  </sheetViews>
  <sheetFormatPr baseColWidth="10" defaultColWidth="11" defaultRowHeight="14.25" outlineLevelCol="1" x14ac:dyDescent="0.2"/>
  <cols>
    <col min="1" max="1" width="2.375" style="112" bestFit="1" customWidth="1"/>
    <col min="2" max="2" width="10.5" style="112" customWidth="1"/>
    <col min="3" max="3" width="34.125" style="114" bestFit="1" customWidth="1"/>
    <col min="4" max="4" width="13" style="112" customWidth="1"/>
    <col min="5" max="5" width="12.5" style="112" hidden="1" customWidth="1" outlineLevel="1"/>
    <col min="6" max="6" width="12.75" style="112" hidden="1" customWidth="1" outlineLevel="1"/>
    <col min="7" max="7" width="13" style="112" hidden="1" customWidth="1" outlineLevel="1"/>
    <col min="8" max="8" width="14.125" style="112" hidden="1" customWidth="1" outlineLevel="1"/>
    <col min="9" max="10" width="11" style="112" hidden="1" customWidth="1" outlineLevel="1"/>
    <col min="11" max="11" width="10.875" style="112" hidden="1" customWidth="1" outlineLevel="1"/>
    <col min="12" max="12" width="13.625" style="112" hidden="1" customWidth="1" outlineLevel="1"/>
    <col min="13" max="19" width="11" style="112" hidden="1" customWidth="1" outlineLevel="1"/>
    <col min="20" max="20" width="15.875" style="112" hidden="1" customWidth="1" outlineLevel="1"/>
    <col min="21" max="21" width="11" style="112" hidden="1" customWidth="1" outlineLevel="1"/>
    <col min="22" max="22" width="16" style="112" hidden="1" customWidth="1" outlineLevel="1"/>
    <col min="23" max="23" width="13.375" style="112" hidden="1" customWidth="1" outlineLevel="1"/>
    <col min="24" max="24" width="12.375" style="112" hidden="1" customWidth="1" outlineLevel="1"/>
    <col min="25" max="25" width="13.5" style="112" hidden="1" customWidth="1" outlineLevel="1"/>
    <col min="26" max="26" width="11" style="112" hidden="1" customWidth="1" outlineLevel="1"/>
    <col min="27" max="27" width="13.5" style="112" hidden="1" customWidth="1" outlineLevel="1"/>
    <col min="28" max="33" width="11" style="112" hidden="1" customWidth="1" outlineLevel="1"/>
    <col min="34" max="34" width="13" style="112" customWidth="1" collapsed="1"/>
    <col min="35" max="37" width="11" style="112" hidden="1" customWidth="1" outlineLevel="1"/>
    <col min="38" max="38" width="13" style="112" customWidth="1" collapsed="1"/>
    <col min="39" max="40" width="11" style="112" hidden="1" customWidth="1" outlineLevel="1"/>
    <col min="41" max="41" width="14.25" style="112" hidden="1" customWidth="1" outlineLevel="1"/>
    <col min="42" max="42" width="13" style="112" hidden="1" customWidth="1" outlineLevel="1"/>
    <col min="43" max="79" width="13.375" style="112" hidden="1" customWidth="1" outlineLevel="1"/>
    <col min="80" max="80" width="13" style="112" customWidth="1" collapsed="1"/>
    <col min="81" max="81" width="13" style="112" customWidth="1"/>
    <col min="82" max="84" width="13.375" style="112" hidden="1" customWidth="1" outlineLevel="1"/>
    <col min="85" max="85" width="13" style="112" customWidth="1" collapsed="1"/>
    <col min="86" max="86" width="13.375" style="112" hidden="1" customWidth="1" outlineLevel="1"/>
    <col min="87" max="89" width="11" style="112" hidden="1" customWidth="1" outlineLevel="1"/>
    <col min="90" max="90" width="14.375" style="112" hidden="1" customWidth="1" outlineLevel="1"/>
    <col min="91" max="91" width="11" style="112" hidden="1" customWidth="1" outlineLevel="1"/>
    <col min="92" max="92" width="14.75" style="112" hidden="1" customWidth="1" outlineLevel="1"/>
    <col min="93" max="93" width="11" style="112" hidden="1" customWidth="1" outlineLevel="1"/>
    <col min="94" max="94" width="11.125" style="112" hidden="1" customWidth="1" outlineLevel="1"/>
    <col min="95" max="95" width="11" style="112" hidden="1" customWidth="1" outlineLevel="1"/>
    <col min="96" max="96" width="11.875" style="112" hidden="1" customWidth="1" outlineLevel="1"/>
    <col min="97" max="97" width="13" style="112" customWidth="1" collapsed="1"/>
    <col min="98" max="99" width="11" style="112" hidden="1" customWidth="1" outlineLevel="1"/>
    <col min="100" max="100" width="13" style="112" customWidth="1" collapsed="1"/>
    <col min="101" max="106" width="11" style="112" hidden="1" customWidth="1" outlineLevel="1"/>
    <col min="107" max="107" width="11.125" style="112" hidden="1" customWidth="1" outlineLevel="1"/>
    <col min="108" max="109" width="11" style="112" hidden="1" customWidth="1" outlineLevel="1"/>
    <col min="110" max="110" width="13" style="112" customWidth="1" collapsed="1"/>
    <col min="111" max="111" width="11.125" style="112" hidden="1" customWidth="1" outlineLevel="1"/>
    <col min="112" max="113" width="11" style="112" hidden="1" customWidth="1" outlineLevel="1"/>
    <col min="114" max="114" width="13" style="112" customWidth="1" collapsed="1"/>
    <col min="115" max="116" width="11" style="112" hidden="1" customWidth="1" outlineLevel="1"/>
    <col min="117" max="117" width="13" style="112" customWidth="1" collapsed="1"/>
    <col min="118" max="118" width="11" style="112" hidden="1" customWidth="1" outlineLevel="1"/>
    <col min="119" max="119" width="11.125" style="112" hidden="1" customWidth="1" outlineLevel="1"/>
    <col min="120" max="121" width="11" style="112" hidden="1" customWidth="1" outlineLevel="1"/>
    <col min="122" max="122" width="11.125" style="112" hidden="1" customWidth="1" outlineLevel="1"/>
    <col min="123" max="123" width="13" style="112" customWidth="1" collapsed="1"/>
    <col min="124" max="125" width="11" style="112" hidden="1" customWidth="1" outlineLevel="1"/>
    <col min="126" max="126" width="13" style="112" customWidth="1" collapsed="1"/>
    <col min="127" max="132" width="11" style="112" hidden="1" customWidth="1" outlineLevel="1"/>
    <col min="133" max="133" width="11.125" style="112" hidden="1" customWidth="1" outlineLevel="1"/>
    <col min="134" max="136" width="11" style="112" hidden="1" customWidth="1" outlineLevel="1"/>
    <col min="137" max="137" width="13" style="112" customWidth="1" collapsed="1"/>
    <col min="138" max="139" width="11" style="112" hidden="1" customWidth="1" outlineLevel="1"/>
    <col min="140" max="140" width="11.125" style="112" hidden="1" customWidth="1" outlineLevel="1"/>
    <col min="141" max="143" width="11" style="112" hidden="1" customWidth="1" outlineLevel="1"/>
    <col min="144" max="144" width="11.125" style="112" hidden="1" customWidth="1" outlineLevel="1"/>
    <col min="145" max="146" width="11" style="112" hidden="1" customWidth="1" outlineLevel="1"/>
    <col min="147" max="147" width="13" style="112" customWidth="1" collapsed="1"/>
    <col min="148" max="149" width="11" style="112" customWidth="1" outlineLevel="1"/>
    <col min="150" max="150" width="11.125" style="112" customWidth="1" outlineLevel="1"/>
    <col min="151" max="151" width="13" style="112" customWidth="1"/>
    <col min="152" max="153" width="11" style="112" customWidth="1" outlineLevel="1"/>
    <col min="154" max="154" width="13" style="112" customWidth="1"/>
    <col min="155" max="156" width="11" style="112" customWidth="1" outlineLevel="1"/>
    <col min="157" max="157" width="13" style="112" customWidth="1"/>
    <col min="158" max="158" width="11" style="112" customWidth="1" outlineLevel="1"/>
    <col min="159" max="160" width="11.125" style="112" customWidth="1" outlineLevel="1"/>
    <col min="161" max="161" width="11.875" style="112" customWidth="1" outlineLevel="1"/>
    <col min="162" max="162" width="13" style="112" customWidth="1"/>
    <col min="163" max="164" width="11.125" style="112" customWidth="1" outlineLevel="1"/>
    <col min="165" max="165" width="11" style="112" customWidth="1" outlineLevel="1"/>
    <col min="166" max="166" width="13.625" style="112" customWidth="1" outlineLevel="1"/>
    <col min="167" max="169" width="11" style="112" customWidth="1" outlineLevel="1"/>
    <col min="170" max="170" width="13" style="112" customWidth="1"/>
    <col min="171" max="175" width="11" style="112"/>
    <col min="176" max="176" width="12.625" style="112" bestFit="1" customWidth="1"/>
    <col min="177" max="185" width="11" style="112"/>
    <col min="186" max="186" width="13.375" style="112" customWidth="1"/>
    <col min="187" max="16384" width="11" style="112"/>
  </cols>
  <sheetData>
    <row r="1" spans="1:186" x14ac:dyDescent="0.2">
      <c r="A1" s="117" t="s">
        <v>390</v>
      </c>
    </row>
    <row r="2" spans="1:186" ht="14.25" customHeight="1" x14ac:dyDescent="0.2">
      <c r="A2" s="117" t="s">
        <v>390</v>
      </c>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5"/>
      <c r="FR2" s="174"/>
      <c r="FS2" s="174"/>
    </row>
    <row r="3" spans="1:186" x14ac:dyDescent="0.2">
      <c r="A3" s="117" t="s">
        <v>390</v>
      </c>
      <c r="D3" s="175"/>
      <c r="E3" s="176"/>
      <c r="F3" s="176"/>
      <c r="G3" s="177"/>
      <c r="H3" s="177"/>
      <c r="I3" s="177"/>
      <c r="J3" s="177"/>
      <c r="K3" s="177"/>
      <c r="L3" s="177"/>
      <c r="M3" s="177"/>
      <c r="N3" s="177"/>
      <c r="O3" s="177"/>
      <c r="P3" s="177"/>
      <c r="Q3" s="177"/>
      <c r="R3" s="177"/>
      <c r="S3" s="177"/>
      <c r="T3" s="177"/>
      <c r="U3" s="177"/>
      <c r="V3" s="177"/>
      <c r="W3" s="177"/>
      <c r="X3" s="177"/>
      <c r="Y3" s="176"/>
      <c r="Z3" s="176"/>
      <c r="AA3" s="176"/>
      <c r="AB3" s="176"/>
      <c r="AC3" s="177"/>
      <c r="AD3" s="177"/>
      <c r="AE3" s="177"/>
      <c r="AF3" s="177"/>
      <c r="AG3" s="177"/>
      <c r="AH3" s="175"/>
      <c r="AI3" s="177"/>
      <c r="AJ3" s="177"/>
      <c r="AK3" s="177"/>
      <c r="AL3" s="175"/>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5"/>
      <c r="CC3" s="175"/>
      <c r="CD3" s="175"/>
      <c r="CE3" s="177"/>
      <c r="CF3" s="177"/>
      <c r="CG3" s="175"/>
      <c r="CH3" s="175"/>
      <c r="CI3" s="175"/>
      <c r="CJ3" s="175"/>
      <c r="CK3" s="177"/>
      <c r="CL3" s="177"/>
      <c r="CM3" s="177"/>
      <c r="CN3" s="177"/>
      <c r="CO3" s="177"/>
      <c r="CP3" s="177"/>
      <c r="CQ3" s="177"/>
      <c r="CR3" s="177"/>
      <c r="CS3" s="175"/>
      <c r="CT3" s="177"/>
      <c r="CU3" s="177"/>
      <c r="CV3" s="175"/>
      <c r="CW3" s="177"/>
      <c r="CX3" s="177"/>
      <c r="CY3" s="177"/>
      <c r="CZ3" s="177"/>
      <c r="DA3" s="177"/>
      <c r="DB3" s="177"/>
      <c r="DC3" s="177"/>
      <c r="DD3" s="177"/>
      <c r="DE3" s="177"/>
      <c r="DF3" s="175"/>
      <c r="DG3" s="177"/>
      <c r="DH3" s="177"/>
      <c r="DI3" s="177"/>
      <c r="DJ3" s="175"/>
      <c r="DK3" s="177"/>
      <c r="DL3" s="177"/>
      <c r="DM3" s="175"/>
      <c r="DN3" s="177"/>
      <c r="DO3" s="177"/>
      <c r="DP3" s="177"/>
      <c r="DQ3" s="177"/>
      <c r="DR3" s="177"/>
      <c r="DS3" s="175"/>
      <c r="DT3" s="177"/>
      <c r="DU3" s="177"/>
      <c r="DV3" s="175"/>
      <c r="DW3" s="177"/>
      <c r="DX3" s="177"/>
      <c r="DY3" s="177"/>
      <c r="DZ3" s="177"/>
      <c r="EA3" s="177"/>
      <c r="EB3" s="177"/>
      <c r="EC3" s="177"/>
      <c r="ED3" s="177"/>
      <c r="EE3" s="177"/>
      <c r="EF3" s="177"/>
      <c r="EG3" s="175"/>
      <c r="EH3" s="177"/>
      <c r="EI3" s="177"/>
      <c r="EJ3" s="177"/>
      <c r="EK3" s="177"/>
      <c r="EL3" s="177"/>
      <c r="EM3" s="177"/>
      <c r="EN3" s="177"/>
      <c r="EO3" s="177"/>
      <c r="EP3" s="177"/>
      <c r="EQ3" s="175"/>
      <c r="ER3" s="177"/>
      <c r="ES3" s="177"/>
      <c r="ET3" s="177"/>
      <c r="EU3" s="175"/>
      <c r="EV3" s="177"/>
      <c r="EW3" s="177"/>
      <c r="EX3" s="175"/>
      <c r="EY3" s="177"/>
      <c r="EZ3" s="177"/>
      <c r="FA3" s="175"/>
      <c r="FB3" s="175"/>
      <c r="FC3" s="175"/>
      <c r="FD3" s="175"/>
      <c r="FE3" s="175"/>
      <c r="FF3" s="175"/>
      <c r="FG3" s="177"/>
      <c r="FH3" s="177"/>
      <c r="FI3" s="177"/>
      <c r="FJ3" s="177"/>
      <c r="FK3" s="177"/>
      <c r="FL3" s="177"/>
      <c r="FM3" s="177"/>
      <c r="FN3" s="175"/>
      <c r="FO3" s="174"/>
      <c r="FP3" s="174"/>
      <c r="FQ3" s="175"/>
      <c r="FR3" s="174"/>
      <c r="FS3" s="174"/>
    </row>
    <row r="4" spans="1:186" x14ac:dyDescent="0.2">
      <c r="A4" s="117" t="s">
        <v>390</v>
      </c>
      <c r="D4" s="175"/>
      <c r="E4" s="176"/>
      <c r="F4" s="176"/>
      <c r="G4" s="177"/>
      <c r="H4" s="177"/>
      <c r="I4" s="177"/>
      <c r="J4" s="177"/>
      <c r="K4" s="177"/>
      <c r="L4" s="177"/>
      <c r="M4" s="177"/>
      <c r="N4" s="177"/>
      <c r="O4" s="177"/>
      <c r="P4" s="177"/>
      <c r="Q4" s="177"/>
      <c r="R4" s="177"/>
      <c r="S4" s="177"/>
      <c r="T4" s="177"/>
      <c r="U4" s="177"/>
      <c r="V4" s="177"/>
      <c r="W4" s="177"/>
      <c r="X4" s="177"/>
      <c r="Y4" s="176"/>
      <c r="Z4" s="176"/>
      <c r="AA4" s="176"/>
      <c r="AB4" s="176"/>
      <c r="AC4" s="177"/>
      <c r="AD4" s="177"/>
      <c r="AE4" s="177"/>
      <c r="AF4" s="177"/>
      <c r="AG4" s="177"/>
      <c r="AH4" s="175"/>
      <c r="AI4" s="177"/>
      <c r="AJ4" s="177"/>
      <c r="AK4" s="177"/>
      <c r="AL4" s="175"/>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5"/>
      <c r="CC4" s="175"/>
      <c r="CD4" s="175"/>
      <c r="CE4" s="177"/>
      <c r="CF4" s="177"/>
      <c r="CG4" s="175"/>
      <c r="CH4" s="175"/>
      <c r="CI4" s="175"/>
      <c r="CJ4" s="175"/>
      <c r="CK4" s="177"/>
      <c r="CL4" s="177"/>
      <c r="CM4" s="177"/>
      <c r="CN4" s="177"/>
      <c r="CO4" s="177"/>
      <c r="CP4" s="177"/>
      <c r="CQ4" s="177"/>
      <c r="CR4" s="177"/>
      <c r="CS4" s="175"/>
      <c r="CT4" s="177"/>
      <c r="CU4" s="177"/>
      <c r="CV4" s="175"/>
      <c r="CW4" s="177"/>
      <c r="CX4" s="177"/>
      <c r="CY4" s="177"/>
      <c r="CZ4" s="177"/>
      <c r="DA4" s="177"/>
      <c r="DB4" s="177"/>
      <c r="DC4" s="177"/>
      <c r="DD4" s="177"/>
      <c r="DE4" s="177"/>
      <c r="DF4" s="175"/>
      <c r="DG4" s="177"/>
      <c r="DH4" s="177"/>
      <c r="DI4" s="177"/>
      <c r="DJ4" s="175"/>
      <c r="DK4" s="177"/>
      <c r="DL4" s="177"/>
      <c r="DM4" s="175"/>
      <c r="DN4" s="177"/>
      <c r="DO4" s="177"/>
      <c r="DP4" s="177"/>
      <c r="DQ4" s="177"/>
      <c r="DR4" s="177"/>
      <c r="DS4" s="175"/>
      <c r="DT4" s="177"/>
      <c r="DU4" s="177"/>
      <c r="DV4" s="175"/>
      <c r="DW4" s="177"/>
      <c r="DX4" s="177"/>
      <c r="DY4" s="177"/>
      <c r="DZ4" s="177"/>
      <c r="EA4" s="177"/>
      <c r="EB4" s="177"/>
      <c r="EC4" s="177"/>
      <c r="ED4" s="177"/>
      <c r="EE4" s="177"/>
      <c r="EF4" s="177"/>
      <c r="EG4" s="175"/>
      <c r="EH4" s="177"/>
      <c r="EI4" s="177"/>
      <c r="EJ4" s="177"/>
      <c r="EK4" s="177"/>
      <c r="EL4" s="177"/>
      <c r="EM4" s="177"/>
      <c r="EN4" s="177"/>
      <c r="EO4" s="177"/>
      <c r="EP4" s="177"/>
      <c r="EQ4" s="175"/>
      <c r="ER4" s="177"/>
      <c r="ES4" s="177"/>
      <c r="ET4" s="177"/>
      <c r="EU4" s="175"/>
      <c r="EV4" s="177"/>
      <c r="EW4" s="177"/>
      <c r="EX4" s="175"/>
      <c r="EY4" s="177"/>
      <c r="EZ4" s="177"/>
      <c r="FA4" s="175"/>
      <c r="FB4" s="175"/>
      <c r="FC4" s="175"/>
      <c r="FD4" s="175"/>
      <c r="FE4" s="175"/>
      <c r="FF4" s="175"/>
      <c r="FG4" s="177"/>
      <c r="FH4" s="177"/>
      <c r="FI4" s="177"/>
      <c r="FJ4" s="177"/>
      <c r="FK4" s="177"/>
      <c r="FL4" s="177"/>
      <c r="FM4" s="177"/>
      <c r="FN4" s="175"/>
      <c r="FO4" s="174"/>
      <c r="FP4" s="174"/>
      <c r="FQ4" s="175"/>
      <c r="FR4" s="174"/>
      <c r="FS4" s="174"/>
    </row>
    <row r="5" spans="1:186" x14ac:dyDescent="0.2">
      <c r="A5" s="117" t="s">
        <v>390</v>
      </c>
      <c r="B5"/>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5"/>
      <c r="CL5" s="175"/>
      <c r="CM5" s="175"/>
      <c r="CN5" s="175"/>
      <c r="CO5" s="175"/>
      <c r="CP5" s="175"/>
      <c r="CQ5" s="175"/>
      <c r="CR5" s="175"/>
      <c r="CS5" s="174"/>
      <c r="CT5" s="175"/>
      <c r="CU5" s="175"/>
      <c r="CV5" s="174"/>
      <c r="CW5" s="175"/>
      <c r="CX5" s="175"/>
      <c r="CY5" s="175"/>
      <c r="CZ5" s="175"/>
      <c r="DA5" s="175"/>
      <c r="DB5" s="175"/>
      <c r="DC5" s="175"/>
      <c r="DD5" s="175"/>
      <c r="DE5" s="175"/>
      <c r="DF5" s="174"/>
      <c r="DG5" s="175"/>
      <c r="DH5" s="175"/>
      <c r="DI5" s="175"/>
      <c r="DJ5" s="174"/>
      <c r="DK5" s="175"/>
      <c r="DL5" s="175"/>
      <c r="DM5" s="174"/>
      <c r="DN5" s="175"/>
      <c r="DO5" s="175"/>
      <c r="DP5" s="175"/>
      <c r="DQ5" s="175"/>
      <c r="DR5" s="175"/>
      <c r="DS5" s="174"/>
      <c r="DT5" s="174"/>
      <c r="DU5" s="174"/>
      <c r="DV5" s="174"/>
      <c r="DW5" s="175"/>
      <c r="DX5" s="175"/>
      <c r="DY5" s="175"/>
      <c r="DZ5" s="175"/>
      <c r="EA5" s="175"/>
      <c r="EB5" s="175"/>
      <c r="EC5" s="175"/>
      <c r="ED5" s="175"/>
      <c r="EE5" s="175"/>
      <c r="EF5" s="175"/>
      <c r="EG5" s="174"/>
      <c r="EH5" s="175"/>
      <c r="EI5" s="175"/>
      <c r="EJ5" s="175"/>
      <c r="EK5" s="175"/>
      <c r="EL5" s="175"/>
      <c r="EM5" s="175"/>
      <c r="EN5" s="175"/>
      <c r="EO5" s="175"/>
      <c r="EP5" s="175"/>
      <c r="EQ5" s="174"/>
      <c r="ER5" s="175"/>
      <c r="ES5" s="175"/>
      <c r="ET5" s="175"/>
      <c r="EU5" s="174"/>
      <c r="EV5" s="175"/>
      <c r="EW5" s="175"/>
      <c r="EX5" s="174"/>
      <c r="EY5" s="175"/>
      <c r="EZ5" s="175"/>
      <c r="FA5" s="174"/>
      <c r="FB5" s="175"/>
      <c r="FC5" s="175"/>
      <c r="FD5" s="175"/>
      <c r="FE5" s="175"/>
      <c r="FF5" s="174"/>
      <c r="FG5" s="175"/>
      <c r="FH5" s="175"/>
      <c r="FI5" s="175"/>
      <c r="FJ5" s="175"/>
      <c r="FK5" s="175"/>
      <c r="FL5" s="175"/>
      <c r="FM5" s="175"/>
      <c r="FN5" s="174"/>
      <c r="FO5" s="174"/>
      <c r="FP5" s="174"/>
      <c r="FQ5" s="175"/>
      <c r="FR5" s="174"/>
      <c r="FS5" s="174"/>
    </row>
    <row r="6" spans="1:186" x14ac:dyDescent="0.2">
      <c r="A6" s="117" t="s">
        <v>390</v>
      </c>
      <c r="B6"/>
      <c r="D6" s="132"/>
      <c r="AH6" s="132"/>
      <c r="AL6" s="132"/>
      <c r="CB6" s="132"/>
      <c r="CC6" s="132"/>
      <c r="CG6" s="132"/>
      <c r="CS6" s="132"/>
      <c r="CV6" s="132"/>
      <c r="DF6" s="132"/>
      <c r="DJ6" s="132"/>
      <c r="DM6" s="132"/>
      <c r="DS6" s="132"/>
      <c r="DV6" s="132"/>
      <c r="EG6" s="132"/>
      <c r="EQ6" s="132"/>
      <c r="EU6" s="132"/>
      <c r="EX6" s="132"/>
      <c r="FA6" s="132"/>
      <c r="FF6" s="132"/>
      <c r="FN6" s="132"/>
    </row>
    <row r="7" spans="1:186" s="120" customFormat="1" ht="18.75" customHeight="1" x14ac:dyDescent="0.2">
      <c r="B7" s="178"/>
      <c r="C7" s="179"/>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row>
    <row r="8" spans="1:186" s="120" customFormat="1" ht="18.75" customHeight="1" x14ac:dyDescent="0.2">
      <c r="B8" s="178"/>
      <c r="C8" s="179"/>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c r="DO8" s="123"/>
      <c r="DP8" s="123"/>
      <c r="DQ8" s="123"/>
      <c r="DR8" s="123"/>
      <c r="DS8" s="123"/>
      <c r="DT8" s="123"/>
      <c r="DU8" s="123"/>
      <c r="DV8" s="123"/>
      <c r="DW8" s="123"/>
      <c r="DX8" s="123"/>
      <c r="DY8" s="123"/>
      <c r="DZ8" s="123"/>
      <c r="EA8" s="123"/>
      <c r="EB8" s="123"/>
      <c r="EC8" s="123"/>
      <c r="ED8" s="123"/>
      <c r="EE8" s="123"/>
      <c r="EF8" s="123"/>
      <c r="EG8" s="123"/>
      <c r="EH8" s="123"/>
      <c r="EI8" s="123"/>
      <c r="EJ8" s="123"/>
      <c r="EK8" s="123"/>
      <c r="EL8" s="123"/>
      <c r="EM8" s="123"/>
      <c r="EN8" s="123"/>
      <c r="EO8" s="123"/>
      <c r="EP8" s="123"/>
      <c r="EQ8" s="123"/>
      <c r="ER8" s="123"/>
      <c r="ES8" s="123"/>
      <c r="ET8" s="123"/>
      <c r="EU8" s="123"/>
      <c r="EV8" s="123"/>
      <c r="EW8" s="123"/>
      <c r="EX8" s="123"/>
      <c r="EY8" s="123"/>
      <c r="EZ8" s="123"/>
      <c r="FA8" s="123"/>
      <c r="FB8" s="123"/>
      <c r="FC8" s="123"/>
      <c r="FD8" s="123"/>
      <c r="FE8" s="123"/>
      <c r="FF8" s="123"/>
      <c r="FG8" s="123"/>
      <c r="FH8" s="123"/>
      <c r="FI8" s="123"/>
      <c r="FJ8" s="123"/>
      <c r="FK8" s="123"/>
      <c r="FL8" s="123"/>
      <c r="FM8" s="123"/>
      <c r="FN8" s="123"/>
    </row>
    <row r="9" spans="1:186" s="120" customFormat="1" ht="20.25" x14ac:dyDescent="0.3">
      <c r="B9" s="115" t="s">
        <v>532</v>
      </c>
      <c r="C9" s="124"/>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row>
    <row r="10" spans="1:186" ht="20.25" x14ac:dyDescent="0.3">
      <c r="B10" s="180" t="s">
        <v>690</v>
      </c>
      <c r="D10" s="54"/>
      <c r="E10" s="54"/>
      <c r="F10" s="54"/>
      <c r="G10" s="125"/>
      <c r="H10" s="54"/>
      <c r="I10" s="54"/>
      <c r="J10" s="54"/>
      <c r="K10" s="54"/>
      <c r="M10" s="54"/>
      <c r="N10" s="54"/>
      <c r="O10" s="54"/>
      <c r="P10" s="54"/>
      <c r="Q10" s="54"/>
      <c r="R10" s="54"/>
      <c r="S10" s="54"/>
      <c r="T10" s="54"/>
      <c r="U10" s="54"/>
      <c r="V10" s="54"/>
      <c r="W10" s="54"/>
      <c r="X10" s="54"/>
      <c r="Y10" s="54"/>
      <c r="Z10" s="54"/>
      <c r="AA10" s="108"/>
      <c r="AB10" s="54"/>
      <c r="AC10" s="54"/>
      <c r="AD10" s="54"/>
      <c r="AE10" s="108"/>
      <c r="AF10" s="108"/>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S10" s="54"/>
      <c r="DV10" s="54"/>
      <c r="EG10" s="54"/>
      <c r="EQ10" s="54"/>
      <c r="EU10" s="54"/>
      <c r="EX10" s="54"/>
      <c r="FA10" s="54"/>
      <c r="FF10" s="54"/>
      <c r="FN10" s="54"/>
    </row>
    <row r="11" spans="1:186" ht="20.25" x14ac:dyDescent="0.3">
      <c r="B11" s="180" t="s">
        <v>450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row>
    <row r="12" spans="1:186" ht="20.25" x14ac:dyDescent="0.3">
      <c r="B12" s="181"/>
      <c r="C12" s="182"/>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row>
    <row r="13" spans="1:186" ht="15.75" customHeight="1" x14ac:dyDescent="0.2">
      <c r="B13" s="227" t="s">
        <v>449</v>
      </c>
      <c r="C13" s="227"/>
      <c r="D13" s="169" t="s">
        <v>379</v>
      </c>
      <c r="E13" s="169" t="s">
        <v>379</v>
      </c>
      <c r="F13" s="169" t="s">
        <v>379</v>
      </c>
      <c r="G13" s="169" t="s">
        <v>379</v>
      </c>
      <c r="H13" s="169" t="s">
        <v>379</v>
      </c>
      <c r="I13" s="169" t="s">
        <v>379</v>
      </c>
      <c r="J13" s="169" t="s">
        <v>379</v>
      </c>
      <c r="K13" s="169" t="s">
        <v>379</v>
      </c>
      <c r="L13" s="169" t="s">
        <v>379</v>
      </c>
      <c r="M13" s="169" t="s">
        <v>379</v>
      </c>
      <c r="N13" s="169" t="s">
        <v>379</v>
      </c>
      <c r="O13" s="169" t="s">
        <v>379</v>
      </c>
      <c r="P13" s="169" t="s">
        <v>379</v>
      </c>
      <c r="Q13" s="169" t="s">
        <v>379</v>
      </c>
      <c r="R13" s="169" t="s">
        <v>379</v>
      </c>
      <c r="S13" s="169" t="s">
        <v>379</v>
      </c>
      <c r="T13" s="169" t="s">
        <v>379</v>
      </c>
      <c r="U13" s="169" t="s">
        <v>379</v>
      </c>
      <c r="V13" s="169" t="s">
        <v>379</v>
      </c>
      <c r="W13" s="169" t="s">
        <v>379</v>
      </c>
      <c r="X13" s="169" t="s">
        <v>379</v>
      </c>
      <c r="Y13" s="169" t="s">
        <v>379</v>
      </c>
      <c r="Z13" s="169" t="s">
        <v>379</v>
      </c>
      <c r="AA13" s="169" t="s">
        <v>379</v>
      </c>
      <c r="AB13" s="169" t="s">
        <v>379</v>
      </c>
      <c r="AC13" s="169" t="s">
        <v>379</v>
      </c>
      <c r="AD13" s="169" t="s">
        <v>379</v>
      </c>
      <c r="AE13" s="169" t="s">
        <v>379</v>
      </c>
      <c r="AF13" s="169" t="s">
        <v>379</v>
      </c>
      <c r="AG13" s="169" t="s">
        <v>379</v>
      </c>
      <c r="AH13" s="169" t="s">
        <v>380</v>
      </c>
      <c r="AI13" s="169" t="s">
        <v>380</v>
      </c>
      <c r="AJ13" s="169" t="s">
        <v>380</v>
      </c>
      <c r="AK13" s="169" t="s">
        <v>380</v>
      </c>
      <c r="AL13" s="169" t="s">
        <v>381</v>
      </c>
      <c r="AM13" s="169" t="s">
        <v>381</v>
      </c>
      <c r="AN13" s="169" t="s">
        <v>381</v>
      </c>
      <c r="AO13" s="169" t="s">
        <v>381</v>
      </c>
      <c r="AP13" s="169" t="s">
        <v>381</v>
      </c>
      <c r="AQ13" s="169" t="s">
        <v>381</v>
      </c>
      <c r="AR13" s="169" t="s">
        <v>381</v>
      </c>
      <c r="AS13" s="169" t="s">
        <v>381</v>
      </c>
      <c r="AT13" s="169" t="s">
        <v>381</v>
      </c>
      <c r="AU13" s="169" t="s">
        <v>381</v>
      </c>
      <c r="AV13" s="169" t="s">
        <v>381</v>
      </c>
      <c r="AW13" s="169" t="s">
        <v>381</v>
      </c>
      <c r="AX13" s="169" t="s">
        <v>381</v>
      </c>
      <c r="AY13" s="169" t="s">
        <v>381</v>
      </c>
      <c r="AZ13" s="169" t="s">
        <v>381</v>
      </c>
      <c r="BA13" s="169" t="s">
        <v>381</v>
      </c>
      <c r="BB13" s="169" t="s">
        <v>381</v>
      </c>
      <c r="BC13" s="169" t="s">
        <v>381</v>
      </c>
      <c r="BD13" s="169" t="s">
        <v>381</v>
      </c>
      <c r="BE13" s="169" t="s">
        <v>381</v>
      </c>
      <c r="BF13" s="169" t="s">
        <v>381</v>
      </c>
      <c r="BG13" s="169" t="s">
        <v>381</v>
      </c>
      <c r="BH13" s="169" t="s">
        <v>381</v>
      </c>
      <c r="BI13" s="169" t="s">
        <v>381</v>
      </c>
      <c r="BJ13" s="169" t="s">
        <v>381</v>
      </c>
      <c r="BK13" s="169" t="s">
        <v>381</v>
      </c>
      <c r="BL13" s="169" t="s">
        <v>381</v>
      </c>
      <c r="BM13" s="169" t="s">
        <v>381</v>
      </c>
      <c r="BN13" s="169" t="s">
        <v>381</v>
      </c>
      <c r="BO13" s="169" t="s">
        <v>381</v>
      </c>
      <c r="BP13" s="169" t="s">
        <v>381</v>
      </c>
      <c r="BQ13" s="169" t="s">
        <v>381</v>
      </c>
      <c r="BR13" s="169" t="s">
        <v>381</v>
      </c>
      <c r="BS13" s="169" t="s">
        <v>381</v>
      </c>
      <c r="BT13" s="169" t="s">
        <v>381</v>
      </c>
      <c r="BU13" s="169" t="s">
        <v>381</v>
      </c>
      <c r="BV13" s="169" t="s">
        <v>381</v>
      </c>
      <c r="BW13" s="169" t="s">
        <v>381</v>
      </c>
      <c r="BX13" s="169" t="s">
        <v>381</v>
      </c>
      <c r="BY13" s="169" t="s">
        <v>381</v>
      </c>
      <c r="BZ13" s="169" t="s">
        <v>381</v>
      </c>
      <c r="CA13" s="169" t="s">
        <v>381</v>
      </c>
      <c r="CB13" s="169" t="s">
        <v>382</v>
      </c>
      <c r="CC13" s="169" t="s">
        <v>383</v>
      </c>
      <c r="CD13" s="169" t="s">
        <v>383</v>
      </c>
      <c r="CE13" s="169" t="s">
        <v>383</v>
      </c>
      <c r="CF13" s="169" t="s">
        <v>383</v>
      </c>
      <c r="CG13" s="169" t="s">
        <v>384</v>
      </c>
      <c r="CH13" s="169" t="s">
        <v>384</v>
      </c>
      <c r="CI13" s="169" t="s">
        <v>384</v>
      </c>
      <c r="CJ13" s="169" t="s">
        <v>384</v>
      </c>
      <c r="CK13" s="169" t="s">
        <v>384</v>
      </c>
      <c r="CL13" s="169" t="s">
        <v>384</v>
      </c>
      <c r="CM13" s="169" t="s">
        <v>384</v>
      </c>
      <c r="CN13" s="169" t="s">
        <v>384</v>
      </c>
      <c r="CO13" s="169" t="s">
        <v>384</v>
      </c>
      <c r="CP13" s="169" t="s">
        <v>384</v>
      </c>
      <c r="CQ13" s="169" t="s">
        <v>384</v>
      </c>
      <c r="CR13" s="169" t="s">
        <v>384</v>
      </c>
      <c r="CS13" s="169" t="s">
        <v>370</v>
      </c>
      <c r="CT13" s="169" t="s">
        <v>370</v>
      </c>
      <c r="CU13" s="169" t="s">
        <v>370</v>
      </c>
      <c r="CV13" s="169" t="s">
        <v>385</v>
      </c>
      <c r="CW13" s="169" t="s">
        <v>385</v>
      </c>
      <c r="CX13" s="169" t="s">
        <v>385</v>
      </c>
      <c r="CY13" s="169" t="s">
        <v>385</v>
      </c>
      <c r="CZ13" s="169" t="s">
        <v>385</v>
      </c>
      <c r="DA13" s="169" t="s">
        <v>385</v>
      </c>
      <c r="DB13" s="169" t="s">
        <v>385</v>
      </c>
      <c r="DC13" s="169" t="s">
        <v>385</v>
      </c>
      <c r="DD13" s="169" t="s">
        <v>385</v>
      </c>
      <c r="DE13" s="169" t="s">
        <v>385</v>
      </c>
      <c r="DF13" s="169" t="s">
        <v>386</v>
      </c>
      <c r="DG13" s="169" t="s">
        <v>386</v>
      </c>
      <c r="DH13" s="169" t="s">
        <v>386</v>
      </c>
      <c r="DI13" s="169" t="s">
        <v>386</v>
      </c>
      <c r="DJ13" s="169" t="s">
        <v>387</v>
      </c>
      <c r="DK13" s="169" t="s">
        <v>387</v>
      </c>
      <c r="DL13" s="169" t="s">
        <v>387</v>
      </c>
      <c r="DM13" s="169" t="s">
        <v>388</v>
      </c>
      <c r="DN13" s="169" t="s">
        <v>388</v>
      </c>
      <c r="DO13" s="169" t="s">
        <v>388</v>
      </c>
      <c r="DP13" s="169" t="s">
        <v>388</v>
      </c>
      <c r="DQ13" s="169" t="s">
        <v>388</v>
      </c>
      <c r="DR13" s="169" t="s">
        <v>388</v>
      </c>
      <c r="DS13" s="169" t="s">
        <v>389</v>
      </c>
      <c r="DT13" s="169" t="s">
        <v>389</v>
      </c>
      <c r="DU13" s="169" t="s">
        <v>389</v>
      </c>
      <c r="DV13" s="169" t="s">
        <v>390</v>
      </c>
      <c r="DW13" s="169" t="s">
        <v>390</v>
      </c>
      <c r="DX13" s="169" t="s">
        <v>390</v>
      </c>
      <c r="DY13" s="169" t="s">
        <v>390</v>
      </c>
      <c r="DZ13" s="169" t="s">
        <v>390</v>
      </c>
      <c r="EA13" s="169" t="s">
        <v>390</v>
      </c>
      <c r="EB13" s="169" t="s">
        <v>390</v>
      </c>
      <c r="EC13" s="169" t="s">
        <v>390</v>
      </c>
      <c r="ED13" s="169" t="s">
        <v>390</v>
      </c>
      <c r="EE13" s="169" t="s">
        <v>390</v>
      </c>
      <c r="EF13" s="169" t="s">
        <v>390</v>
      </c>
      <c r="EG13" s="169" t="s">
        <v>391</v>
      </c>
      <c r="EH13" s="169" t="s">
        <v>391</v>
      </c>
      <c r="EI13" s="169" t="s">
        <v>391</v>
      </c>
      <c r="EJ13" s="169" t="s">
        <v>391</v>
      </c>
      <c r="EK13" s="169" t="s">
        <v>391</v>
      </c>
      <c r="EL13" s="169" t="s">
        <v>391</v>
      </c>
      <c r="EM13" s="169" t="s">
        <v>391</v>
      </c>
      <c r="EN13" s="169" t="s">
        <v>391</v>
      </c>
      <c r="EO13" s="169" t="s">
        <v>391</v>
      </c>
      <c r="EP13" s="169" t="s">
        <v>391</v>
      </c>
      <c r="EQ13" s="169" t="s">
        <v>392</v>
      </c>
      <c r="ER13" s="169" t="s">
        <v>392</v>
      </c>
      <c r="ES13" s="169" t="s">
        <v>392</v>
      </c>
      <c r="ET13" s="169" t="s">
        <v>392</v>
      </c>
      <c r="EU13" s="169" t="s">
        <v>326</v>
      </c>
      <c r="EV13" s="169" t="s">
        <v>326</v>
      </c>
      <c r="EW13" s="169" t="s">
        <v>326</v>
      </c>
      <c r="EX13" s="169" t="s">
        <v>393</v>
      </c>
      <c r="EY13" s="169" t="s">
        <v>393</v>
      </c>
      <c r="EZ13" s="169" t="s">
        <v>393</v>
      </c>
      <c r="FA13" s="169" t="s">
        <v>329</v>
      </c>
      <c r="FB13" s="169" t="s">
        <v>329</v>
      </c>
      <c r="FC13" s="169" t="s">
        <v>329</v>
      </c>
      <c r="FD13" s="169" t="s">
        <v>329</v>
      </c>
      <c r="FE13" s="169" t="s">
        <v>329</v>
      </c>
      <c r="FF13" s="169" t="s">
        <v>394</v>
      </c>
      <c r="FG13" s="169" t="s">
        <v>394</v>
      </c>
      <c r="FH13" s="169" t="s">
        <v>394</v>
      </c>
      <c r="FI13" s="169" t="s">
        <v>394</v>
      </c>
      <c r="FJ13" s="169" t="s">
        <v>394</v>
      </c>
      <c r="FK13" s="169" t="s">
        <v>394</v>
      </c>
      <c r="FL13" s="169" t="s">
        <v>394</v>
      </c>
      <c r="FM13" s="169" t="s">
        <v>394</v>
      </c>
      <c r="FN13" s="169" t="s">
        <v>395</v>
      </c>
      <c r="FO13" s="218" t="s">
        <v>307</v>
      </c>
      <c r="FP13" s="220" t="s">
        <v>234</v>
      </c>
      <c r="FQ13" s="217" t="s">
        <v>116</v>
      </c>
      <c r="FR13" s="220" t="s">
        <v>117</v>
      </c>
      <c r="FS13" s="220" t="s">
        <v>118</v>
      </c>
      <c r="FT13" s="182"/>
      <c r="FU13" s="182"/>
      <c r="FV13" s="182"/>
      <c r="FW13" s="182"/>
      <c r="FX13" s="182"/>
      <c r="FY13" s="182"/>
      <c r="FZ13" s="182"/>
      <c r="GA13" s="182"/>
      <c r="GB13" s="182"/>
      <c r="GC13" s="182"/>
      <c r="GD13" s="182"/>
    </row>
    <row r="14" spans="1:186" s="55" customFormat="1" ht="51.75" customHeight="1" x14ac:dyDescent="0.2">
      <c r="B14" s="227"/>
      <c r="C14" s="227"/>
      <c r="D14" s="101" t="s">
        <v>371</v>
      </c>
      <c r="E14" s="183" t="s">
        <v>119</v>
      </c>
      <c r="F14" s="183" t="s">
        <v>120</v>
      </c>
      <c r="G14" s="183" t="s">
        <v>121</v>
      </c>
      <c r="H14" s="183" t="s">
        <v>122</v>
      </c>
      <c r="I14" s="183" t="s">
        <v>123</v>
      </c>
      <c r="J14" s="183" t="s">
        <v>124</v>
      </c>
      <c r="K14" s="183" t="s">
        <v>125</v>
      </c>
      <c r="L14" s="183" t="s">
        <v>126</v>
      </c>
      <c r="M14" s="183" t="s">
        <v>536</v>
      </c>
      <c r="N14" s="183" t="s">
        <v>537</v>
      </c>
      <c r="O14" s="183" t="s">
        <v>127</v>
      </c>
      <c r="P14" s="183" t="s">
        <v>128</v>
      </c>
      <c r="Q14" s="183" t="s">
        <v>129</v>
      </c>
      <c r="R14" s="183" t="s">
        <v>130</v>
      </c>
      <c r="S14" s="183" t="s">
        <v>131</v>
      </c>
      <c r="T14" s="183" t="s">
        <v>132</v>
      </c>
      <c r="U14" s="183" t="s">
        <v>133</v>
      </c>
      <c r="V14" s="183" t="s">
        <v>134</v>
      </c>
      <c r="W14" s="183" t="s">
        <v>135</v>
      </c>
      <c r="X14" s="183" t="s">
        <v>136</v>
      </c>
      <c r="Y14" s="183" t="s">
        <v>137</v>
      </c>
      <c r="Z14" s="183" t="s">
        <v>138</v>
      </c>
      <c r="AA14" s="183" t="s">
        <v>139</v>
      </c>
      <c r="AB14" s="183" t="s">
        <v>140</v>
      </c>
      <c r="AC14" s="183" t="s">
        <v>141</v>
      </c>
      <c r="AD14" s="183" t="s">
        <v>142</v>
      </c>
      <c r="AE14" s="183" t="s">
        <v>143</v>
      </c>
      <c r="AF14" s="183" t="s">
        <v>144</v>
      </c>
      <c r="AG14" s="183" t="s">
        <v>145</v>
      </c>
      <c r="AH14" s="101" t="s">
        <v>396</v>
      </c>
      <c r="AI14" s="183" t="s">
        <v>146</v>
      </c>
      <c r="AJ14" s="183" t="s">
        <v>147</v>
      </c>
      <c r="AK14" s="183" t="s">
        <v>148</v>
      </c>
      <c r="AL14" s="101" t="s">
        <v>397</v>
      </c>
      <c r="AM14" s="183" t="s">
        <v>153</v>
      </c>
      <c r="AN14" s="183" t="s">
        <v>154</v>
      </c>
      <c r="AO14" s="183" t="s">
        <v>155</v>
      </c>
      <c r="AP14" s="183" t="s">
        <v>156</v>
      </c>
      <c r="AQ14" s="183" t="s">
        <v>157</v>
      </c>
      <c r="AR14" s="183" t="s">
        <v>149</v>
      </c>
      <c r="AS14" s="183" t="s">
        <v>158</v>
      </c>
      <c r="AT14" s="183" t="s">
        <v>159</v>
      </c>
      <c r="AU14" s="183" t="s">
        <v>150</v>
      </c>
      <c r="AV14" s="183" t="s">
        <v>160</v>
      </c>
      <c r="AW14" s="183" t="s">
        <v>151</v>
      </c>
      <c r="AX14" s="183" t="s">
        <v>152</v>
      </c>
      <c r="AY14" s="183" t="s">
        <v>161</v>
      </c>
      <c r="AZ14" s="183" t="s">
        <v>162</v>
      </c>
      <c r="BA14" s="183" t="s">
        <v>163</v>
      </c>
      <c r="BB14" s="183" t="s">
        <v>164</v>
      </c>
      <c r="BC14" s="183" t="s">
        <v>165</v>
      </c>
      <c r="BD14" s="183" t="s">
        <v>166</v>
      </c>
      <c r="BE14" s="183" t="s">
        <v>167</v>
      </c>
      <c r="BF14" s="183" t="s">
        <v>168</v>
      </c>
      <c r="BG14" s="183" t="s">
        <v>176</v>
      </c>
      <c r="BH14" s="183" t="s">
        <v>177</v>
      </c>
      <c r="BI14" s="183" t="s">
        <v>538</v>
      </c>
      <c r="BJ14" s="183" t="s">
        <v>170</v>
      </c>
      <c r="BK14" s="183" t="s">
        <v>171</v>
      </c>
      <c r="BL14" s="183" t="s">
        <v>172</v>
      </c>
      <c r="BM14" s="183" t="s">
        <v>173</v>
      </c>
      <c r="BN14" s="183" t="s">
        <v>174</v>
      </c>
      <c r="BO14" s="183" t="s">
        <v>178</v>
      </c>
      <c r="BP14" s="183" t="s">
        <v>179</v>
      </c>
      <c r="BQ14" s="183" t="s">
        <v>175</v>
      </c>
      <c r="BR14" s="183" t="s">
        <v>180</v>
      </c>
      <c r="BS14" s="183" t="s">
        <v>181</v>
      </c>
      <c r="BT14" s="183" t="s">
        <v>182</v>
      </c>
      <c r="BU14" s="183" t="s">
        <v>183</v>
      </c>
      <c r="BV14" s="183" t="s">
        <v>184</v>
      </c>
      <c r="BW14" s="183" t="s">
        <v>185</v>
      </c>
      <c r="BX14" s="183" t="s">
        <v>169</v>
      </c>
      <c r="BY14" s="183" t="s">
        <v>186</v>
      </c>
      <c r="BZ14" s="183" t="s">
        <v>187</v>
      </c>
      <c r="CA14" s="183" t="s">
        <v>188</v>
      </c>
      <c r="CB14" s="101" t="s">
        <v>189</v>
      </c>
      <c r="CC14" s="101" t="s">
        <v>399</v>
      </c>
      <c r="CD14" s="183" t="s">
        <v>539</v>
      </c>
      <c r="CE14" s="183" t="s">
        <v>540</v>
      </c>
      <c r="CF14" s="183" t="s">
        <v>541</v>
      </c>
      <c r="CG14" s="101" t="s">
        <v>400</v>
      </c>
      <c r="CH14" s="183" t="s">
        <v>542</v>
      </c>
      <c r="CI14" s="183" t="s">
        <v>542</v>
      </c>
      <c r="CJ14" s="183" t="s">
        <v>542</v>
      </c>
      <c r="CK14" s="183" t="s">
        <v>543</v>
      </c>
      <c r="CL14" s="183" t="s">
        <v>543</v>
      </c>
      <c r="CM14" s="183" t="s">
        <v>543</v>
      </c>
      <c r="CN14" s="183" t="s">
        <v>190</v>
      </c>
      <c r="CO14" s="183" t="s">
        <v>190</v>
      </c>
      <c r="CP14" s="183" t="s">
        <v>191</v>
      </c>
      <c r="CQ14" s="183" t="s">
        <v>191</v>
      </c>
      <c r="CR14" s="183" t="s">
        <v>192</v>
      </c>
      <c r="CS14" s="101" t="s">
        <v>401</v>
      </c>
      <c r="CT14" s="183" t="s">
        <v>193</v>
      </c>
      <c r="CU14" s="183" t="s">
        <v>194</v>
      </c>
      <c r="CV14" s="101" t="s">
        <v>402</v>
      </c>
      <c r="CW14" s="183" t="s">
        <v>195</v>
      </c>
      <c r="CX14" s="183" t="s">
        <v>195</v>
      </c>
      <c r="CY14" s="183" t="s">
        <v>196</v>
      </c>
      <c r="CZ14" s="183" t="s">
        <v>197</v>
      </c>
      <c r="DA14" s="183" t="s">
        <v>544</v>
      </c>
      <c r="DB14" s="183" t="s">
        <v>545</v>
      </c>
      <c r="DC14" s="183" t="s">
        <v>199</v>
      </c>
      <c r="DD14" s="183" t="s">
        <v>546</v>
      </c>
      <c r="DE14" s="183" t="s">
        <v>198</v>
      </c>
      <c r="DF14" s="101" t="s">
        <v>403</v>
      </c>
      <c r="DG14" s="183" t="s">
        <v>200</v>
      </c>
      <c r="DH14" s="183" t="s">
        <v>201</v>
      </c>
      <c r="DI14" s="183" t="s">
        <v>203</v>
      </c>
      <c r="DJ14" s="101" t="s">
        <v>404</v>
      </c>
      <c r="DK14" s="183" t="s">
        <v>202</v>
      </c>
      <c r="DL14" s="183" t="s">
        <v>204</v>
      </c>
      <c r="DM14" s="101" t="s">
        <v>405</v>
      </c>
      <c r="DN14" s="183" t="s">
        <v>547</v>
      </c>
      <c r="DO14" s="183" t="s">
        <v>548</v>
      </c>
      <c r="DP14" s="183" t="s">
        <v>205</v>
      </c>
      <c r="DQ14" s="183" t="s">
        <v>206</v>
      </c>
      <c r="DR14" s="183" t="s">
        <v>207</v>
      </c>
      <c r="DS14" s="101" t="s">
        <v>208</v>
      </c>
      <c r="DT14" s="183" t="s">
        <v>549</v>
      </c>
      <c r="DU14" s="183" t="s">
        <v>549</v>
      </c>
      <c r="DV14" s="101" t="s">
        <v>406</v>
      </c>
      <c r="DW14" s="183" t="s">
        <v>209</v>
      </c>
      <c r="DX14" s="183" t="s">
        <v>210</v>
      </c>
      <c r="DY14" s="183" t="s">
        <v>550</v>
      </c>
      <c r="DZ14" s="183" t="s">
        <v>211</v>
      </c>
      <c r="EA14" s="183" t="s">
        <v>212</v>
      </c>
      <c r="EB14" s="183" t="s">
        <v>212</v>
      </c>
      <c r="EC14" s="183" t="s">
        <v>212</v>
      </c>
      <c r="ED14" s="183" t="s">
        <v>213</v>
      </c>
      <c r="EE14" s="183" t="s">
        <v>214</v>
      </c>
      <c r="EF14" s="183" t="s">
        <v>215</v>
      </c>
      <c r="EG14" s="101" t="s">
        <v>407</v>
      </c>
      <c r="EH14" s="183" t="s">
        <v>551</v>
      </c>
      <c r="EI14" s="183" t="s">
        <v>552</v>
      </c>
      <c r="EJ14" s="183" t="s">
        <v>553</v>
      </c>
      <c r="EK14" s="183" t="s">
        <v>554</v>
      </c>
      <c r="EL14" s="183" t="s">
        <v>216</v>
      </c>
      <c r="EM14" s="183" t="s">
        <v>217</v>
      </c>
      <c r="EN14" s="183" t="s">
        <v>218</v>
      </c>
      <c r="EO14" s="183" t="s">
        <v>219</v>
      </c>
      <c r="EP14" s="183" t="s">
        <v>220</v>
      </c>
      <c r="EQ14" s="101" t="s">
        <v>408</v>
      </c>
      <c r="ER14" s="183" t="s">
        <v>221</v>
      </c>
      <c r="ES14" s="183" t="s">
        <v>222</v>
      </c>
      <c r="ET14" s="183" t="s">
        <v>223</v>
      </c>
      <c r="EU14" s="101" t="s">
        <v>224</v>
      </c>
      <c r="EV14" s="183" t="s">
        <v>224</v>
      </c>
      <c r="EW14" s="183" t="s">
        <v>224</v>
      </c>
      <c r="EX14" s="101" t="s">
        <v>225</v>
      </c>
      <c r="EY14" s="183" t="s">
        <v>225</v>
      </c>
      <c r="EZ14" s="183" t="s">
        <v>225</v>
      </c>
      <c r="FA14" s="101" t="s">
        <v>226</v>
      </c>
      <c r="FB14" s="183" t="s">
        <v>555</v>
      </c>
      <c r="FC14" s="183" t="s">
        <v>556</v>
      </c>
      <c r="FD14" s="183" t="s">
        <v>557</v>
      </c>
      <c r="FE14" s="183" t="s">
        <v>558</v>
      </c>
      <c r="FF14" s="101" t="s">
        <v>409</v>
      </c>
      <c r="FG14" s="183" t="s">
        <v>227</v>
      </c>
      <c r="FH14" s="183" t="s">
        <v>227</v>
      </c>
      <c r="FI14" s="183" t="s">
        <v>228</v>
      </c>
      <c r="FJ14" s="183" t="s">
        <v>229</v>
      </c>
      <c r="FK14" s="183" t="s">
        <v>230</v>
      </c>
      <c r="FL14" s="183" t="s">
        <v>231</v>
      </c>
      <c r="FM14" s="183" t="s">
        <v>232</v>
      </c>
      <c r="FN14" s="101" t="s">
        <v>233</v>
      </c>
      <c r="FO14" s="218"/>
      <c r="FP14" s="220"/>
      <c r="FQ14" s="217"/>
      <c r="FR14" s="220"/>
      <c r="FS14" s="220"/>
    </row>
    <row r="15" spans="1:186" s="56" customFormat="1" ht="18" customHeight="1" x14ac:dyDescent="0.2">
      <c r="B15" s="227"/>
      <c r="C15" s="227"/>
      <c r="D15" s="170" t="s">
        <v>411</v>
      </c>
      <c r="E15" s="126" t="s">
        <v>235</v>
      </c>
      <c r="F15" s="126" t="s">
        <v>235</v>
      </c>
      <c r="G15" s="170" t="s">
        <v>235</v>
      </c>
      <c r="H15" s="170" t="s">
        <v>236</v>
      </c>
      <c r="I15" s="170" t="s">
        <v>237</v>
      </c>
      <c r="J15" s="170" t="s">
        <v>237</v>
      </c>
      <c r="K15" s="170" t="s">
        <v>237</v>
      </c>
      <c r="L15" s="170" t="s">
        <v>237</v>
      </c>
      <c r="M15" s="170" t="s">
        <v>237</v>
      </c>
      <c r="N15" s="170" t="s">
        <v>237</v>
      </c>
      <c r="O15" s="170" t="s">
        <v>238</v>
      </c>
      <c r="P15" s="170" t="s">
        <v>239</v>
      </c>
      <c r="Q15" s="170" t="s">
        <v>240</v>
      </c>
      <c r="R15" s="170" t="s">
        <v>241</v>
      </c>
      <c r="S15" s="170" t="s">
        <v>241</v>
      </c>
      <c r="T15" s="170" t="s">
        <v>241</v>
      </c>
      <c r="U15" s="170" t="s">
        <v>658</v>
      </c>
      <c r="V15" s="170" t="s">
        <v>659</v>
      </c>
      <c r="W15" s="170" t="s">
        <v>660</v>
      </c>
      <c r="X15" s="170" t="s">
        <v>661</v>
      </c>
      <c r="Y15" s="126" t="s">
        <v>662</v>
      </c>
      <c r="Z15" s="126" t="s">
        <v>663</v>
      </c>
      <c r="AA15" s="126" t="s">
        <v>664</v>
      </c>
      <c r="AB15" s="126" t="s">
        <v>665</v>
      </c>
      <c r="AC15" s="170" t="s">
        <v>242</v>
      </c>
      <c r="AD15" s="170" t="s">
        <v>243</v>
      </c>
      <c r="AE15" s="170" t="s">
        <v>666</v>
      </c>
      <c r="AF15" s="170" t="s">
        <v>667</v>
      </c>
      <c r="AG15" s="170" t="s">
        <v>668</v>
      </c>
      <c r="AH15" s="170" t="s">
        <v>412</v>
      </c>
      <c r="AI15" s="170" t="s">
        <v>453</v>
      </c>
      <c r="AJ15" s="170" t="s">
        <v>454</v>
      </c>
      <c r="AK15" s="170" t="s">
        <v>244</v>
      </c>
      <c r="AL15" s="170" t="s">
        <v>413</v>
      </c>
      <c r="AM15" s="170">
        <v>1010</v>
      </c>
      <c r="AN15" s="170">
        <v>1020</v>
      </c>
      <c r="AO15" s="170">
        <v>1030</v>
      </c>
      <c r="AP15" s="170">
        <v>1040</v>
      </c>
      <c r="AQ15" s="170">
        <v>1050</v>
      </c>
      <c r="AR15" s="170">
        <v>1061</v>
      </c>
      <c r="AS15" s="170" t="s">
        <v>559</v>
      </c>
      <c r="AT15" s="170">
        <v>1071</v>
      </c>
      <c r="AU15" s="170">
        <v>1072</v>
      </c>
      <c r="AV15" s="170">
        <v>1073</v>
      </c>
      <c r="AW15" s="170">
        <v>1079</v>
      </c>
      <c r="AX15" s="170">
        <v>1079</v>
      </c>
      <c r="AY15" s="170" t="s">
        <v>560</v>
      </c>
      <c r="AZ15" s="170">
        <v>1080</v>
      </c>
      <c r="BA15" s="170" t="s">
        <v>561</v>
      </c>
      <c r="BB15" s="170" t="s">
        <v>562</v>
      </c>
      <c r="BC15" s="170" t="s">
        <v>563</v>
      </c>
      <c r="BD15" s="170" t="s">
        <v>564</v>
      </c>
      <c r="BE15" s="170">
        <v>1520</v>
      </c>
      <c r="BF15" s="170" t="s">
        <v>565</v>
      </c>
      <c r="BG15" s="170" t="s">
        <v>566</v>
      </c>
      <c r="BH15" s="170" t="s">
        <v>567</v>
      </c>
      <c r="BI15" s="170" t="s">
        <v>568</v>
      </c>
      <c r="BJ15" s="170" t="s">
        <v>245</v>
      </c>
      <c r="BK15" s="170">
        <v>2022</v>
      </c>
      <c r="BL15" s="170">
        <v>2023</v>
      </c>
      <c r="BM15" s="170">
        <v>2100</v>
      </c>
      <c r="BN15" s="170" t="s">
        <v>569</v>
      </c>
      <c r="BO15" s="170">
        <v>2310</v>
      </c>
      <c r="BP15" s="170" t="s">
        <v>570</v>
      </c>
      <c r="BQ15" s="170" t="s">
        <v>571</v>
      </c>
      <c r="BR15" s="170" t="s">
        <v>572</v>
      </c>
      <c r="BS15" s="170" t="s">
        <v>573</v>
      </c>
      <c r="BT15" s="170" t="s">
        <v>574</v>
      </c>
      <c r="BU15" s="170" t="s">
        <v>575</v>
      </c>
      <c r="BV15" s="170" t="s">
        <v>576</v>
      </c>
      <c r="BW15" s="170" t="s">
        <v>577</v>
      </c>
      <c r="BX15" s="170">
        <v>3100</v>
      </c>
      <c r="BY15" s="170">
        <v>3250</v>
      </c>
      <c r="BZ15" s="170" t="s">
        <v>578</v>
      </c>
      <c r="CA15" s="170" t="s">
        <v>579</v>
      </c>
      <c r="CB15" s="170" t="s">
        <v>580</v>
      </c>
      <c r="CC15" s="170" t="s">
        <v>414</v>
      </c>
      <c r="CD15" s="170">
        <v>3600</v>
      </c>
      <c r="CE15" s="170">
        <v>3700</v>
      </c>
      <c r="CF15" s="170" t="s">
        <v>581</v>
      </c>
      <c r="CG15" s="170" t="s">
        <v>415</v>
      </c>
      <c r="CH15" s="170">
        <v>4100</v>
      </c>
      <c r="CI15" s="170">
        <v>4100</v>
      </c>
      <c r="CJ15" s="170">
        <v>4100</v>
      </c>
      <c r="CK15" s="170">
        <v>4100</v>
      </c>
      <c r="CL15" s="170">
        <v>4100</v>
      </c>
      <c r="CM15" s="170">
        <v>4100</v>
      </c>
      <c r="CN15" s="170">
        <v>4210</v>
      </c>
      <c r="CO15" s="170">
        <v>4210</v>
      </c>
      <c r="CP15" s="170" t="s">
        <v>582</v>
      </c>
      <c r="CQ15" s="170" t="s">
        <v>582</v>
      </c>
      <c r="CR15" s="170" t="s">
        <v>583</v>
      </c>
      <c r="CS15" s="170" t="s">
        <v>416</v>
      </c>
      <c r="CT15" s="170" t="s">
        <v>584</v>
      </c>
      <c r="CU15" s="170">
        <v>4520</v>
      </c>
      <c r="CV15" s="170" t="s">
        <v>417</v>
      </c>
      <c r="CW15" s="170" t="s">
        <v>585</v>
      </c>
      <c r="CX15" s="170" t="s">
        <v>585</v>
      </c>
      <c r="CY15" s="170" t="s">
        <v>586</v>
      </c>
      <c r="CZ15" s="170">
        <v>4922</v>
      </c>
      <c r="DA15" s="170" t="s">
        <v>587</v>
      </c>
      <c r="DB15" s="170" t="s">
        <v>588</v>
      </c>
      <c r="DC15" s="170">
        <v>5210</v>
      </c>
      <c r="DD15" s="170" t="s">
        <v>589</v>
      </c>
      <c r="DE15" s="170" t="s">
        <v>590</v>
      </c>
      <c r="DF15" s="170" t="s">
        <v>418</v>
      </c>
      <c r="DG15" s="170" t="s">
        <v>591</v>
      </c>
      <c r="DH15" s="170" t="s">
        <v>592</v>
      </c>
      <c r="DI15" s="170" t="s">
        <v>593</v>
      </c>
      <c r="DJ15" s="170" t="s">
        <v>419</v>
      </c>
      <c r="DK15" s="170" t="s">
        <v>594</v>
      </c>
      <c r="DL15" s="170" t="s">
        <v>595</v>
      </c>
      <c r="DM15" s="170" t="s">
        <v>420</v>
      </c>
      <c r="DN15" s="170">
        <v>6411</v>
      </c>
      <c r="DO15" s="170">
        <v>6419</v>
      </c>
      <c r="DP15" s="170" t="s">
        <v>596</v>
      </c>
      <c r="DQ15" s="170" t="s">
        <v>597</v>
      </c>
      <c r="DR15" s="170" t="s">
        <v>598</v>
      </c>
      <c r="DS15" s="170" t="s">
        <v>421</v>
      </c>
      <c r="DT15" s="170" t="s">
        <v>599</v>
      </c>
      <c r="DU15" s="170" t="s">
        <v>599</v>
      </c>
      <c r="DV15" s="170" t="s">
        <v>422</v>
      </c>
      <c r="DW15" s="170">
        <v>6910</v>
      </c>
      <c r="DX15" s="170">
        <v>6920</v>
      </c>
      <c r="DY15" s="170" t="s">
        <v>600</v>
      </c>
      <c r="DZ15" s="170" t="s">
        <v>601</v>
      </c>
      <c r="EA15" s="170" t="s">
        <v>602</v>
      </c>
      <c r="EB15" s="170" t="s">
        <v>602</v>
      </c>
      <c r="EC15" s="170" t="s">
        <v>602</v>
      </c>
      <c r="ED15" s="170" t="s">
        <v>603</v>
      </c>
      <c r="EE15" s="170" t="s">
        <v>604</v>
      </c>
      <c r="EF15" s="170">
        <v>7500</v>
      </c>
      <c r="EG15" s="170" t="s">
        <v>423</v>
      </c>
      <c r="EH15" s="170">
        <v>7710</v>
      </c>
      <c r="EI15" s="170" t="s">
        <v>605</v>
      </c>
      <c r="EJ15" s="170">
        <v>7730</v>
      </c>
      <c r="EK15" s="170">
        <v>7740</v>
      </c>
      <c r="EL15" s="170" t="s">
        <v>246</v>
      </c>
      <c r="EM15" s="170" t="s">
        <v>247</v>
      </c>
      <c r="EN15" s="170" t="s">
        <v>248</v>
      </c>
      <c r="EO15" s="170" t="s">
        <v>249</v>
      </c>
      <c r="EP15" s="170" t="s">
        <v>250</v>
      </c>
      <c r="EQ15" s="170" t="s">
        <v>424</v>
      </c>
      <c r="ER15" s="170" t="s">
        <v>251</v>
      </c>
      <c r="ES15" s="170" t="s">
        <v>252</v>
      </c>
      <c r="ET15" s="170">
        <v>8430</v>
      </c>
      <c r="EU15" s="170" t="s">
        <v>425</v>
      </c>
      <c r="EV15" s="170" t="s">
        <v>253</v>
      </c>
      <c r="EW15" s="170" t="s">
        <v>253</v>
      </c>
      <c r="EX15" s="170" t="s">
        <v>426</v>
      </c>
      <c r="EY15" s="170" t="s">
        <v>254</v>
      </c>
      <c r="EZ15" s="170" t="s">
        <v>254</v>
      </c>
      <c r="FA15" s="170" t="s">
        <v>606</v>
      </c>
      <c r="FB15" s="170">
        <v>9000</v>
      </c>
      <c r="FC15" s="170" t="s">
        <v>607</v>
      </c>
      <c r="FD15" s="170">
        <v>9200</v>
      </c>
      <c r="FE15" s="170" t="s">
        <v>608</v>
      </c>
      <c r="FF15" s="170" t="s">
        <v>427</v>
      </c>
      <c r="FG15" s="170" t="s">
        <v>255</v>
      </c>
      <c r="FH15" s="170" t="s">
        <v>255</v>
      </c>
      <c r="FI15" s="170" t="s">
        <v>609</v>
      </c>
      <c r="FJ15" s="170">
        <v>9601</v>
      </c>
      <c r="FK15" s="170">
        <v>9602</v>
      </c>
      <c r="FL15" s="170">
        <v>9603</v>
      </c>
      <c r="FM15" s="170">
        <v>9609</v>
      </c>
      <c r="FN15" s="170">
        <v>9700</v>
      </c>
      <c r="FO15" s="218"/>
      <c r="FP15" s="220"/>
      <c r="FQ15" s="217"/>
      <c r="FR15" s="220"/>
      <c r="FS15" s="220"/>
    </row>
    <row r="16" spans="1:186" s="57" customFormat="1" ht="16.5" customHeight="1" x14ac:dyDescent="0.2">
      <c r="B16" s="199"/>
      <c r="C16" s="199"/>
      <c r="D16" s="169" t="s">
        <v>428</v>
      </c>
      <c r="E16" s="169" t="s">
        <v>0</v>
      </c>
      <c r="F16" s="169" t="s">
        <v>1</v>
      </c>
      <c r="G16" s="169" t="s">
        <v>2</v>
      </c>
      <c r="H16" s="169" t="s">
        <v>3</v>
      </c>
      <c r="I16" s="169" t="s">
        <v>4</v>
      </c>
      <c r="J16" s="169" t="s">
        <v>5</v>
      </c>
      <c r="K16" s="169" t="s">
        <v>6</v>
      </c>
      <c r="L16" s="169" t="s">
        <v>7</v>
      </c>
      <c r="M16" s="169" t="s">
        <v>8</v>
      </c>
      <c r="N16" s="169" t="s">
        <v>9</v>
      </c>
      <c r="O16" s="169" t="s">
        <v>10</v>
      </c>
      <c r="P16" s="169" t="s">
        <v>11</v>
      </c>
      <c r="Q16" s="169" t="s">
        <v>12</v>
      </c>
      <c r="R16" s="169" t="s">
        <v>13</v>
      </c>
      <c r="S16" s="169" t="s">
        <v>14</v>
      </c>
      <c r="T16" s="169" t="s">
        <v>15</v>
      </c>
      <c r="U16" s="169" t="s">
        <v>16</v>
      </c>
      <c r="V16" s="169" t="s">
        <v>17</v>
      </c>
      <c r="W16" s="169" t="s">
        <v>18</v>
      </c>
      <c r="X16" s="169" t="s">
        <v>19</v>
      </c>
      <c r="Y16" s="169" t="s">
        <v>20</v>
      </c>
      <c r="Z16" s="169" t="s">
        <v>21</v>
      </c>
      <c r="AA16" s="169" t="s">
        <v>22</v>
      </c>
      <c r="AB16" s="169" t="s">
        <v>23</v>
      </c>
      <c r="AC16" s="169" t="s">
        <v>24</v>
      </c>
      <c r="AD16" s="169" t="s">
        <v>25</v>
      </c>
      <c r="AE16" s="169" t="s">
        <v>26</v>
      </c>
      <c r="AF16" s="169" t="s">
        <v>27</v>
      </c>
      <c r="AG16" s="169" t="s">
        <v>28</v>
      </c>
      <c r="AH16" s="169" t="s">
        <v>429</v>
      </c>
      <c r="AI16" s="169" t="s">
        <v>29</v>
      </c>
      <c r="AJ16" s="169" t="s">
        <v>30</v>
      </c>
      <c r="AK16" s="169" t="s">
        <v>31</v>
      </c>
      <c r="AL16" s="169" t="s">
        <v>610</v>
      </c>
      <c r="AM16" s="169" t="s">
        <v>36</v>
      </c>
      <c r="AN16" s="169" t="s">
        <v>37</v>
      </c>
      <c r="AO16" s="169" t="s">
        <v>38</v>
      </c>
      <c r="AP16" s="169" t="s">
        <v>39</v>
      </c>
      <c r="AQ16" s="169" t="s">
        <v>40</v>
      </c>
      <c r="AR16" s="169" t="s">
        <v>32</v>
      </c>
      <c r="AS16" s="169" t="s">
        <v>41</v>
      </c>
      <c r="AT16" s="169" t="s">
        <v>42</v>
      </c>
      <c r="AU16" s="169" t="s">
        <v>33</v>
      </c>
      <c r="AV16" s="169" t="s">
        <v>43</v>
      </c>
      <c r="AW16" s="169" t="s">
        <v>34</v>
      </c>
      <c r="AX16" s="169" t="s">
        <v>35</v>
      </c>
      <c r="AY16" s="169" t="s">
        <v>44</v>
      </c>
      <c r="AZ16" s="169" t="s">
        <v>45</v>
      </c>
      <c r="BA16" s="169" t="s">
        <v>46</v>
      </c>
      <c r="BB16" s="169" t="s">
        <v>47</v>
      </c>
      <c r="BC16" s="169" t="s">
        <v>48</v>
      </c>
      <c r="BD16" s="169" t="s">
        <v>49</v>
      </c>
      <c r="BE16" s="169" t="s">
        <v>50</v>
      </c>
      <c r="BF16" s="169" t="s">
        <v>51</v>
      </c>
      <c r="BG16" s="169" t="s">
        <v>57</v>
      </c>
      <c r="BH16" s="169" t="s">
        <v>58</v>
      </c>
      <c r="BI16" s="169" t="s">
        <v>611</v>
      </c>
      <c r="BJ16" s="169" t="s">
        <v>612</v>
      </c>
      <c r="BK16" s="169" t="s">
        <v>53</v>
      </c>
      <c r="BL16" s="169" t="s">
        <v>54</v>
      </c>
      <c r="BM16" s="169" t="s">
        <v>613</v>
      </c>
      <c r="BN16" s="169" t="s">
        <v>55</v>
      </c>
      <c r="BO16" s="169" t="s">
        <v>614</v>
      </c>
      <c r="BP16" s="169" t="s">
        <v>59</v>
      </c>
      <c r="BQ16" s="169" t="s">
        <v>60</v>
      </c>
      <c r="BR16" s="169" t="s">
        <v>56</v>
      </c>
      <c r="BS16" s="169" t="s">
        <v>61</v>
      </c>
      <c r="BT16" s="169" t="s">
        <v>62</v>
      </c>
      <c r="BU16" s="169" t="s">
        <v>63</v>
      </c>
      <c r="BV16" s="169" t="s">
        <v>64</v>
      </c>
      <c r="BW16" s="169" t="s">
        <v>615</v>
      </c>
      <c r="BX16" s="169" t="s">
        <v>616</v>
      </c>
      <c r="BY16" s="169" t="s">
        <v>52</v>
      </c>
      <c r="BZ16" s="169" t="s">
        <v>65</v>
      </c>
      <c r="CA16" s="169" t="s">
        <v>66</v>
      </c>
      <c r="CB16" s="169" t="s">
        <v>67</v>
      </c>
      <c r="CC16" s="169" t="s">
        <v>617</v>
      </c>
      <c r="CD16" s="169" t="s">
        <v>68</v>
      </c>
      <c r="CE16" s="169" t="s">
        <v>69</v>
      </c>
      <c r="CF16" s="169" t="s">
        <v>70</v>
      </c>
      <c r="CG16" s="169" t="s">
        <v>618</v>
      </c>
      <c r="CH16" s="169" t="s">
        <v>71</v>
      </c>
      <c r="CI16" s="169" t="s">
        <v>73</v>
      </c>
      <c r="CJ16" s="169" t="s">
        <v>72</v>
      </c>
      <c r="CK16" s="170" t="s">
        <v>74</v>
      </c>
      <c r="CL16" s="170" t="s">
        <v>619</v>
      </c>
      <c r="CM16" s="170" t="s">
        <v>75</v>
      </c>
      <c r="CN16" s="170" t="s">
        <v>76</v>
      </c>
      <c r="CO16" s="170" t="s">
        <v>77</v>
      </c>
      <c r="CP16" s="170" t="s">
        <v>620</v>
      </c>
      <c r="CQ16" s="170" t="s">
        <v>621</v>
      </c>
      <c r="CR16" s="170" t="s">
        <v>78</v>
      </c>
      <c r="CS16" s="169" t="s">
        <v>622</v>
      </c>
      <c r="CT16" s="170" t="s">
        <v>79</v>
      </c>
      <c r="CU16" s="170" t="s">
        <v>80</v>
      </c>
      <c r="CV16" s="169" t="s">
        <v>623</v>
      </c>
      <c r="CW16" s="170" t="s">
        <v>81</v>
      </c>
      <c r="CX16" s="170" t="s">
        <v>685</v>
      </c>
      <c r="CY16" s="170" t="s">
        <v>82</v>
      </c>
      <c r="CZ16" s="170" t="s">
        <v>83</v>
      </c>
      <c r="DA16" s="170" t="s">
        <v>85</v>
      </c>
      <c r="DB16" s="170" t="s">
        <v>86</v>
      </c>
      <c r="DC16" s="170" t="s">
        <v>87</v>
      </c>
      <c r="DD16" s="170" t="s">
        <v>84</v>
      </c>
      <c r="DE16" s="170" t="s">
        <v>88</v>
      </c>
      <c r="DF16" s="169" t="s">
        <v>624</v>
      </c>
      <c r="DG16" s="170" t="s">
        <v>89</v>
      </c>
      <c r="DH16" s="170" t="s">
        <v>91</v>
      </c>
      <c r="DI16" s="170" t="s">
        <v>90</v>
      </c>
      <c r="DJ16" s="169" t="s">
        <v>625</v>
      </c>
      <c r="DK16" s="170" t="s">
        <v>92</v>
      </c>
      <c r="DL16" s="170" t="s">
        <v>93</v>
      </c>
      <c r="DM16" s="169" t="s">
        <v>626</v>
      </c>
      <c r="DN16" s="170" t="s">
        <v>94</v>
      </c>
      <c r="DO16" s="170" t="s">
        <v>95</v>
      </c>
      <c r="DP16" s="170" t="s">
        <v>96</v>
      </c>
      <c r="DQ16" s="170" t="s">
        <v>627</v>
      </c>
      <c r="DR16" s="170" t="s">
        <v>97</v>
      </c>
      <c r="DS16" s="169" t="s">
        <v>628</v>
      </c>
      <c r="DT16" s="169" t="s">
        <v>629</v>
      </c>
      <c r="DU16" s="169" t="s">
        <v>630</v>
      </c>
      <c r="DV16" s="169" t="s">
        <v>631</v>
      </c>
      <c r="DW16" s="170" t="s">
        <v>98</v>
      </c>
      <c r="DX16" s="170" t="s">
        <v>99</v>
      </c>
      <c r="DY16" s="170" t="s">
        <v>632</v>
      </c>
      <c r="DZ16" s="170" t="s">
        <v>100</v>
      </c>
      <c r="EA16" s="170" t="s">
        <v>633</v>
      </c>
      <c r="EB16" s="170" t="s">
        <v>634</v>
      </c>
      <c r="EC16" s="170" t="s">
        <v>635</v>
      </c>
      <c r="ED16" s="170" t="s">
        <v>101</v>
      </c>
      <c r="EE16" s="170" t="s">
        <v>102</v>
      </c>
      <c r="EF16" s="170" t="s">
        <v>103</v>
      </c>
      <c r="EG16" s="169" t="s">
        <v>636</v>
      </c>
      <c r="EH16" s="170" t="s">
        <v>104</v>
      </c>
      <c r="EI16" s="170" t="s">
        <v>105</v>
      </c>
      <c r="EJ16" s="170" t="s">
        <v>106</v>
      </c>
      <c r="EK16" s="170" t="s">
        <v>107</v>
      </c>
      <c r="EL16" s="170" t="s">
        <v>108</v>
      </c>
      <c r="EM16" s="170" t="s">
        <v>109</v>
      </c>
      <c r="EN16" s="170" t="s">
        <v>110</v>
      </c>
      <c r="EO16" s="170" t="s">
        <v>637</v>
      </c>
      <c r="EP16" s="170" t="s">
        <v>638</v>
      </c>
      <c r="EQ16" s="169" t="s">
        <v>639</v>
      </c>
      <c r="ER16" s="170" t="s">
        <v>111</v>
      </c>
      <c r="ES16" s="170" t="s">
        <v>640</v>
      </c>
      <c r="ET16" s="170" t="s">
        <v>112</v>
      </c>
      <c r="EU16" s="169" t="s">
        <v>641</v>
      </c>
      <c r="EV16" s="170" t="s">
        <v>642</v>
      </c>
      <c r="EW16" s="170" t="s">
        <v>643</v>
      </c>
      <c r="EX16" s="169" t="s">
        <v>644</v>
      </c>
      <c r="EY16" s="170" t="s">
        <v>645</v>
      </c>
      <c r="EZ16" s="170" t="s">
        <v>646</v>
      </c>
      <c r="FA16" s="169" t="s">
        <v>647</v>
      </c>
      <c r="FB16" s="170" t="s">
        <v>113</v>
      </c>
      <c r="FC16" s="170" t="s">
        <v>114</v>
      </c>
      <c r="FD16" s="170" t="s">
        <v>115</v>
      </c>
      <c r="FE16" s="170" t="s">
        <v>648</v>
      </c>
      <c r="FF16" s="169" t="s">
        <v>649</v>
      </c>
      <c r="FG16" s="170" t="s">
        <v>650</v>
      </c>
      <c r="FH16" s="170" t="s">
        <v>651</v>
      </c>
      <c r="FI16" s="170" t="s">
        <v>652</v>
      </c>
      <c r="FJ16" s="170" t="s">
        <v>653</v>
      </c>
      <c r="FK16" s="170" t="s">
        <v>654</v>
      </c>
      <c r="FL16" s="170" t="s">
        <v>655</v>
      </c>
      <c r="FM16" s="170" t="s">
        <v>656</v>
      </c>
      <c r="FN16" s="169" t="s">
        <v>657</v>
      </c>
      <c r="FO16" s="219"/>
      <c r="FP16" s="220"/>
      <c r="FQ16" s="217"/>
      <c r="FR16" s="220"/>
      <c r="FS16" s="220"/>
    </row>
    <row r="17" spans="2:177" ht="14.25" customHeight="1" x14ac:dyDescent="0.2">
      <c r="B17" s="87" t="s">
        <v>457</v>
      </c>
      <c r="C17" s="173" t="s">
        <v>256</v>
      </c>
      <c r="D17" s="71"/>
      <c r="E17" s="71"/>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1"/>
      <c r="AI17" s="72"/>
      <c r="AJ17" s="72"/>
      <c r="AK17" s="72"/>
      <c r="AL17" s="71"/>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1"/>
      <c r="CC17" s="71"/>
      <c r="CD17" s="72"/>
      <c r="CE17" s="72"/>
      <c r="CF17" s="72"/>
      <c r="CG17" s="71"/>
      <c r="CH17" s="72"/>
      <c r="CI17" s="72"/>
      <c r="CJ17" s="72"/>
      <c r="CK17" s="72"/>
      <c r="CL17" s="72"/>
      <c r="CM17" s="72"/>
      <c r="CN17" s="72"/>
      <c r="CO17" s="72"/>
      <c r="CP17" s="72"/>
      <c r="CQ17" s="72"/>
      <c r="CR17" s="72"/>
      <c r="CS17" s="71"/>
      <c r="CT17" s="72"/>
      <c r="CU17" s="72"/>
      <c r="CV17" s="71"/>
      <c r="CW17" s="72"/>
      <c r="CX17" s="72"/>
      <c r="CY17" s="72"/>
      <c r="CZ17" s="72"/>
      <c r="DA17" s="72"/>
      <c r="DB17" s="72"/>
      <c r="DC17" s="72"/>
      <c r="DD17" s="72"/>
      <c r="DE17" s="72"/>
      <c r="DF17" s="71"/>
      <c r="DG17" s="72"/>
      <c r="DH17" s="72"/>
      <c r="DI17" s="72"/>
      <c r="DJ17" s="71"/>
      <c r="DK17" s="72"/>
      <c r="DL17" s="72"/>
      <c r="DM17" s="71"/>
      <c r="DN17" s="72"/>
      <c r="DO17" s="72"/>
      <c r="DP17" s="72"/>
      <c r="DQ17" s="72"/>
      <c r="DR17" s="72"/>
      <c r="DS17" s="71"/>
      <c r="DT17" s="72"/>
      <c r="DU17" s="72"/>
      <c r="DV17" s="71"/>
      <c r="DW17" s="72"/>
      <c r="DX17" s="72"/>
      <c r="DY17" s="72"/>
      <c r="DZ17" s="72"/>
      <c r="EA17" s="72"/>
      <c r="EB17" s="72"/>
      <c r="EC17" s="72"/>
      <c r="ED17" s="72"/>
      <c r="EE17" s="72"/>
      <c r="EF17" s="72"/>
      <c r="EG17" s="71"/>
      <c r="EH17" s="72"/>
      <c r="EI17" s="72"/>
      <c r="EJ17" s="72"/>
      <c r="EK17" s="72"/>
      <c r="EL17" s="72"/>
      <c r="EM17" s="72"/>
      <c r="EN17" s="72"/>
      <c r="EO17" s="72"/>
      <c r="EP17" s="72"/>
      <c r="EQ17" s="71"/>
      <c r="ER17" s="72"/>
      <c r="ES17" s="72"/>
      <c r="ET17" s="72"/>
      <c r="EU17" s="71"/>
      <c r="EV17" s="72"/>
      <c r="EW17" s="72"/>
      <c r="EX17" s="71"/>
      <c r="EY17" s="72"/>
      <c r="EZ17" s="72"/>
      <c r="FA17" s="71"/>
      <c r="FB17" s="71"/>
      <c r="FC17" s="71"/>
      <c r="FD17" s="71"/>
      <c r="FE17" s="71"/>
      <c r="FF17" s="71"/>
      <c r="FG17" s="72"/>
      <c r="FH17" s="72"/>
      <c r="FI17" s="72"/>
      <c r="FJ17" s="72"/>
      <c r="FK17" s="72"/>
      <c r="FL17" s="72"/>
      <c r="FM17" s="72"/>
      <c r="FN17" s="71"/>
      <c r="FO17" s="72"/>
      <c r="FP17" s="72"/>
      <c r="FQ17" s="72"/>
      <c r="FR17" s="3">
        <f>+FR18+FR22+FR27</f>
        <v>119371.05443978627</v>
      </c>
      <c r="FS17" s="3">
        <f>+FS18+FS22+FS27</f>
        <v>119371.05443978627</v>
      </c>
      <c r="FT17" s="134"/>
      <c r="FU17" s="4"/>
    </row>
    <row r="18" spans="2:177" ht="14.25" customHeight="1" x14ac:dyDescent="0.2">
      <c r="B18" s="88"/>
      <c r="C18" s="89" t="s">
        <v>257</v>
      </c>
      <c r="D18" s="65"/>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65"/>
      <c r="AI18" s="73"/>
      <c r="AJ18" s="73"/>
      <c r="AK18" s="73"/>
      <c r="AL18" s="65"/>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65"/>
      <c r="CC18" s="65"/>
      <c r="CD18" s="73"/>
      <c r="CE18" s="73"/>
      <c r="CF18" s="73"/>
      <c r="CG18" s="65"/>
      <c r="CH18" s="73"/>
      <c r="CI18" s="73"/>
      <c r="CJ18" s="73"/>
      <c r="CK18" s="73"/>
      <c r="CL18" s="73"/>
      <c r="CM18" s="73"/>
      <c r="CN18" s="73"/>
      <c r="CO18" s="73"/>
      <c r="CP18" s="73"/>
      <c r="CQ18" s="73"/>
      <c r="CR18" s="73"/>
      <c r="CS18" s="65"/>
      <c r="CT18" s="73"/>
      <c r="CU18" s="73"/>
      <c r="CV18" s="65"/>
      <c r="CW18" s="73"/>
      <c r="CX18" s="73"/>
      <c r="CY18" s="73"/>
      <c r="CZ18" s="73"/>
      <c r="DA18" s="73"/>
      <c r="DB18" s="73"/>
      <c r="DC18" s="73"/>
      <c r="DD18" s="73"/>
      <c r="DE18" s="73"/>
      <c r="DF18" s="65"/>
      <c r="DG18" s="73"/>
      <c r="DH18" s="73"/>
      <c r="DI18" s="73"/>
      <c r="DJ18" s="65"/>
      <c r="DK18" s="73"/>
      <c r="DL18" s="73"/>
      <c r="DM18" s="65"/>
      <c r="DN18" s="73"/>
      <c r="DO18" s="73"/>
      <c r="DP18" s="73"/>
      <c r="DQ18" s="73"/>
      <c r="DR18" s="73"/>
      <c r="DS18" s="65"/>
      <c r="DT18" s="73"/>
      <c r="DU18" s="73"/>
      <c r="DV18" s="65"/>
      <c r="DW18" s="73"/>
      <c r="DX18" s="73"/>
      <c r="DY18" s="73"/>
      <c r="DZ18" s="73"/>
      <c r="EA18" s="73"/>
      <c r="EB18" s="73"/>
      <c r="EC18" s="73"/>
      <c r="ED18" s="73"/>
      <c r="EE18" s="73"/>
      <c r="EF18" s="73"/>
      <c r="EG18" s="65"/>
      <c r="EH18" s="73"/>
      <c r="EI18" s="73"/>
      <c r="EJ18" s="73"/>
      <c r="EK18" s="73"/>
      <c r="EL18" s="73"/>
      <c r="EM18" s="73"/>
      <c r="EN18" s="73"/>
      <c r="EO18" s="73"/>
      <c r="EP18" s="73"/>
      <c r="EQ18" s="65"/>
      <c r="ER18" s="73"/>
      <c r="ES18" s="73"/>
      <c r="ET18" s="73"/>
      <c r="EU18" s="65"/>
      <c r="EV18" s="73"/>
      <c r="EW18" s="73"/>
      <c r="EX18" s="65"/>
      <c r="EY18" s="73"/>
      <c r="EZ18" s="73"/>
      <c r="FA18" s="65"/>
      <c r="FB18" s="73"/>
      <c r="FC18" s="73"/>
      <c r="FD18" s="73"/>
      <c r="FE18" s="73"/>
      <c r="FF18" s="65"/>
      <c r="FG18" s="73"/>
      <c r="FH18" s="73"/>
      <c r="FI18" s="73"/>
      <c r="FJ18" s="73"/>
      <c r="FK18" s="73"/>
      <c r="FL18" s="73"/>
      <c r="FM18" s="73"/>
      <c r="FN18" s="65"/>
      <c r="FO18" s="73"/>
      <c r="FP18" s="73"/>
      <c r="FQ18" s="74"/>
      <c r="FR18" s="69">
        <f>+FR19+FR20+FR21</f>
        <v>4654.3418788411282</v>
      </c>
      <c r="FS18" s="6">
        <f>+FS19+FS20+FS21</f>
        <v>4654.3418788411282</v>
      </c>
      <c r="FT18" s="134"/>
      <c r="FU18" s="4"/>
    </row>
    <row r="19" spans="2:177" ht="14.25" customHeight="1" x14ac:dyDescent="0.2">
      <c r="B19" s="171" t="s">
        <v>430</v>
      </c>
      <c r="C19" s="67" t="s">
        <v>258</v>
      </c>
      <c r="D19" s="58"/>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58"/>
      <c r="AI19" s="184"/>
      <c r="AJ19" s="184"/>
      <c r="AK19" s="184"/>
      <c r="AL19" s="58"/>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58"/>
      <c r="CC19" s="58"/>
      <c r="CD19" s="184"/>
      <c r="CE19" s="184"/>
      <c r="CF19" s="184"/>
      <c r="CG19" s="58"/>
      <c r="CH19" s="184"/>
      <c r="CI19" s="184"/>
      <c r="CJ19" s="184"/>
      <c r="CK19" s="184"/>
      <c r="CL19" s="184"/>
      <c r="CM19" s="184"/>
      <c r="CN19" s="184"/>
      <c r="CO19" s="184"/>
      <c r="CP19" s="184"/>
      <c r="CQ19" s="184"/>
      <c r="CR19" s="184"/>
      <c r="CS19" s="58"/>
      <c r="CT19" s="184"/>
      <c r="CU19" s="184"/>
      <c r="CV19" s="58"/>
      <c r="CW19" s="184"/>
      <c r="CX19" s="184"/>
      <c r="CY19" s="184"/>
      <c r="CZ19" s="184"/>
      <c r="DA19" s="184"/>
      <c r="DB19" s="184"/>
      <c r="DC19" s="184"/>
      <c r="DD19" s="184"/>
      <c r="DE19" s="184"/>
      <c r="DF19" s="58"/>
      <c r="DG19" s="184"/>
      <c r="DH19" s="184"/>
      <c r="DI19" s="184"/>
      <c r="DJ19" s="58"/>
      <c r="DK19" s="184"/>
      <c r="DL19" s="184"/>
      <c r="DM19" s="58"/>
      <c r="DN19" s="184"/>
      <c r="DO19" s="184"/>
      <c r="DP19" s="184"/>
      <c r="DQ19" s="184"/>
      <c r="DR19" s="184"/>
      <c r="DS19" s="58"/>
      <c r="DT19" s="184"/>
      <c r="DU19" s="184"/>
      <c r="DV19" s="58"/>
      <c r="DW19" s="184"/>
      <c r="DX19" s="184"/>
      <c r="DY19" s="184"/>
      <c r="DZ19" s="184"/>
      <c r="EA19" s="184"/>
      <c r="EB19" s="184"/>
      <c r="EC19" s="184"/>
      <c r="ED19" s="184"/>
      <c r="EE19" s="184"/>
      <c r="EF19" s="184"/>
      <c r="EG19" s="58"/>
      <c r="EH19" s="184"/>
      <c r="EI19" s="184"/>
      <c r="EJ19" s="184"/>
      <c r="EK19" s="184"/>
      <c r="EL19" s="184"/>
      <c r="EM19" s="184"/>
      <c r="EN19" s="184"/>
      <c r="EO19" s="184"/>
      <c r="EP19" s="184"/>
      <c r="EQ19" s="58"/>
      <c r="ER19" s="184"/>
      <c r="ES19" s="184"/>
      <c r="ET19" s="184"/>
      <c r="EU19" s="58"/>
      <c r="EV19" s="184"/>
      <c r="EW19" s="184"/>
      <c r="EX19" s="58"/>
      <c r="EY19" s="184"/>
      <c r="EZ19" s="184"/>
      <c r="FA19" s="58"/>
      <c r="FB19" s="184"/>
      <c r="FC19" s="184"/>
      <c r="FD19" s="184"/>
      <c r="FE19" s="184"/>
      <c r="FF19" s="58"/>
      <c r="FG19" s="184"/>
      <c r="FH19" s="184"/>
      <c r="FI19" s="184"/>
      <c r="FJ19" s="184"/>
      <c r="FK19" s="184"/>
      <c r="FL19" s="184"/>
      <c r="FM19" s="184"/>
      <c r="FN19" s="58"/>
      <c r="FO19" s="184"/>
      <c r="FP19" s="184"/>
      <c r="FQ19" s="75"/>
      <c r="FR19" s="70">
        <v>0</v>
      </c>
      <c r="FS19" s="59">
        <f>FR19</f>
        <v>0</v>
      </c>
      <c r="FT19" s="134"/>
      <c r="FU19" s="4"/>
    </row>
    <row r="20" spans="2:177" ht="14.25" customHeight="1" x14ac:dyDescent="0.2">
      <c r="B20" s="171" t="s">
        <v>431</v>
      </c>
      <c r="C20" s="67" t="s">
        <v>260</v>
      </c>
      <c r="D20" s="58"/>
      <c r="E20" s="184"/>
      <c r="F20" s="184"/>
      <c r="G20" s="184"/>
      <c r="H20" s="184"/>
      <c r="I20" s="184"/>
      <c r="J20" s="18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58"/>
      <c r="AI20" s="184"/>
      <c r="AJ20" s="184"/>
      <c r="AK20" s="184"/>
      <c r="AL20" s="58"/>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58"/>
      <c r="CC20" s="58"/>
      <c r="CD20" s="184"/>
      <c r="CE20" s="184"/>
      <c r="CF20" s="184"/>
      <c r="CG20" s="58"/>
      <c r="CH20" s="184"/>
      <c r="CI20" s="184"/>
      <c r="CJ20" s="184"/>
      <c r="CK20" s="184"/>
      <c r="CL20" s="184"/>
      <c r="CM20" s="184"/>
      <c r="CN20" s="184"/>
      <c r="CO20" s="184"/>
      <c r="CP20" s="184"/>
      <c r="CQ20" s="184"/>
      <c r="CR20" s="184"/>
      <c r="CS20" s="58"/>
      <c r="CT20" s="184"/>
      <c r="CU20" s="184"/>
      <c r="CV20" s="58"/>
      <c r="CW20" s="184"/>
      <c r="CX20" s="184"/>
      <c r="CY20" s="184"/>
      <c r="CZ20" s="184"/>
      <c r="DA20" s="184"/>
      <c r="DB20" s="184"/>
      <c r="DC20" s="184"/>
      <c r="DD20" s="184"/>
      <c r="DE20" s="184"/>
      <c r="DF20" s="58"/>
      <c r="DG20" s="184"/>
      <c r="DH20" s="184"/>
      <c r="DI20" s="184"/>
      <c r="DJ20" s="58"/>
      <c r="DK20" s="184"/>
      <c r="DL20" s="184"/>
      <c r="DM20" s="58"/>
      <c r="DN20" s="184"/>
      <c r="DO20" s="184"/>
      <c r="DP20" s="184"/>
      <c r="DQ20" s="184"/>
      <c r="DR20" s="184"/>
      <c r="DS20" s="58"/>
      <c r="DT20" s="184"/>
      <c r="DU20" s="184"/>
      <c r="DV20" s="58"/>
      <c r="DW20" s="184"/>
      <c r="DX20" s="184"/>
      <c r="DY20" s="184"/>
      <c r="DZ20" s="184"/>
      <c r="EA20" s="184"/>
      <c r="EB20" s="184"/>
      <c r="EC20" s="184"/>
      <c r="ED20" s="184"/>
      <c r="EE20" s="184"/>
      <c r="EF20" s="184"/>
      <c r="EG20" s="58"/>
      <c r="EH20" s="184"/>
      <c r="EI20" s="184"/>
      <c r="EJ20" s="184"/>
      <c r="EK20" s="184"/>
      <c r="EL20" s="184"/>
      <c r="EM20" s="184"/>
      <c r="EN20" s="184"/>
      <c r="EO20" s="184"/>
      <c r="EP20" s="184"/>
      <c r="EQ20" s="58"/>
      <c r="ER20" s="184"/>
      <c r="ES20" s="184"/>
      <c r="ET20" s="184"/>
      <c r="EU20" s="58"/>
      <c r="EV20" s="184"/>
      <c r="EW20" s="184"/>
      <c r="EX20" s="58"/>
      <c r="EY20" s="184"/>
      <c r="EZ20" s="184"/>
      <c r="FA20" s="58"/>
      <c r="FB20" s="184"/>
      <c r="FC20" s="184"/>
      <c r="FD20" s="184"/>
      <c r="FE20" s="184"/>
      <c r="FF20" s="58"/>
      <c r="FG20" s="184"/>
      <c r="FH20" s="184"/>
      <c r="FI20" s="184"/>
      <c r="FJ20" s="184"/>
      <c r="FK20" s="184"/>
      <c r="FL20" s="184"/>
      <c r="FM20" s="184"/>
      <c r="FN20" s="58"/>
      <c r="FO20" s="184"/>
      <c r="FP20" s="184"/>
      <c r="FQ20" s="75"/>
      <c r="FR20" s="70">
        <v>0</v>
      </c>
      <c r="FS20" s="59">
        <f t="shared" ref="FS20:FS32" si="0">FR20</f>
        <v>0</v>
      </c>
      <c r="FT20" s="134"/>
      <c r="FU20" s="4"/>
    </row>
    <row r="21" spans="2:177" ht="14.25" customHeight="1" x14ac:dyDescent="0.2">
      <c r="B21" s="171" t="s">
        <v>432</v>
      </c>
      <c r="C21" s="67" t="s">
        <v>261</v>
      </c>
      <c r="D21" s="58"/>
      <c r="E21" s="184"/>
      <c r="F21" s="184"/>
      <c r="G21" s="184"/>
      <c r="H21" s="184"/>
      <c r="I21" s="184"/>
      <c r="J21" s="184"/>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58"/>
      <c r="AI21" s="184"/>
      <c r="AJ21" s="184"/>
      <c r="AK21" s="184"/>
      <c r="AL21" s="58"/>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58"/>
      <c r="CC21" s="58"/>
      <c r="CD21" s="184"/>
      <c r="CE21" s="184"/>
      <c r="CF21" s="184"/>
      <c r="CG21" s="58"/>
      <c r="CH21" s="184"/>
      <c r="CI21" s="184"/>
      <c r="CJ21" s="184"/>
      <c r="CK21" s="184"/>
      <c r="CL21" s="184"/>
      <c r="CM21" s="184"/>
      <c r="CN21" s="184"/>
      <c r="CO21" s="184"/>
      <c r="CP21" s="184"/>
      <c r="CQ21" s="184"/>
      <c r="CR21" s="184"/>
      <c r="CS21" s="58"/>
      <c r="CT21" s="184"/>
      <c r="CU21" s="184"/>
      <c r="CV21" s="58"/>
      <c r="CW21" s="184"/>
      <c r="CX21" s="184"/>
      <c r="CY21" s="184"/>
      <c r="CZ21" s="184"/>
      <c r="DA21" s="184"/>
      <c r="DB21" s="184"/>
      <c r="DC21" s="184"/>
      <c r="DD21" s="184"/>
      <c r="DE21" s="184"/>
      <c r="DF21" s="58"/>
      <c r="DG21" s="184"/>
      <c r="DH21" s="184"/>
      <c r="DI21" s="184"/>
      <c r="DJ21" s="58"/>
      <c r="DK21" s="184"/>
      <c r="DL21" s="184"/>
      <c r="DM21" s="58"/>
      <c r="DN21" s="184"/>
      <c r="DO21" s="184"/>
      <c r="DP21" s="184"/>
      <c r="DQ21" s="184"/>
      <c r="DR21" s="184"/>
      <c r="DS21" s="58"/>
      <c r="DT21" s="184"/>
      <c r="DU21" s="184"/>
      <c r="DV21" s="58"/>
      <c r="DW21" s="184"/>
      <c r="DX21" s="184"/>
      <c r="DY21" s="184"/>
      <c r="DZ21" s="184"/>
      <c r="EA21" s="184"/>
      <c r="EB21" s="184"/>
      <c r="EC21" s="184"/>
      <c r="ED21" s="184"/>
      <c r="EE21" s="184"/>
      <c r="EF21" s="184"/>
      <c r="EG21" s="58"/>
      <c r="EH21" s="184"/>
      <c r="EI21" s="184"/>
      <c r="EJ21" s="184"/>
      <c r="EK21" s="184"/>
      <c r="EL21" s="184"/>
      <c r="EM21" s="184"/>
      <c r="EN21" s="184"/>
      <c r="EO21" s="184"/>
      <c r="EP21" s="184"/>
      <c r="EQ21" s="58"/>
      <c r="ER21" s="184"/>
      <c r="ES21" s="184"/>
      <c r="ET21" s="184"/>
      <c r="EU21" s="58"/>
      <c r="EV21" s="184"/>
      <c r="EW21" s="184"/>
      <c r="EX21" s="58"/>
      <c r="EY21" s="184"/>
      <c r="EZ21" s="184"/>
      <c r="FA21" s="58"/>
      <c r="FB21" s="184"/>
      <c r="FC21" s="184"/>
      <c r="FD21" s="184"/>
      <c r="FE21" s="184"/>
      <c r="FF21" s="58"/>
      <c r="FG21" s="184"/>
      <c r="FH21" s="184"/>
      <c r="FI21" s="184"/>
      <c r="FJ21" s="184"/>
      <c r="FK21" s="184"/>
      <c r="FL21" s="184"/>
      <c r="FM21" s="184"/>
      <c r="FN21" s="58"/>
      <c r="FO21" s="184"/>
      <c r="FP21" s="184"/>
      <c r="FQ21" s="75"/>
      <c r="FR21" s="70">
        <v>4654.3418788411282</v>
      </c>
      <c r="FS21" s="59">
        <f t="shared" si="0"/>
        <v>4654.3418788411282</v>
      </c>
      <c r="FT21" s="134"/>
      <c r="FU21" s="4"/>
    </row>
    <row r="22" spans="2:177" ht="14.25" customHeight="1" x14ac:dyDescent="0.2">
      <c r="B22" s="88"/>
      <c r="C22" s="90" t="s">
        <v>262</v>
      </c>
      <c r="D22" s="58"/>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58"/>
      <c r="AI22" s="184"/>
      <c r="AJ22" s="184"/>
      <c r="AK22" s="184"/>
      <c r="AL22" s="58"/>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58"/>
      <c r="CC22" s="58"/>
      <c r="CD22" s="184"/>
      <c r="CE22" s="184"/>
      <c r="CF22" s="184"/>
      <c r="CG22" s="58"/>
      <c r="CH22" s="184"/>
      <c r="CI22" s="184"/>
      <c r="CJ22" s="184"/>
      <c r="CK22" s="184"/>
      <c r="CL22" s="184"/>
      <c r="CM22" s="184"/>
      <c r="CN22" s="184"/>
      <c r="CO22" s="184"/>
      <c r="CP22" s="184"/>
      <c r="CQ22" s="184"/>
      <c r="CR22" s="184"/>
      <c r="CS22" s="58"/>
      <c r="CT22" s="184"/>
      <c r="CU22" s="184"/>
      <c r="CV22" s="58"/>
      <c r="CW22" s="184"/>
      <c r="CX22" s="184"/>
      <c r="CY22" s="184"/>
      <c r="CZ22" s="184"/>
      <c r="DA22" s="184"/>
      <c r="DB22" s="184"/>
      <c r="DC22" s="184"/>
      <c r="DD22" s="184"/>
      <c r="DE22" s="184"/>
      <c r="DF22" s="58"/>
      <c r="DG22" s="184"/>
      <c r="DH22" s="184"/>
      <c r="DI22" s="184"/>
      <c r="DJ22" s="58"/>
      <c r="DK22" s="184"/>
      <c r="DL22" s="184"/>
      <c r="DM22" s="58"/>
      <c r="DN22" s="184"/>
      <c r="DO22" s="184"/>
      <c r="DP22" s="184"/>
      <c r="DQ22" s="184"/>
      <c r="DR22" s="184"/>
      <c r="DS22" s="58"/>
      <c r="DT22" s="184"/>
      <c r="DU22" s="184"/>
      <c r="DV22" s="58"/>
      <c r="DW22" s="184"/>
      <c r="DX22" s="184"/>
      <c r="DY22" s="184"/>
      <c r="DZ22" s="184"/>
      <c r="EA22" s="184"/>
      <c r="EB22" s="184"/>
      <c r="EC22" s="184"/>
      <c r="ED22" s="184"/>
      <c r="EE22" s="184"/>
      <c r="EF22" s="184"/>
      <c r="EG22" s="58"/>
      <c r="EH22" s="184"/>
      <c r="EI22" s="184"/>
      <c r="EJ22" s="184"/>
      <c r="EK22" s="184"/>
      <c r="EL22" s="184"/>
      <c r="EM22" s="184"/>
      <c r="EN22" s="184"/>
      <c r="EO22" s="184"/>
      <c r="EP22" s="184"/>
      <c r="EQ22" s="58"/>
      <c r="ER22" s="184"/>
      <c r="ES22" s="184"/>
      <c r="ET22" s="184"/>
      <c r="EU22" s="58"/>
      <c r="EV22" s="184"/>
      <c r="EW22" s="184"/>
      <c r="EX22" s="58"/>
      <c r="EY22" s="184"/>
      <c r="EZ22" s="184"/>
      <c r="FA22" s="58"/>
      <c r="FB22" s="184"/>
      <c r="FC22" s="184"/>
      <c r="FD22" s="184"/>
      <c r="FE22" s="184"/>
      <c r="FF22" s="58"/>
      <c r="FG22" s="184"/>
      <c r="FH22" s="184"/>
      <c r="FI22" s="184"/>
      <c r="FJ22" s="184"/>
      <c r="FK22" s="184"/>
      <c r="FL22" s="184"/>
      <c r="FM22" s="184"/>
      <c r="FN22" s="58"/>
      <c r="FO22" s="184"/>
      <c r="FP22" s="184"/>
      <c r="FQ22" s="75"/>
      <c r="FR22" s="69">
        <f>+FR23+FR24+FR25+FR26</f>
        <v>100674.94759499692</v>
      </c>
      <c r="FS22" s="6">
        <f>+FS23+FS24+FS25+FS26</f>
        <v>100674.94759499692</v>
      </c>
      <c r="FT22" s="134"/>
      <c r="FU22" s="4"/>
    </row>
    <row r="23" spans="2:177" ht="14.25" customHeight="1" x14ac:dyDescent="0.2">
      <c r="B23" s="171" t="s">
        <v>433</v>
      </c>
      <c r="C23" s="67" t="s">
        <v>263</v>
      </c>
      <c r="D23" s="58"/>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184"/>
      <c r="AH23" s="58"/>
      <c r="AI23" s="184"/>
      <c r="AJ23" s="184"/>
      <c r="AK23" s="184"/>
      <c r="AL23" s="58"/>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58"/>
      <c r="CC23" s="58"/>
      <c r="CD23" s="184"/>
      <c r="CE23" s="184"/>
      <c r="CF23" s="184"/>
      <c r="CG23" s="58"/>
      <c r="CH23" s="184"/>
      <c r="CI23" s="184"/>
      <c r="CJ23" s="184"/>
      <c r="CK23" s="184"/>
      <c r="CL23" s="184"/>
      <c r="CM23" s="184"/>
      <c r="CN23" s="184"/>
      <c r="CO23" s="184"/>
      <c r="CP23" s="184"/>
      <c r="CQ23" s="184"/>
      <c r="CR23" s="184"/>
      <c r="CS23" s="58"/>
      <c r="CT23" s="184"/>
      <c r="CU23" s="184"/>
      <c r="CV23" s="58"/>
      <c r="CW23" s="184"/>
      <c r="CX23" s="184"/>
      <c r="CY23" s="184"/>
      <c r="CZ23" s="184"/>
      <c r="DA23" s="184"/>
      <c r="DB23" s="184"/>
      <c r="DC23" s="184"/>
      <c r="DD23" s="184"/>
      <c r="DE23" s="184"/>
      <c r="DF23" s="58"/>
      <c r="DG23" s="184"/>
      <c r="DH23" s="184"/>
      <c r="DI23" s="184"/>
      <c r="DJ23" s="58"/>
      <c r="DK23" s="184"/>
      <c r="DL23" s="184"/>
      <c r="DM23" s="58"/>
      <c r="DN23" s="184"/>
      <c r="DO23" s="184"/>
      <c r="DP23" s="184"/>
      <c r="DQ23" s="184"/>
      <c r="DR23" s="184"/>
      <c r="DS23" s="58"/>
      <c r="DT23" s="184"/>
      <c r="DU23" s="184"/>
      <c r="DV23" s="58"/>
      <c r="DW23" s="184"/>
      <c r="DX23" s="184"/>
      <c r="DY23" s="184"/>
      <c r="DZ23" s="184"/>
      <c r="EA23" s="184"/>
      <c r="EB23" s="184"/>
      <c r="EC23" s="184"/>
      <c r="ED23" s="184"/>
      <c r="EE23" s="184"/>
      <c r="EF23" s="184"/>
      <c r="EG23" s="58"/>
      <c r="EH23" s="184"/>
      <c r="EI23" s="184"/>
      <c r="EJ23" s="184"/>
      <c r="EK23" s="184"/>
      <c r="EL23" s="184"/>
      <c r="EM23" s="184"/>
      <c r="EN23" s="184"/>
      <c r="EO23" s="184"/>
      <c r="EP23" s="184"/>
      <c r="EQ23" s="58"/>
      <c r="ER23" s="184"/>
      <c r="ES23" s="184"/>
      <c r="ET23" s="184"/>
      <c r="EU23" s="58"/>
      <c r="EV23" s="184"/>
      <c r="EW23" s="184"/>
      <c r="EX23" s="58"/>
      <c r="EY23" s="184"/>
      <c r="EZ23" s="184"/>
      <c r="FA23" s="58"/>
      <c r="FB23" s="184"/>
      <c r="FC23" s="184"/>
      <c r="FD23" s="184"/>
      <c r="FE23" s="184"/>
      <c r="FF23" s="58"/>
      <c r="FG23" s="184"/>
      <c r="FH23" s="184"/>
      <c r="FI23" s="184"/>
      <c r="FJ23" s="184"/>
      <c r="FK23" s="184"/>
      <c r="FL23" s="184"/>
      <c r="FM23" s="184"/>
      <c r="FN23" s="58"/>
      <c r="FO23" s="184"/>
      <c r="FP23" s="184"/>
      <c r="FQ23" s="75"/>
      <c r="FR23" s="70">
        <v>27874.527678123417</v>
      </c>
      <c r="FS23" s="59">
        <f t="shared" si="0"/>
        <v>27874.527678123417</v>
      </c>
      <c r="FT23" s="134"/>
      <c r="FU23" s="4"/>
    </row>
    <row r="24" spans="2:177" ht="14.25" customHeight="1" x14ac:dyDescent="0.2">
      <c r="B24" s="171">
        <v>8000</v>
      </c>
      <c r="C24" s="67" t="s">
        <v>458</v>
      </c>
      <c r="D24" s="58"/>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58"/>
      <c r="AI24" s="184"/>
      <c r="AJ24" s="184"/>
      <c r="AK24" s="184"/>
      <c r="AL24" s="58"/>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58"/>
      <c r="CC24" s="58"/>
      <c r="CD24" s="184"/>
      <c r="CE24" s="184"/>
      <c r="CF24" s="184"/>
      <c r="CG24" s="58"/>
      <c r="CH24" s="184"/>
      <c r="CI24" s="184"/>
      <c r="CJ24" s="184"/>
      <c r="CK24" s="184"/>
      <c r="CL24" s="184"/>
      <c r="CM24" s="184"/>
      <c r="CN24" s="184"/>
      <c r="CO24" s="184"/>
      <c r="CP24" s="184"/>
      <c r="CQ24" s="184"/>
      <c r="CR24" s="184"/>
      <c r="CS24" s="58"/>
      <c r="CT24" s="184"/>
      <c r="CU24" s="184"/>
      <c r="CV24" s="58"/>
      <c r="CW24" s="184"/>
      <c r="CX24" s="184"/>
      <c r="CY24" s="184"/>
      <c r="CZ24" s="184"/>
      <c r="DA24" s="184"/>
      <c r="DB24" s="184"/>
      <c r="DC24" s="184"/>
      <c r="DD24" s="184"/>
      <c r="DE24" s="184"/>
      <c r="DF24" s="58"/>
      <c r="DG24" s="184"/>
      <c r="DH24" s="184"/>
      <c r="DI24" s="184"/>
      <c r="DJ24" s="58"/>
      <c r="DK24" s="184"/>
      <c r="DL24" s="184"/>
      <c r="DM24" s="58"/>
      <c r="DN24" s="184"/>
      <c r="DO24" s="184"/>
      <c r="DP24" s="184"/>
      <c r="DQ24" s="184"/>
      <c r="DR24" s="184"/>
      <c r="DS24" s="58"/>
      <c r="DT24" s="184"/>
      <c r="DU24" s="184"/>
      <c r="DV24" s="58"/>
      <c r="DW24" s="184"/>
      <c r="DX24" s="184"/>
      <c r="DY24" s="184"/>
      <c r="DZ24" s="184"/>
      <c r="EA24" s="184"/>
      <c r="EB24" s="184"/>
      <c r="EC24" s="184"/>
      <c r="ED24" s="184"/>
      <c r="EE24" s="184"/>
      <c r="EF24" s="184"/>
      <c r="EG24" s="58"/>
      <c r="EH24" s="184"/>
      <c r="EI24" s="184"/>
      <c r="EJ24" s="184"/>
      <c r="EK24" s="184"/>
      <c r="EL24" s="184"/>
      <c r="EM24" s="184"/>
      <c r="EN24" s="184"/>
      <c r="EO24" s="184"/>
      <c r="EP24" s="184"/>
      <c r="EQ24" s="58"/>
      <c r="ER24" s="184"/>
      <c r="ES24" s="184"/>
      <c r="ET24" s="184"/>
      <c r="EU24" s="58"/>
      <c r="EV24" s="184"/>
      <c r="EW24" s="184"/>
      <c r="EX24" s="58"/>
      <c r="EY24" s="184"/>
      <c r="EZ24" s="184"/>
      <c r="FA24" s="58"/>
      <c r="FB24" s="184"/>
      <c r="FC24" s="184"/>
      <c r="FD24" s="184"/>
      <c r="FE24" s="184"/>
      <c r="FF24" s="58"/>
      <c r="FG24" s="184"/>
      <c r="FH24" s="184"/>
      <c r="FI24" s="184"/>
      <c r="FJ24" s="184"/>
      <c r="FK24" s="184"/>
      <c r="FL24" s="184"/>
      <c r="FM24" s="184"/>
      <c r="FN24" s="58"/>
      <c r="FO24" s="184"/>
      <c r="FP24" s="184"/>
      <c r="FQ24" s="75"/>
      <c r="FR24" s="70">
        <v>66165.452630352709</v>
      </c>
      <c r="FS24" s="59">
        <f t="shared" si="0"/>
        <v>66165.452630352709</v>
      </c>
      <c r="FT24" s="134"/>
      <c r="FU24" s="4"/>
    </row>
    <row r="25" spans="2:177" ht="14.25" customHeight="1" x14ac:dyDescent="0.2">
      <c r="B25" s="171" t="s">
        <v>433</v>
      </c>
      <c r="C25" s="67" t="s">
        <v>264</v>
      </c>
      <c r="D25" s="58"/>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58"/>
      <c r="AI25" s="184"/>
      <c r="AJ25" s="184"/>
      <c r="AK25" s="184"/>
      <c r="AL25" s="58"/>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58"/>
      <c r="CC25" s="58"/>
      <c r="CD25" s="184"/>
      <c r="CE25" s="184"/>
      <c r="CF25" s="184"/>
      <c r="CG25" s="58"/>
      <c r="CH25" s="184"/>
      <c r="CI25" s="184"/>
      <c r="CJ25" s="184"/>
      <c r="CK25" s="184"/>
      <c r="CL25" s="184"/>
      <c r="CM25" s="184"/>
      <c r="CN25" s="184"/>
      <c r="CO25" s="184"/>
      <c r="CP25" s="184"/>
      <c r="CQ25" s="184"/>
      <c r="CR25" s="184"/>
      <c r="CS25" s="58"/>
      <c r="CT25" s="184"/>
      <c r="CU25" s="184"/>
      <c r="CV25" s="58"/>
      <c r="CW25" s="184"/>
      <c r="CX25" s="184"/>
      <c r="CY25" s="184"/>
      <c r="CZ25" s="184"/>
      <c r="DA25" s="184"/>
      <c r="DB25" s="184"/>
      <c r="DC25" s="184"/>
      <c r="DD25" s="184"/>
      <c r="DE25" s="184"/>
      <c r="DF25" s="58"/>
      <c r="DG25" s="184"/>
      <c r="DH25" s="184"/>
      <c r="DI25" s="184"/>
      <c r="DJ25" s="58"/>
      <c r="DK25" s="184"/>
      <c r="DL25" s="184"/>
      <c r="DM25" s="58"/>
      <c r="DN25" s="184"/>
      <c r="DO25" s="184"/>
      <c r="DP25" s="184"/>
      <c r="DQ25" s="184"/>
      <c r="DR25" s="184"/>
      <c r="DS25" s="58"/>
      <c r="DT25" s="184"/>
      <c r="DU25" s="184"/>
      <c r="DV25" s="58"/>
      <c r="DW25" s="184"/>
      <c r="DX25" s="184"/>
      <c r="DY25" s="184"/>
      <c r="DZ25" s="184"/>
      <c r="EA25" s="184"/>
      <c r="EB25" s="184"/>
      <c r="EC25" s="184"/>
      <c r="ED25" s="184"/>
      <c r="EE25" s="184"/>
      <c r="EF25" s="184"/>
      <c r="EG25" s="58"/>
      <c r="EH25" s="184"/>
      <c r="EI25" s="184"/>
      <c r="EJ25" s="184"/>
      <c r="EK25" s="184"/>
      <c r="EL25" s="184"/>
      <c r="EM25" s="184"/>
      <c r="EN25" s="184"/>
      <c r="EO25" s="184"/>
      <c r="EP25" s="184"/>
      <c r="EQ25" s="58"/>
      <c r="ER25" s="184"/>
      <c r="ES25" s="184"/>
      <c r="ET25" s="184"/>
      <c r="EU25" s="58"/>
      <c r="EV25" s="184"/>
      <c r="EW25" s="184"/>
      <c r="EX25" s="58"/>
      <c r="EY25" s="184"/>
      <c r="EZ25" s="184"/>
      <c r="FA25" s="58"/>
      <c r="FB25" s="184"/>
      <c r="FC25" s="184"/>
      <c r="FD25" s="184"/>
      <c r="FE25" s="184"/>
      <c r="FF25" s="58"/>
      <c r="FG25" s="184"/>
      <c r="FH25" s="184"/>
      <c r="FI25" s="184"/>
      <c r="FJ25" s="184"/>
      <c r="FK25" s="184"/>
      <c r="FL25" s="184"/>
      <c r="FM25" s="184"/>
      <c r="FN25" s="58"/>
      <c r="FO25" s="184"/>
      <c r="FP25" s="184"/>
      <c r="FQ25" s="75"/>
      <c r="FR25" s="70">
        <v>6466.8398184000007</v>
      </c>
      <c r="FS25" s="59">
        <f t="shared" si="0"/>
        <v>6466.8398184000007</v>
      </c>
      <c r="FT25" s="134"/>
      <c r="FU25" s="4"/>
    </row>
    <row r="26" spans="2:177" ht="14.25" customHeight="1" x14ac:dyDescent="0.2">
      <c r="B26" s="171" t="s">
        <v>433</v>
      </c>
      <c r="C26" s="67" t="s">
        <v>265</v>
      </c>
      <c r="D26" s="58"/>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58"/>
      <c r="AI26" s="184"/>
      <c r="AJ26" s="184"/>
      <c r="AK26" s="184"/>
      <c r="AL26" s="58"/>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58"/>
      <c r="CC26" s="58"/>
      <c r="CD26" s="184"/>
      <c r="CE26" s="184"/>
      <c r="CF26" s="184"/>
      <c r="CG26" s="58"/>
      <c r="CH26" s="184"/>
      <c r="CI26" s="184"/>
      <c r="CJ26" s="184"/>
      <c r="CK26" s="184"/>
      <c r="CL26" s="184"/>
      <c r="CM26" s="184"/>
      <c r="CN26" s="184"/>
      <c r="CO26" s="184"/>
      <c r="CP26" s="184"/>
      <c r="CQ26" s="184"/>
      <c r="CR26" s="184"/>
      <c r="CS26" s="58"/>
      <c r="CT26" s="184"/>
      <c r="CU26" s="184"/>
      <c r="CV26" s="58"/>
      <c r="CW26" s="184"/>
      <c r="CX26" s="184"/>
      <c r="CY26" s="184"/>
      <c r="CZ26" s="184"/>
      <c r="DA26" s="184"/>
      <c r="DB26" s="184"/>
      <c r="DC26" s="184"/>
      <c r="DD26" s="184"/>
      <c r="DE26" s="184"/>
      <c r="DF26" s="58"/>
      <c r="DG26" s="184"/>
      <c r="DH26" s="184"/>
      <c r="DI26" s="184"/>
      <c r="DJ26" s="58"/>
      <c r="DK26" s="184"/>
      <c r="DL26" s="184"/>
      <c r="DM26" s="58"/>
      <c r="DN26" s="184"/>
      <c r="DO26" s="184"/>
      <c r="DP26" s="184"/>
      <c r="DQ26" s="184"/>
      <c r="DR26" s="184"/>
      <c r="DS26" s="58"/>
      <c r="DT26" s="184"/>
      <c r="DU26" s="184"/>
      <c r="DV26" s="58"/>
      <c r="DW26" s="184"/>
      <c r="DX26" s="184"/>
      <c r="DY26" s="184"/>
      <c r="DZ26" s="184"/>
      <c r="EA26" s="184"/>
      <c r="EB26" s="184"/>
      <c r="EC26" s="184"/>
      <c r="ED26" s="184"/>
      <c r="EE26" s="184"/>
      <c r="EF26" s="184"/>
      <c r="EG26" s="58"/>
      <c r="EH26" s="184"/>
      <c r="EI26" s="184"/>
      <c r="EJ26" s="184"/>
      <c r="EK26" s="184"/>
      <c r="EL26" s="184"/>
      <c r="EM26" s="184"/>
      <c r="EN26" s="184"/>
      <c r="EO26" s="184"/>
      <c r="EP26" s="184"/>
      <c r="EQ26" s="58"/>
      <c r="ER26" s="184"/>
      <c r="ES26" s="184"/>
      <c r="ET26" s="184"/>
      <c r="EU26" s="58"/>
      <c r="EV26" s="184"/>
      <c r="EW26" s="184"/>
      <c r="EX26" s="58"/>
      <c r="EY26" s="184"/>
      <c r="EZ26" s="184"/>
      <c r="FA26" s="58"/>
      <c r="FB26" s="184"/>
      <c r="FC26" s="184"/>
      <c r="FD26" s="184"/>
      <c r="FE26" s="184"/>
      <c r="FF26" s="58"/>
      <c r="FG26" s="184"/>
      <c r="FH26" s="184"/>
      <c r="FI26" s="184"/>
      <c r="FJ26" s="184"/>
      <c r="FK26" s="184"/>
      <c r="FL26" s="184"/>
      <c r="FM26" s="184"/>
      <c r="FN26" s="58"/>
      <c r="FO26" s="184"/>
      <c r="FP26" s="184"/>
      <c r="FQ26" s="75"/>
      <c r="FR26" s="70">
        <v>168.12746812080002</v>
      </c>
      <c r="FS26" s="59">
        <f t="shared" si="0"/>
        <v>168.12746812080002</v>
      </c>
      <c r="FT26" s="134"/>
      <c r="FU26" s="4"/>
    </row>
    <row r="27" spans="2:177" ht="14.25" customHeight="1" x14ac:dyDescent="0.2">
      <c r="B27" s="88"/>
      <c r="C27" s="91" t="s">
        <v>266</v>
      </c>
      <c r="D27" s="58"/>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58"/>
      <c r="AI27" s="184"/>
      <c r="AJ27" s="184"/>
      <c r="AK27" s="184"/>
      <c r="AL27" s="58"/>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58"/>
      <c r="CC27" s="58"/>
      <c r="CD27" s="184"/>
      <c r="CE27" s="184"/>
      <c r="CF27" s="184"/>
      <c r="CG27" s="58"/>
      <c r="CH27" s="184"/>
      <c r="CI27" s="184"/>
      <c r="CJ27" s="184"/>
      <c r="CK27" s="184"/>
      <c r="CL27" s="184"/>
      <c r="CM27" s="184"/>
      <c r="CN27" s="184"/>
      <c r="CO27" s="184"/>
      <c r="CP27" s="184"/>
      <c r="CQ27" s="184"/>
      <c r="CR27" s="184"/>
      <c r="CS27" s="58"/>
      <c r="CT27" s="184"/>
      <c r="CU27" s="184"/>
      <c r="CV27" s="58"/>
      <c r="CW27" s="184"/>
      <c r="CX27" s="184"/>
      <c r="CY27" s="184"/>
      <c r="CZ27" s="184"/>
      <c r="DA27" s="184"/>
      <c r="DB27" s="184"/>
      <c r="DC27" s="184"/>
      <c r="DD27" s="184"/>
      <c r="DE27" s="184"/>
      <c r="DF27" s="58"/>
      <c r="DG27" s="184"/>
      <c r="DH27" s="184"/>
      <c r="DI27" s="184"/>
      <c r="DJ27" s="58"/>
      <c r="DK27" s="184"/>
      <c r="DL27" s="184"/>
      <c r="DM27" s="58"/>
      <c r="DN27" s="184"/>
      <c r="DO27" s="184"/>
      <c r="DP27" s="184"/>
      <c r="DQ27" s="184"/>
      <c r="DR27" s="184"/>
      <c r="DS27" s="58"/>
      <c r="DT27" s="184"/>
      <c r="DU27" s="184"/>
      <c r="DV27" s="58"/>
      <c r="DW27" s="184"/>
      <c r="DX27" s="184"/>
      <c r="DY27" s="184"/>
      <c r="DZ27" s="184"/>
      <c r="EA27" s="184"/>
      <c r="EB27" s="184"/>
      <c r="EC27" s="184"/>
      <c r="ED27" s="184"/>
      <c r="EE27" s="184"/>
      <c r="EF27" s="184"/>
      <c r="EG27" s="58"/>
      <c r="EH27" s="184"/>
      <c r="EI27" s="184"/>
      <c r="EJ27" s="184"/>
      <c r="EK27" s="184"/>
      <c r="EL27" s="184"/>
      <c r="EM27" s="184"/>
      <c r="EN27" s="184"/>
      <c r="EO27" s="184"/>
      <c r="EP27" s="184"/>
      <c r="EQ27" s="58"/>
      <c r="ER27" s="184"/>
      <c r="ES27" s="184"/>
      <c r="ET27" s="184"/>
      <c r="EU27" s="58"/>
      <c r="EV27" s="184"/>
      <c r="EW27" s="184"/>
      <c r="EX27" s="58"/>
      <c r="EY27" s="184"/>
      <c r="EZ27" s="184"/>
      <c r="FA27" s="58"/>
      <c r="FB27" s="184"/>
      <c r="FC27" s="184"/>
      <c r="FD27" s="184"/>
      <c r="FE27" s="184"/>
      <c r="FF27" s="58"/>
      <c r="FG27" s="184"/>
      <c r="FH27" s="184"/>
      <c r="FI27" s="184"/>
      <c r="FJ27" s="184"/>
      <c r="FK27" s="184"/>
      <c r="FL27" s="184"/>
      <c r="FM27" s="184"/>
      <c r="FN27" s="58"/>
      <c r="FO27" s="184"/>
      <c r="FP27" s="184"/>
      <c r="FQ27" s="75"/>
      <c r="FR27" s="69">
        <f>+FR28+FR29+FR30+FR31+FR32</f>
        <v>14041.764965948219</v>
      </c>
      <c r="FS27" s="6">
        <f>+FS28+FS29+FS30+FS31+FS32</f>
        <v>14041.764965948219</v>
      </c>
      <c r="FT27" s="134"/>
      <c r="FU27" s="4"/>
    </row>
    <row r="28" spans="2:177" ht="14.25" customHeight="1" x14ac:dyDescent="0.2">
      <c r="B28" s="171" t="s">
        <v>434</v>
      </c>
      <c r="C28" s="67" t="s">
        <v>267</v>
      </c>
      <c r="D28" s="58"/>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58"/>
      <c r="AI28" s="184"/>
      <c r="AJ28" s="184"/>
      <c r="AK28" s="184"/>
      <c r="AL28" s="58"/>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58"/>
      <c r="CC28" s="58"/>
      <c r="CD28" s="184"/>
      <c r="CE28" s="184"/>
      <c r="CF28" s="184"/>
      <c r="CG28" s="58"/>
      <c r="CH28" s="184"/>
      <c r="CI28" s="184"/>
      <c r="CJ28" s="184"/>
      <c r="CK28" s="184"/>
      <c r="CL28" s="184"/>
      <c r="CM28" s="184"/>
      <c r="CN28" s="184"/>
      <c r="CO28" s="184"/>
      <c r="CP28" s="184"/>
      <c r="CQ28" s="184"/>
      <c r="CR28" s="184"/>
      <c r="CS28" s="58"/>
      <c r="CT28" s="184"/>
      <c r="CU28" s="184"/>
      <c r="CV28" s="58"/>
      <c r="CW28" s="184"/>
      <c r="CX28" s="184"/>
      <c r="CY28" s="184"/>
      <c r="CZ28" s="184"/>
      <c r="DA28" s="184"/>
      <c r="DB28" s="184"/>
      <c r="DC28" s="184"/>
      <c r="DD28" s="184"/>
      <c r="DE28" s="184"/>
      <c r="DF28" s="58"/>
      <c r="DG28" s="184"/>
      <c r="DH28" s="184"/>
      <c r="DI28" s="184"/>
      <c r="DJ28" s="58"/>
      <c r="DK28" s="184"/>
      <c r="DL28" s="184"/>
      <c r="DM28" s="58"/>
      <c r="DN28" s="184"/>
      <c r="DO28" s="184"/>
      <c r="DP28" s="184"/>
      <c r="DQ28" s="184"/>
      <c r="DR28" s="184"/>
      <c r="DS28" s="58"/>
      <c r="DT28" s="184"/>
      <c r="DU28" s="184"/>
      <c r="DV28" s="58"/>
      <c r="DW28" s="184"/>
      <c r="DX28" s="184"/>
      <c r="DY28" s="184"/>
      <c r="DZ28" s="184"/>
      <c r="EA28" s="184"/>
      <c r="EB28" s="184"/>
      <c r="EC28" s="184"/>
      <c r="ED28" s="184"/>
      <c r="EE28" s="184"/>
      <c r="EF28" s="184"/>
      <c r="EG28" s="58"/>
      <c r="EH28" s="184"/>
      <c r="EI28" s="184"/>
      <c r="EJ28" s="184"/>
      <c r="EK28" s="184"/>
      <c r="EL28" s="184"/>
      <c r="EM28" s="184"/>
      <c r="EN28" s="184"/>
      <c r="EO28" s="184"/>
      <c r="EP28" s="184"/>
      <c r="EQ28" s="58"/>
      <c r="ER28" s="184"/>
      <c r="ES28" s="184"/>
      <c r="ET28" s="184"/>
      <c r="EU28" s="58"/>
      <c r="EV28" s="184"/>
      <c r="EW28" s="184"/>
      <c r="EX28" s="58"/>
      <c r="EY28" s="184"/>
      <c r="EZ28" s="184"/>
      <c r="FA28" s="58"/>
      <c r="FB28" s="184"/>
      <c r="FC28" s="184"/>
      <c r="FD28" s="184"/>
      <c r="FE28" s="184"/>
      <c r="FF28" s="58"/>
      <c r="FG28" s="184"/>
      <c r="FH28" s="184"/>
      <c r="FI28" s="184"/>
      <c r="FJ28" s="184"/>
      <c r="FK28" s="184"/>
      <c r="FL28" s="184"/>
      <c r="FM28" s="184"/>
      <c r="FN28" s="58"/>
      <c r="FO28" s="184"/>
      <c r="FP28" s="184"/>
      <c r="FQ28" s="75"/>
      <c r="FR28" s="70">
        <v>10258.265733419476</v>
      </c>
      <c r="FS28" s="59">
        <f t="shared" si="0"/>
        <v>10258.265733419476</v>
      </c>
      <c r="FT28" s="134"/>
      <c r="FU28" s="4"/>
    </row>
    <row r="29" spans="2:177" ht="14.25" customHeight="1" x14ac:dyDescent="0.2">
      <c r="B29" s="171" t="s">
        <v>435</v>
      </c>
      <c r="C29" s="67" t="s">
        <v>268</v>
      </c>
      <c r="D29" s="58"/>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58"/>
      <c r="AI29" s="184"/>
      <c r="AJ29" s="184"/>
      <c r="AK29" s="184"/>
      <c r="AL29" s="58"/>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58"/>
      <c r="CC29" s="58"/>
      <c r="CD29" s="184"/>
      <c r="CE29" s="184"/>
      <c r="CF29" s="184"/>
      <c r="CG29" s="58"/>
      <c r="CH29" s="184"/>
      <c r="CI29" s="184"/>
      <c r="CJ29" s="184"/>
      <c r="CK29" s="184"/>
      <c r="CL29" s="184"/>
      <c r="CM29" s="184"/>
      <c r="CN29" s="184"/>
      <c r="CO29" s="184"/>
      <c r="CP29" s="184"/>
      <c r="CQ29" s="184"/>
      <c r="CR29" s="184"/>
      <c r="CS29" s="58"/>
      <c r="CT29" s="184"/>
      <c r="CU29" s="184"/>
      <c r="CV29" s="58"/>
      <c r="CW29" s="184"/>
      <c r="CX29" s="184"/>
      <c r="CY29" s="184"/>
      <c r="CZ29" s="184"/>
      <c r="DA29" s="184"/>
      <c r="DB29" s="184"/>
      <c r="DC29" s="184"/>
      <c r="DD29" s="184"/>
      <c r="DE29" s="184"/>
      <c r="DF29" s="58"/>
      <c r="DG29" s="184"/>
      <c r="DH29" s="184"/>
      <c r="DI29" s="184"/>
      <c r="DJ29" s="58"/>
      <c r="DK29" s="184"/>
      <c r="DL29" s="184"/>
      <c r="DM29" s="58"/>
      <c r="DN29" s="184"/>
      <c r="DO29" s="184"/>
      <c r="DP29" s="184"/>
      <c r="DQ29" s="184"/>
      <c r="DR29" s="184"/>
      <c r="DS29" s="58"/>
      <c r="DT29" s="184"/>
      <c r="DU29" s="184"/>
      <c r="DV29" s="58"/>
      <c r="DW29" s="184"/>
      <c r="DX29" s="184"/>
      <c r="DY29" s="184"/>
      <c r="DZ29" s="184"/>
      <c r="EA29" s="184"/>
      <c r="EB29" s="184"/>
      <c r="EC29" s="184"/>
      <c r="ED29" s="184"/>
      <c r="EE29" s="184"/>
      <c r="EF29" s="184"/>
      <c r="EG29" s="58"/>
      <c r="EH29" s="184"/>
      <c r="EI29" s="184"/>
      <c r="EJ29" s="184"/>
      <c r="EK29" s="184"/>
      <c r="EL29" s="184"/>
      <c r="EM29" s="184"/>
      <c r="EN29" s="184"/>
      <c r="EO29" s="184"/>
      <c r="EP29" s="184"/>
      <c r="EQ29" s="58"/>
      <c r="ER29" s="184"/>
      <c r="ES29" s="184"/>
      <c r="ET29" s="184"/>
      <c r="EU29" s="58"/>
      <c r="EV29" s="184"/>
      <c r="EW29" s="184"/>
      <c r="EX29" s="58"/>
      <c r="EY29" s="184"/>
      <c r="EZ29" s="184"/>
      <c r="FA29" s="58"/>
      <c r="FB29" s="184"/>
      <c r="FC29" s="184"/>
      <c r="FD29" s="184"/>
      <c r="FE29" s="184"/>
      <c r="FF29" s="58"/>
      <c r="FG29" s="184"/>
      <c r="FH29" s="184"/>
      <c r="FI29" s="184"/>
      <c r="FJ29" s="184"/>
      <c r="FK29" s="184"/>
      <c r="FL29" s="184"/>
      <c r="FM29" s="184"/>
      <c r="FN29" s="58"/>
      <c r="FO29" s="184"/>
      <c r="FP29" s="184"/>
      <c r="FQ29" s="75"/>
      <c r="FR29" s="70">
        <v>374.01471889658228</v>
      </c>
      <c r="FS29" s="59">
        <f t="shared" si="0"/>
        <v>374.01471889658228</v>
      </c>
      <c r="FT29" s="134"/>
      <c r="FU29" s="4"/>
    </row>
    <row r="30" spans="2:177" ht="14.25" customHeight="1" x14ac:dyDescent="0.2">
      <c r="B30" s="171" t="s">
        <v>435</v>
      </c>
      <c r="C30" s="67" t="s">
        <v>269</v>
      </c>
      <c r="D30" s="58"/>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58"/>
      <c r="AI30" s="184"/>
      <c r="AJ30" s="184"/>
      <c r="AK30" s="184"/>
      <c r="AL30" s="58"/>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58"/>
      <c r="CC30" s="58"/>
      <c r="CD30" s="184"/>
      <c r="CE30" s="184"/>
      <c r="CF30" s="184"/>
      <c r="CG30" s="58"/>
      <c r="CH30" s="184"/>
      <c r="CI30" s="184"/>
      <c r="CJ30" s="184"/>
      <c r="CK30" s="184"/>
      <c r="CL30" s="184"/>
      <c r="CM30" s="184"/>
      <c r="CN30" s="184"/>
      <c r="CO30" s="184"/>
      <c r="CP30" s="184"/>
      <c r="CQ30" s="184"/>
      <c r="CR30" s="184"/>
      <c r="CS30" s="58"/>
      <c r="CT30" s="184"/>
      <c r="CU30" s="184"/>
      <c r="CV30" s="58"/>
      <c r="CW30" s="184"/>
      <c r="CX30" s="184"/>
      <c r="CY30" s="184"/>
      <c r="CZ30" s="184"/>
      <c r="DA30" s="184"/>
      <c r="DB30" s="184"/>
      <c r="DC30" s="184"/>
      <c r="DD30" s="184"/>
      <c r="DE30" s="184"/>
      <c r="DF30" s="58"/>
      <c r="DG30" s="184"/>
      <c r="DH30" s="184"/>
      <c r="DI30" s="184"/>
      <c r="DJ30" s="58"/>
      <c r="DK30" s="184"/>
      <c r="DL30" s="184"/>
      <c r="DM30" s="58"/>
      <c r="DN30" s="184"/>
      <c r="DO30" s="184"/>
      <c r="DP30" s="184"/>
      <c r="DQ30" s="184"/>
      <c r="DR30" s="184"/>
      <c r="DS30" s="58"/>
      <c r="DT30" s="184"/>
      <c r="DU30" s="184"/>
      <c r="DV30" s="58"/>
      <c r="DW30" s="184"/>
      <c r="DX30" s="184"/>
      <c r="DY30" s="184"/>
      <c r="DZ30" s="184"/>
      <c r="EA30" s="184"/>
      <c r="EB30" s="184"/>
      <c r="EC30" s="184"/>
      <c r="ED30" s="184"/>
      <c r="EE30" s="184"/>
      <c r="EF30" s="184"/>
      <c r="EG30" s="58"/>
      <c r="EH30" s="184"/>
      <c r="EI30" s="184"/>
      <c r="EJ30" s="184"/>
      <c r="EK30" s="184"/>
      <c r="EL30" s="184"/>
      <c r="EM30" s="184"/>
      <c r="EN30" s="184"/>
      <c r="EO30" s="184"/>
      <c r="EP30" s="184"/>
      <c r="EQ30" s="58"/>
      <c r="ER30" s="184"/>
      <c r="ES30" s="184"/>
      <c r="ET30" s="184"/>
      <c r="EU30" s="58"/>
      <c r="EV30" s="184"/>
      <c r="EW30" s="184"/>
      <c r="EX30" s="58"/>
      <c r="EY30" s="184"/>
      <c r="EZ30" s="184"/>
      <c r="FA30" s="58"/>
      <c r="FB30" s="184"/>
      <c r="FC30" s="184"/>
      <c r="FD30" s="184"/>
      <c r="FE30" s="184"/>
      <c r="FF30" s="58"/>
      <c r="FG30" s="184"/>
      <c r="FH30" s="184"/>
      <c r="FI30" s="184"/>
      <c r="FJ30" s="184"/>
      <c r="FK30" s="184"/>
      <c r="FL30" s="184"/>
      <c r="FM30" s="184"/>
      <c r="FN30" s="58"/>
      <c r="FO30" s="184"/>
      <c r="FP30" s="184"/>
      <c r="FQ30" s="75"/>
      <c r="FR30" s="70">
        <v>2643.3970272515053</v>
      </c>
      <c r="FS30" s="59">
        <f t="shared" si="0"/>
        <v>2643.3970272515053</v>
      </c>
      <c r="FT30" s="134"/>
      <c r="FU30" s="4"/>
    </row>
    <row r="31" spans="2:177" ht="14.25" customHeight="1" x14ac:dyDescent="0.2">
      <c r="B31" s="171" t="s">
        <v>436</v>
      </c>
      <c r="C31" s="67" t="s">
        <v>270</v>
      </c>
      <c r="D31" s="58"/>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58"/>
      <c r="AI31" s="184"/>
      <c r="AJ31" s="184"/>
      <c r="AK31" s="184"/>
      <c r="AL31" s="58"/>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58"/>
      <c r="CC31" s="58"/>
      <c r="CD31" s="184"/>
      <c r="CE31" s="184"/>
      <c r="CF31" s="184"/>
      <c r="CG31" s="58"/>
      <c r="CH31" s="184"/>
      <c r="CI31" s="184"/>
      <c r="CJ31" s="184"/>
      <c r="CK31" s="184"/>
      <c r="CL31" s="184"/>
      <c r="CM31" s="184"/>
      <c r="CN31" s="184"/>
      <c r="CO31" s="184"/>
      <c r="CP31" s="184"/>
      <c r="CQ31" s="184"/>
      <c r="CR31" s="184"/>
      <c r="CS31" s="58"/>
      <c r="CT31" s="184"/>
      <c r="CU31" s="184"/>
      <c r="CV31" s="58"/>
      <c r="CW31" s="184"/>
      <c r="CX31" s="184"/>
      <c r="CY31" s="184"/>
      <c r="CZ31" s="184"/>
      <c r="DA31" s="184"/>
      <c r="DB31" s="184"/>
      <c r="DC31" s="184"/>
      <c r="DD31" s="184"/>
      <c r="DE31" s="184"/>
      <c r="DF31" s="58"/>
      <c r="DG31" s="184"/>
      <c r="DH31" s="184"/>
      <c r="DI31" s="184"/>
      <c r="DJ31" s="58"/>
      <c r="DK31" s="184"/>
      <c r="DL31" s="184"/>
      <c r="DM31" s="58"/>
      <c r="DN31" s="184"/>
      <c r="DO31" s="184"/>
      <c r="DP31" s="184"/>
      <c r="DQ31" s="184"/>
      <c r="DR31" s="184"/>
      <c r="DS31" s="58"/>
      <c r="DT31" s="184"/>
      <c r="DU31" s="184"/>
      <c r="DV31" s="58"/>
      <c r="DW31" s="184"/>
      <c r="DX31" s="184"/>
      <c r="DY31" s="184"/>
      <c r="DZ31" s="184"/>
      <c r="EA31" s="184"/>
      <c r="EB31" s="184"/>
      <c r="EC31" s="184"/>
      <c r="ED31" s="184"/>
      <c r="EE31" s="184"/>
      <c r="EF31" s="184"/>
      <c r="EG31" s="58"/>
      <c r="EH31" s="184"/>
      <c r="EI31" s="184"/>
      <c r="EJ31" s="184"/>
      <c r="EK31" s="184"/>
      <c r="EL31" s="184"/>
      <c r="EM31" s="184"/>
      <c r="EN31" s="184"/>
      <c r="EO31" s="184"/>
      <c r="EP31" s="184"/>
      <c r="EQ31" s="58"/>
      <c r="ER31" s="184"/>
      <c r="ES31" s="184"/>
      <c r="ET31" s="184"/>
      <c r="EU31" s="58"/>
      <c r="EV31" s="184"/>
      <c r="EW31" s="184"/>
      <c r="EX31" s="58"/>
      <c r="EY31" s="184"/>
      <c r="EZ31" s="184"/>
      <c r="FA31" s="58"/>
      <c r="FB31" s="184"/>
      <c r="FC31" s="184"/>
      <c r="FD31" s="184"/>
      <c r="FE31" s="184"/>
      <c r="FF31" s="58"/>
      <c r="FG31" s="184"/>
      <c r="FH31" s="184"/>
      <c r="FI31" s="184"/>
      <c r="FJ31" s="184"/>
      <c r="FK31" s="184"/>
      <c r="FL31" s="184"/>
      <c r="FM31" s="184"/>
      <c r="FN31" s="58"/>
      <c r="FO31" s="184"/>
      <c r="FP31" s="184"/>
      <c r="FQ31" s="75"/>
      <c r="FR31" s="70">
        <v>18.319404479999999</v>
      </c>
      <c r="FS31" s="59">
        <f t="shared" si="0"/>
        <v>18.319404479999999</v>
      </c>
      <c r="FT31" s="134"/>
      <c r="FU31" s="4"/>
    </row>
    <row r="32" spans="2:177" ht="14.25" customHeight="1" x14ac:dyDescent="0.2">
      <c r="B32" s="172"/>
      <c r="C32" s="68" t="s">
        <v>459</v>
      </c>
      <c r="D32" s="6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66"/>
      <c r="AI32" s="76"/>
      <c r="AJ32" s="76"/>
      <c r="AK32" s="76"/>
      <c r="AL32" s="6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66"/>
      <c r="CC32" s="66"/>
      <c r="CD32" s="76"/>
      <c r="CE32" s="76"/>
      <c r="CF32" s="76"/>
      <c r="CG32" s="66"/>
      <c r="CH32" s="76"/>
      <c r="CI32" s="76"/>
      <c r="CJ32" s="76"/>
      <c r="CK32" s="76"/>
      <c r="CL32" s="76"/>
      <c r="CM32" s="76"/>
      <c r="CN32" s="76"/>
      <c r="CO32" s="76"/>
      <c r="CP32" s="76"/>
      <c r="CQ32" s="76"/>
      <c r="CR32" s="76"/>
      <c r="CS32" s="66"/>
      <c r="CT32" s="76"/>
      <c r="CU32" s="76"/>
      <c r="CV32" s="66"/>
      <c r="CW32" s="76"/>
      <c r="CX32" s="76"/>
      <c r="CY32" s="76"/>
      <c r="CZ32" s="76"/>
      <c r="DA32" s="76"/>
      <c r="DB32" s="76"/>
      <c r="DC32" s="76"/>
      <c r="DD32" s="76"/>
      <c r="DE32" s="76"/>
      <c r="DF32" s="66"/>
      <c r="DG32" s="76"/>
      <c r="DH32" s="76"/>
      <c r="DI32" s="76"/>
      <c r="DJ32" s="66"/>
      <c r="DK32" s="76"/>
      <c r="DL32" s="76"/>
      <c r="DM32" s="66"/>
      <c r="DN32" s="76"/>
      <c r="DO32" s="76"/>
      <c r="DP32" s="76"/>
      <c r="DQ32" s="76"/>
      <c r="DR32" s="76"/>
      <c r="DS32" s="66"/>
      <c r="DT32" s="76"/>
      <c r="DU32" s="76"/>
      <c r="DV32" s="66"/>
      <c r="DW32" s="76"/>
      <c r="DX32" s="76"/>
      <c r="DY32" s="76"/>
      <c r="DZ32" s="76"/>
      <c r="EA32" s="76"/>
      <c r="EB32" s="76"/>
      <c r="EC32" s="76"/>
      <c r="ED32" s="76"/>
      <c r="EE32" s="76"/>
      <c r="EF32" s="76"/>
      <c r="EG32" s="66"/>
      <c r="EH32" s="76"/>
      <c r="EI32" s="76"/>
      <c r="EJ32" s="76"/>
      <c r="EK32" s="76"/>
      <c r="EL32" s="76"/>
      <c r="EM32" s="76"/>
      <c r="EN32" s="76"/>
      <c r="EO32" s="76"/>
      <c r="EP32" s="76"/>
      <c r="EQ32" s="66"/>
      <c r="ER32" s="76"/>
      <c r="ES32" s="76"/>
      <c r="ET32" s="76"/>
      <c r="EU32" s="66"/>
      <c r="EV32" s="76"/>
      <c r="EW32" s="76"/>
      <c r="EX32" s="66"/>
      <c r="EY32" s="76"/>
      <c r="EZ32" s="76"/>
      <c r="FA32" s="66"/>
      <c r="FB32" s="76"/>
      <c r="FC32" s="76"/>
      <c r="FD32" s="76"/>
      <c r="FE32" s="76"/>
      <c r="FF32" s="66"/>
      <c r="FG32" s="76"/>
      <c r="FH32" s="76"/>
      <c r="FI32" s="76"/>
      <c r="FJ32" s="76"/>
      <c r="FK32" s="76"/>
      <c r="FL32" s="76"/>
      <c r="FM32" s="76"/>
      <c r="FN32" s="66"/>
      <c r="FO32" s="76"/>
      <c r="FP32" s="76"/>
      <c r="FQ32" s="77"/>
      <c r="FR32" s="70">
        <v>747.76808190065628</v>
      </c>
      <c r="FS32" s="59">
        <f t="shared" si="0"/>
        <v>747.76808190065628</v>
      </c>
      <c r="FT32" s="134"/>
      <c r="FU32" s="4"/>
    </row>
    <row r="33" spans="2:177" ht="14.25" customHeight="1" x14ac:dyDescent="0.2">
      <c r="B33" s="92"/>
      <c r="C33" s="93" t="s">
        <v>271</v>
      </c>
      <c r="D33" s="8">
        <f>SUM(E33:AG33)</f>
        <v>4794.4765618549482</v>
      </c>
      <c r="E33" s="8">
        <f t="shared" ref="E33:BP33" si="1">+E34</f>
        <v>0</v>
      </c>
      <c r="F33" s="8">
        <f t="shared" si="1"/>
        <v>0</v>
      </c>
      <c r="G33" s="8">
        <f t="shared" si="1"/>
        <v>0</v>
      </c>
      <c r="H33" s="8">
        <f t="shared" si="1"/>
        <v>0</v>
      </c>
      <c r="I33" s="8">
        <f t="shared" si="1"/>
        <v>0</v>
      </c>
      <c r="J33" s="8">
        <f t="shared" si="1"/>
        <v>0</v>
      </c>
      <c r="K33" s="8">
        <f t="shared" si="1"/>
        <v>0</v>
      </c>
      <c r="L33" s="8">
        <f t="shared" si="1"/>
        <v>0</v>
      </c>
      <c r="M33" s="8">
        <f t="shared" si="1"/>
        <v>0</v>
      </c>
      <c r="N33" s="8">
        <f t="shared" si="1"/>
        <v>0</v>
      </c>
      <c r="O33" s="8">
        <f t="shared" si="1"/>
        <v>0</v>
      </c>
      <c r="P33" s="8">
        <f t="shared" si="1"/>
        <v>0</v>
      </c>
      <c r="Q33" s="8">
        <f t="shared" si="1"/>
        <v>0</v>
      </c>
      <c r="R33" s="8">
        <f t="shared" si="1"/>
        <v>0</v>
      </c>
      <c r="S33" s="8">
        <f t="shared" si="1"/>
        <v>0</v>
      </c>
      <c r="T33" s="8">
        <f t="shared" si="1"/>
        <v>0</v>
      </c>
      <c r="U33" s="8">
        <f t="shared" si="1"/>
        <v>94.431335238032787</v>
      </c>
      <c r="V33" s="8">
        <f t="shared" si="1"/>
        <v>0</v>
      </c>
      <c r="W33" s="8">
        <f t="shared" si="1"/>
        <v>0</v>
      </c>
      <c r="X33" s="8">
        <f t="shared" si="1"/>
        <v>0</v>
      </c>
      <c r="Y33" s="8">
        <f t="shared" si="1"/>
        <v>0</v>
      </c>
      <c r="Z33" s="8">
        <f t="shared" si="1"/>
        <v>13.697194911123379</v>
      </c>
      <c r="AA33" s="8">
        <f t="shared" si="1"/>
        <v>4.7630451648000003</v>
      </c>
      <c r="AB33" s="8">
        <f t="shared" si="1"/>
        <v>1.6487464031999999</v>
      </c>
      <c r="AC33" s="8">
        <f t="shared" si="1"/>
        <v>0</v>
      </c>
      <c r="AD33" s="8">
        <f t="shared" si="1"/>
        <v>0</v>
      </c>
      <c r="AE33" s="8">
        <f t="shared" si="1"/>
        <v>4679.9362401377921</v>
      </c>
      <c r="AF33" s="8">
        <f t="shared" si="1"/>
        <v>0</v>
      </c>
      <c r="AG33" s="8">
        <f t="shared" si="1"/>
        <v>0</v>
      </c>
      <c r="AH33" s="8">
        <f>SUM(AI33:AK33)</f>
        <v>0</v>
      </c>
      <c r="AI33" s="8">
        <f t="shared" si="1"/>
        <v>0</v>
      </c>
      <c r="AJ33" s="8">
        <f t="shared" si="1"/>
        <v>0</v>
      </c>
      <c r="AK33" s="8">
        <f t="shared" si="1"/>
        <v>0</v>
      </c>
      <c r="AL33" s="8">
        <f>SUM(AM33:CA33)</f>
        <v>15772.054293556299</v>
      </c>
      <c r="AM33" s="8">
        <f t="shared" si="1"/>
        <v>1.2823583136000001</v>
      </c>
      <c r="AN33" s="8">
        <f t="shared" si="1"/>
        <v>0</v>
      </c>
      <c r="AO33" s="8">
        <f t="shared" si="1"/>
        <v>0</v>
      </c>
      <c r="AP33" s="8">
        <f t="shared" si="1"/>
        <v>0</v>
      </c>
      <c r="AQ33" s="8">
        <f t="shared" si="1"/>
        <v>0</v>
      </c>
      <c r="AR33" s="8">
        <f t="shared" si="1"/>
        <v>2643.3970272515053</v>
      </c>
      <c r="AS33" s="8">
        <f t="shared" si="1"/>
        <v>0</v>
      </c>
      <c r="AT33" s="8">
        <f t="shared" si="1"/>
        <v>0</v>
      </c>
      <c r="AU33" s="8">
        <f t="shared" si="1"/>
        <v>11597.744170802578</v>
      </c>
      <c r="AV33" s="8">
        <f t="shared" si="1"/>
        <v>0</v>
      </c>
      <c r="AW33" s="8">
        <f t="shared" si="1"/>
        <v>374.01471889658228</v>
      </c>
      <c r="AX33" s="8">
        <f t="shared" si="1"/>
        <v>0</v>
      </c>
      <c r="AY33" s="8">
        <f t="shared" si="1"/>
        <v>0</v>
      </c>
      <c r="AZ33" s="8">
        <f t="shared" si="1"/>
        <v>0</v>
      </c>
      <c r="BA33" s="8">
        <f t="shared" si="1"/>
        <v>0</v>
      </c>
      <c r="BB33" s="8">
        <f t="shared" si="1"/>
        <v>0</v>
      </c>
      <c r="BC33" s="8">
        <f t="shared" si="1"/>
        <v>0</v>
      </c>
      <c r="BD33" s="8">
        <f t="shared" si="1"/>
        <v>0</v>
      </c>
      <c r="BE33" s="8">
        <f t="shared" si="1"/>
        <v>0</v>
      </c>
      <c r="BF33" s="8">
        <f t="shared" si="1"/>
        <v>0</v>
      </c>
      <c r="BG33" s="8">
        <f t="shared" si="1"/>
        <v>0</v>
      </c>
      <c r="BH33" s="8">
        <f t="shared" si="1"/>
        <v>0</v>
      </c>
      <c r="BI33" s="8">
        <f t="shared" si="1"/>
        <v>1155.6160182920335</v>
      </c>
      <c r="BJ33" s="8">
        <f t="shared" si="1"/>
        <v>0</v>
      </c>
      <c r="BK33" s="8">
        <f t="shared" si="1"/>
        <v>0</v>
      </c>
      <c r="BL33" s="8">
        <f t="shared" si="1"/>
        <v>0</v>
      </c>
      <c r="BM33" s="8">
        <f t="shared" si="1"/>
        <v>0</v>
      </c>
      <c r="BN33" s="8">
        <f t="shared" si="1"/>
        <v>0</v>
      </c>
      <c r="BO33" s="8">
        <f t="shared" si="1"/>
        <v>0</v>
      </c>
      <c r="BP33" s="8">
        <f t="shared" si="1"/>
        <v>0</v>
      </c>
      <c r="BQ33" s="8">
        <f t="shared" ref="BQ33:EC33" si="2">+BQ34</f>
        <v>0</v>
      </c>
      <c r="BR33" s="8">
        <f t="shared" si="2"/>
        <v>0</v>
      </c>
      <c r="BS33" s="8">
        <f t="shared" si="2"/>
        <v>0</v>
      </c>
      <c r="BT33" s="8">
        <f t="shared" si="2"/>
        <v>0</v>
      </c>
      <c r="BU33" s="8">
        <f t="shared" si="2"/>
        <v>0</v>
      </c>
      <c r="BV33" s="8">
        <f t="shared" si="2"/>
        <v>0</v>
      </c>
      <c r="BW33" s="8">
        <f t="shared" si="2"/>
        <v>0</v>
      </c>
      <c r="BX33" s="8">
        <f t="shared" si="2"/>
        <v>0</v>
      </c>
      <c r="BY33" s="8">
        <f t="shared" si="2"/>
        <v>0</v>
      </c>
      <c r="BZ33" s="8">
        <f t="shared" si="2"/>
        <v>0</v>
      </c>
      <c r="CA33" s="8">
        <f t="shared" si="2"/>
        <v>0</v>
      </c>
      <c r="CB33" s="8">
        <f t="shared" si="2"/>
        <v>84618.181013314097</v>
      </c>
      <c r="CC33" s="8">
        <f>SUM(CD33:CF33)</f>
        <v>0</v>
      </c>
      <c r="CD33" s="8">
        <f t="shared" si="2"/>
        <v>0</v>
      </c>
      <c r="CE33" s="8">
        <f t="shared" si="2"/>
        <v>0</v>
      </c>
      <c r="CF33" s="8">
        <f t="shared" si="2"/>
        <v>0</v>
      </c>
      <c r="CG33" s="8">
        <f>SUM(CH33:CR33)</f>
        <v>0</v>
      </c>
      <c r="CH33" s="8">
        <f t="shared" si="2"/>
        <v>0</v>
      </c>
      <c r="CI33" s="8">
        <f t="shared" si="2"/>
        <v>0</v>
      </c>
      <c r="CJ33" s="8">
        <f t="shared" si="2"/>
        <v>0</v>
      </c>
      <c r="CK33" s="8">
        <f t="shared" si="2"/>
        <v>0</v>
      </c>
      <c r="CL33" s="8">
        <f t="shared" si="2"/>
        <v>0</v>
      </c>
      <c r="CM33" s="8">
        <f t="shared" si="2"/>
        <v>0</v>
      </c>
      <c r="CN33" s="8">
        <f t="shared" si="2"/>
        <v>0</v>
      </c>
      <c r="CO33" s="8">
        <f t="shared" si="2"/>
        <v>0</v>
      </c>
      <c r="CP33" s="8">
        <f t="shared" si="2"/>
        <v>0</v>
      </c>
      <c r="CQ33" s="8">
        <f t="shared" si="2"/>
        <v>0</v>
      </c>
      <c r="CR33" s="8">
        <f t="shared" si="2"/>
        <v>0</v>
      </c>
      <c r="CS33" s="8">
        <f>SUM(CT33:CU33)</f>
        <v>0</v>
      </c>
      <c r="CT33" s="8">
        <f t="shared" si="2"/>
        <v>0</v>
      </c>
      <c r="CU33" s="8">
        <f t="shared" si="2"/>
        <v>0</v>
      </c>
      <c r="CV33" s="8">
        <f>SUM(CW33:DE33)</f>
        <v>0</v>
      </c>
      <c r="CW33" s="8">
        <f t="shared" si="2"/>
        <v>0</v>
      </c>
      <c r="CX33" s="8">
        <f t="shared" si="2"/>
        <v>0</v>
      </c>
      <c r="CY33" s="8">
        <f t="shared" si="2"/>
        <v>0</v>
      </c>
      <c r="CZ33" s="8">
        <f t="shared" si="2"/>
        <v>0</v>
      </c>
      <c r="DA33" s="8">
        <f t="shared" si="2"/>
        <v>0</v>
      </c>
      <c r="DB33" s="8">
        <f t="shared" si="2"/>
        <v>0</v>
      </c>
      <c r="DC33" s="8">
        <f t="shared" si="2"/>
        <v>0</v>
      </c>
      <c r="DD33" s="8">
        <f t="shared" si="2"/>
        <v>0</v>
      </c>
      <c r="DE33" s="8">
        <f t="shared" si="2"/>
        <v>0</v>
      </c>
      <c r="DF33" s="8">
        <f>SUM(DG33:DI33)</f>
        <v>0</v>
      </c>
      <c r="DG33" s="8">
        <f t="shared" si="2"/>
        <v>0</v>
      </c>
      <c r="DH33" s="8">
        <f t="shared" si="2"/>
        <v>0</v>
      </c>
      <c r="DI33" s="8">
        <f t="shared" si="2"/>
        <v>0</v>
      </c>
      <c r="DJ33" s="8">
        <f>SUM(DK33:DL33)</f>
        <v>0</v>
      </c>
      <c r="DK33" s="8">
        <f t="shared" si="2"/>
        <v>0</v>
      </c>
      <c r="DL33" s="8">
        <f t="shared" si="2"/>
        <v>0</v>
      </c>
      <c r="DM33" s="8">
        <f>SUM(DN33:DR33)</f>
        <v>0</v>
      </c>
      <c r="DN33" s="8">
        <f t="shared" si="2"/>
        <v>0</v>
      </c>
      <c r="DO33" s="8">
        <f t="shared" si="2"/>
        <v>0</v>
      </c>
      <c r="DP33" s="8">
        <f t="shared" si="2"/>
        <v>0</v>
      </c>
      <c r="DQ33" s="8">
        <f t="shared" si="2"/>
        <v>0</v>
      </c>
      <c r="DR33" s="8">
        <f t="shared" si="2"/>
        <v>0</v>
      </c>
      <c r="DS33" s="8">
        <f>SUM(DT33:DU33)</f>
        <v>0</v>
      </c>
      <c r="DT33" s="8">
        <f t="shared" si="2"/>
        <v>0</v>
      </c>
      <c r="DU33" s="8">
        <f t="shared" si="2"/>
        <v>0</v>
      </c>
      <c r="DV33" s="8">
        <f>SUM(DW33:EF33)</f>
        <v>0</v>
      </c>
      <c r="DW33" s="8">
        <f t="shared" si="2"/>
        <v>0</v>
      </c>
      <c r="DX33" s="8">
        <f t="shared" si="2"/>
        <v>0</v>
      </c>
      <c r="DY33" s="8">
        <f t="shared" si="2"/>
        <v>0</v>
      </c>
      <c r="DZ33" s="8">
        <f t="shared" si="2"/>
        <v>0</v>
      </c>
      <c r="EA33" s="8">
        <f t="shared" si="2"/>
        <v>0</v>
      </c>
      <c r="EB33" s="8">
        <f t="shared" si="2"/>
        <v>0</v>
      </c>
      <c r="EC33" s="8">
        <f t="shared" si="2"/>
        <v>0</v>
      </c>
      <c r="ED33" s="8">
        <f t="shared" ref="ED33:FR33" si="3">+ED34</f>
        <v>0</v>
      </c>
      <c r="EE33" s="8">
        <f t="shared" si="3"/>
        <v>0</v>
      </c>
      <c r="EF33" s="8">
        <f t="shared" si="3"/>
        <v>0</v>
      </c>
      <c r="EG33" s="8">
        <f>SUM(EH33:EP33)</f>
        <v>0</v>
      </c>
      <c r="EH33" s="8">
        <f t="shared" si="3"/>
        <v>0</v>
      </c>
      <c r="EI33" s="8">
        <f t="shared" si="3"/>
        <v>0</v>
      </c>
      <c r="EJ33" s="8">
        <f t="shared" si="3"/>
        <v>0</v>
      </c>
      <c r="EK33" s="8">
        <f t="shared" si="3"/>
        <v>0</v>
      </c>
      <c r="EL33" s="8">
        <f t="shared" si="3"/>
        <v>0</v>
      </c>
      <c r="EM33" s="8">
        <f t="shared" si="3"/>
        <v>0</v>
      </c>
      <c r="EN33" s="8">
        <f t="shared" si="3"/>
        <v>0</v>
      </c>
      <c r="EO33" s="8">
        <f t="shared" si="3"/>
        <v>0</v>
      </c>
      <c r="EP33" s="8">
        <f t="shared" si="3"/>
        <v>0</v>
      </c>
      <c r="EQ33" s="8">
        <f>SUM(ER33:ET33)</f>
        <v>0</v>
      </c>
      <c r="ER33" s="8">
        <f t="shared" si="3"/>
        <v>0</v>
      </c>
      <c r="ES33" s="8">
        <f t="shared" si="3"/>
        <v>0</v>
      </c>
      <c r="ET33" s="8">
        <f t="shared" si="3"/>
        <v>0</v>
      </c>
      <c r="EU33" s="8">
        <f>SUM(EV33:EW33)</f>
        <v>0</v>
      </c>
      <c r="EV33" s="8">
        <f>+EV34</f>
        <v>0</v>
      </c>
      <c r="EW33" s="8">
        <f t="shared" si="3"/>
        <v>0</v>
      </c>
      <c r="EX33" s="8">
        <f>SUM(EY33:EZ33)</f>
        <v>0</v>
      </c>
      <c r="EY33" s="8">
        <f t="shared" si="3"/>
        <v>0</v>
      </c>
      <c r="EZ33" s="8">
        <f t="shared" si="3"/>
        <v>0</v>
      </c>
      <c r="FA33" s="8">
        <f>SUM(FB33:FE33)</f>
        <v>0</v>
      </c>
      <c r="FB33" s="8">
        <f t="shared" si="3"/>
        <v>0</v>
      </c>
      <c r="FC33" s="8">
        <f t="shared" si="3"/>
        <v>0</v>
      </c>
      <c r="FD33" s="8">
        <f t="shared" si="3"/>
        <v>0</v>
      </c>
      <c r="FE33" s="8">
        <f t="shared" si="3"/>
        <v>0</v>
      </c>
      <c r="FF33" s="8">
        <f>SUM(FG33:FM33)</f>
        <v>0</v>
      </c>
      <c r="FG33" s="8">
        <f t="shared" si="3"/>
        <v>0</v>
      </c>
      <c r="FH33" s="8">
        <f t="shared" si="3"/>
        <v>0</v>
      </c>
      <c r="FI33" s="8">
        <f t="shared" si="3"/>
        <v>0</v>
      </c>
      <c r="FJ33" s="8">
        <f t="shared" si="3"/>
        <v>0</v>
      </c>
      <c r="FK33" s="8">
        <f t="shared" si="3"/>
        <v>0</v>
      </c>
      <c r="FL33" s="8">
        <f t="shared" si="3"/>
        <v>0</v>
      </c>
      <c r="FM33" s="8">
        <f t="shared" si="3"/>
        <v>0</v>
      </c>
      <c r="FN33" s="8">
        <f t="shared" si="3"/>
        <v>0</v>
      </c>
      <c r="FO33" s="8">
        <f t="shared" si="3"/>
        <v>0</v>
      </c>
      <c r="FP33" s="8">
        <f t="shared" si="3"/>
        <v>0</v>
      </c>
      <c r="FQ33" s="8">
        <f t="shared" si="3"/>
        <v>126106.69041786576</v>
      </c>
      <c r="FR33" s="8">
        <f t="shared" si="3"/>
        <v>0</v>
      </c>
      <c r="FS33" s="8">
        <f>+FS34</f>
        <v>231291.40228659107</v>
      </c>
      <c r="FT33" s="134"/>
      <c r="FU33" s="4"/>
    </row>
    <row r="34" spans="2:177" ht="14.25" customHeight="1" x14ac:dyDescent="0.2">
      <c r="B34" s="94"/>
      <c r="C34" s="94" t="s">
        <v>272</v>
      </c>
      <c r="D34" s="6">
        <f t="shared" ref="D34:D77" si="4">SUM(E34:AG34)</f>
        <v>4794.4765618549482</v>
      </c>
      <c r="E34" s="6">
        <f t="shared" ref="E34:AG34" si="5">SUM(E35:E61)</f>
        <v>0</v>
      </c>
      <c r="F34" s="6">
        <f t="shared" si="5"/>
        <v>0</v>
      </c>
      <c r="G34" s="6">
        <f t="shared" si="5"/>
        <v>0</v>
      </c>
      <c r="H34" s="6">
        <f t="shared" si="5"/>
        <v>0</v>
      </c>
      <c r="I34" s="6">
        <f t="shared" si="5"/>
        <v>0</v>
      </c>
      <c r="J34" s="6">
        <f t="shared" si="5"/>
        <v>0</v>
      </c>
      <c r="K34" s="6">
        <f t="shared" si="5"/>
        <v>0</v>
      </c>
      <c r="L34" s="6">
        <f t="shared" si="5"/>
        <v>0</v>
      </c>
      <c r="M34" s="6">
        <f t="shared" si="5"/>
        <v>0</v>
      </c>
      <c r="N34" s="6">
        <f t="shared" si="5"/>
        <v>0</v>
      </c>
      <c r="O34" s="6">
        <f t="shared" si="5"/>
        <v>0</v>
      </c>
      <c r="P34" s="6">
        <f t="shared" si="5"/>
        <v>0</v>
      </c>
      <c r="Q34" s="6">
        <f t="shared" si="5"/>
        <v>0</v>
      </c>
      <c r="R34" s="6">
        <f t="shared" si="5"/>
        <v>0</v>
      </c>
      <c r="S34" s="6">
        <f t="shared" si="5"/>
        <v>0</v>
      </c>
      <c r="T34" s="6">
        <f t="shared" si="5"/>
        <v>0</v>
      </c>
      <c r="U34" s="6">
        <f t="shared" si="5"/>
        <v>94.431335238032787</v>
      </c>
      <c r="V34" s="6">
        <f t="shared" si="5"/>
        <v>0</v>
      </c>
      <c r="W34" s="6">
        <f t="shared" si="5"/>
        <v>0</v>
      </c>
      <c r="X34" s="6">
        <f t="shared" si="5"/>
        <v>0</v>
      </c>
      <c r="Y34" s="6">
        <f t="shared" si="5"/>
        <v>0</v>
      </c>
      <c r="Z34" s="6">
        <f t="shared" si="5"/>
        <v>13.697194911123379</v>
      </c>
      <c r="AA34" s="6">
        <f t="shared" si="5"/>
        <v>4.7630451648000003</v>
      </c>
      <c r="AB34" s="6">
        <f t="shared" si="5"/>
        <v>1.6487464031999999</v>
      </c>
      <c r="AC34" s="6">
        <f t="shared" si="5"/>
        <v>0</v>
      </c>
      <c r="AD34" s="6">
        <f t="shared" si="5"/>
        <v>0</v>
      </c>
      <c r="AE34" s="6">
        <f t="shared" si="5"/>
        <v>4679.9362401377921</v>
      </c>
      <c r="AF34" s="6">
        <f t="shared" si="5"/>
        <v>0</v>
      </c>
      <c r="AG34" s="6">
        <f t="shared" si="5"/>
        <v>0</v>
      </c>
      <c r="AH34" s="6">
        <f t="shared" ref="AH34:AH77" si="6">SUM(AI34:AK34)</f>
        <v>0</v>
      </c>
      <c r="AI34" s="6">
        <f t="shared" ref="AI34:AK34" si="7">SUM(AI35:AI61)</f>
        <v>0</v>
      </c>
      <c r="AJ34" s="6">
        <f t="shared" si="7"/>
        <v>0</v>
      </c>
      <c r="AK34" s="6">
        <f t="shared" si="7"/>
        <v>0</v>
      </c>
      <c r="AL34" s="6">
        <f t="shared" ref="AL34:AL77" si="8">SUM(AM34:CA34)</f>
        <v>15772.054293556299</v>
      </c>
      <c r="AM34" s="6">
        <f t="shared" ref="AM34:CB34" si="9">SUM(AM35:AM61)</f>
        <v>1.2823583136000001</v>
      </c>
      <c r="AN34" s="6">
        <f t="shared" si="9"/>
        <v>0</v>
      </c>
      <c r="AO34" s="6">
        <f t="shared" si="9"/>
        <v>0</v>
      </c>
      <c r="AP34" s="6">
        <f t="shared" si="9"/>
        <v>0</v>
      </c>
      <c r="AQ34" s="6">
        <f t="shared" si="9"/>
        <v>0</v>
      </c>
      <c r="AR34" s="6">
        <f t="shared" si="9"/>
        <v>2643.3970272515053</v>
      </c>
      <c r="AS34" s="6">
        <f t="shared" si="9"/>
        <v>0</v>
      </c>
      <c r="AT34" s="6">
        <f t="shared" si="9"/>
        <v>0</v>
      </c>
      <c r="AU34" s="6">
        <f t="shared" si="9"/>
        <v>11597.744170802578</v>
      </c>
      <c r="AV34" s="6">
        <f t="shared" si="9"/>
        <v>0</v>
      </c>
      <c r="AW34" s="6">
        <f t="shared" si="9"/>
        <v>374.01471889658228</v>
      </c>
      <c r="AX34" s="6">
        <f t="shared" si="9"/>
        <v>0</v>
      </c>
      <c r="AY34" s="6">
        <f t="shared" si="9"/>
        <v>0</v>
      </c>
      <c r="AZ34" s="6">
        <f t="shared" si="9"/>
        <v>0</v>
      </c>
      <c r="BA34" s="6">
        <f t="shared" si="9"/>
        <v>0</v>
      </c>
      <c r="BB34" s="6">
        <f t="shared" si="9"/>
        <v>0</v>
      </c>
      <c r="BC34" s="6">
        <f t="shared" si="9"/>
        <v>0</v>
      </c>
      <c r="BD34" s="6">
        <f t="shared" si="9"/>
        <v>0</v>
      </c>
      <c r="BE34" s="6">
        <f t="shared" si="9"/>
        <v>0</v>
      </c>
      <c r="BF34" s="6">
        <f t="shared" si="9"/>
        <v>0</v>
      </c>
      <c r="BG34" s="6">
        <f t="shared" si="9"/>
        <v>0</v>
      </c>
      <c r="BH34" s="6">
        <f t="shared" si="9"/>
        <v>0</v>
      </c>
      <c r="BI34" s="6">
        <f t="shared" si="9"/>
        <v>1155.6160182920335</v>
      </c>
      <c r="BJ34" s="6">
        <f t="shared" si="9"/>
        <v>0</v>
      </c>
      <c r="BK34" s="6">
        <f t="shared" si="9"/>
        <v>0</v>
      </c>
      <c r="BL34" s="6">
        <f t="shared" si="9"/>
        <v>0</v>
      </c>
      <c r="BM34" s="6">
        <f t="shared" si="9"/>
        <v>0</v>
      </c>
      <c r="BN34" s="6">
        <f t="shared" si="9"/>
        <v>0</v>
      </c>
      <c r="BO34" s="6">
        <f t="shared" si="9"/>
        <v>0</v>
      </c>
      <c r="BP34" s="6">
        <f t="shared" si="9"/>
        <v>0</v>
      </c>
      <c r="BQ34" s="6">
        <f t="shared" si="9"/>
        <v>0</v>
      </c>
      <c r="BR34" s="6">
        <f t="shared" si="9"/>
        <v>0</v>
      </c>
      <c r="BS34" s="6">
        <f t="shared" si="9"/>
        <v>0</v>
      </c>
      <c r="BT34" s="6">
        <f t="shared" si="9"/>
        <v>0</v>
      </c>
      <c r="BU34" s="6">
        <f t="shared" si="9"/>
        <v>0</v>
      </c>
      <c r="BV34" s="6">
        <f t="shared" si="9"/>
        <v>0</v>
      </c>
      <c r="BW34" s="6">
        <f t="shared" si="9"/>
        <v>0</v>
      </c>
      <c r="BX34" s="6">
        <f t="shared" si="9"/>
        <v>0</v>
      </c>
      <c r="BY34" s="6">
        <f t="shared" si="9"/>
        <v>0</v>
      </c>
      <c r="BZ34" s="6">
        <f t="shared" si="9"/>
        <v>0</v>
      </c>
      <c r="CA34" s="6">
        <f t="shared" si="9"/>
        <v>0</v>
      </c>
      <c r="CB34" s="6">
        <f t="shared" si="9"/>
        <v>84618.181013314097</v>
      </c>
      <c r="CC34" s="6">
        <f t="shared" ref="CC34:CC77" si="10">SUM(CD34:CF34)</f>
        <v>0</v>
      </c>
      <c r="CD34" s="6">
        <f t="shared" ref="CD34:CF34" si="11">SUM(CD35:CD61)</f>
        <v>0</v>
      </c>
      <c r="CE34" s="6">
        <f t="shared" si="11"/>
        <v>0</v>
      </c>
      <c r="CF34" s="6">
        <f t="shared" si="11"/>
        <v>0</v>
      </c>
      <c r="CG34" s="6">
        <f t="shared" ref="CG34:CG75" si="12">SUM(CH34:CR34)</f>
        <v>0</v>
      </c>
      <c r="CH34" s="6">
        <f t="shared" ref="CH34:CR34" si="13">SUM(CH35:CH61)</f>
        <v>0</v>
      </c>
      <c r="CI34" s="6">
        <f t="shared" si="13"/>
        <v>0</v>
      </c>
      <c r="CJ34" s="6">
        <f t="shared" si="13"/>
        <v>0</v>
      </c>
      <c r="CK34" s="6">
        <f t="shared" si="13"/>
        <v>0</v>
      </c>
      <c r="CL34" s="6">
        <f t="shared" si="13"/>
        <v>0</v>
      </c>
      <c r="CM34" s="6">
        <f t="shared" si="13"/>
        <v>0</v>
      </c>
      <c r="CN34" s="6">
        <f t="shared" si="13"/>
        <v>0</v>
      </c>
      <c r="CO34" s="6">
        <f t="shared" si="13"/>
        <v>0</v>
      </c>
      <c r="CP34" s="6">
        <f t="shared" si="13"/>
        <v>0</v>
      </c>
      <c r="CQ34" s="6">
        <f t="shared" si="13"/>
        <v>0</v>
      </c>
      <c r="CR34" s="6">
        <f t="shared" si="13"/>
        <v>0</v>
      </c>
      <c r="CS34" s="6">
        <f t="shared" ref="CS34:CS77" si="14">SUM(CT34:CU34)</f>
        <v>0</v>
      </c>
      <c r="CT34" s="6">
        <f t="shared" ref="CT34:CU34" si="15">SUM(CT35:CT61)</f>
        <v>0</v>
      </c>
      <c r="CU34" s="6">
        <f t="shared" si="15"/>
        <v>0</v>
      </c>
      <c r="CV34" s="6">
        <f t="shared" ref="CV34:CV77" si="16">SUM(CW34:DE34)</f>
        <v>0</v>
      </c>
      <c r="CW34" s="6">
        <f t="shared" ref="CW34:DE34" si="17">SUM(CW35:CW61)</f>
        <v>0</v>
      </c>
      <c r="CX34" s="6">
        <f t="shared" si="17"/>
        <v>0</v>
      </c>
      <c r="CY34" s="6">
        <f t="shared" si="17"/>
        <v>0</v>
      </c>
      <c r="CZ34" s="6">
        <f t="shared" si="17"/>
        <v>0</v>
      </c>
      <c r="DA34" s="6">
        <f t="shared" si="17"/>
        <v>0</v>
      </c>
      <c r="DB34" s="6">
        <f t="shared" si="17"/>
        <v>0</v>
      </c>
      <c r="DC34" s="6">
        <f t="shared" si="17"/>
        <v>0</v>
      </c>
      <c r="DD34" s="6">
        <f t="shared" si="17"/>
        <v>0</v>
      </c>
      <c r="DE34" s="6">
        <f t="shared" si="17"/>
        <v>0</v>
      </c>
      <c r="DF34" s="6">
        <f t="shared" ref="DF34:DF77" si="18">SUM(DG34:DI34)</f>
        <v>0</v>
      </c>
      <c r="DG34" s="6">
        <f t="shared" ref="DG34:DI34" si="19">SUM(DG35:DG61)</f>
        <v>0</v>
      </c>
      <c r="DH34" s="6">
        <f t="shared" si="19"/>
        <v>0</v>
      </c>
      <c r="DI34" s="6">
        <f t="shared" si="19"/>
        <v>0</v>
      </c>
      <c r="DJ34" s="6">
        <f t="shared" ref="DJ34:DJ77" si="20">SUM(DK34:DL34)</f>
        <v>0</v>
      </c>
      <c r="DK34" s="6">
        <f t="shared" ref="DK34:DL34" si="21">SUM(DK35:DK61)</f>
        <v>0</v>
      </c>
      <c r="DL34" s="6">
        <f t="shared" si="21"/>
        <v>0</v>
      </c>
      <c r="DM34" s="6">
        <f t="shared" ref="DM34:DM77" si="22">SUM(DN34:DR34)</f>
        <v>0</v>
      </c>
      <c r="DN34" s="6">
        <f t="shared" ref="DN34:DR34" si="23">SUM(DN35:DN61)</f>
        <v>0</v>
      </c>
      <c r="DO34" s="6">
        <f t="shared" si="23"/>
        <v>0</v>
      </c>
      <c r="DP34" s="6">
        <f t="shared" si="23"/>
        <v>0</v>
      </c>
      <c r="DQ34" s="6">
        <f t="shared" si="23"/>
        <v>0</v>
      </c>
      <c r="DR34" s="6">
        <f t="shared" si="23"/>
        <v>0</v>
      </c>
      <c r="DS34" s="6">
        <f t="shared" ref="DS34:DS77" si="24">SUM(DT34:DU34)</f>
        <v>0</v>
      </c>
      <c r="DT34" s="6">
        <f t="shared" ref="DT34:DU34" si="25">SUM(DT35:DT61)</f>
        <v>0</v>
      </c>
      <c r="DU34" s="6">
        <f t="shared" si="25"/>
        <v>0</v>
      </c>
      <c r="DV34" s="6">
        <f>SUM(DW34:EF34)</f>
        <v>0</v>
      </c>
      <c r="DW34" s="6">
        <f t="shared" ref="DW34:EF34" si="26">SUM(DW35:DW61)</f>
        <v>0</v>
      </c>
      <c r="DX34" s="6">
        <f t="shared" si="26"/>
        <v>0</v>
      </c>
      <c r="DY34" s="6">
        <f t="shared" si="26"/>
        <v>0</v>
      </c>
      <c r="DZ34" s="6">
        <f t="shared" si="26"/>
        <v>0</v>
      </c>
      <c r="EA34" s="6">
        <f t="shared" si="26"/>
        <v>0</v>
      </c>
      <c r="EB34" s="6">
        <f t="shared" si="26"/>
        <v>0</v>
      </c>
      <c r="EC34" s="6">
        <f t="shared" si="26"/>
        <v>0</v>
      </c>
      <c r="ED34" s="6">
        <f t="shared" si="26"/>
        <v>0</v>
      </c>
      <c r="EE34" s="6">
        <f t="shared" si="26"/>
        <v>0</v>
      </c>
      <c r="EF34" s="6">
        <f t="shared" si="26"/>
        <v>0</v>
      </c>
      <c r="EG34" s="6">
        <f t="shared" ref="EG34:EG77" si="27">SUM(EH34:EP34)</f>
        <v>0</v>
      </c>
      <c r="EH34" s="6">
        <f t="shared" ref="EH34:EP34" si="28">SUM(EH35:EH61)</f>
        <v>0</v>
      </c>
      <c r="EI34" s="6">
        <f t="shared" si="28"/>
        <v>0</v>
      </c>
      <c r="EJ34" s="6">
        <f t="shared" si="28"/>
        <v>0</v>
      </c>
      <c r="EK34" s="6">
        <f t="shared" si="28"/>
        <v>0</v>
      </c>
      <c r="EL34" s="6">
        <f t="shared" si="28"/>
        <v>0</v>
      </c>
      <c r="EM34" s="6">
        <f t="shared" si="28"/>
        <v>0</v>
      </c>
      <c r="EN34" s="6">
        <f t="shared" si="28"/>
        <v>0</v>
      </c>
      <c r="EO34" s="6">
        <f t="shared" si="28"/>
        <v>0</v>
      </c>
      <c r="EP34" s="6">
        <f t="shared" si="28"/>
        <v>0</v>
      </c>
      <c r="EQ34" s="6">
        <f t="shared" ref="EQ34:EQ77" si="29">SUM(ER34:ET34)</f>
        <v>0</v>
      </c>
      <c r="ER34" s="6">
        <f t="shared" ref="ER34:ET34" si="30">SUM(ER35:ER61)</f>
        <v>0</v>
      </c>
      <c r="ES34" s="6">
        <f t="shared" si="30"/>
        <v>0</v>
      </c>
      <c r="ET34" s="6">
        <f t="shared" si="30"/>
        <v>0</v>
      </c>
      <c r="EU34" s="6">
        <f t="shared" ref="EU34:EU77" si="31">SUM(EV34:EW34)</f>
        <v>0</v>
      </c>
      <c r="EV34" s="6">
        <f t="shared" ref="EV34:EW34" si="32">SUM(EV35:EV61)</f>
        <v>0</v>
      </c>
      <c r="EW34" s="6">
        <f t="shared" si="32"/>
        <v>0</v>
      </c>
      <c r="EX34" s="6">
        <f t="shared" ref="EX34:EX77" si="33">SUM(EY34:EZ34)</f>
        <v>0</v>
      </c>
      <c r="EY34" s="6">
        <f t="shared" ref="EY34:EZ34" si="34">SUM(EY35:EY61)</f>
        <v>0</v>
      </c>
      <c r="EZ34" s="6">
        <f t="shared" si="34"/>
        <v>0</v>
      </c>
      <c r="FA34" s="6">
        <f t="shared" ref="FA34:FA77" si="35">SUM(FB34:FE34)</f>
        <v>0</v>
      </c>
      <c r="FB34" s="6">
        <f t="shared" ref="FB34:FE34" si="36">SUM(FB35:FB61)</f>
        <v>0</v>
      </c>
      <c r="FC34" s="6">
        <f t="shared" si="36"/>
        <v>0</v>
      </c>
      <c r="FD34" s="6">
        <f t="shared" si="36"/>
        <v>0</v>
      </c>
      <c r="FE34" s="6">
        <f t="shared" si="36"/>
        <v>0</v>
      </c>
      <c r="FF34" s="6">
        <f t="shared" ref="FF34:FF77" si="37">SUM(FG34:FM34)</f>
        <v>0</v>
      </c>
      <c r="FG34" s="6">
        <f t="shared" ref="FG34:FQ34" si="38">SUM(FG35:FG61)</f>
        <v>0</v>
      </c>
      <c r="FH34" s="6">
        <f t="shared" si="38"/>
        <v>0</v>
      </c>
      <c r="FI34" s="6">
        <f t="shared" si="38"/>
        <v>0</v>
      </c>
      <c r="FJ34" s="6">
        <f t="shared" si="38"/>
        <v>0</v>
      </c>
      <c r="FK34" s="6">
        <f t="shared" si="38"/>
        <v>0</v>
      </c>
      <c r="FL34" s="6">
        <f t="shared" si="38"/>
        <v>0</v>
      </c>
      <c r="FM34" s="6">
        <f t="shared" si="38"/>
        <v>0</v>
      </c>
      <c r="FN34" s="6">
        <f t="shared" si="38"/>
        <v>0</v>
      </c>
      <c r="FO34" s="6">
        <f t="shared" si="38"/>
        <v>0</v>
      </c>
      <c r="FP34" s="6">
        <f t="shared" si="38"/>
        <v>0</v>
      </c>
      <c r="FQ34" s="6">
        <f t="shared" si="38"/>
        <v>126106.69041786576</v>
      </c>
      <c r="FR34" s="6">
        <f>SUM(FR35:FR61)</f>
        <v>0</v>
      </c>
      <c r="FS34" s="6">
        <f>SUM(FS35:FS61)</f>
        <v>231291.40228659107</v>
      </c>
      <c r="FT34" s="134"/>
      <c r="FU34" s="4"/>
    </row>
    <row r="35" spans="2:177" ht="14.25" customHeight="1" x14ac:dyDescent="0.2">
      <c r="B35" s="171" t="s">
        <v>430</v>
      </c>
      <c r="C35" s="171" t="s">
        <v>258</v>
      </c>
      <c r="D35" s="150">
        <f t="shared" si="4"/>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150">
        <f t="shared" si="6"/>
        <v>0</v>
      </c>
      <c r="AI35" s="59">
        <v>0</v>
      </c>
      <c r="AJ35" s="59">
        <v>0</v>
      </c>
      <c r="AK35" s="59">
        <v>0</v>
      </c>
      <c r="AL35" s="150">
        <f t="shared" si="8"/>
        <v>0</v>
      </c>
      <c r="AM35" s="59">
        <v>0</v>
      </c>
      <c r="AN35" s="59">
        <v>0</v>
      </c>
      <c r="AO35" s="59">
        <v>0</v>
      </c>
      <c r="AP35" s="59">
        <v>0</v>
      </c>
      <c r="AQ35" s="59">
        <v>0</v>
      </c>
      <c r="AR35" s="59">
        <v>0</v>
      </c>
      <c r="AS35" s="59">
        <v>0</v>
      </c>
      <c r="AT35" s="59">
        <v>0</v>
      </c>
      <c r="AU35" s="59">
        <v>0</v>
      </c>
      <c r="AV35" s="59">
        <v>0</v>
      </c>
      <c r="AW35" s="59">
        <v>0</v>
      </c>
      <c r="AX35" s="59">
        <v>0</v>
      </c>
      <c r="AY35" s="59">
        <v>0</v>
      </c>
      <c r="AZ35" s="59">
        <v>0</v>
      </c>
      <c r="BA35" s="59">
        <v>0</v>
      </c>
      <c r="BB35" s="59">
        <v>0</v>
      </c>
      <c r="BC35" s="59">
        <v>0</v>
      </c>
      <c r="BD35" s="59">
        <v>0</v>
      </c>
      <c r="BE35" s="59">
        <v>0</v>
      </c>
      <c r="BF35" s="59">
        <v>0</v>
      </c>
      <c r="BG35" s="59">
        <v>0</v>
      </c>
      <c r="BH35" s="59">
        <v>0</v>
      </c>
      <c r="BI35" s="59">
        <v>0</v>
      </c>
      <c r="BJ35" s="59">
        <v>0</v>
      </c>
      <c r="BK35" s="59">
        <v>0</v>
      </c>
      <c r="BL35" s="59">
        <v>0</v>
      </c>
      <c r="BM35" s="59">
        <v>0</v>
      </c>
      <c r="BN35" s="59">
        <v>0</v>
      </c>
      <c r="BO35" s="59">
        <v>0</v>
      </c>
      <c r="BP35" s="59">
        <v>0</v>
      </c>
      <c r="BQ35" s="59">
        <v>0</v>
      </c>
      <c r="BR35" s="59">
        <v>0</v>
      </c>
      <c r="BS35" s="59">
        <v>0</v>
      </c>
      <c r="BT35" s="59">
        <v>0</v>
      </c>
      <c r="BU35" s="59">
        <v>0</v>
      </c>
      <c r="BV35" s="59">
        <v>0</v>
      </c>
      <c r="BW35" s="59">
        <v>0</v>
      </c>
      <c r="BX35" s="59">
        <v>0</v>
      </c>
      <c r="BY35" s="59">
        <v>0</v>
      </c>
      <c r="BZ35" s="59">
        <v>0</v>
      </c>
      <c r="CA35" s="59">
        <v>0</v>
      </c>
      <c r="CB35" s="150">
        <v>0</v>
      </c>
      <c r="CC35" s="150">
        <f t="shared" si="10"/>
        <v>0</v>
      </c>
      <c r="CD35" s="59">
        <v>0</v>
      </c>
      <c r="CE35" s="59">
        <v>0</v>
      </c>
      <c r="CF35" s="59">
        <v>0</v>
      </c>
      <c r="CG35" s="150">
        <f t="shared" si="12"/>
        <v>0</v>
      </c>
      <c r="CH35" s="59">
        <v>0</v>
      </c>
      <c r="CI35" s="59">
        <v>0</v>
      </c>
      <c r="CJ35" s="59">
        <v>0</v>
      </c>
      <c r="CK35" s="59">
        <v>0</v>
      </c>
      <c r="CL35" s="59">
        <v>0</v>
      </c>
      <c r="CM35" s="59">
        <v>0</v>
      </c>
      <c r="CN35" s="59">
        <v>0</v>
      </c>
      <c r="CO35" s="59">
        <v>0</v>
      </c>
      <c r="CP35" s="59">
        <v>0</v>
      </c>
      <c r="CQ35" s="59">
        <v>0</v>
      </c>
      <c r="CR35" s="59">
        <v>0</v>
      </c>
      <c r="CS35" s="150">
        <f t="shared" si="14"/>
        <v>0</v>
      </c>
      <c r="CT35" s="59">
        <v>0</v>
      </c>
      <c r="CU35" s="59">
        <v>0</v>
      </c>
      <c r="CV35" s="150">
        <f t="shared" si="16"/>
        <v>0</v>
      </c>
      <c r="CW35" s="59">
        <v>0</v>
      </c>
      <c r="CX35" s="59">
        <v>0</v>
      </c>
      <c r="CY35" s="59">
        <v>0</v>
      </c>
      <c r="CZ35" s="59">
        <v>0</v>
      </c>
      <c r="DA35" s="59">
        <v>0</v>
      </c>
      <c r="DB35" s="59">
        <v>0</v>
      </c>
      <c r="DC35" s="59">
        <v>0</v>
      </c>
      <c r="DD35" s="59">
        <v>0</v>
      </c>
      <c r="DE35" s="59">
        <v>0</v>
      </c>
      <c r="DF35" s="150">
        <f t="shared" si="18"/>
        <v>0</v>
      </c>
      <c r="DG35" s="59">
        <v>0</v>
      </c>
      <c r="DH35" s="59">
        <v>0</v>
      </c>
      <c r="DI35" s="59">
        <v>0</v>
      </c>
      <c r="DJ35" s="150">
        <f t="shared" si="20"/>
        <v>0</v>
      </c>
      <c r="DK35" s="59">
        <v>0</v>
      </c>
      <c r="DL35" s="59">
        <v>0</v>
      </c>
      <c r="DM35" s="150">
        <f t="shared" si="22"/>
        <v>0</v>
      </c>
      <c r="DN35" s="59">
        <v>0</v>
      </c>
      <c r="DO35" s="59">
        <v>0</v>
      </c>
      <c r="DP35" s="59">
        <v>0</v>
      </c>
      <c r="DQ35" s="59">
        <v>0</v>
      </c>
      <c r="DR35" s="59">
        <v>0</v>
      </c>
      <c r="DS35" s="150">
        <f t="shared" si="24"/>
        <v>0</v>
      </c>
      <c r="DT35" s="59">
        <v>0</v>
      </c>
      <c r="DU35" s="59">
        <v>0</v>
      </c>
      <c r="DV35" s="150">
        <f t="shared" ref="DV35:DV77" si="39">SUM(DW35:EF35)</f>
        <v>0</v>
      </c>
      <c r="DW35" s="59">
        <v>0</v>
      </c>
      <c r="DX35" s="59">
        <v>0</v>
      </c>
      <c r="DY35" s="59">
        <v>0</v>
      </c>
      <c r="DZ35" s="59">
        <v>0</v>
      </c>
      <c r="EA35" s="59">
        <v>0</v>
      </c>
      <c r="EB35" s="59">
        <v>0</v>
      </c>
      <c r="EC35" s="59">
        <v>0</v>
      </c>
      <c r="ED35" s="59">
        <v>0</v>
      </c>
      <c r="EE35" s="59">
        <v>0</v>
      </c>
      <c r="EF35" s="59">
        <v>0</v>
      </c>
      <c r="EG35" s="150">
        <f t="shared" si="27"/>
        <v>0</v>
      </c>
      <c r="EH35" s="59">
        <v>0</v>
      </c>
      <c r="EI35" s="59">
        <v>0</v>
      </c>
      <c r="EJ35" s="59">
        <v>0</v>
      </c>
      <c r="EK35" s="59">
        <v>0</v>
      </c>
      <c r="EL35" s="59">
        <v>0</v>
      </c>
      <c r="EM35" s="59">
        <v>0</v>
      </c>
      <c r="EN35" s="59">
        <v>0</v>
      </c>
      <c r="EO35" s="59">
        <v>0</v>
      </c>
      <c r="EP35" s="59">
        <v>0</v>
      </c>
      <c r="EQ35" s="150">
        <f t="shared" si="29"/>
        <v>0</v>
      </c>
      <c r="ER35" s="59">
        <v>0</v>
      </c>
      <c r="ES35" s="59">
        <v>0</v>
      </c>
      <c r="ET35" s="59">
        <v>0</v>
      </c>
      <c r="EU35" s="150">
        <f t="shared" si="31"/>
        <v>0</v>
      </c>
      <c r="EV35" s="59">
        <v>0</v>
      </c>
      <c r="EW35" s="59">
        <v>0</v>
      </c>
      <c r="EX35" s="150">
        <f t="shared" si="33"/>
        <v>0</v>
      </c>
      <c r="EY35" s="59">
        <v>0</v>
      </c>
      <c r="EZ35" s="59">
        <v>0</v>
      </c>
      <c r="FA35" s="150">
        <f t="shared" si="35"/>
        <v>0</v>
      </c>
      <c r="FB35" s="59">
        <v>0</v>
      </c>
      <c r="FC35" s="59">
        <v>0</v>
      </c>
      <c r="FD35" s="59">
        <v>0</v>
      </c>
      <c r="FE35" s="59">
        <v>0</v>
      </c>
      <c r="FF35" s="150">
        <f t="shared" si="37"/>
        <v>0</v>
      </c>
      <c r="FG35" s="59">
        <v>0</v>
      </c>
      <c r="FH35" s="59">
        <v>0</v>
      </c>
      <c r="FI35" s="59">
        <v>0</v>
      </c>
      <c r="FJ35" s="59">
        <v>0</v>
      </c>
      <c r="FK35" s="59">
        <v>0</v>
      </c>
      <c r="FL35" s="59">
        <v>0</v>
      </c>
      <c r="FM35" s="59">
        <v>0</v>
      </c>
      <c r="FN35" s="150">
        <v>0</v>
      </c>
      <c r="FO35" s="184"/>
      <c r="FP35" s="184"/>
      <c r="FQ35" s="59">
        <v>0</v>
      </c>
      <c r="FR35" s="184"/>
      <c r="FS35" s="59">
        <f>D35+AH35+AL35+CB35+CC35+CG35+CS35+CV35+DF35+DJ35+DM35+DS35+DV35+EG35+EQ35+EU35+EX35+FA35+FF35+FN35+FQ35</f>
        <v>0</v>
      </c>
      <c r="FT35" s="134"/>
      <c r="FU35" s="4"/>
    </row>
    <row r="36" spans="2:177" ht="14.25" customHeight="1" x14ac:dyDescent="0.2">
      <c r="B36" s="171" t="s">
        <v>431</v>
      </c>
      <c r="C36" s="171" t="s">
        <v>260</v>
      </c>
      <c r="D36" s="150">
        <f t="shared" si="4"/>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150">
        <f t="shared" si="6"/>
        <v>0</v>
      </c>
      <c r="AI36" s="59">
        <v>0</v>
      </c>
      <c r="AJ36" s="59">
        <v>0</v>
      </c>
      <c r="AK36" s="59">
        <v>0</v>
      </c>
      <c r="AL36" s="150">
        <f t="shared" si="8"/>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v>0</v>
      </c>
      <c r="BP36" s="59">
        <v>0</v>
      </c>
      <c r="BQ36" s="59">
        <v>0</v>
      </c>
      <c r="BR36" s="59">
        <v>0</v>
      </c>
      <c r="BS36" s="59">
        <v>0</v>
      </c>
      <c r="BT36" s="59">
        <v>0</v>
      </c>
      <c r="BU36" s="59">
        <v>0</v>
      </c>
      <c r="BV36" s="59">
        <v>0</v>
      </c>
      <c r="BW36" s="59">
        <v>0</v>
      </c>
      <c r="BX36" s="59">
        <v>0</v>
      </c>
      <c r="BY36" s="59">
        <v>0</v>
      </c>
      <c r="BZ36" s="59">
        <v>0</v>
      </c>
      <c r="CA36" s="59">
        <v>0</v>
      </c>
      <c r="CB36" s="150">
        <v>0</v>
      </c>
      <c r="CC36" s="150">
        <f t="shared" si="10"/>
        <v>0</v>
      </c>
      <c r="CD36" s="59">
        <v>0</v>
      </c>
      <c r="CE36" s="59">
        <v>0</v>
      </c>
      <c r="CF36" s="59">
        <v>0</v>
      </c>
      <c r="CG36" s="150">
        <f t="shared" si="12"/>
        <v>0</v>
      </c>
      <c r="CH36" s="59">
        <v>0</v>
      </c>
      <c r="CI36" s="59">
        <v>0</v>
      </c>
      <c r="CJ36" s="59">
        <v>0</v>
      </c>
      <c r="CK36" s="59">
        <v>0</v>
      </c>
      <c r="CL36" s="59">
        <v>0</v>
      </c>
      <c r="CM36" s="59">
        <v>0</v>
      </c>
      <c r="CN36" s="59">
        <v>0</v>
      </c>
      <c r="CO36" s="59">
        <v>0</v>
      </c>
      <c r="CP36" s="59">
        <v>0</v>
      </c>
      <c r="CQ36" s="59">
        <v>0</v>
      </c>
      <c r="CR36" s="59">
        <v>0</v>
      </c>
      <c r="CS36" s="150">
        <f t="shared" si="14"/>
        <v>0</v>
      </c>
      <c r="CT36" s="59">
        <v>0</v>
      </c>
      <c r="CU36" s="59">
        <v>0</v>
      </c>
      <c r="CV36" s="150">
        <f t="shared" si="16"/>
        <v>0</v>
      </c>
      <c r="CW36" s="59">
        <v>0</v>
      </c>
      <c r="CX36" s="59">
        <v>0</v>
      </c>
      <c r="CY36" s="59">
        <v>0</v>
      </c>
      <c r="CZ36" s="59">
        <v>0</v>
      </c>
      <c r="DA36" s="59">
        <v>0</v>
      </c>
      <c r="DB36" s="59">
        <v>0</v>
      </c>
      <c r="DC36" s="59">
        <v>0</v>
      </c>
      <c r="DD36" s="59">
        <v>0</v>
      </c>
      <c r="DE36" s="59">
        <v>0</v>
      </c>
      <c r="DF36" s="150">
        <f t="shared" si="18"/>
        <v>0</v>
      </c>
      <c r="DG36" s="59">
        <v>0</v>
      </c>
      <c r="DH36" s="59">
        <v>0</v>
      </c>
      <c r="DI36" s="59">
        <v>0</v>
      </c>
      <c r="DJ36" s="150">
        <f t="shared" si="20"/>
        <v>0</v>
      </c>
      <c r="DK36" s="59">
        <v>0</v>
      </c>
      <c r="DL36" s="59">
        <v>0</v>
      </c>
      <c r="DM36" s="150">
        <f t="shared" si="22"/>
        <v>0</v>
      </c>
      <c r="DN36" s="59">
        <v>0</v>
      </c>
      <c r="DO36" s="59">
        <v>0</v>
      </c>
      <c r="DP36" s="59">
        <v>0</v>
      </c>
      <c r="DQ36" s="59">
        <v>0</v>
      </c>
      <c r="DR36" s="59">
        <v>0</v>
      </c>
      <c r="DS36" s="150">
        <f t="shared" si="24"/>
        <v>0</v>
      </c>
      <c r="DT36" s="59">
        <v>0</v>
      </c>
      <c r="DU36" s="59">
        <v>0</v>
      </c>
      <c r="DV36" s="150">
        <f t="shared" si="39"/>
        <v>0</v>
      </c>
      <c r="DW36" s="59">
        <v>0</v>
      </c>
      <c r="DX36" s="59">
        <v>0</v>
      </c>
      <c r="DY36" s="59">
        <v>0</v>
      </c>
      <c r="DZ36" s="59">
        <v>0</v>
      </c>
      <c r="EA36" s="59">
        <v>0</v>
      </c>
      <c r="EB36" s="59">
        <v>0</v>
      </c>
      <c r="EC36" s="59">
        <v>0</v>
      </c>
      <c r="ED36" s="59">
        <v>0</v>
      </c>
      <c r="EE36" s="59">
        <v>0</v>
      </c>
      <c r="EF36" s="59">
        <v>0</v>
      </c>
      <c r="EG36" s="150">
        <f t="shared" si="27"/>
        <v>0</v>
      </c>
      <c r="EH36" s="59">
        <v>0</v>
      </c>
      <c r="EI36" s="59">
        <v>0</v>
      </c>
      <c r="EJ36" s="59">
        <v>0</v>
      </c>
      <c r="EK36" s="59">
        <v>0</v>
      </c>
      <c r="EL36" s="59">
        <v>0</v>
      </c>
      <c r="EM36" s="59">
        <v>0</v>
      </c>
      <c r="EN36" s="59">
        <v>0</v>
      </c>
      <c r="EO36" s="59">
        <v>0</v>
      </c>
      <c r="EP36" s="59">
        <v>0</v>
      </c>
      <c r="EQ36" s="150">
        <f t="shared" si="29"/>
        <v>0</v>
      </c>
      <c r="ER36" s="59">
        <v>0</v>
      </c>
      <c r="ES36" s="59">
        <v>0</v>
      </c>
      <c r="ET36" s="59">
        <v>0</v>
      </c>
      <c r="EU36" s="150">
        <f t="shared" si="31"/>
        <v>0</v>
      </c>
      <c r="EV36" s="59">
        <v>0</v>
      </c>
      <c r="EW36" s="59">
        <v>0</v>
      </c>
      <c r="EX36" s="150">
        <f t="shared" si="33"/>
        <v>0</v>
      </c>
      <c r="EY36" s="59">
        <v>0</v>
      </c>
      <c r="EZ36" s="59">
        <v>0</v>
      </c>
      <c r="FA36" s="150">
        <f t="shared" si="35"/>
        <v>0</v>
      </c>
      <c r="FB36" s="59">
        <v>0</v>
      </c>
      <c r="FC36" s="59">
        <v>0</v>
      </c>
      <c r="FD36" s="59">
        <v>0</v>
      </c>
      <c r="FE36" s="59">
        <v>0</v>
      </c>
      <c r="FF36" s="150">
        <f t="shared" si="37"/>
        <v>0</v>
      </c>
      <c r="FG36" s="59">
        <v>0</v>
      </c>
      <c r="FH36" s="59">
        <v>0</v>
      </c>
      <c r="FI36" s="59">
        <v>0</v>
      </c>
      <c r="FJ36" s="59">
        <v>0</v>
      </c>
      <c r="FK36" s="59">
        <v>0</v>
      </c>
      <c r="FL36" s="59">
        <v>0</v>
      </c>
      <c r="FM36" s="59">
        <v>0</v>
      </c>
      <c r="FN36" s="150">
        <v>0</v>
      </c>
      <c r="FO36" s="184"/>
      <c r="FP36" s="184"/>
      <c r="FQ36" s="59">
        <v>10.440195065400001</v>
      </c>
      <c r="FR36" s="184"/>
      <c r="FS36" s="59">
        <f t="shared" ref="FS36:FS61" si="40">D36+AH36+AL36+CB36+CC36+CG36+CS36+CV36+DF36+DJ36+DM36+DS36+DV36+EG36+EQ36+EU36+EX36+FA36+FF36+FN36+FQ36</f>
        <v>10.440195065400001</v>
      </c>
      <c r="FT36" s="134"/>
      <c r="FU36" s="4"/>
    </row>
    <row r="37" spans="2:177" ht="14.25" customHeight="1" x14ac:dyDescent="0.2">
      <c r="B37" s="171" t="s">
        <v>432</v>
      </c>
      <c r="C37" s="171" t="s">
        <v>261</v>
      </c>
      <c r="D37" s="150">
        <f t="shared" si="4"/>
        <v>4654.3418788411282</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4654.3418788411282</v>
      </c>
      <c r="AF37" s="59">
        <v>0</v>
      </c>
      <c r="AG37" s="59">
        <v>0</v>
      </c>
      <c r="AH37" s="150">
        <f t="shared" si="6"/>
        <v>0</v>
      </c>
      <c r="AI37" s="59">
        <v>0</v>
      </c>
      <c r="AJ37" s="59">
        <v>0</v>
      </c>
      <c r="AK37" s="59">
        <v>0</v>
      </c>
      <c r="AL37" s="150">
        <f t="shared" si="8"/>
        <v>0</v>
      </c>
      <c r="AM37" s="59">
        <v>0</v>
      </c>
      <c r="AN37" s="59">
        <v>0</v>
      </c>
      <c r="AO37" s="59">
        <v>0</v>
      </c>
      <c r="AP37" s="59">
        <v>0</v>
      </c>
      <c r="AQ37" s="59">
        <v>0</v>
      </c>
      <c r="AR37" s="59">
        <v>0</v>
      </c>
      <c r="AS37" s="59">
        <v>0</v>
      </c>
      <c r="AT37" s="59">
        <v>0</v>
      </c>
      <c r="AU37" s="59">
        <v>0</v>
      </c>
      <c r="AV37" s="59">
        <v>0</v>
      </c>
      <c r="AW37" s="59">
        <v>0</v>
      </c>
      <c r="AX37" s="59">
        <v>0</v>
      </c>
      <c r="AY37" s="59">
        <v>0</v>
      </c>
      <c r="AZ37" s="59">
        <v>0</v>
      </c>
      <c r="BA37" s="59">
        <v>0</v>
      </c>
      <c r="BB37" s="59">
        <v>0</v>
      </c>
      <c r="BC37" s="59">
        <v>0</v>
      </c>
      <c r="BD37" s="59">
        <v>0</v>
      </c>
      <c r="BE37" s="59">
        <v>0</v>
      </c>
      <c r="BF37" s="59">
        <v>0</v>
      </c>
      <c r="BG37" s="59">
        <v>0</v>
      </c>
      <c r="BH37" s="59">
        <v>0</v>
      </c>
      <c r="BI37" s="59">
        <v>0</v>
      </c>
      <c r="BJ37" s="59">
        <v>0</v>
      </c>
      <c r="BK37" s="59">
        <v>0</v>
      </c>
      <c r="BL37" s="59">
        <v>0</v>
      </c>
      <c r="BM37" s="59">
        <v>0</v>
      </c>
      <c r="BN37" s="59">
        <v>0</v>
      </c>
      <c r="BO37" s="59">
        <v>0</v>
      </c>
      <c r="BP37" s="59">
        <v>0</v>
      </c>
      <c r="BQ37" s="59">
        <v>0</v>
      </c>
      <c r="BR37" s="59">
        <v>0</v>
      </c>
      <c r="BS37" s="59">
        <v>0</v>
      </c>
      <c r="BT37" s="59">
        <v>0</v>
      </c>
      <c r="BU37" s="59">
        <v>0</v>
      </c>
      <c r="BV37" s="59">
        <v>0</v>
      </c>
      <c r="BW37" s="59">
        <v>0</v>
      </c>
      <c r="BX37" s="59">
        <v>0</v>
      </c>
      <c r="BY37" s="59">
        <v>0</v>
      </c>
      <c r="BZ37" s="59">
        <v>0</v>
      </c>
      <c r="CA37" s="59">
        <v>0</v>
      </c>
      <c r="CB37" s="150">
        <v>0</v>
      </c>
      <c r="CC37" s="150">
        <f t="shared" si="10"/>
        <v>0</v>
      </c>
      <c r="CD37" s="59">
        <v>0</v>
      </c>
      <c r="CE37" s="59">
        <v>0</v>
      </c>
      <c r="CF37" s="59">
        <v>0</v>
      </c>
      <c r="CG37" s="150">
        <f t="shared" si="12"/>
        <v>0</v>
      </c>
      <c r="CH37" s="59">
        <v>0</v>
      </c>
      <c r="CI37" s="59">
        <v>0</v>
      </c>
      <c r="CJ37" s="59">
        <v>0</v>
      </c>
      <c r="CK37" s="59">
        <v>0</v>
      </c>
      <c r="CL37" s="59">
        <v>0</v>
      </c>
      <c r="CM37" s="59">
        <v>0</v>
      </c>
      <c r="CN37" s="59">
        <v>0</v>
      </c>
      <c r="CO37" s="59">
        <v>0</v>
      </c>
      <c r="CP37" s="59">
        <v>0</v>
      </c>
      <c r="CQ37" s="59">
        <v>0</v>
      </c>
      <c r="CR37" s="59">
        <v>0</v>
      </c>
      <c r="CS37" s="150">
        <f t="shared" si="14"/>
        <v>0</v>
      </c>
      <c r="CT37" s="59">
        <v>0</v>
      </c>
      <c r="CU37" s="59">
        <v>0</v>
      </c>
      <c r="CV37" s="150">
        <f t="shared" si="16"/>
        <v>0</v>
      </c>
      <c r="CW37" s="59">
        <v>0</v>
      </c>
      <c r="CX37" s="59">
        <v>0</v>
      </c>
      <c r="CY37" s="59">
        <v>0</v>
      </c>
      <c r="CZ37" s="59">
        <v>0</v>
      </c>
      <c r="DA37" s="59">
        <v>0</v>
      </c>
      <c r="DB37" s="59">
        <v>0</v>
      </c>
      <c r="DC37" s="59">
        <v>0</v>
      </c>
      <c r="DD37" s="59">
        <v>0</v>
      </c>
      <c r="DE37" s="59">
        <v>0</v>
      </c>
      <c r="DF37" s="150">
        <f t="shared" si="18"/>
        <v>0</v>
      </c>
      <c r="DG37" s="59">
        <v>0</v>
      </c>
      <c r="DH37" s="59">
        <v>0</v>
      </c>
      <c r="DI37" s="59">
        <v>0</v>
      </c>
      <c r="DJ37" s="150">
        <f t="shared" si="20"/>
        <v>0</v>
      </c>
      <c r="DK37" s="59">
        <v>0</v>
      </c>
      <c r="DL37" s="59">
        <v>0</v>
      </c>
      <c r="DM37" s="150">
        <f t="shared" si="22"/>
        <v>0</v>
      </c>
      <c r="DN37" s="59">
        <v>0</v>
      </c>
      <c r="DO37" s="59">
        <v>0</v>
      </c>
      <c r="DP37" s="59">
        <v>0</v>
      </c>
      <c r="DQ37" s="59">
        <v>0</v>
      </c>
      <c r="DR37" s="59">
        <v>0</v>
      </c>
      <c r="DS37" s="150">
        <f t="shared" si="24"/>
        <v>0</v>
      </c>
      <c r="DT37" s="59">
        <v>0</v>
      </c>
      <c r="DU37" s="59">
        <v>0</v>
      </c>
      <c r="DV37" s="150">
        <f t="shared" si="39"/>
        <v>0</v>
      </c>
      <c r="DW37" s="59">
        <v>0</v>
      </c>
      <c r="DX37" s="59">
        <v>0</v>
      </c>
      <c r="DY37" s="59">
        <v>0</v>
      </c>
      <c r="DZ37" s="59">
        <v>0</v>
      </c>
      <c r="EA37" s="59">
        <v>0</v>
      </c>
      <c r="EB37" s="59">
        <v>0</v>
      </c>
      <c r="EC37" s="59">
        <v>0</v>
      </c>
      <c r="ED37" s="59">
        <v>0</v>
      </c>
      <c r="EE37" s="59">
        <v>0</v>
      </c>
      <c r="EF37" s="59">
        <v>0</v>
      </c>
      <c r="EG37" s="150">
        <f t="shared" si="27"/>
        <v>0</v>
      </c>
      <c r="EH37" s="59">
        <v>0</v>
      </c>
      <c r="EI37" s="59">
        <v>0</v>
      </c>
      <c r="EJ37" s="59">
        <v>0</v>
      </c>
      <c r="EK37" s="59">
        <v>0</v>
      </c>
      <c r="EL37" s="59">
        <v>0</v>
      </c>
      <c r="EM37" s="59">
        <v>0</v>
      </c>
      <c r="EN37" s="59">
        <v>0</v>
      </c>
      <c r="EO37" s="59">
        <v>0</v>
      </c>
      <c r="EP37" s="59">
        <v>0</v>
      </c>
      <c r="EQ37" s="150">
        <f t="shared" si="29"/>
        <v>0</v>
      </c>
      <c r="ER37" s="59">
        <v>0</v>
      </c>
      <c r="ES37" s="59">
        <v>0</v>
      </c>
      <c r="ET37" s="59">
        <v>0</v>
      </c>
      <c r="EU37" s="150">
        <f t="shared" si="31"/>
        <v>0</v>
      </c>
      <c r="EV37" s="59">
        <v>0</v>
      </c>
      <c r="EW37" s="59">
        <v>0</v>
      </c>
      <c r="EX37" s="150">
        <f t="shared" si="33"/>
        <v>0</v>
      </c>
      <c r="EY37" s="59">
        <v>0</v>
      </c>
      <c r="EZ37" s="59">
        <v>0</v>
      </c>
      <c r="FA37" s="150">
        <f t="shared" si="35"/>
        <v>0</v>
      </c>
      <c r="FB37" s="59">
        <v>0</v>
      </c>
      <c r="FC37" s="59">
        <v>0</v>
      </c>
      <c r="FD37" s="59">
        <v>0</v>
      </c>
      <c r="FE37" s="59">
        <v>0</v>
      </c>
      <c r="FF37" s="150">
        <f t="shared" si="37"/>
        <v>0</v>
      </c>
      <c r="FG37" s="59">
        <v>0</v>
      </c>
      <c r="FH37" s="59">
        <v>0</v>
      </c>
      <c r="FI37" s="59">
        <v>0</v>
      </c>
      <c r="FJ37" s="59">
        <v>0</v>
      </c>
      <c r="FK37" s="59">
        <v>0</v>
      </c>
      <c r="FL37" s="59">
        <v>0</v>
      </c>
      <c r="FM37" s="59">
        <v>0</v>
      </c>
      <c r="FN37" s="150">
        <v>0</v>
      </c>
      <c r="FO37" s="184"/>
      <c r="FP37" s="184"/>
      <c r="FQ37" s="59">
        <v>0.62291358000000008</v>
      </c>
      <c r="FR37" s="184"/>
      <c r="FS37" s="59">
        <f t="shared" si="40"/>
        <v>4654.9647924211285</v>
      </c>
      <c r="FT37" s="134"/>
      <c r="FU37" s="4"/>
    </row>
    <row r="38" spans="2:177" ht="14.25" customHeight="1" x14ac:dyDescent="0.2">
      <c r="B38" s="171" t="s">
        <v>434</v>
      </c>
      <c r="C38" s="171" t="s">
        <v>267</v>
      </c>
      <c r="D38" s="150">
        <f t="shared" si="4"/>
        <v>0</v>
      </c>
      <c r="E38" s="59">
        <v>0</v>
      </c>
      <c r="F38" s="59">
        <v>0</v>
      </c>
      <c r="G38" s="59">
        <v>0</v>
      </c>
      <c r="H38" s="59">
        <v>0</v>
      </c>
      <c r="I38" s="59">
        <v>0</v>
      </c>
      <c r="J38" s="59">
        <v>0</v>
      </c>
      <c r="K38" s="59">
        <v>0</v>
      </c>
      <c r="L38" s="59">
        <v>0</v>
      </c>
      <c r="M38" s="59">
        <v>0</v>
      </c>
      <c r="N38" s="59">
        <v>0</v>
      </c>
      <c r="O38" s="59">
        <v>0</v>
      </c>
      <c r="P38" s="59">
        <v>0</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150">
        <f t="shared" si="6"/>
        <v>0</v>
      </c>
      <c r="AI38" s="59">
        <v>0</v>
      </c>
      <c r="AJ38" s="59">
        <v>0</v>
      </c>
      <c r="AK38" s="59">
        <v>0</v>
      </c>
      <c r="AL38" s="150">
        <f t="shared" si="8"/>
        <v>10258.265733419476</v>
      </c>
      <c r="AM38" s="59">
        <v>0</v>
      </c>
      <c r="AN38" s="59">
        <v>0</v>
      </c>
      <c r="AO38" s="59">
        <v>0</v>
      </c>
      <c r="AP38" s="59">
        <v>0</v>
      </c>
      <c r="AQ38" s="59">
        <v>0</v>
      </c>
      <c r="AR38" s="59">
        <v>0</v>
      </c>
      <c r="AS38" s="59">
        <v>0</v>
      </c>
      <c r="AT38" s="59">
        <v>0</v>
      </c>
      <c r="AU38" s="59">
        <v>10258.265733419476</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v>0</v>
      </c>
      <c r="BP38" s="59">
        <v>0</v>
      </c>
      <c r="BQ38" s="59">
        <v>0</v>
      </c>
      <c r="BR38" s="59">
        <v>0</v>
      </c>
      <c r="BS38" s="59">
        <v>0</v>
      </c>
      <c r="BT38" s="59">
        <v>0</v>
      </c>
      <c r="BU38" s="59">
        <v>0</v>
      </c>
      <c r="BV38" s="59">
        <v>0</v>
      </c>
      <c r="BW38" s="59">
        <v>0</v>
      </c>
      <c r="BX38" s="59">
        <v>0</v>
      </c>
      <c r="BY38" s="59">
        <v>0</v>
      </c>
      <c r="BZ38" s="59">
        <v>0</v>
      </c>
      <c r="CA38" s="59">
        <v>0</v>
      </c>
      <c r="CB38" s="150">
        <v>0</v>
      </c>
      <c r="CC38" s="150">
        <f t="shared" si="10"/>
        <v>0</v>
      </c>
      <c r="CD38" s="59">
        <v>0</v>
      </c>
      <c r="CE38" s="59">
        <v>0</v>
      </c>
      <c r="CF38" s="59">
        <v>0</v>
      </c>
      <c r="CG38" s="150">
        <f t="shared" si="12"/>
        <v>0</v>
      </c>
      <c r="CH38" s="59">
        <v>0</v>
      </c>
      <c r="CI38" s="59">
        <v>0</v>
      </c>
      <c r="CJ38" s="59">
        <v>0</v>
      </c>
      <c r="CK38" s="59">
        <v>0</v>
      </c>
      <c r="CL38" s="59">
        <v>0</v>
      </c>
      <c r="CM38" s="59">
        <v>0</v>
      </c>
      <c r="CN38" s="59">
        <v>0</v>
      </c>
      <c r="CO38" s="59">
        <v>0</v>
      </c>
      <c r="CP38" s="59">
        <v>0</v>
      </c>
      <c r="CQ38" s="59">
        <v>0</v>
      </c>
      <c r="CR38" s="59">
        <v>0</v>
      </c>
      <c r="CS38" s="150">
        <f t="shared" si="14"/>
        <v>0</v>
      </c>
      <c r="CT38" s="59">
        <v>0</v>
      </c>
      <c r="CU38" s="59">
        <v>0</v>
      </c>
      <c r="CV38" s="150">
        <f t="shared" si="16"/>
        <v>0</v>
      </c>
      <c r="CW38" s="59">
        <v>0</v>
      </c>
      <c r="CX38" s="59">
        <v>0</v>
      </c>
      <c r="CY38" s="59">
        <v>0</v>
      </c>
      <c r="CZ38" s="59">
        <v>0</v>
      </c>
      <c r="DA38" s="59">
        <v>0</v>
      </c>
      <c r="DB38" s="59">
        <v>0</v>
      </c>
      <c r="DC38" s="59">
        <v>0</v>
      </c>
      <c r="DD38" s="59">
        <v>0</v>
      </c>
      <c r="DE38" s="59">
        <v>0</v>
      </c>
      <c r="DF38" s="150">
        <f t="shared" si="18"/>
        <v>0</v>
      </c>
      <c r="DG38" s="59">
        <v>0</v>
      </c>
      <c r="DH38" s="59">
        <v>0</v>
      </c>
      <c r="DI38" s="59">
        <v>0</v>
      </c>
      <c r="DJ38" s="150">
        <f t="shared" si="20"/>
        <v>0</v>
      </c>
      <c r="DK38" s="59">
        <v>0</v>
      </c>
      <c r="DL38" s="59">
        <v>0</v>
      </c>
      <c r="DM38" s="150">
        <f t="shared" si="22"/>
        <v>0</v>
      </c>
      <c r="DN38" s="59">
        <v>0</v>
      </c>
      <c r="DO38" s="59">
        <v>0</v>
      </c>
      <c r="DP38" s="59">
        <v>0</v>
      </c>
      <c r="DQ38" s="59">
        <v>0</v>
      </c>
      <c r="DR38" s="59">
        <v>0</v>
      </c>
      <c r="DS38" s="150">
        <f t="shared" si="24"/>
        <v>0</v>
      </c>
      <c r="DT38" s="59">
        <v>0</v>
      </c>
      <c r="DU38" s="59">
        <v>0</v>
      </c>
      <c r="DV38" s="150">
        <f t="shared" si="39"/>
        <v>0</v>
      </c>
      <c r="DW38" s="59">
        <v>0</v>
      </c>
      <c r="DX38" s="59">
        <v>0</v>
      </c>
      <c r="DY38" s="59">
        <v>0</v>
      </c>
      <c r="DZ38" s="59">
        <v>0</v>
      </c>
      <c r="EA38" s="59">
        <v>0</v>
      </c>
      <c r="EB38" s="59">
        <v>0</v>
      </c>
      <c r="EC38" s="59">
        <v>0</v>
      </c>
      <c r="ED38" s="59">
        <v>0</v>
      </c>
      <c r="EE38" s="59">
        <v>0</v>
      </c>
      <c r="EF38" s="59">
        <v>0</v>
      </c>
      <c r="EG38" s="150">
        <f t="shared" si="27"/>
        <v>0</v>
      </c>
      <c r="EH38" s="59">
        <v>0</v>
      </c>
      <c r="EI38" s="59">
        <v>0</v>
      </c>
      <c r="EJ38" s="59">
        <v>0</v>
      </c>
      <c r="EK38" s="59">
        <v>0</v>
      </c>
      <c r="EL38" s="59">
        <v>0</v>
      </c>
      <c r="EM38" s="59">
        <v>0</v>
      </c>
      <c r="EN38" s="59">
        <v>0</v>
      </c>
      <c r="EO38" s="59">
        <v>0</v>
      </c>
      <c r="EP38" s="59">
        <v>0</v>
      </c>
      <c r="EQ38" s="150">
        <f t="shared" si="29"/>
        <v>0</v>
      </c>
      <c r="ER38" s="59">
        <v>0</v>
      </c>
      <c r="ES38" s="59">
        <v>0</v>
      </c>
      <c r="ET38" s="59">
        <v>0</v>
      </c>
      <c r="EU38" s="150">
        <f t="shared" si="31"/>
        <v>0</v>
      </c>
      <c r="EV38" s="59">
        <v>0</v>
      </c>
      <c r="EW38" s="59">
        <v>0</v>
      </c>
      <c r="EX38" s="150">
        <f t="shared" si="33"/>
        <v>0</v>
      </c>
      <c r="EY38" s="59">
        <v>0</v>
      </c>
      <c r="EZ38" s="59">
        <v>0</v>
      </c>
      <c r="FA38" s="150">
        <f t="shared" si="35"/>
        <v>0</v>
      </c>
      <c r="FB38" s="59">
        <v>0</v>
      </c>
      <c r="FC38" s="59">
        <v>0</v>
      </c>
      <c r="FD38" s="59">
        <v>0</v>
      </c>
      <c r="FE38" s="59">
        <v>0</v>
      </c>
      <c r="FF38" s="150">
        <f t="shared" si="37"/>
        <v>0</v>
      </c>
      <c r="FG38" s="59">
        <v>0</v>
      </c>
      <c r="FH38" s="59">
        <v>0</v>
      </c>
      <c r="FI38" s="59">
        <v>0</v>
      </c>
      <c r="FJ38" s="59">
        <v>0</v>
      </c>
      <c r="FK38" s="59">
        <v>0</v>
      </c>
      <c r="FL38" s="59">
        <v>0</v>
      </c>
      <c r="FM38" s="59">
        <v>0</v>
      </c>
      <c r="FN38" s="150">
        <v>0</v>
      </c>
      <c r="FO38" s="184"/>
      <c r="FP38" s="184"/>
      <c r="FQ38" s="59">
        <v>0</v>
      </c>
      <c r="FR38" s="184"/>
      <c r="FS38" s="59">
        <f t="shared" si="40"/>
        <v>10258.265733419476</v>
      </c>
      <c r="FT38" s="134"/>
      <c r="FU38" s="4"/>
    </row>
    <row r="39" spans="2:177" ht="14.25" customHeight="1" x14ac:dyDescent="0.2">
      <c r="B39" s="171" t="s">
        <v>435</v>
      </c>
      <c r="C39" s="171" t="s">
        <v>268</v>
      </c>
      <c r="D39" s="150">
        <f t="shared" si="4"/>
        <v>0</v>
      </c>
      <c r="E39" s="59">
        <v>0</v>
      </c>
      <c r="F39" s="59">
        <v>0</v>
      </c>
      <c r="G39" s="59">
        <v>0</v>
      </c>
      <c r="H39" s="59">
        <v>0</v>
      </c>
      <c r="I39" s="59">
        <v>0</v>
      </c>
      <c r="J39" s="59">
        <v>0</v>
      </c>
      <c r="K39" s="59">
        <v>0</v>
      </c>
      <c r="L39" s="59">
        <v>0</v>
      </c>
      <c r="M39" s="59">
        <v>0</v>
      </c>
      <c r="N39" s="59">
        <v>0</v>
      </c>
      <c r="O39" s="59">
        <v>0</v>
      </c>
      <c r="P39" s="59">
        <v>0</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150">
        <f t="shared" si="6"/>
        <v>0</v>
      </c>
      <c r="AI39" s="59">
        <v>0</v>
      </c>
      <c r="AJ39" s="59">
        <v>0</v>
      </c>
      <c r="AK39" s="59">
        <v>0</v>
      </c>
      <c r="AL39" s="150">
        <f t="shared" si="8"/>
        <v>374.01471889658228</v>
      </c>
      <c r="AM39" s="59">
        <v>0</v>
      </c>
      <c r="AN39" s="59">
        <v>0</v>
      </c>
      <c r="AO39" s="59">
        <v>0</v>
      </c>
      <c r="AP39" s="59">
        <v>0</v>
      </c>
      <c r="AQ39" s="59">
        <v>0</v>
      </c>
      <c r="AR39" s="59">
        <v>0</v>
      </c>
      <c r="AS39" s="59">
        <v>0</v>
      </c>
      <c r="AT39" s="59">
        <v>0</v>
      </c>
      <c r="AU39" s="59">
        <v>0</v>
      </c>
      <c r="AV39" s="59">
        <v>0</v>
      </c>
      <c r="AW39" s="59">
        <v>374.01471889658228</v>
      </c>
      <c r="AX39" s="59">
        <v>0</v>
      </c>
      <c r="AY39" s="59">
        <v>0</v>
      </c>
      <c r="AZ39" s="59">
        <v>0</v>
      </c>
      <c r="BA39" s="59">
        <v>0</v>
      </c>
      <c r="BB39" s="59">
        <v>0</v>
      </c>
      <c r="BC39" s="59">
        <v>0</v>
      </c>
      <c r="BD39" s="59">
        <v>0</v>
      </c>
      <c r="BE39" s="59">
        <v>0</v>
      </c>
      <c r="BF39" s="59">
        <v>0</v>
      </c>
      <c r="BG39" s="59">
        <v>0</v>
      </c>
      <c r="BH39" s="59">
        <v>0</v>
      </c>
      <c r="BI39" s="59">
        <v>0</v>
      </c>
      <c r="BJ39" s="59">
        <v>0</v>
      </c>
      <c r="BK39" s="59">
        <v>0</v>
      </c>
      <c r="BL39" s="59">
        <v>0</v>
      </c>
      <c r="BM39" s="59">
        <v>0</v>
      </c>
      <c r="BN39" s="59">
        <v>0</v>
      </c>
      <c r="BO39" s="59">
        <v>0</v>
      </c>
      <c r="BP39" s="59">
        <v>0</v>
      </c>
      <c r="BQ39" s="59">
        <v>0</v>
      </c>
      <c r="BR39" s="59">
        <v>0</v>
      </c>
      <c r="BS39" s="59">
        <v>0</v>
      </c>
      <c r="BT39" s="59">
        <v>0</v>
      </c>
      <c r="BU39" s="59">
        <v>0</v>
      </c>
      <c r="BV39" s="59">
        <v>0</v>
      </c>
      <c r="BW39" s="59">
        <v>0</v>
      </c>
      <c r="BX39" s="59">
        <v>0</v>
      </c>
      <c r="BY39" s="59">
        <v>0</v>
      </c>
      <c r="BZ39" s="59">
        <v>0</v>
      </c>
      <c r="CA39" s="59">
        <v>0</v>
      </c>
      <c r="CB39" s="150">
        <v>0</v>
      </c>
      <c r="CC39" s="150">
        <f t="shared" si="10"/>
        <v>0</v>
      </c>
      <c r="CD39" s="59">
        <v>0</v>
      </c>
      <c r="CE39" s="59">
        <v>0</v>
      </c>
      <c r="CF39" s="59">
        <v>0</v>
      </c>
      <c r="CG39" s="150">
        <f t="shared" si="12"/>
        <v>0</v>
      </c>
      <c r="CH39" s="59">
        <v>0</v>
      </c>
      <c r="CI39" s="59">
        <v>0</v>
      </c>
      <c r="CJ39" s="59">
        <v>0</v>
      </c>
      <c r="CK39" s="59">
        <v>0</v>
      </c>
      <c r="CL39" s="59">
        <v>0</v>
      </c>
      <c r="CM39" s="59">
        <v>0</v>
      </c>
      <c r="CN39" s="59">
        <v>0</v>
      </c>
      <c r="CO39" s="59">
        <v>0</v>
      </c>
      <c r="CP39" s="59">
        <v>0</v>
      </c>
      <c r="CQ39" s="59">
        <v>0</v>
      </c>
      <c r="CR39" s="59">
        <v>0</v>
      </c>
      <c r="CS39" s="150">
        <f t="shared" si="14"/>
        <v>0</v>
      </c>
      <c r="CT39" s="59">
        <v>0</v>
      </c>
      <c r="CU39" s="59">
        <v>0</v>
      </c>
      <c r="CV39" s="150">
        <f t="shared" si="16"/>
        <v>0</v>
      </c>
      <c r="CW39" s="59">
        <v>0</v>
      </c>
      <c r="CX39" s="59">
        <v>0</v>
      </c>
      <c r="CY39" s="59">
        <v>0</v>
      </c>
      <c r="CZ39" s="59">
        <v>0</v>
      </c>
      <c r="DA39" s="59">
        <v>0</v>
      </c>
      <c r="DB39" s="59">
        <v>0</v>
      </c>
      <c r="DC39" s="59">
        <v>0</v>
      </c>
      <c r="DD39" s="59">
        <v>0</v>
      </c>
      <c r="DE39" s="59">
        <v>0</v>
      </c>
      <c r="DF39" s="150">
        <f t="shared" si="18"/>
        <v>0</v>
      </c>
      <c r="DG39" s="59">
        <v>0</v>
      </c>
      <c r="DH39" s="59">
        <v>0</v>
      </c>
      <c r="DI39" s="59">
        <v>0</v>
      </c>
      <c r="DJ39" s="150">
        <f t="shared" si="20"/>
        <v>0</v>
      </c>
      <c r="DK39" s="59">
        <v>0</v>
      </c>
      <c r="DL39" s="59">
        <v>0</v>
      </c>
      <c r="DM39" s="150">
        <f t="shared" si="22"/>
        <v>0</v>
      </c>
      <c r="DN39" s="59">
        <v>0</v>
      </c>
      <c r="DO39" s="59">
        <v>0</v>
      </c>
      <c r="DP39" s="59">
        <v>0</v>
      </c>
      <c r="DQ39" s="59">
        <v>0</v>
      </c>
      <c r="DR39" s="59">
        <v>0</v>
      </c>
      <c r="DS39" s="150">
        <f t="shared" si="24"/>
        <v>0</v>
      </c>
      <c r="DT39" s="59">
        <v>0</v>
      </c>
      <c r="DU39" s="59">
        <v>0</v>
      </c>
      <c r="DV39" s="150">
        <f t="shared" si="39"/>
        <v>0</v>
      </c>
      <c r="DW39" s="59">
        <v>0</v>
      </c>
      <c r="DX39" s="59">
        <v>0</v>
      </c>
      <c r="DY39" s="59">
        <v>0</v>
      </c>
      <c r="DZ39" s="59">
        <v>0</v>
      </c>
      <c r="EA39" s="59">
        <v>0</v>
      </c>
      <c r="EB39" s="59">
        <v>0</v>
      </c>
      <c r="EC39" s="59">
        <v>0</v>
      </c>
      <c r="ED39" s="59">
        <v>0</v>
      </c>
      <c r="EE39" s="59">
        <v>0</v>
      </c>
      <c r="EF39" s="59">
        <v>0</v>
      </c>
      <c r="EG39" s="150">
        <f t="shared" si="27"/>
        <v>0</v>
      </c>
      <c r="EH39" s="59">
        <v>0</v>
      </c>
      <c r="EI39" s="59">
        <v>0</v>
      </c>
      <c r="EJ39" s="59">
        <v>0</v>
      </c>
      <c r="EK39" s="59">
        <v>0</v>
      </c>
      <c r="EL39" s="59">
        <v>0</v>
      </c>
      <c r="EM39" s="59">
        <v>0</v>
      </c>
      <c r="EN39" s="59">
        <v>0</v>
      </c>
      <c r="EO39" s="59">
        <v>0</v>
      </c>
      <c r="EP39" s="59">
        <v>0</v>
      </c>
      <c r="EQ39" s="150">
        <f t="shared" si="29"/>
        <v>0</v>
      </c>
      <c r="ER39" s="59">
        <v>0</v>
      </c>
      <c r="ES39" s="59">
        <v>0</v>
      </c>
      <c r="ET39" s="59">
        <v>0</v>
      </c>
      <c r="EU39" s="150">
        <f t="shared" si="31"/>
        <v>0</v>
      </c>
      <c r="EV39" s="59">
        <v>0</v>
      </c>
      <c r="EW39" s="59">
        <v>0</v>
      </c>
      <c r="EX39" s="150">
        <f t="shared" si="33"/>
        <v>0</v>
      </c>
      <c r="EY39" s="59">
        <v>0</v>
      </c>
      <c r="EZ39" s="59">
        <v>0</v>
      </c>
      <c r="FA39" s="150">
        <f t="shared" si="35"/>
        <v>0</v>
      </c>
      <c r="FB39" s="59">
        <v>0</v>
      </c>
      <c r="FC39" s="59">
        <v>0</v>
      </c>
      <c r="FD39" s="59">
        <v>0</v>
      </c>
      <c r="FE39" s="59">
        <v>0</v>
      </c>
      <c r="FF39" s="150">
        <f t="shared" si="37"/>
        <v>0</v>
      </c>
      <c r="FG39" s="59">
        <v>0</v>
      </c>
      <c r="FH39" s="59">
        <v>0</v>
      </c>
      <c r="FI39" s="59">
        <v>0</v>
      </c>
      <c r="FJ39" s="59">
        <v>0</v>
      </c>
      <c r="FK39" s="59">
        <v>0</v>
      </c>
      <c r="FL39" s="59">
        <v>0</v>
      </c>
      <c r="FM39" s="59">
        <v>0</v>
      </c>
      <c r="FN39" s="150">
        <v>0</v>
      </c>
      <c r="FO39" s="184"/>
      <c r="FP39" s="184"/>
      <c r="FQ39" s="59">
        <v>0</v>
      </c>
      <c r="FR39" s="184"/>
      <c r="FS39" s="59">
        <f t="shared" si="40"/>
        <v>374.01471889658228</v>
      </c>
      <c r="FT39" s="134"/>
      <c r="FU39" s="4"/>
    </row>
    <row r="40" spans="2:177" ht="14.25" customHeight="1" x14ac:dyDescent="0.2">
      <c r="B40" s="171" t="s">
        <v>435</v>
      </c>
      <c r="C40" s="171" t="s">
        <v>269</v>
      </c>
      <c r="D40" s="150">
        <f t="shared" si="4"/>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150">
        <f t="shared" si="6"/>
        <v>0</v>
      </c>
      <c r="AI40" s="59">
        <v>0</v>
      </c>
      <c r="AJ40" s="59">
        <v>0</v>
      </c>
      <c r="AK40" s="59">
        <v>0</v>
      </c>
      <c r="AL40" s="150">
        <f t="shared" si="8"/>
        <v>2643.3970272515053</v>
      </c>
      <c r="AM40" s="59">
        <v>0</v>
      </c>
      <c r="AN40" s="59">
        <v>0</v>
      </c>
      <c r="AO40" s="59">
        <v>0</v>
      </c>
      <c r="AP40" s="59">
        <v>0</v>
      </c>
      <c r="AQ40" s="59">
        <v>0</v>
      </c>
      <c r="AR40" s="59">
        <v>2643.3970272515053</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v>0</v>
      </c>
      <c r="BP40" s="59">
        <v>0</v>
      </c>
      <c r="BQ40" s="59">
        <v>0</v>
      </c>
      <c r="BR40" s="59">
        <v>0</v>
      </c>
      <c r="BS40" s="59">
        <v>0</v>
      </c>
      <c r="BT40" s="59">
        <v>0</v>
      </c>
      <c r="BU40" s="59">
        <v>0</v>
      </c>
      <c r="BV40" s="59">
        <v>0</v>
      </c>
      <c r="BW40" s="59">
        <v>0</v>
      </c>
      <c r="BX40" s="59">
        <v>0</v>
      </c>
      <c r="BY40" s="59">
        <v>0</v>
      </c>
      <c r="BZ40" s="59">
        <v>0</v>
      </c>
      <c r="CA40" s="59">
        <v>0</v>
      </c>
      <c r="CB40" s="150">
        <v>0</v>
      </c>
      <c r="CC40" s="150">
        <f t="shared" si="10"/>
        <v>0</v>
      </c>
      <c r="CD40" s="59">
        <v>0</v>
      </c>
      <c r="CE40" s="59">
        <v>0</v>
      </c>
      <c r="CF40" s="59">
        <v>0</v>
      </c>
      <c r="CG40" s="150">
        <f t="shared" si="12"/>
        <v>0</v>
      </c>
      <c r="CH40" s="59">
        <v>0</v>
      </c>
      <c r="CI40" s="59">
        <v>0</v>
      </c>
      <c r="CJ40" s="59">
        <v>0</v>
      </c>
      <c r="CK40" s="59">
        <v>0</v>
      </c>
      <c r="CL40" s="59">
        <v>0</v>
      </c>
      <c r="CM40" s="59">
        <v>0</v>
      </c>
      <c r="CN40" s="59">
        <v>0</v>
      </c>
      <c r="CO40" s="59">
        <v>0</v>
      </c>
      <c r="CP40" s="59">
        <v>0</v>
      </c>
      <c r="CQ40" s="59">
        <v>0</v>
      </c>
      <c r="CR40" s="59">
        <v>0</v>
      </c>
      <c r="CS40" s="150">
        <f t="shared" si="14"/>
        <v>0</v>
      </c>
      <c r="CT40" s="59">
        <v>0</v>
      </c>
      <c r="CU40" s="59">
        <v>0</v>
      </c>
      <c r="CV40" s="150">
        <f t="shared" si="16"/>
        <v>0</v>
      </c>
      <c r="CW40" s="59">
        <v>0</v>
      </c>
      <c r="CX40" s="59">
        <v>0</v>
      </c>
      <c r="CY40" s="59">
        <v>0</v>
      </c>
      <c r="CZ40" s="59">
        <v>0</v>
      </c>
      <c r="DA40" s="59">
        <v>0</v>
      </c>
      <c r="DB40" s="59">
        <v>0</v>
      </c>
      <c r="DC40" s="59">
        <v>0</v>
      </c>
      <c r="DD40" s="59">
        <v>0</v>
      </c>
      <c r="DE40" s="59">
        <v>0</v>
      </c>
      <c r="DF40" s="150">
        <f t="shared" si="18"/>
        <v>0</v>
      </c>
      <c r="DG40" s="59">
        <v>0</v>
      </c>
      <c r="DH40" s="59">
        <v>0</v>
      </c>
      <c r="DI40" s="59">
        <v>0</v>
      </c>
      <c r="DJ40" s="150">
        <f t="shared" si="20"/>
        <v>0</v>
      </c>
      <c r="DK40" s="59">
        <v>0</v>
      </c>
      <c r="DL40" s="59">
        <v>0</v>
      </c>
      <c r="DM40" s="150">
        <f t="shared" si="22"/>
        <v>0</v>
      </c>
      <c r="DN40" s="59">
        <v>0</v>
      </c>
      <c r="DO40" s="59">
        <v>0</v>
      </c>
      <c r="DP40" s="59">
        <v>0</v>
      </c>
      <c r="DQ40" s="59">
        <v>0</v>
      </c>
      <c r="DR40" s="59">
        <v>0</v>
      </c>
      <c r="DS40" s="150">
        <f t="shared" si="24"/>
        <v>0</v>
      </c>
      <c r="DT40" s="59">
        <v>0</v>
      </c>
      <c r="DU40" s="59">
        <v>0</v>
      </c>
      <c r="DV40" s="150">
        <f t="shared" si="39"/>
        <v>0</v>
      </c>
      <c r="DW40" s="59">
        <v>0</v>
      </c>
      <c r="DX40" s="59">
        <v>0</v>
      </c>
      <c r="DY40" s="59">
        <v>0</v>
      </c>
      <c r="DZ40" s="59">
        <v>0</v>
      </c>
      <c r="EA40" s="59">
        <v>0</v>
      </c>
      <c r="EB40" s="59">
        <v>0</v>
      </c>
      <c r="EC40" s="59">
        <v>0</v>
      </c>
      <c r="ED40" s="59">
        <v>0</v>
      </c>
      <c r="EE40" s="59">
        <v>0</v>
      </c>
      <c r="EF40" s="59">
        <v>0</v>
      </c>
      <c r="EG40" s="150">
        <f t="shared" si="27"/>
        <v>0</v>
      </c>
      <c r="EH40" s="59">
        <v>0</v>
      </c>
      <c r="EI40" s="59">
        <v>0</v>
      </c>
      <c r="EJ40" s="59">
        <v>0</v>
      </c>
      <c r="EK40" s="59">
        <v>0</v>
      </c>
      <c r="EL40" s="59">
        <v>0</v>
      </c>
      <c r="EM40" s="59">
        <v>0</v>
      </c>
      <c r="EN40" s="59">
        <v>0</v>
      </c>
      <c r="EO40" s="59">
        <v>0</v>
      </c>
      <c r="EP40" s="59">
        <v>0</v>
      </c>
      <c r="EQ40" s="150">
        <f t="shared" si="29"/>
        <v>0</v>
      </c>
      <c r="ER40" s="59">
        <v>0</v>
      </c>
      <c r="ES40" s="59">
        <v>0</v>
      </c>
      <c r="ET40" s="59">
        <v>0</v>
      </c>
      <c r="EU40" s="150">
        <f t="shared" si="31"/>
        <v>0</v>
      </c>
      <c r="EV40" s="59">
        <v>0</v>
      </c>
      <c r="EW40" s="59">
        <v>0</v>
      </c>
      <c r="EX40" s="150">
        <f t="shared" si="33"/>
        <v>0</v>
      </c>
      <c r="EY40" s="59">
        <v>0</v>
      </c>
      <c r="EZ40" s="59">
        <v>0</v>
      </c>
      <c r="FA40" s="150">
        <f t="shared" si="35"/>
        <v>0</v>
      </c>
      <c r="FB40" s="59">
        <v>0</v>
      </c>
      <c r="FC40" s="59">
        <v>0</v>
      </c>
      <c r="FD40" s="59">
        <v>0</v>
      </c>
      <c r="FE40" s="59">
        <v>0</v>
      </c>
      <c r="FF40" s="150">
        <f t="shared" si="37"/>
        <v>0</v>
      </c>
      <c r="FG40" s="59">
        <v>0</v>
      </c>
      <c r="FH40" s="59">
        <v>0</v>
      </c>
      <c r="FI40" s="59">
        <v>0</v>
      </c>
      <c r="FJ40" s="59">
        <v>0</v>
      </c>
      <c r="FK40" s="59">
        <v>0</v>
      </c>
      <c r="FL40" s="59">
        <v>0</v>
      </c>
      <c r="FM40" s="59">
        <v>0</v>
      </c>
      <c r="FN40" s="150">
        <v>0</v>
      </c>
      <c r="FO40" s="184"/>
      <c r="FP40" s="184"/>
      <c r="FQ40" s="59">
        <v>0</v>
      </c>
      <c r="FR40" s="184"/>
      <c r="FS40" s="59">
        <f t="shared" si="40"/>
        <v>2643.3970272515053</v>
      </c>
      <c r="FT40" s="134"/>
      <c r="FU40" s="4"/>
    </row>
    <row r="41" spans="2:177" ht="14.25" customHeight="1" x14ac:dyDescent="0.2">
      <c r="B41" s="171" t="s">
        <v>436</v>
      </c>
      <c r="C41" s="171" t="s">
        <v>270</v>
      </c>
      <c r="D41" s="150">
        <f t="shared" si="4"/>
        <v>17.0370461664</v>
      </c>
      <c r="E41" s="59">
        <v>0</v>
      </c>
      <c r="F41" s="59">
        <v>0</v>
      </c>
      <c r="G41" s="59">
        <v>0</v>
      </c>
      <c r="H41" s="59">
        <v>0</v>
      </c>
      <c r="I41" s="59">
        <v>0</v>
      </c>
      <c r="J41" s="59">
        <v>0</v>
      </c>
      <c r="K41" s="59">
        <v>0</v>
      </c>
      <c r="L41" s="59">
        <v>0</v>
      </c>
      <c r="M41" s="59">
        <v>0</v>
      </c>
      <c r="N41" s="59">
        <v>0</v>
      </c>
      <c r="O41" s="59">
        <v>0</v>
      </c>
      <c r="P41" s="59">
        <v>0</v>
      </c>
      <c r="Q41" s="59">
        <v>0</v>
      </c>
      <c r="R41" s="59">
        <v>0</v>
      </c>
      <c r="S41" s="59">
        <v>0</v>
      </c>
      <c r="T41" s="59">
        <v>0</v>
      </c>
      <c r="U41" s="59">
        <v>0</v>
      </c>
      <c r="V41" s="59">
        <v>0</v>
      </c>
      <c r="W41" s="59">
        <v>0</v>
      </c>
      <c r="X41" s="59">
        <v>0</v>
      </c>
      <c r="Y41" s="59">
        <v>0</v>
      </c>
      <c r="Z41" s="59">
        <v>10.6252545984</v>
      </c>
      <c r="AA41" s="59">
        <v>4.7630451648000003</v>
      </c>
      <c r="AB41" s="59">
        <v>1.6487464031999999</v>
      </c>
      <c r="AC41" s="59">
        <v>0</v>
      </c>
      <c r="AD41" s="59">
        <v>0</v>
      </c>
      <c r="AE41" s="59">
        <v>0</v>
      </c>
      <c r="AF41" s="59">
        <v>0</v>
      </c>
      <c r="AG41" s="59">
        <v>0</v>
      </c>
      <c r="AH41" s="150">
        <f t="shared" si="6"/>
        <v>0</v>
      </c>
      <c r="AI41" s="59">
        <v>0</v>
      </c>
      <c r="AJ41" s="59">
        <v>0</v>
      </c>
      <c r="AK41" s="59">
        <v>0</v>
      </c>
      <c r="AL41" s="150">
        <f t="shared" si="8"/>
        <v>1.2823583136000001</v>
      </c>
      <c r="AM41" s="59">
        <v>1.2823583136000001</v>
      </c>
      <c r="AN41" s="59">
        <v>0</v>
      </c>
      <c r="AO41" s="59">
        <v>0</v>
      </c>
      <c r="AP41" s="59">
        <v>0</v>
      </c>
      <c r="AQ41" s="59">
        <v>0</v>
      </c>
      <c r="AR41" s="59">
        <v>0</v>
      </c>
      <c r="AS41" s="59">
        <v>0</v>
      </c>
      <c r="AT41" s="59">
        <v>0</v>
      </c>
      <c r="AU41" s="59">
        <v>0</v>
      </c>
      <c r="AV41" s="59">
        <v>0</v>
      </c>
      <c r="AW41" s="59">
        <v>0</v>
      </c>
      <c r="AX41" s="59">
        <v>0</v>
      </c>
      <c r="AY41" s="59">
        <v>0</v>
      </c>
      <c r="AZ41" s="59">
        <v>0</v>
      </c>
      <c r="BA41" s="59">
        <v>0</v>
      </c>
      <c r="BB41" s="59">
        <v>0</v>
      </c>
      <c r="BC41" s="59">
        <v>0</v>
      </c>
      <c r="BD41" s="59">
        <v>0</v>
      </c>
      <c r="BE41" s="59">
        <v>0</v>
      </c>
      <c r="BF41" s="59">
        <v>0</v>
      </c>
      <c r="BG41" s="59">
        <v>0</v>
      </c>
      <c r="BH41" s="59">
        <v>0</v>
      </c>
      <c r="BI41" s="59">
        <v>0</v>
      </c>
      <c r="BJ41" s="59">
        <v>0</v>
      </c>
      <c r="BK41" s="59">
        <v>0</v>
      </c>
      <c r="BL41" s="59">
        <v>0</v>
      </c>
      <c r="BM41" s="59">
        <v>0</v>
      </c>
      <c r="BN41" s="59">
        <v>0</v>
      </c>
      <c r="BO41" s="59">
        <v>0</v>
      </c>
      <c r="BP41" s="59">
        <v>0</v>
      </c>
      <c r="BQ41" s="59">
        <v>0</v>
      </c>
      <c r="BR41" s="59">
        <v>0</v>
      </c>
      <c r="BS41" s="59">
        <v>0</v>
      </c>
      <c r="BT41" s="59">
        <v>0</v>
      </c>
      <c r="BU41" s="59">
        <v>0</v>
      </c>
      <c r="BV41" s="59">
        <v>0</v>
      </c>
      <c r="BW41" s="59">
        <v>0</v>
      </c>
      <c r="BX41" s="59">
        <v>0</v>
      </c>
      <c r="BY41" s="59">
        <v>0</v>
      </c>
      <c r="BZ41" s="59">
        <v>0</v>
      </c>
      <c r="CA41" s="59">
        <v>0</v>
      </c>
      <c r="CB41" s="150">
        <v>0</v>
      </c>
      <c r="CC41" s="150">
        <f t="shared" si="10"/>
        <v>0</v>
      </c>
      <c r="CD41" s="59">
        <v>0</v>
      </c>
      <c r="CE41" s="59">
        <v>0</v>
      </c>
      <c r="CF41" s="59">
        <v>0</v>
      </c>
      <c r="CG41" s="150">
        <f t="shared" si="12"/>
        <v>0</v>
      </c>
      <c r="CH41" s="59">
        <v>0</v>
      </c>
      <c r="CI41" s="59">
        <v>0</v>
      </c>
      <c r="CJ41" s="59">
        <v>0</v>
      </c>
      <c r="CK41" s="59">
        <v>0</v>
      </c>
      <c r="CL41" s="59">
        <v>0</v>
      </c>
      <c r="CM41" s="59">
        <v>0</v>
      </c>
      <c r="CN41" s="59">
        <v>0</v>
      </c>
      <c r="CO41" s="59">
        <v>0</v>
      </c>
      <c r="CP41" s="59">
        <v>0</v>
      </c>
      <c r="CQ41" s="59">
        <v>0</v>
      </c>
      <c r="CR41" s="59">
        <v>0</v>
      </c>
      <c r="CS41" s="150">
        <f t="shared" si="14"/>
        <v>0</v>
      </c>
      <c r="CT41" s="59">
        <v>0</v>
      </c>
      <c r="CU41" s="59">
        <v>0</v>
      </c>
      <c r="CV41" s="150">
        <f t="shared" si="16"/>
        <v>0</v>
      </c>
      <c r="CW41" s="59">
        <v>0</v>
      </c>
      <c r="CX41" s="59">
        <v>0</v>
      </c>
      <c r="CY41" s="59">
        <v>0</v>
      </c>
      <c r="CZ41" s="59">
        <v>0</v>
      </c>
      <c r="DA41" s="59">
        <v>0</v>
      </c>
      <c r="DB41" s="59">
        <v>0</v>
      </c>
      <c r="DC41" s="59">
        <v>0</v>
      </c>
      <c r="DD41" s="59">
        <v>0</v>
      </c>
      <c r="DE41" s="59">
        <v>0</v>
      </c>
      <c r="DF41" s="150">
        <f t="shared" si="18"/>
        <v>0</v>
      </c>
      <c r="DG41" s="59">
        <v>0</v>
      </c>
      <c r="DH41" s="59">
        <v>0</v>
      </c>
      <c r="DI41" s="59">
        <v>0</v>
      </c>
      <c r="DJ41" s="150">
        <f t="shared" si="20"/>
        <v>0</v>
      </c>
      <c r="DK41" s="59">
        <v>0</v>
      </c>
      <c r="DL41" s="59">
        <v>0</v>
      </c>
      <c r="DM41" s="150">
        <f t="shared" si="22"/>
        <v>0</v>
      </c>
      <c r="DN41" s="59">
        <v>0</v>
      </c>
      <c r="DO41" s="59">
        <v>0</v>
      </c>
      <c r="DP41" s="59">
        <v>0</v>
      </c>
      <c r="DQ41" s="59">
        <v>0</v>
      </c>
      <c r="DR41" s="59">
        <v>0</v>
      </c>
      <c r="DS41" s="150">
        <f t="shared" si="24"/>
        <v>0</v>
      </c>
      <c r="DT41" s="59">
        <v>0</v>
      </c>
      <c r="DU41" s="59">
        <v>0</v>
      </c>
      <c r="DV41" s="150">
        <f t="shared" si="39"/>
        <v>0</v>
      </c>
      <c r="DW41" s="59">
        <v>0</v>
      </c>
      <c r="DX41" s="59">
        <v>0</v>
      </c>
      <c r="DY41" s="59">
        <v>0</v>
      </c>
      <c r="DZ41" s="59">
        <v>0</v>
      </c>
      <c r="EA41" s="59">
        <v>0</v>
      </c>
      <c r="EB41" s="59">
        <v>0</v>
      </c>
      <c r="EC41" s="59">
        <v>0</v>
      </c>
      <c r="ED41" s="59">
        <v>0</v>
      </c>
      <c r="EE41" s="59">
        <v>0</v>
      </c>
      <c r="EF41" s="59">
        <v>0</v>
      </c>
      <c r="EG41" s="150">
        <f t="shared" si="27"/>
        <v>0</v>
      </c>
      <c r="EH41" s="59">
        <v>0</v>
      </c>
      <c r="EI41" s="59">
        <v>0</v>
      </c>
      <c r="EJ41" s="59">
        <v>0</v>
      </c>
      <c r="EK41" s="59">
        <v>0</v>
      </c>
      <c r="EL41" s="59">
        <v>0</v>
      </c>
      <c r="EM41" s="59">
        <v>0</v>
      </c>
      <c r="EN41" s="59">
        <v>0</v>
      </c>
      <c r="EO41" s="59">
        <v>0</v>
      </c>
      <c r="EP41" s="59">
        <v>0</v>
      </c>
      <c r="EQ41" s="150">
        <f t="shared" si="29"/>
        <v>0</v>
      </c>
      <c r="ER41" s="59">
        <v>0</v>
      </c>
      <c r="ES41" s="59">
        <v>0</v>
      </c>
      <c r="ET41" s="59">
        <v>0</v>
      </c>
      <c r="EU41" s="150">
        <f t="shared" si="31"/>
        <v>0</v>
      </c>
      <c r="EV41" s="59">
        <v>0</v>
      </c>
      <c r="EW41" s="59">
        <v>0</v>
      </c>
      <c r="EX41" s="150">
        <f t="shared" si="33"/>
        <v>0</v>
      </c>
      <c r="EY41" s="59">
        <v>0</v>
      </c>
      <c r="EZ41" s="59">
        <v>0</v>
      </c>
      <c r="FA41" s="150">
        <f t="shared" si="35"/>
        <v>0</v>
      </c>
      <c r="FB41" s="59">
        <v>0</v>
      </c>
      <c r="FC41" s="59">
        <v>0</v>
      </c>
      <c r="FD41" s="59">
        <v>0</v>
      </c>
      <c r="FE41" s="59">
        <v>0</v>
      </c>
      <c r="FF41" s="150">
        <f t="shared" si="37"/>
        <v>0</v>
      </c>
      <c r="FG41" s="59">
        <v>0</v>
      </c>
      <c r="FH41" s="59">
        <v>0</v>
      </c>
      <c r="FI41" s="59">
        <v>0</v>
      </c>
      <c r="FJ41" s="59">
        <v>0</v>
      </c>
      <c r="FK41" s="59">
        <v>0</v>
      </c>
      <c r="FL41" s="59">
        <v>0</v>
      </c>
      <c r="FM41" s="59">
        <v>0</v>
      </c>
      <c r="FN41" s="150">
        <v>0</v>
      </c>
      <c r="FO41" s="184"/>
      <c r="FP41" s="184"/>
      <c r="FQ41" s="59">
        <v>0</v>
      </c>
      <c r="FR41" s="184"/>
      <c r="FS41" s="59">
        <f t="shared" si="40"/>
        <v>18.319404479999999</v>
      </c>
      <c r="FT41" s="134"/>
      <c r="FU41" s="4"/>
    </row>
    <row r="42" spans="2:177" ht="14.25" customHeight="1" x14ac:dyDescent="0.2">
      <c r="B42" s="171" t="s">
        <v>437</v>
      </c>
      <c r="C42" s="171" t="s">
        <v>312</v>
      </c>
      <c r="D42" s="150">
        <f t="shared" si="4"/>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150">
        <f t="shared" si="6"/>
        <v>0</v>
      </c>
      <c r="AI42" s="59">
        <v>0</v>
      </c>
      <c r="AJ42" s="59">
        <v>0</v>
      </c>
      <c r="AK42" s="59">
        <v>0</v>
      </c>
      <c r="AL42" s="150">
        <f t="shared" si="8"/>
        <v>0</v>
      </c>
      <c r="AM42" s="59">
        <v>0</v>
      </c>
      <c r="AN42" s="59">
        <v>0</v>
      </c>
      <c r="AO42" s="59">
        <v>0</v>
      </c>
      <c r="AP42" s="59">
        <v>0</v>
      </c>
      <c r="AQ42" s="59">
        <v>0</v>
      </c>
      <c r="AR42" s="59">
        <v>0</v>
      </c>
      <c r="AS42" s="59">
        <v>0</v>
      </c>
      <c r="AT42" s="59">
        <v>0</v>
      </c>
      <c r="AU42" s="59">
        <v>0</v>
      </c>
      <c r="AV42" s="59">
        <v>0</v>
      </c>
      <c r="AW42" s="59">
        <v>0</v>
      </c>
      <c r="AX42" s="59">
        <v>0</v>
      </c>
      <c r="AY42" s="59">
        <v>0</v>
      </c>
      <c r="AZ42" s="59">
        <v>0</v>
      </c>
      <c r="BA42" s="59">
        <v>0</v>
      </c>
      <c r="BB42" s="59">
        <v>0</v>
      </c>
      <c r="BC42" s="59">
        <v>0</v>
      </c>
      <c r="BD42" s="59">
        <v>0</v>
      </c>
      <c r="BE42" s="59">
        <v>0</v>
      </c>
      <c r="BF42" s="59">
        <v>0</v>
      </c>
      <c r="BG42" s="59">
        <v>0</v>
      </c>
      <c r="BH42" s="59">
        <v>0</v>
      </c>
      <c r="BI42" s="59">
        <v>0</v>
      </c>
      <c r="BJ42" s="59">
        <v>0</v>
      </c>
      <c r="BK42" s="59">
        <v>0</v>
      </c>
      <c r="BL42" s="59">
        <v>0</v>
      </c>
      <c r="BM42" s="59">
        <v>0</v>
      </c>
      <c r="BN42" s="59">
        <v>0</v>
      </c>
      <c r="BO42" s="59">
        <v>0</v>
      </c>
      <c r="BP42" s="59">
        <v>0</v>
      </c>
      <c r="BQ42" s="59">
        <v>0</v>
      </c>
      <c r="BR42" s="59">
        <v>0</v>
      </c>
      <c r="BS42" s="59">
        <v>0</v>
      </c>
      <c r="BT42" s="59">
        <v>0</v>
      </c>
      <c r="BU42" s="59">
        <v>0</v>
      </c>
      <c r="BV42" s="59">
        <v>0</v>
      </c>
      <c r="BW42" s="59">
        <v>0</v>
      </c>
      <c r="BX42" s="59">
        <v>0</v>
      </c>
      <c r="BY42" s="59">
        <v>0</v>
      </c>
      <c r="BZ42" s="59">
        <v>0</v>
      </c>
      <c r="CA42" s="59">
        <v>0</v>
      </c>
      <c r="CB42" s="150">
        <v>0</v>
      </c>
      <c r="CC42" s="150">
        <f t="shared" si="10"/>
        <v>0</v>
      </c>
      <c r="CD42" s="59">
        <v>0</v>
      </c>
      <c r="CE42" s="59">
        <v>0</v>
      </c>
      <c r="CF42" s="59">
        <v>0</v>
      </c>
      <c r="CG42" s="150">
        <f t="shared" si="12"/>
        <v>0</v>
      </c>
      <c r="CH42" s="59">
        <v>0</v>
      </c>
      <c r="CI42" s="59">
        <v>0</v>
      </c>
      <c r="CJ42" s="59">
        <v>0</v>
      </c>
      <c r="CK42" s="59">
        <v>0</v>
      </c>
      <c r="CL42" s="59">
        <v>0</v>
      </c>
      <c r="CM42" s="59">
        <v>0</v>
      </c>
      <c r="CN42" s="59">
        <v>0</v>
      </c>
      <c r="CO42" s="59">
        <v>0</v>
      </c>
      <c r="CP42" s="59">
        <v>0</v>
      </c>
      <c r="CQ42" s="59">
        <v>0</v>
      </c>
      <c r="CR42" s="59">
        <v>0</v>
      </c>
      <c r="CS42" s="150">
        <f t="shared" si="14"/>
        <v>0</v>
      </c>
      <c r="CT42" s="59">
        <v>0</v>
      </c>
      <c r="CU42" s="59">
        <v>0</v>
      </c>
      <c r="CV42" s="150">
        <f t="shared" si="16"/>
        <v>0</v>
      </c>
      <c r="CW42" s="59">
        <v>0</v>
      </c>
      <c r="CX42" s="59">
        <v>0</v>
      </c>
      <c r="CY42" s="59">
        <v>0</v>
      </c>
      <c r="CZ42" s="59">
        <v>0</v>
      </c>
      <c r="DA42" s="59">
        <v>0</v>
      </c>
      <c r="DB42" s="59">
        <v>0</v>
      </c>
      <c r="DC42" s="59">
        <v>0</v>
      </c>
      <c r="DD42" s="59">
        <v>0</v>
      </c>
      <c r="DE42" s="59">
        <v>0</v>
      </c>
      <c r="DF42" s="150">
        <f t="shared" si="18"/>
        <v>0</v>
      </c>
      <c r="DG42" s="59">
        <v>0</v>
      </c>
      <c r="DH42" s="59">
        <v>0</v>
      </c>
      <c r="DI42" s="59">
        <v>0</v>
      </c>
      <c r="DJ42" s="150">
        <f t="shared" si="20"/>
        <v>0</v>
      </c>
      <c r="DK42" s="59">
        <v>0</v>
      </c>
      <c r="DL42" s="59">
        <v>0</v>
      </c>
      <c r="DM42" s="150">
        <f t="shared" si="22"/>
        <v>0</v>
      </c>
      <c r="DN42" s="59">
        <v>0</v>
      </c>
      <c r="DO42" s="59">
        <v>0</v>
      </c>
      <c r="DP42" s="59">
        <v>0</v>
      </c>
      <c r="DQ42" s="59">
        <v>0</v>
      </c>
      <c r="DR42" s="59">
        <v>0</v>
      </c>
      <c r="DS42" s="150">
        <f t="shared" si="24"/>
        <v>0</v>
      </c>
      <c r="DT42" s="59">
        <v>0</v>
      </c>
      <c r="DU42" s="59">
        <v>0</v>
      </c>
      <c r="DV42" s="150">
        <f t="shared" si="39"/>
        <v>0</v>
      </c>
      <c r="DW42" s="59">
        <v>0</v>
      </c>
      <c r="DX42" s="59">
        <v>0</v>
      </c>
      <c r="DY42" s="59">
        <v>0</v>
      </c>
      <c r="DZ42" s="59">
        <v>0</v>
      </c>
      <c r="EA42" s="59">
        <v>0</v>
      </c>
      <c r="EB42" s="59">
        <v>0</v>
      </c>
      <c r="EC42" s="59">
        <v>0</v>
      </c>
      <c r="ED42" s="59">
        <v>0</v>
      </c>
      <c r="EE42" s="59">
        <v>0</v>
      </c>
      <c r="EF42" s="59">
        <v>0</v>
      </c>
      <c r="EG42" s="150">
        <f t="shared" si="27"/>
        <v>0</v>
      </c>
      <c r="EH42" s="59">
        <v>0</v>
      </c>
      <c r="EI42" s="59">
        <v>0</v>
      </c>
      <c r="EJ42" s="59">
        <v>0</v>
      </c>
      <c r="EK42" s="59">
        <v>0</v>
      </c>
      <c r="EL42" s="59">
        <v>0</v>
      </c>
      <c r="EM42" s="59">
        <v>0</v>
      </c>
      <c r="EN42" s="59">
        <v>0</v>
      </c>
      <c r="EO42" s="59">
        <v>0</v>
      </c>
      <c r="EP42" s="59">
        <v>0</v>
      </c>
      <c r="EQ42" s="150">
        <f t="shared" si="29"/>
        <v>0</v>
      </c>
      <c r="ER42" s="59">
        <v>0</v>
      </c>
      <c r="ES42" s="59">
        <v>0</v>
      </c>
      <c r="ET42" s="59">
        <v>0</v>
      </c>
      <c r="EU42" s="150">
        <f t="shared" si="31"/>
        <v>0</v>
      </c>
      <c r="EV42" s="59">
        <v>0</v>
      </c>
      <c r="EW42" s="59">
        <v>0</v>
      </c>
      <c r="EX42" s="150">
        <f t="shared" si="33"/>
        <v>0</v>
      </c>
      <c r="EY42" s="59">
        <v>0</v>
      </c>
      <c r="EZ42" s="59">
        <v>0</v>
      </c>
      <c r="FA42" s="150">
        <f t="shared" si="35"/>
        <v>0</v>
      </c>
      <c r="FB42" s="59">
        <v>0</v>
      </c>
      <c r="FC42" s="59">
        <v>0</v>
      </c>
      <c r="FD42" s="59">
        <v>0</v>
      </c>
      <c r="FE42" s="59">
        <v>0</v>
      </c>
      <c r="FF42" s="150">
        <f t="shared" si="37"/>
        <v>0</v>
      </c>
      <c r="FG42" s="59">
        <v>0</v>
      </c>
      <c r="FH42" s="59">
        <v>0</v>
      </c>
      <c r="FI42" s="59">
        <v>0</v>
      </c>
      <c r="FJ42" s="59">
        <v>0</v>
      </c>
      <c r="FK42" s="59">
        <v>0</v>
      </c>
      <c r="FL42" s="59">
        <v>0</v>
      </c>
      <c r="FM42" s="59">
        <v>0</v>
      </c>
      <c r="FN42" s="150">
        <v>0</v>
      </c>
      <c r="FO42" s="184"/>
      <c r="FP42" s="184"/>
      <c r="FQ42" s="59">
        <v>1728.4377397259998</v>
      </c>
      <c r="FR42" s="184"/>
      <c r="FS42" s="59">
        <f t="shared" si="40"/>
        <v>1728.4377397259998</v>
      </c>
      <c r="FT42" s="134"/>
      <c r="FU42" s="4"/>
    </row>
    <row r="43" spans="2:177" ht="14.25" customHeight="1" x14ac:dyDescent="0.2">
      <c r="B43" s="171" t="s">
        <v>438</v>
      </c>
      <c r="C43" s="171" t="s">
        <v>275</v>
      </c>
      <c r="D43" s="150">
        <f t="shared" si="4"/>
        <v>25.594361296663941</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25.594361296663941</v>
      </c>
      <c r="AF43" s="59">
        <v>0</v>
      </c>
      <c r="AG43" s="59">
        <v>0</v>
      </c>
      <c r="AH43" s="150">
        <f t="shared" si="6"/>
        <v>0</v>
      </c>
      <c r="AI43" s="59">
        <v>0</v>
      </c>
      <c r="AJ43" s="59">
        <v>0</v>
      </c>
      <c r="AK43" s="59">
        <v>0</v>
      </c>
      <c r="AL43" s="150">
        <f t="shared" si="8"/>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v>0</v>
      </c>
      <c r="BP43" s="59">
        <v>0</v>
      </c>
      <c r="BQ43" s="59">
        <v>0</v>
      </c>
      <c r="BR43" s="59">
        <v>0</v>
      </c>
      <c r="BS43" s="59">
        <v>0</v>
      </c>
      <c r="BT43" s="59">
        <v>0</v>
      </c>
      <c r="BU43" s="59">
        <v>0</v>
      </c>
      <c r="BV43" s="59">
        <v>0</v>
      </c>
      <c r="BW43" s="59">
        <v>0</v>
      </c>
      <c r="BX43" s="59">
        <v>0</v>
      </c>
      <c r="BY43" s="59">
        <v>0</v>
      </c>
      <c r="BZ43" s="59">
        <v>0</v>
      </c>
      <c r="CA43" s="59">
        <v>0</v>
      </c>
      <c r="CB43" s="150">
        <v>0</v>
      </c>
      <c r="CC43" s="150">
        <f t="shared" si="10"/>
        <v>0</v>
      </c>
      <c r="CD43" s="59">
        <v>0</v>
      </c>
      <c r="CE43" s="59">
        <v>0</v>
      </c>
      <c r="CF43" s="59">
        <v>0</v>
      </c>
      <c r="CG43" s="150">
        <f t="shared" si="12"/>
        <v>0</v>
      </c>
      <c r="CH43" s="59">
        <v>0</v>
      </c>
      <c r="CI43" s="59">
        <v>0</v>
      </c>
      <c r="CJ43" s="59">
        <v>0</v>
      </c>
      <c r="CK43" s="59">
        <v>0</v>
      </c>
      <c r="CL43" s="59">
        <v>0</v>
      </c>
      <c r="CM43" s="59">
        <v>0</v>
      </c>
      <c r="CN43" s="59">
        <v>0</v>
      </c>
      <c r="CO43" s="59">
        <v>0</v>
      </c>
      <c r="CP43" s="59">
        <v>0</v>
      </c>
      <c r="CQ43" s="59">
        <v>0</v>
      </c>
      <c r="CR43" s="59">
        <v>0</v>
      </c>
      <c r="CS43" s="150">
        <f t="shared" si="14"/>
        <v>0</v>
      </c>
      <c r="CT43" s="59">
        <v>0</v>
      </c>
      <c r="CU43" s="59">
        <v>0</v>
      </c>
      <c r="CV43" s="150">
        <f t="shared" si="16"/>
        <v>0</v>
      </c>
      <c r="CW43" s="59">
        <v>0</v>
      </c>
      <c r="CX43" s="59">
        <v>0</v>
      </c>
      <c r="CY43" s="59">
        <v>0</v>
      </c>
      <c r="CZ43" s="59">
        <v>0</v>
      </c>
      <c r="DA43" s="59">
        <v>0</v>
      </c>
      <c r="DB43" s="59">
        <v>0</v>
      </c>
      <c r="DC43" s="59">
        <v>0</v>
      </c>
      <c r="DD43" s="59">
        <v>0</v>
      </c>
      <c r="DE43" s="59">
        <v>0</v>
      </c>
      <c r="DF43" s="150">
        <f t="shared" si="18"/>
        <v>0</v>
      </c>
      <c r="DG43" s="59">
        <v>0</v>
      </c>
      <c r="DH43" s="59">
        <v>0</v>
      </c>
      <c r="DI43" s="59">
        <v>0</v>
      </c>
      <c r="DJ43" s="150">
        <f t="shared" si="20"/>
        <v>0</v>
      </c>
      <c r="DK43" s="59">
        <v>0</v>
      </c>
      <c r="DL43" s="59">
        <v>0</v>
      </c>
      <c r="DM43" s="150">
        <f t="shared" si="22"/>
        <v>0</v>
      </c>
      <c r="DN43" s="59">
        <v>0</v>
      </c>
      <c r="DO43" s="59">
        <v>0</v>
      </c>
      <c r="DP43" s="59">
        <v>0</v>
      </c>
      <c r="DQ43" s="59">
        <v>0</v>
      </c>
      <c r="DR43" s="59">
        <v>0</v>
      </c>
      <c r="DS43" s="150">
        <f t="shared" si="24"/>
        <v>0</v>
      </c>
      <c r="DT43" s="59">
        <v>0</v>
      </c>
      <c r="DU43" s="59">
        <v>0</v>
      </c>
      <c r="DV43" s="150">
        <f t="shared" si="39"/>
        <v>0</v>
      </c>
      <c r="DW43" s="59">
        <v>0</v>
      </c>
      <c r="DX43" s="59">
        <v>0</v>
      </c>
      <c r="DY43" s="59">
        <v>0</v>
      </c>
      <c r="DZ43" s="59">
        <v>0</v>
      </c>
      <c r="EA43" s="59">
        <v>0</v>
      </c>
      <c r="EB43" s="59">
        <v>0</v>
      </c>
      <c r="EC43" s="59">
        <v>0</v>
      </c>
      <c r="ED43" s="59">
        <v>0</v>
      </c>
      <c r="EE43" s="59">
        <v>0</v>
      </c>
      <c r="EF43" s="59">
        <v>0</v>
      </c>
      <c r="EG43" s="150">
        <f t="shared" si="27"/>
        <v>0</v>
      </c>
      <c r="EH43" s="59">
        <v>0</v>
      </c>
      <c r="EI43" s="59">
        <v>0</v>
      </c>
      <c r="EJ43" s="59">
        <v>0</v>
      </c>
      <c r="EK43" s="59">
        <v>0</v>
      </c>
      <c r="EL43" s="59">
        <v>0</v>
      </c>
      <c r="EM43" s="59">
        <v>0</v>
      </c>
      <c r="EN43" s="59">
        <v>0</v>
      </c>
      <c r="EO43" s="59">
        <v>0</v>
      </c>
      <c r="EP43" s="59">
        <v>0</v>
      </c>
      <c r="EQ43" s="150">
        <f t="shared" si="29"/>
        <v>0</v>
      </c>
      <c r="ER43" s="59">
        <v>0</v>
      </c>
      <c r="ES43" s="59">
        <v>0</v>
      </c>
      <c r="ET43" s="59">
        <v>0</v>
      </c>
      <c r="EU43" s="150">
        <f t="shared" si="31"/>
        <v>0</v>
      </c>
      <c r="EV43" s="59">
        <v>0</v>
      </c>
      <c r="EW43" s="59">
        <v>0</v>
      </c>
      <c r="EX43" s="150">
        <f t="shared" si="33"/>
        <v>0</v>
      </c>
      <c r="EY43" s="59">
        <v>0</v>
      </c>
      <c r="EZ43" s="59">
        <v>0</v>
      </c>
      <c r="FA43" s="150">
        <f t="shared" si="35"/>
        <v>0</v>
      </c>
      <c r="FB43" s="59">
        <v>0</v>
      </c>
      <c r="FC43" s="59">
        <v>0</v>
      </c>
      <c r="FD43" s="59">
        <v>0</v>
      </c>
      <c r="FE43" s="59">
        <v>0</v>
      </c>
      <c r="FF43" s="150">
        <f t="shared" si="37"/>
        <v>0</v>
      </c>
      <c r="FG43" s="59">
        <v>0</v>
      </c>
      <c r="FH43" s="59">
        <v>0</v>
      </c>
      <c r="FI43" s="59">
        <v>0</v>
      </c>
      <c r="FJ43" s="59">
        <v>0</v>
      </c>
      <c r="FK43" s="59">
        <v>0</v>
      </c>
      <c r="FL43" s="59">
        <v>0</v>
      </c>
      <c r="FM43" s="59">
        <v>0</v>
      </c>
      <c r="FN43" s="150">
        <v>0</v>
      </c>
      <c r="FO43" s="184"/>
      <c r="FP43" s="184"/>
      <c r="FQ43" s="59">
        <v>27.229624994820004</v>
      </c>
      <c r="FR43" s="184"/>
      <c r="FS43" s="59">
        <f t="shared" si="40"/>
        <v>52.823986291483948</v>
      </c>
      <c r="FT43" s="134"/>
      <c r="FU43" s="4"/>
    </row>
    <row r="44" spans="2:177" ht="14.25" customHeight="1" x14ac:dyDescent="0.2">
      <c r="B44" s="171" t="s">
        <v>439</v>
      </c>
      <c r="C44" s="171" t="s">
        <v>276</v>
      </c>
      <c r="D44" s="150">
        <f t="shared" si="4"/>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150">
        <f t="shared" si="6"/>
        <v>0</v>
      </c>
      <c r="AI44" s="59">
        <v>0</v>
      </c>
      <c r="AJ44" s="59">
        <v>0</v>
      </c>
      <c r="AK44" s="59">
        <v>0</v>
      </c>
      <c r="AL44" s="150">
        <f t="shared" si="8"/>
        <v>0</v>
      </c>
      <c r="AM44" s="59">
        <v>0</v>
      </c>
      <c r="AN44" s="59">
        <v>0</v>
      </c>
      <c r="AO44" s="59">
        <v>0</v>
      </c>
      <c r="AP44" s="59">
        <v>0</v>
      </c>
      <c r="AQ44" s="59">
        <v>0</v>
      </c>
      <c r="AR44" s="59">
        <v>0</v>
      </c>
      <c r="AS44" s="59">
        <v>0</v>
      </c>
      <c r="AT44" s="59">
        <v>0</v>
      </c>
      <c r="AU44" s="59">
        <v>0</v>
      </c>
      <c r="AV44" s="59">
        <v>0</v>
      </c>
      <c r="AW44" s="59">
        <v>0</v>
      </c>
      <c r="AX44" s="59">
        <v>0</v>
      </c>
      <c r="AY44" s="59">
        <v>0</v>
      </c>
      <c r="AZ44" s="59">
        <v>0</v>
      </c>
      <c r="BA44" s="59">
        <v>0</v>
      </c>
      <c r="BB44" s="59">
        <v>0</v>
      </c>
      <c r="BC44" s="59">
        <v>0</v>
      </c>
      <c r="BD44" s="59">
        <v>0</v>
      </c>
      <c r="BE44" s="59">
        <v>0</v>
      </c>
      <c r="BF44" s="59">
        <v>0</v>
      </c>
      <c r="BG44" s="59">
        <v>0</v>
      </c>
      <c r="BH44" s="59">
        <v>0</v>
      </c>
      <c r="BI44" s="59">
        <v>0</v>
      </c>
      <c r="BJ44" s="59">
        <v>0</v>
      </c>
      <c r="BK44" s="59">
        <v>0</v>
      </c>
      <c r="BL44" s="59">
        <v>0</v>
      </c>
      <c r="BM44" s="59">
        <v>0</v>
      </c>
      <c r="BN44" s="59">
        <v>0</v>
      </c>
      <c r="BO44" s="59">
        <v>0</v>
      </c>
      <c r="BP44" s="59">
        <v>0</v>
      </c>
      <c r="BQ44" s="59">
        <v>0</v>
      </c>
      <c r="BR44" s="59">
        <v>0</v>
      </c>
      <c r="BS44" s="59">
        <v>0</v>
      </c>
      <c r="BT44" s="59">
        <v>0</v>
      </c>
      <c r="BU44" s="59">
        <v>0</v>
      </c>
      <c r="BV44" s="59">
        <v>0</v>
      </c>
      <c r="BW44" s="59">
        <v>0</v>
      </c>
      <c r="BX44" s="59">
        <v>0</v>
      </c>
      <c r="BY44" s="59">
        <v>0</v>
      </c>
      <c r="BZ44" s="59">
        <v>0</v>
      </c>
      <c r="CA44" s="59">
        <v>0</v>
      </c>
      <c r="CB44" s="150">
        <v>0</v>
      </c>
      <c r="CC44" s="150">
        <f t="shared" si="10"/>
        <v>0</v>
      </c>
      <c r="CD44" s="59">
        <v>0</v>
      </c>
      <c r="CE44" s="59">
        <v>0</v>
      </c>
      <c r="CF44" s="59">
        <v>0</v>
      </c>
      <c r="CG44" s="150">
        <f t="shared" si="12"/>
        <v>0</v>
      </c>
      <c r="CH44" s="59">
        <v>0</v>
      </c>
      <c r="CI44" s="59">
        <v>0</v>
      </c>
      <c r="CJ44" s="59">
        <v>0</v>
      </c>
      <c r="CK44" s="59">
        <v>0</v>
      </c>
      <c r="CL44" s="59">
        <v>0</v>
      </c>
      <c r="CM44" s="59">
        <v>0</v>
      </c>
      <c r="CN44" s="59">
        <v>0</v>
      </c>
      <c r="CO44" s="59">
        <v>0</v>
      </c>
      <c r="CP44" s="59">
        <v>0</v>
      </c>
      <c r="CQ44" s="59">
        <v>0</v>
      </c>
      <c r="CR44" s="59">
        <v>0</v>
      </c>
      <c r="CS44" s="150">
        <f t="shared" si="14"/>
        <v>0</v>
      </c>
      <c r="CT44" s="59">
        <v>0</v>
      </c>
      <c r="CU44" s="59">
        <v>0</v>
      </c>
      <c r="CV44" s="150">
        <f t="shared" si="16"/>
        <v>0</v>
      </c>
      <c r="CW44" s="59">
        <v>0</v>
      </c>
      <c r="CX44" s="59">
        <v>0</v>
      </c>
      <c r="CY44" s="59">
        <v>0</v>
      </c>
      <c r="CZ44" s="59">
        <v>0</v>
      </c>
      <c r="DA44" s="59">
        <v>0</v>
      </c>
      <c r="DB44" s="59">
        <v>0</v>
      </c>
      <c r="DC44" s="59">
        <v>0</v>
      </c>
      <c r="DD44" s="59">
        <v>0</v>
      </c>
      <c r="DE44" s="59">
        <v>0</v>
      </c>
      <c r="DF44" s="150">
        <f t="shared" si="18"/>
        <v>0</v>
      </c>
      <c r="DG44" s="59">
        <v>0</v>
      </c>
      <c r="DH44" s="59">
        <v>0</v>
      </c>
      <c r="DI44" s="59">
        <v>0</v>
      </c>
      <c r="DJ44" s="150">
        <f t="shared" si="20"/>
        <v>0</v>
      </c>
      <c r="DK44" s="59">
        <v>0</v>
      </c>
      <c r="DL44" s="59">
        <v>0</v>
      </c>
      <c r="DM44" s="150">
        <f t="shared" si="22"/>
        <v>0</v>
      </c>
      <c r="DN44" s="59">
        <v>0</v>
      </c>
      <c r="DO44" s="59">
        <v>0</v>
      </c>
      <c r="DP44" s="59">
        <v>0</v>
      </c>
      <c r="DQ44" s="59">
        <v>0</v>
      </c>
      <c r="DR44" s="59">
        <v>0</v>
      </c>
      <c r="DS44" s="150">
        <f t="shared" si="24"/>
        <v>0</v>
      </c>
      <c r="DT44" s="59">
        <v>0</v>
      </c>
      <c r="DU44" s="59">
        <v>0</v>
      </c>
      <c r="DV44" s="150">
        <f t="shared" si="39"/>
        <v>0</v>
      </c>
      <c r="DW44" s="59">
        <v>0</v>
      </c>
      <c r="DX44" s="59">
        <v>0</v>
      </c>
      <c r="DY44" s="59">
        <v>0</v>
      </c>
      <c r="DZ44" s="59">
        <v>0</v>
      </c>
      <c r="EA44" s="59">
        <v>0</v>
      </c>
      <c r="EB44" s="59">
        <v>0</v>
      </c>
      <c r="EC44" s="59">
        <v>0</v>
      </c>
      <c r="ED44" s="59">
        <v>0</v>
      </c>
      <c r="EE44" s="59">
        <v>0</v>
      </c>
      <c r="EF44" s="59">
        <v>0</v>
      </c>
      <c r="EG44" s="150">
        <f t="shared" si="27"/>
        <v>0</v>
      </c>
      <c r="EH44" s="59">
        <v>0</v>
      </c>
      <c r="EI44" s="59">
        <v>0</v>
      </c>
      <c r="EJ44" s="59">
        <v>0</v>
      </c>
      <c r="EK44" s="59">
        <v>0</v>
      </c>
      <c r="EL44" s="59">
        <v>0</v>
      </c>
      <c r="EM44" s="59">
        <v>0</v>
      </c>
      <c r="EN44" s="59">
        <v>0</v>
      </c>
      <c r="EO44" s="59">
        <v>0</v>
      </c>
      <c r="EP44" s="59">
        <v>0</v>
      </c>
      <c r="EQ44" s="150">
        <f t="shared" si="29"/>
        <v>0</v>
      </c>
      <c r="ER44" s="59">
        <v>0</v>
      </c>
      <c r="ES44" s="59">
        <v>0</v>
      </c>
      <c r="ET44" s="59">
        <v>0</v>
      </c>
      <c r="EU44" s="150">
        <f t="shared" si="31"/>
        <v>0</v>
      </c>
      <c r="EV44" s="59">
        <v>0</v>
      </c>
      <c r="EW44" s="59">
        <v>0</v>
      </c>
      <c r="EX44" s="150">
        <f t="shared" si="33"/>
        <v>0</v>
      </c>
      <c r="EY44" s="59">
        <v>0</v>
      </c>
      <c r="EZ44" s="59">
        <v>0</v>
      </c>
      <c r="FA44" s="150">
        <f t="shared" si="35"/>
        <v>0</v>
      </c>
      <c r="FB44" s="59">
        <v>0</v>
      </c>
      <c r="FC44" s="59">
        <v>0</v>
      </c>
      <c r="FD44" s="59">
        <v>0</v>
      </c>
      <c r="FE44" s="59">
        <v>0</v>
      </c>
      <c r="FF44" s="150">
        <f t="shared" si="37"/>
        <v>0</v>
      </c>
      <c r="FG44" s="59">
        <v>0</v>
      </c>
      <c r="FH44" s="59">
        <v>0</v>
      </c>
      <c r="FI44" s="59">
        <v>0</v>
      </c>
      <c r="FJ44" s="59">
        <v>0</v>
      </c>
      <c r="FK44" s="59">
        <v>0</v>
      </c>
      <c r="FL44" s="59">
        <v>0</v>
      </c>
      <c r="FM44" s="59">
        <v>0</v>
      </c>
      <c r="FN44" s="150">
        <v>0</v>
      </c>
      <c r="FO44" s="184"/>
      <c r="FP44" s="184"/>
      <c r="FQ44" s="59">
        <v>8904.0923435209315</v>
      </c>
      <c r="FR44" s="184"/>
      <c r="FS44" s="59">
        <f t="shared" si="40"/>
        <v>8904.0923435209315</v>
      </c>
      <c r="FT44" s="134"/>
      <c r="FU44" s="4"/>
    </row>
    <row r="45" spans="2:177" ht="14.25" customHeight="1" x14ac:dyDescent="0.2">
      <c r="B45" s="171" t="s">
        <v>440</v>
      </c>
      <c r="C45" s="171" t="s">
        <v>277</v>
      </c>
      <c r="D45" s="150">
        <f t="shared" si="4"/>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150">
        <f t="shared" si="6"/>
        <v>0</v>
      </c>
      <c r="AI45" s="59">
        <v>0</v>
      </c>
      <c r="AJ45" s="59">
        <v>0</v>
      </c>
      <c r="AK45" s="59">
        <v>0</v>
      </c>
      <c r="AL45" s="150">
        <f t="shared" si="8"/>
        <v>0</v>
      </c>
      <c r="AM45" s="59">
        <v>0</v>
      </c>
      <c r="AN45" s="59">
        <v>0</v>
      </c>
      <c r="AO45" s="59">
        <v>0</v>
      </c>
      <c r="AP45" s="59">
        <v>0</v>
      </c>
      <c r="AQ45" s="59">
        <v>0</v>
      </c>
      <c r="AR45" s="59">
        <v>0</v>
      </c>
      <c r="AS45" s="59">
        <v>0</v>
      </c>
      <c r="AT45" s="59">
        <v>0</v>
      </c>
      <c r="AU45" s="59">
        <v>0</v>
      </c>
      <c r="AV45" s="59">
        <v>0</v>
      </c>
      <c r="AW45" s="59">
        <v>0</v>
      </c>
      <c r="AX45" s="59">
        <v>0</v>
      </c>
      <c r="AY45" s="59">
        <v>0</v>
      </c>
      <c r="AZ45" s="59">
        <v>0</v>
      </c>
      <c r="BA45" s="59">
        <v>0</v>
      </c>
      <c r="BB45" s="59">
        <v>0</v>
      </c>
      <c r="BC45" s="59">
        <v>0</v>
      </c>
      <c r="BD45" s="59">
        <v>0</v>
      </c>
      <c r="BE45" s="59">
        <v>0</v>
      </c>
      <c r="BF45" s="59">
        <v>0</v>
      </c>
      <c r="BG45" s="59">
        <v>0</v>
      </c>
      <c r="BH45" s="59">
        <v>0</v>
      </c>
      <c r="BI45" s="59">
        <v>0</v>
      </c>
      <c r="BJ45" s="59">
        <v>0</v>
      </c>
      <c r="BK45" s="59">
        <v>0</v>
      </c>
      <c r="BL45" s="59">
        <v>0</v>
      </c>
      <c r="BM45" s="59">
        <v>0</v>
      </c>
      <c r="BN45" s="59">
        <v>0</v>
      </c>
      <c r="BO45" s="59">
        <v>0</v>
      </c>
      <c r="BP45" s="59">
        <v>0</v>
      </c>
      <c r="BQ45" s="59">
        <v>0</v>
      </c>
      <c r="BR45" s="59">
        <v>0</v>
      </c>
      <c r="BS45" s="59">
        <v>0</v>
      </c>
      <c r="BT45" s="59">
        <v>0</v>
      </c>
      <c r="BU45" s="59">
        <v>0</v>
      </c>
      <c r="BV45" s="59">
        <v>0</v>
      </c>
      <c r="BW45" s="59">
        <v>0</v>
      </c>
      <c r="BX45" s="59">
        <v>0</v>
      </c>
      <c r="BY45" s="59">
        <v>0</v>
      </c>
      <c r="BZ45" s="59">
        <v>0</v>
      </c>
      <c r="CA45" s="59">
        <v>0</v>
      </c>
      <c r="CB45" s="150">
        <v>0</v>
      </c>
      <c r="CC45" s="150">
        <f t="shared" si="10"/>
        <v>0</v>
      </c>
      <c r="CD45" s="59">
        <v>0</v>
      </c>
      <c r="CE45" s="59">
        <v>0</v>
      </c>
      <c r="CF45" s="59">
        <v>0</v>
      </c>
      <c r="CG45" s="150">
        <f t="shared" si="12"/>
        <v>0</v>
      </c>
      <c r="CH45" s="59">
        <v>0</v>
      </c>
      <c r="CI45" s="59">
        <v>0</v>
      </c>
      <c r="CJ45" s="59">
        <v>0</v>
      </c>
      <c r="CK45" s="59">
        <v>0</v>
      </c>
      <c r="CL45" s="59">
        <v>0</v>
      </c>
      <c r="CM45" s="59">
        <v>0</v>
      </c>
      <c r="CN45" s="59">
        <v>0</v>
      </c>
      <c r="CO45" s="59">
        <v>0</v>
      </c>
      <c r="CP45" s="59">
        <v>0</v>
      </c>
      <c r="CQ45" s="59">
        <v>0</v>
      </c>
      <c r="CR45" s="59">
        <v>0</v>
      </c>
      <c r="CS45" s="150">
        <f t="shared" si="14"/>
        <v>0</v>
      </c>
      <c r="CT45" s="59">
        <v>0</v>
      </c>
      <c r="CU45" s="59">
        <v>0</v>
      </c>
      <c r="CV45" s="150">
        <f t="shared" si="16"/>
        <v>0</v>
      </c>
      <c r="CW45" s="59">
        <v>0</v>
      </c>
      <c r="CX45" s="59">
        <v>0</v>
      </c>
      <c r="CY45" s="59">
        <v>0</v>
      </c>
      <c r="CZ45" s="59">
        <v>0</v>
      </c>
      <c r="DA45" s="59">
        <v>0</v>
      </c>
      <c r="DB45" s="59">
        <v>0</v>
      </c>
      <c r="DC45" s="59">
        <v>0</v>
      </c>
      <c r="DD45" s="59">
        <v>0</v>
      </c>
      <c r="DE45" s="59">
        <v>0</v>
      </c>
      <c r="DF45" s="150">
        <f t="shared" si="18"/>
        <v>0</v>
      </c>
      <c r="DG45" s="59">
        <v>0</v>
      </c>
      <c r="DH45" s="59">
        <v>0</v>
      </c>
      <c r="DI45" s="59">
        <v>0</v>
      </c>
      <c r="DJ45" s="150">
        <f t="shared" si="20"/>
        <v>0</v>
      </c>
      <c r="DK45" s="59">
        <v>0</v>
      </c>
      <c r="DL45" s="59">
        <v>0</v>
      </c>
      <c r="DM45" s="150">
        <f t="shared" si="22"/>
        <v>0</v>
      </c>
      <c r="DN45" s="59">
        <v>0</v>
      </c>
      <c r="DO45" s="59">
        <v>0</v>
      </c>
      <c r="DP45" s="59">
        <v>0</v>
      </c>
      <c r="DQ45" s="59">
        <v>0</v>
      </c>
      <c r="DR45" s="59">
        <v>0</v>
      </c>
      <c r="DS45" s="150">
        <f t="shared" si="24"/>
        <v>0</v>
      </c>
      <c r="DT45" s="59">
        <v>0</v>
      </c>
      <c r="DU45" s="59">
        <v>0</v>
      </c>
      <c r="DV45" s="150">
        <f t="shared" si="39"/>
        <v>0</v>
      </c>
      <c r="DW45" s="59">
        <v>0</v>
      </c>
      <c r="DX45" s="59">
        <v>0</v>
      </c>
      <c r="DY45" s="59">
        <v>0</v>
      </c>
      <c r="DZ45" s="59">
        <v>0</v>
      </c>
      <c r="EA45" s="59">
        <v>0</v>
      </c>
      <c r="EB45" s="59">
        <v>0</v>
      </c>
      <c r="EC45" s="59">
        <v>0</v>
      </c>
      <c r="ED45" s="59">
        <v>0</v>
      </c>
      <c r="EE45" s="59">
        <v>0</v>
      </c>
      <c r="EF45" s="59">
        <v>0</v>
      </c>
      <c r="EG45" s="150">
        <f t="shared" si="27"/>
        <v>0</v>
      </c>
      <c r="EH45" s="59">
        <v>0</v>
      </c>
      <c r="EI45" s="59">
        <v>0</v>
      </c>
      <c r="EJ45" s="59">
        <v>0</v>
      </c>
      <c r="EK45" s="59">
        <v>0</v>
      </c>
      <c r="EL45" s="59">
        <v>0</v>
      </c>
      <c r="EM45" s="59">
        <v>0</v>
      </c>
      <c r="EN45" s="59">
        <v>0</v>
      </c>
      <c r="EO45" s="59">
        <v>0</v>
      </c>
      <c r="EP45" s="59">
        <v>0</v>
      </c>
      <c r="EQ45" s="150">
        <f t="shared" si="29"/>
        <v>0</v>
      </c>
      <c r="ER45" s="59">
        <v>0</v>
      </c>
      <c r="ES45" s="59">
        <v>0</v>
      </c>
      <c r="ET45" s="59">
        <v>0</v>
      </c>
      <c r="EU45" s="150">
        <f t="shared" si="31"/>
        <v>0</v>
      </c>
      <c r="EV45" s="59">
        <v>0</v>
      </c>
      <c r="EW45" s="59">
        <v>0</v>
      </c>
      <c r="EX45" s="150">
        <f t="shared" si="33"/>
        <v>0</v>
      </c>
      <c r="EY45" s="59">
        <v>0</v>
      </c>
      <c r="EZ45" s="59">
        <v>0</v>
      </c>
      <c r="FA45" s="150">
        <f t="shared" si="35"/>
        <v>0</v>
      </c>
      <c r="FB45" s="59">
        <v>0</v>
      </c>
      <c r="FC45" s="59">
        <v>0</v>
      </c>
      <c r="FD45" s="59">
        <v>0</v>
      </c>
      <c r="FE45" s="59">
        <v>0</v>
      </c>
      <c r="FF45" s="150">
        <f t="shared" si="37"/>
        <v>0</v>
      </c>
      <c r="FG45" s="59">
        <v>0</v>
      </c>
      <c r="FH45" s="59">
        <v>0</v>
      </c>
      <c r="FI45" s="59">
        <v>0</v>
      </c>
      <c r="FJ45" s="59">
        <v>0</v>
      </c>
      <c r="FK45" s="59">
        <v>0</v>
      </c>
      <c r="FL45" s="59">
        <v>0</v>
      </c>
      <c r="FM45" s="59">
        <v>0</v>
      </c>
      <c r="FN45" s="150">
        <v>0</v>
      </c>
      <c r="FO45" s="184"/>
      <c r="FP45" s="184"/>
      <c r="FQ45" s="59">
        <v>22342.855653787115</v>
      </c>
      <c r="FR45" s="184"/>
      <c r="FS45" s="59">
        <f t="shared" si="40"/>
        <v>22342.855653787115</v>
      </c>
      <c r="FT45" s="134"/>
      <c r="FU45" s="4"/>
    </row>
    <row r="46" spans="2:177" ht="14.25" customHeight="1" x14ac:dyDescent="0.2">
      <c r="B46" s="171" t="s">
        <v>440</v>
      </c>
      <c r="C46" s="171" t="s">
        <v>278</v>
      </c>
      <c r="D46" s="150">
        <f t="shared" si="4"/>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150">
        <f t="shared" si="6"/>
        <v>0</v>
      </c>
      <c r="AI46" s="59">
        <v>0</v>
      </c>
      <c r="AJ46" s="59">
        <v>0</v>
      </c>
      <c r="AK46" s="59">
        <v>0</v>
      </c>
      <c r="AL46" s="150">
        <f t="shared" si="8"/>
        <v>117.97348152000019</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117.97348152000019</v>
      </c>
      <c r="BJ46" s="59">
        <v>0</v>
      </c>
      <c r="BK46" s="59">
        <v>0</v>
      </c>
      <c r="BL46" s="59">
        <v>0</v>
      </c>
      <c r="BM46" s="59">
        <v>0</v>
      </c>
      <c r="BN46" s="59">
        <v>0</v>
      </c>
      <c r="BO46" s="59">
        <v>0</v>
      </c>
      <c r="BP46" s="59">
        <v>0</v>
      </c>
      <c r="BQ46" s="59">
        <v>0</v>
      </c>
      <c r="BR46" s="59">
        <v>0</v>
      </c>
      <c r="BS46" s="59">
        <v>0</v>
      </c>
      <c r="BT46" s="59">
        <v>0</v>
      </c>
      <c r="BU46" s="59">
        <v>0</v>
      </c>
      <c r="BV46" s="59">
        <v>0</v>
      </c>
      <c r="BW46" s="59">
        <v>0</v>
      </c>
      <c r="BX46" s="59">
        <v>0</v>
      </c>
      <c r="BY46" s="59">
        <v>0</v>
      </c>
      <c r="BZ46" s="59">
        <v>0</v>
      </c>
      <c r="CA46" s="59">
        <v>0</v>
      </c>
      <c r="CB46" s="150">
        <v>0</v>
      </c>
      <c r="CC46" s="150">
        <f t="shared" si="10"/>
        <v>0</v>
      </c>
      <c r="CD46" s="59">
        <v>0</v>
      </c>
      <c r="CE46" s="59">
        <v>0</v>
      </c>
      <c r="CF46" s="59">
        <v>0</v>
      </c>
      <c r="CG46" s="150">
        <f t="shared" si="12"/>
        <v>0</v>
      </c>
      <c r="CH46" s="59">
        <v>0</v>
      </c>
      <c r="CI46" s="59">
        <v>0</v>
      </c>
      <c r="CJ46" s="59">
        <v>0</v>
      </c>
      <c r="CK46" s="59">
        <v>0</v>
      </c>
      <c r="CL46" s="59">
        <v>0</v>
      </c>
      <c r="CM46" s="59">
        <v>0</v>
      </c>
      <c r="CN46" s="59">
        <v>0</v>
      </c>
      <c r="CO46" s="59">
        <v>0</v>
      </c>
      <c r="CP46" s="59">
        <v>0</v>
      </c>
      <c r="CQ46" s="59">
        <v>0</v>
      </c>
      <c r="CR46" s="59">
        <v>0</v>
      </c>
      <c r="CS46" s="150">
        <f t="shared" si="14"/>
        <v>0</v>
      </c>
      <c r="CT46" s="59">
        <v>0</v>
      </c>
      <c r="CU46" s="59">
        <v>0</v>
      </c>
      <c r="CV46" s="150">
        <f t="shared" si="16"/>
        <v>0</v>
      </c>
      <c r="CW46" s="59">
        <v>0</v>
      </c>
      <c r="CX46" s="59">
        <v>0</v>
      </c>
      <c r="CY46" s="59">
        <v>0</v>
      </c>
      <c r="CZ46" s="59">
        <v>0</v>
      </c>
      <c r="DA46" s="59">
        <v>0</v>
      </c>
      <c r="DB46" s="59">
        <v>0</v>
      </c>
      <c r="DC46" s="59">
        <v>0</v>
      </c>
      <c r="DD46" s="59">
        <v>0</v>
      </c>
      <c r="DE46" s="59">
        <v>0</v>
      </c>
      <c r="DF46" s="150">
        <f t="shared" si="18"/>
        <v>0</v>
      </c>
      <c r="DG46" s="59">
        <v>0</v>
      </c>
      <c r="DH46" s="59">
        <v>0</v>
      </c>
      <c r="DI46" s="59">
        <v>0</v>
      </c>
      <c r="DJ46" s="150">
        <f t="shared" si="20"/>
        <v>0</v>
      </c>
      <c r="DK46" s="59">
        <v>0</v>
      </c>
      <c r="DL46" s="59">
        <v>0</v>
      </c>
      <c r="DM46" s="150">
        <f t="shared" si="22"/>
        <v>0</v>
      </c>
      <c r="DN46" s="59">
        <v>0</v>
      </c>
      <c r="DO46" s="59">
        <v>0</v>
      </c>
      <c r="DP46" s="59">
        <v>0</v>
      </c>
      <c r="DQ46" s="59">
        <v>0</v>
      </c>
      <c r="DR46" s="59">
        <v>0</v>
      </c>
      <c r="DS46" s="150">
        <f t="shared" si="24"/>
        <v>0</v>
      </c>
      <c r="DT46" s="59">
        <v>0</v>
      </c>
      <c r="DU46" s="59">
        <v>0</v>
      </c>
      <c r="DV46" s="150">
        <f t="shared" si="39"/>
        <v>0</v>
      </c>
      <c r="DW46" s="59">
        <v>0</v>
      </c>
      <c r="DX46" s="59">
        <v>0</v>
      </c>
      <c r="DY46" s="59">
        <v>0</v>
      </c>
      <c r="DZ46" s="59">
        <v>0</v>
      </c>
      <c r="EA46" s="59">
        <v>0</v>
      </c>
      <c r="EB46" s="59">
        <v>0</v>
      </c>
      <c r="EC46" s="59">
        <v>0</v>
      </c>
      <c r="ED46" s="59">
        <v>0</v>
      </c>
      <c r="EE46" s="59">
        <v>0</v>
      </c>
      <c r="EF46" s="59">
        <v>0</v>
      </c>
      <c r="EG46" s="150">
        <f t="shared" si="27"/>
        <v>0</v>
      </c>
      <c r="EH46" s="59">
        <v>0</v>
      </c>
      <c r="EI46" s="59">
        <v>0</v>
      </c>
      <c r="EJ46" s="59">
        <v>0</v>
      </c>
      <c r="EK46" s="59">
        <v>0</v>
      </c>
      <c r="EL46" s="59">
        <v>0</v>
      </c>
      <c r="EM46" s="59">
        <v>0</v>
      </c>
      <c r="EN46" s="59">
        <v>0</v>
      </c>
      <c r="EO46" s="59">
        <v>0</v>
      </c>
      <c r="EP46" s="59">
        <v>0</v>
      </c>
      <c r="EQ46" s="150">
        <f t="shared" si="29"/>
        <v>0</v>
      </c>
      <c r="ER46" s="59">
        <v>0</v>
      </c>
      <c r="ES46" s="59">
        <v>0</v>
      </c>
      <c r="ET46" s="59">
        <v>0</v>
      </c>
      <c r="EU46" s="150">
        <f t="shared" si="31"/>
        <v>0</v>
      </c>
      <c r="EV46" s="59">
        <v>0</v>
      </c>
      <c r="EW46" s="59">
        <v>0</v>
      </c>
      <c r="EX46" s="150">
        <f t="shared" si="33"/>
        <v>0</v>
      </c>
      <c r="EY46" s="59">
        <v>0</v>
      </c>
      <c r="EZ46" s="59">
        <v>0</v>
      </c>
      <c r="FA46" s="150">
        <f t="shared" si="35"/>
        <v>0</v>
      </c>
      <c r="FB46" s="59">
        <v>0</v>
      </c>
      <c r="FC46" s="59">
        <v>0</v>
      </c>
      <c r="FD46" s="59">
        <v>0</v>
      </c>
      <c r="FE46" s="59">
        <v>0</v>
      </c>
      <c r="FF46" s="150">
        <f t="shared" si="37"/>
        <v>0</v>
      </c>
      <c r="FG46" s="59">
        <v>0</v>
      </c>
      <c r="FH46" s="59">
        <v>0</v>
      </c>
      <c r="FI46" s="59">
        <v>0</v>
      </c>
      <c r="FJ46" s="59">
        <v>0</v>
      </c>
      <c r="FK46" s="59">
        <v>0</v>
      </c>
      <c r="FL46" s="59">
        <v>0</v>
      </c>
      <c r="FM46" s="59">
        <v>0</v>
      </c>
      <c r="FN46" s="150">
        <v>0</v>
      </c>
      <c r="FO46" s="184"/>
      <c r="FP46" s="184"/>
      <c r="FQ46" s="59">
        <v>24288.438239651321</v>
      </c>
      <c r="FR46" s="184"/>
      <c r="FS46" s="59">
        <f t="shared" si="40"/>
        <v>24406.41172117132</v>
      </c>
      <c r="FT46" s="134"/>
      <c r="FU46" s="4"/>
    </row>
    <row r="47" spans="2:177" ht="14.25" customHeight="1" x14ac:dyDescent="0.2">
      <c r="B47" s="171">
        <v>4400</v>
      </c>
      <c r="C47" s="171" t="s">
        <v>686</v>
      </c>
      <c r="D47" s="150"/>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150"/>
      <c r="AI47" s="59">
        <v>0</v>
      </c>
      <c r="AJ47" s="59">
        <v>0</v>
      </c>
      <c r="AK47" s="59">
        <v>0</v>
      </c>
      <c r="AL47" s="150"/>
      <c r="AM47" s="59">
        <v>0</v>
      </c>
      <c r="AN47" s="59">
        <v>0</v>
      </c>
      <c r="AO47" s="59">
        <v>0</v>
      </c>
      <c r="AP47" s="59">
        <v>0</v>
      </c>
      <c r="AQ47" s="59">
        <v>0</v>
      </c>
      <c r="AR47" s="59">
        <v>0</v>
      </c>
      <c r="AS47" s="59">
        <v>0</v>
      </c>
      <c r="AT47" s="59">
        <v>0</v>
      </c>
      <c r="AU47" s="59">
        <v>0</v>
      </c>
      <c r="AV47" s="59">
        <v>0</v>
      </c>
      <c r="AW47" s="59">
        <v>0</v>
      </c>
      <c r="AX47" s="59">
        <v>0</v>
      </c>
      <c r="AY47" s="59">
        <v>0</v>
      </c>
      <c r="AZ47" s="59">
        <v>0</v>
      </c>
      <c r="BA47" s="59">
        <v>0</v>
      </c>
      <c r="BB47" s="59">
        <v>0</v>
      </c>
      <c r="BC47" s="59">
        <v>0</v>
      </c>
      <c r="BD47" s="59">
        <v>0</v>
      </c>
      <c r="BE47" s="59">
        <v>0</v>
      </c>
      <c r="BF47" s="59">
        <v>0</v>
      </c>
      <c r="BG47" s="59">
        <v>0</v>
      </c>
      <c r="BH47" s="59">
        <v>0</v>
      </c>
      <c r="BI47" s="59">
        <v>0</v>
      </c>
      <c r="BJ47" s="59">
        <v>0</v>
      </c>
      <c r="BK47" s="59">
        <v>0</v>
      </c>
      <c r="BL47" s="59">
        <v>0</v>
      </c>
      <c r="BM47" s="59">
        <v>0</v>
      </c>
      <c r="BN47" s="59">
        <v>0</v>
      </c>
      <c r="BO47" s="59">
        <v>0</v>
      </c>
      <c r="BP47" s="59">
        <v>0</v>
      </c>
      <c r="BQ47" s="59">
        <v>0</v>
      </c>
      <c r="BR47" s="59">
        <v>0</v>
      </c>
      <c r="BS47" s="59">
        <v>0</v>
      </c>
      <c r="BT47" s="59">
        <v>0</v>
      </c>
      <c r="BU47" s="59">
        <v>0</v>
      </c>
      <c r="BV47" s="59">
        <v>0</v>
      </c>
      <c r="BW47" s="59">
        <v>0</v>
      </c>
      <c r="BX47" s="59">
        <v>0</v>
      </c>
      <c r="BY47" s="59">
        <v>0</v>
      </c>
      <c r="BZ47" s="59">
        <v>0</v>
      </c>
      <c r="CA47" s="59">
        <v>0</v>
      </c>
      <c r="CB47" s="150">
        <v>0</v>
      </c>
      <c r="CC47" s="150"/>
      <c r="CD47" s="59">
        <v>0</v>
      </c>
      <c r="CE47" s="59">
        <v>0</v>
      </c>
      <c r="CF47" s="59">
        <v>0</v>
      </c>
      <c r="CG47" s="150"/>
      <c r="CH47" s="59">
        <v>0</v>
      </c>
      <c r="CI47" s="59">
        <v>0</v>
      </c>
      <c r="CJ47" s="59">
        <v>0</v>
      </c>
      <c r="CK47" s="59">
        <v>0</v>
      </c>
      <c r="CL47" s="59">
        <v>0</v>
      </c>
      <c r="CM47" s="59">
        <v>0</v>
      </c>
      <c r="CN47" s="59">
        <v>0</v>
      </c>
      <c r="CO47" s="59">
        <v>0</v>
      </c>
      <c r="CP47" s="59">
        <v>0</v>
      </c>
      <c r="CQ47" s="59">
        <v>0</v>
      </c>
      <c r="CR47" s="59">
        <v>0</v>
      </c>
      <c r="CS47" s="150"/>
      <c r="CT47" s="59">
        <v>0</v>
      </c>
      <c r="CU47" s="59">
        <v>0</v>
      </c>
      <c r="CV47" s="150"/>
      <c r="CW47" s="59">
        <v>0</v>
      </c>
      <c r="CX47" s="59">
        <v>0</v>
      </c>
      <c r="CY47" s="59">
        <v>0</v>
      </c>
      <c r="CZ47" s="59">
        <v>0</v>
      </c>
      <c r="DA47" s="59">
        <v>0</v>
      </c>
      <c r="DB47" s="59">
        <v>0</v>
      </c>
      <c r="DC47" s="59">
        <v>0</v>
      </c>
      <c r="DD47" s="59">
        <v>0</v>
      </c>
      <c r="DE47" s="59">
        <v>0</v>
      </c>
      <c r="DF47" s="150"/>
      <c r="DG47" s="59">
        <v>0</v>
      </c>
      <c r="DH47" s="59">
        <v>0</v>
      </c>
      <c r="DI47" s="59">
        <v>0</v>
      </c>
      <c r="DJ47" s="150"/>
      <c r="DK47" s="59">
        <v>0</v>
      </c>
      <c r="DL47" s="59">
        <v>0</v>
      </c>
      <c r="DM47" s="150"/>
      <c r="DN47" s="59">
        <v>0</v>
      </c>
      <c r="DO47" s="59">
        <v>0</v>
      </c>
      <c r="DP47" s="59">
        <v>0</v>
      </c>
      <c r="DQ47" s="59">
        <v>0</v>
      </c>
      <c r="DR47" s="59">
        <v>0</v>
      </c>
      <c r="DS47" s="150"/>
      <c r="DT47" s="59">
        <v>0</v>
      </c>
      <c r="DU47" s="59">
        <v>0</v>
      </c>
      <c r="DV47" s="150"/>
      <c r="DW47" s="59">
        <v>0</v>
      </c>
      <c r="DX47" s="59">
        <v>0</v>
      </c>
      <c r="DY47" s="59">
        <v>0</v>
      </c>
      <c r="DZ47" s="59">
        <v>0</v>
      </c>
      <c r="EA47" s="59">
        <v>0</v>
      </c>
      <c r="EB47" s="59">
        <v>0</v>
      </c>
      <c r="EC47" s="59">
        <v>0</v>
      </c>
      <c r="ED47" s="59">
        <v>0</v>
      </c>
      <c r="EE47" s="59">
        <v>0</v>
      </c>
      <c r="EF47" s="59">
        <v>0</v>
      </c>
      <c r="EG47" s="150"/>
      <c r="EH47" s="59">
        <v>0</v>
      </c>
      <c r="EI47" s="59">
        <v>0</v>
      </c>
      <c r="EJ47" s="59">
        <v>0</v>
      </c>
      <c r="EK47" s="59">
        <v>0</v>
      </c>
      <c r="EL47" s="59">
        <v>0</v>
      </c>
      <c r="EM47" s="59">
        <v>0</v>
      </c>
      <c r="EN47" s="59">
        <v>0</v>
      </c>
      <c r="EO47" s="59">
        <v>0</v>
      </c>
      <c r="EP47" s="59">
        <v>0</v>
      </c>
      <c r="EQ47" s="150"/>
      <c r="ER47" s="59">
        <v>0</v>
      </c>
      <c r="ES47" s="59">
        <v>0</v>
      </c>
      <c r="ET47" s="59">
        <v>0</v>
      </c>
      <c r="EU47" s="150"/>
      <c r="EV47" s="59">
        <v>0</v>
      </c>
      <c r="EW47" s="59">
        <v>0</v>
      </c>
      <c r="EX47" s="150"/>
      <c r="EY47" s="59">
        <v>0</v>
      </c>
      <c r="EZ47" s="59">
        <v>0</v>
      </c>
      <c r="FA47" s="150"/>
      <c r="FB47" s="59">
        <v>0</v>
      </c>
      <c r="FC47" s="59">
        <v>0</v>
      </c>
      <c r="FD47" s="59">
        <v>0</v>
      </c>
      <c r="FE47" s="59">
        <v>0</v>
      </c>
      <c r="FF47" s="150"/>
      <c r="FG47" s="59">
        <v>0</v>
      </c>
      <c r="FH47" s="59">
        <v>0</v>
      </c>
      <c r="FI47" s="59">
        <v>0</v>
      </c>
      <c r="FJ47" s="59">
        <v>0</v>
      </c>
      <c r="FK47" s="59">
        <v>0</v>
      </c>
      <c r="FL47" s="59">
        <v>0</v>
      </c>
      <c r="FM47" s="59">
        <v>0</v>
      </c>
      <c r="FN47" s="150">
        <v>0</v>
      </c>
      <c r="FO47" s="184"/>
      <c r="FP47" s="184"/>
      <c r="FQ47" s="59">
        <v>119.15373218400001</v>
      </c>
      <c r="FR47" s="184"/>
      <c r="FS47" s="59">
        <f t="shared" si="40"/>
        <v>119.15373218400001</v>
      </c>
      <c r="FT47" s="134"/>
      <c r="FU47" s="4"/>
    </row>
    <row r="48" spans="2:177" ht="14.25" customHeight="1" x14ac:dyDescent="0.2">
      <c r="B48" s="171" t="s">
        <v>441</v>
      </c>
      <c r="C48" s="171" t="s">
        <v>279</v>
      </c>
      <c r="D48" s="150">
        <f t="shared" si="4"/>
        <v>0</v>
      </c>
      <c r="E48" s="59">
        <v>0</v>
      </c>
      <c r="F48" s="59">
        <v>0</v>
      </c>
      <c r="G48" s="59">
        <v>0</v>
      </c>
      <c r="H48" s="59">
        <v>0</v>
      </c>
      <c r="I48" s="59">
        <v>0</v>
      </c>
      <c r="J48" s="59">
        <v>0</v>
      </c>
      <c r="K48" s="59">
        <v>0</v>
      </c>
      <c r="L48" s="59">
        <v>0</v>
      </c>
      <c r="M48" s="59">
        <v>0</v>
      </c>
      <c r="N48" s="59">
        <v>0</v>
      </c>
      <c r="O48" s="59">
        <v>0</v>
      </c>
      <c r="P48" s="59">
        <v>0</v>
      </c>
      <c r="Q48" s="59">
        <v>0</v>
      </c>
      <c r="R48" s="59">
        <v>0</v>
      </c>
      <c r="S48" s="59">
        <v>0</v>
      </c>
      <c r="T48" s="59">
        <v>0</v>
      </c>
      <c r="U48" s="59">
        <v>0</v>
      </c>
      <c r="V48" s="59">
        <v>0</v>
      </c>
      <c r="W48" s="59">
        <v>0</v>
      </c>
      <c r="X48" s="59">
        <v>0</v>
      </c>
      <c r="Y48" s="59">
        <v>0</v>
      </c>
      <c r="Z48" s="59">
        <v>0</v>
      </c>
      <c r="AA48" s="59">
        <v>0</v>
      </c>
      <c r="AB48" s="59">
        <v>0</v>
      </c>
      <c r="AC48" s="59">
        <v>0</v>
      </c>
      <c r="AD48" s="59">
        <v>0</v>
      </c>
      <c r="AE48" s="59">
        <v>0</v>
      </c>
      <c r="AF48" s="59">
        <v>0</v>
      </c>
      <c r="AG48" s="59">
        <v>0</v>
      </c>
      <c r="AH48" s="150">
        <f t="shared" si="6"/>
        <v>0</v>
      </c>
      <c r="AI48" s="59">
        <v>0</v>
      </c>
      <c r="AJ48" s="59">
        <v>0</v>
      </c>
      <c r="AK48" s="59">
        <v>0</v>
      </c>
      <c r="AL48" s="150">
        <f t="shared" si="8"/>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v>0</v>
      </c>
      <c r="BP48" s="59">
        <v>0</v>
      </c>
      <c r="BQ48" s="59">
        <v>0</v>
      </c>
      <c r="BR48" s="59">
        <v>0</v>
      </c>
      <c r="BS48" s="59">
        <v>0</v>
      </c>
      <c r="BT48" s="59">
        <v>0</v>
      </c>
      <c r="BU48" s="59">
        <v>0</v>
      </c>
      <c r="BV48" s="59">
        <v>0</v>
      </c>
      <c r="BW48" s="59">
        <v>0</v>
      </c>
      <c r="BX48" s="59">
        <v>0</v>
      </c>
      <c r="BY48" s="59">
        <v>0</v>
      </c>
      <c r="BZ48" s="59">
        <v>0</v>
      </c>
      <c r="CA48" s="59">
        <v>0</v>
      </c>
      <c r="CB48" s="150">
        <v>0</v>
      </c>
      <c r="CC48" s="150">
        <f t="shared" si="10"/>
        <v>0</v>
      </c>
      <c r="CD48" s="59">
        <v>0</v>
      </c>
      <c r="CE48" s="59">
        <v>0</v>
      </c>
      <c r="CF48" s="59">
        <v>0</v>
      </c>
      <c r="CG48" s="150">
        <f t="shared" si="12"/>
        <v>0</v>
      </c>
      <c r="CH48" s="59">
        <v>0</v>
      </c>
      <c r="CI48" s="59">
        <v>0</v>
      </c>
      <c r="CJ48" s="59">
        <v>0</v>
      </c>
      <c r="CK48" s="59">
        <v>0</v>
      </c>
      <c r="CL48" s="59">
        <v>0</v>
      </c>
      <c r="CM48" s="59">
        <v>0</v>
      </c>
      <c r="CN48" s="59">
        <v>0</v>
      </c>
      <c r="CO48" s="59">
        <v>0</v>
      </c>
      <c r="CP48" s="59">
        <v>0</v>
      </c>
      <c r="CQ48" s="59">
        <v>0</v>
      </c>
      <c r="CR48" s="59">
        <v>0</v>
      </c>
      <c r="CS48" s="150">
        <f t="shared" si="14"/>
        <v>0</v>
      </c>
      <c r="CT48" s="59">
        <v>0</v>
      </c>
      <c r="CU48" s="59">
        <v>0</v>
      </c>
      <c r="CV48" s="150">
        <f t="shared" si="16"/>
        <v>0</v>
      </c>
      <c r="CW48" s="59">
        <v>0</v>
      </c>
      <c r="CX48" s="59">
        <v>0</v>
      </c>
      <c r="CY48" s="59">
        <v>0</v>
      </c>
      <c r="CZ48" s="59">
        <v>0</v>
      </c>
      <c r="DA48" s="59">
        <v>0</v>
      </c>
      <c r="DB48" s="59">
        <v>0</v>
      </c>
      <c r="DC48" s="59">
        <v>0</v>
      </c>
      <c r="DD48" s="59">
        <v>0</v>
      </c>
      <c r="DE48" s="59">
        <v>0</v>
      </c>
      <c r="DF48" s="150">
        <f t="shared" si="18"/>
        <v>0</v>
      </c>
      <c r="DG48" s="59">
        <v>0</v>
      </c>
      <c r="DH48" s="59">
        <v>0</v>
      </c>
      <c r="DI48" s="59">
        <v>0</v>
      </c>
      <c r="DJ48" s="150">
        <f t="shared" si="20"/>
        <v>0</v>
      </c>
      <c r="DK48" s="59">
        <v>0</v>
      </c>
      <c r="DL48" s="59">
        <v>0</v>
      </c>
      <c r="DM48" s="150">
        <f t="shared" si="22"/>
        <v>0</v>
      </c>
      <c r="DN48" s="59">
        <v>0</v>
      </c>
      <c r="DO48" s="59">
        <v>0</v>
      </c>
      <c r="DP48" s="59">
        <v>0</v>
      </c>
      <c r="DQ48" s="59">
        <v>0</v>
      </c>
      <c r="DR48" s="59">
        <v>0</v>
      </c>
      <c r="DS48" s="150">
        <f t="shared" si="24"/>
        <v>0</v>
      </c>
      <c r="DT48" s="59">
        <v>0</v>
      </c>
      <c r="DU48" s="59">
        <v>0</v>
      </c>
      <c r="DV48" s="150">
        <f t="shared" si="39"/>
        <v>0</v>
      </c>
      <c r="DW48" s="59">
        <v>0</v>
      </c>
      <c r="DX48" s="59">
        <v>0</v>
      </c>
      <c r="DY48" s="59">
        <v>0</v>
      </c>
      <c r="DZ48" s="59">
        <v>0</v>
      </c>
      <c r="EA48" s="59">
        <v>0</v>
      </c>
      <c r="EB48" s="59">
        <v>0</v>
      </c>
      <c r="EC48" s="59">
        <v>0</v>
      </c>
      <c r="ED48" s="59">
        <v>0</v>
      </c>
      <c r="EE48" s="59">
        <v>0</v>
      </c>
      <c r="EF48" s="59">
        <v>0</v>
      </c>
      <c r="EG48" s="150">
        <f t="shared" si="27"/>
        <v>0</v>
      </c>
      <c r="EH48" s="59">
        <v>0</v>
      </c>
      <c r="EI48" s="59">
        <v>0</v>
      </c>
      <c r="EJ48" s="59">
        <v>0</v>
      </c>
      <c r="EK48" s="59">
        <v>0</v>
      </c>
      <c r="EL48" s="59">
        <v>0</v>
      </c>
      <c r="EM48" s="59">
        <v>0</v>
      </c>
      <c r="EN48" s="59">
        <v>0</v>
      </c>
      <c r="EO48" s="59">
        <v>0</v>
      </c>
      <c r="EP48" s="59">
        <v>0</v>
      </c>
      <c r="EQ48" s="150">
        <f t="shared" si="29"/>
        <v>0</v>
      </c>
      <c r="ER48" s="59">
        <v>0</v>
      </c>
      <c r="ES48" s="59">
        <v>0</v>
      </c>
      <c r="ET48" s="59">
        <v>0</v>
      </c>
      <c r="EU48" s="150">
        <f t="shared" si="31"/>
        <v>0</v>
      </c>
      <c r="EV48" s="59">
        <v>0</v>
      </c>
      <c r="EW48" s="59">
        <v>0</v>
      </c>
      <c r="EX48" s="150">
        <f t="shared" si="33"/>
        <v>0</v>
      </c>
      <c r="EY48" s="59">
        <v>0</v>
      </c>
      <c r="EZ48" s="59">
        <v>0</v>
      </c>
      <c r="FA48" s="150">
        <f t="shared" si="35"/>
        <v>0</v>
      </c>
      <c r="FB48" s="59">
        <v>0</v>
      </c>
      <c r="FC48" s="59">
        <v>0</v>
      </c>
      <c r="FD48" s="59">
        <v>0</v>
      </c>
      <c r="FE48" s="59">
        <v>0</v>
      </c>
      <c r="FF48" s="150">
        <f t="shared" si="37"/>
        <v>0</v>
      </c>
      <c r="FG48" s="59">
        <v>0</v>
      </c>
      <c r="FH48" s="59">
        <v>0</v>
      </c>
      <c r="FI48" s="59">
        <v>0</v>
      </c>
      <c r="FJ48" s="59">
        <v>0</v>
      </c>
      <c r="FK48" s="59">
        <v>0</v>
      </c>
      <c r="FL48" s="59">
        <v>0</v>
      </c>
      <c r="FM48" s="59">
        <v>0</v>
      </c>
      <c r="FN48" s="150">
        <v>0</v>
      </c>
      <c r="FO48" s="184"/>
      <c r="FP48" s="184"/>
      <c r="FQ48" s="59">
        <v>45.730282553211836</v>
      </c>
      <c r="FR48" s="184"/>
      <c r="FS48" s="59">
        <f t="shared" si="40"/>
        <v>45.730282553211836</v>
      </c>
      <c r="FT48" s="134"/>
      <c r="FU48" s="4"/>
    </row>
    <row r="49" spans="2:177" ht="14.25" customHeight="1" x14ac:dyDescent="0.2">
      <c r="B49" s="171" t="s">
        <v>442</v>
      </c>
      <c r="C49" s="171" t="s">
        <v>280</v>
      </c>
      <c r="D49" s="150">
        <f t="shared" si="4"/>
        <v>0</v>
      </c>
      <c r="E49" s="59">
        <v>0</v>
      </c>
      <c r="F49" s="59">
        <v>0</v>
      </c>
      <c r="G49" s="59">
        <v>0</v>
      </c>
      <c r="H49" s="59">
        <v>0</v>
      </c>
      <c r="I49" s="59">
        <v>0</v>
      </c>
      <c r="J49" s="59">
        <v>0</v>
      </c>
      <c r="K49" s="59">
        <v>0</v>
      </c>
      <c r="L49" s="59">
        <v>0</v>
      </c>
      <c r="M49" s="59">
        <v>0</v>
      </c>
      <c r="N49" s="59">
        <v>0</v>
      </c>
      <c r="O49" s="59">
        <v>0</v>
      </c>
      <c r="P49" s="59">
        <v>0</v>
      </c>
      <c r="Q49" s="59">
        <v>0</v>
      </c>
      <c r="R49" s="59">
        <v>0</v>
      </c>
      <c r="S49" s="59">
        <v>0</v>
      </c>
      <c r="T49" s="59">
        <v>0</v>
      </c>
      <c r="U49" s="59">
        <v>0</v>
      </c>
      <c r="V49" s="59">
        <v>0</v>
      </c>
      <c r="W49" s="59">
        <v>0</v>
      </c>
      <c r="X49" s="59">
        <v>0</v>
      </c>
      <c r="Y49" s="59">
        <v>0</v>
      </c>
      <c r="Z49" s="59">
        <v>0</v>
      </c>
      <c r="AA49" s="59">
        <v>0</v>
      </c>
      <c r="AB49" s="59">
        <v>0</v>
      </c>
      <c r="AC49" s="59">
        <v>0</v>
      </c>
      <c r="AD49" s="59">
        <v>0</v>
      </c>
      <c r="AE49" s="59">
        <v>0</v>
      </c>
      <c r="AF49" s="59">
        <v>0</v>
      </c>
      <c r="AG49" s="59">
        <v>0</v>
      </c>
      <c r="AH49" s="150">
        <f t="shared" si="6"/>
        <v>0</v>
      </c>
      <c r="AI49" s="59">
        <v>0</v>
      </c>
      <c r="AJ49" s="59">
        <v>0</v>
      </c>
      <c r="AK49" s="59">
        <v>0</v>
      </c>
      <c r="AL49" s="150">
        <f t="shared" si="8"/>
        <v>206.96334975999997</v>
      </c>
      <c r="AM49" s="59">
        <v>0</v>
      </c>
      <c r="AN49" s="59">
        <v>0</v>
      </c>
      <c r="AO49" s="59">
        <v>0</v>
      </c>
      <c r="AP49" s="59">
        <v>0</v>
      </c>
      <c r="AQ49" s="59">
        <v>0</v>
      </c>
      <c r="AR49" s="59">
        <v>0</v>
      </c>
      <c r="AS49" s="59">
        <v>0</v>
      </c>
      <c r="AT49" s="59">
        <v>0</v>
      </c>
      <c r="AU49" s="59">
        <v>0</v>
      </c>
      <c r="AV49" s="59">
        <v>0</v>
      </c>
      <c r="AW49" s="59">
        <v>0</v>
      </c>
      <c r="AX49" s="59">
        <v>0</v>
      </c>
      <c r="AY49" s="59">
        <v>0</v>
      </c>
      <c r="AZ49" s="59">
        <v>0</v>
      </c>
      <c r="BA49" s="59">
        <v>0</v>
      </c>
      <c r="BB49" s="59">
        <v>0</v>
      </c>
      <c r="BC49" s="59">
        <v>0</v>
      </c>
      <c r="BD49" s="59">
        <v>0</v>
      </c>
      <c r="BE49" s="59">
        <v>0</v>
      </c>
      <c r="BF49" s="59">
        <v>0</v>
      </c>
      <c r="BG49" s="59">
        <v>0</v>
      </c>
      <c r="BH49" s="59">
        <v>0</v>
      </c>
      <c r="BI49" s="59">
        <v>206.96334975999997</v>
      </c>
      <c r="BJ49" s="59">
        <v>0</v>
      </c>
      <c r="BK49" s="59">
        <v>0</v>
      </c>
      <c r="BL49" s="59">
        <v>0</v>
      </c>
      <c r="BM49" s="59">
        <v>0</v>
      </c>
      <c r="BN49" s="59">
        <v>0</v>
      </c>
      <c r="BO49" s="59">
        <v>0</v>
      </c>
      <c r="BP49" s="59">
        <v>0</v>
      </c>
      <c r="BQ49" s="59">
        <v>0</v>
      </c>
      <c r="BR49" s="59">
        <v>0</v>
      </c>
      <c r="BS49" s="59">
        <v>0</v>
      </c>
      <c r="BT49" s="59">
        <v>0</v>
      </c>
      <c r="BU49" s="59">
        <v>0</v>
      </c>
      <c r="BV49" s="59">
        <v>0</v>
      </c>
      <c r="BW49" s="59">
        <v>0</v>
      </c>
      <c r="BX49" s="59">
        <v>0</v>
      </c>
      <c r="BY49" s="59">
        <v>0</v>
      </c>
      <c r="BZ49" s="59">
        <v>0</v>
      </c>
      <c r="CA49" s="59">
        <v>0</v>
      </c>
      <c r="CB49" s="150">
        <v>0</v>
      </c>
      <c r="CC49" s="150">
        <f t="shared" si="10"/>
        <v>0</v>
      </c>
      <c r="CD49" s="59">
        <v>0</v>
      </c>
      <c r="CE49" s="59">
        <v>0</v>
      </c>
      <c r="CF49" s="59">
        <v>0</v>
      </c>
      <c r="CG49" s="150">
        <f t="shared" si="12"/>
        <v>0</v>
      </c>
      <c r="CH49" s="59">
        <v>0</v>
      </c>
      <c r="CI49" s="59">
        <v>0</v>
      </c>
      <c r="CJ49" s="59">
        <v>0</v>
      </c>
      <c r="CK49" s="59">
        <v>0</v>
      </c>
      <c r="CL49" s="59">
        <v>0</v>
      </c>
      <c r="CM49" s="59">
        <v>0</v>
      </c>
      <c r="CN49" s="59">
        <v>0</v>
      </c>
      <c r="CO49" s="59">
        <v>0</v>
      </c>
      <c r="CP49" s="59">
        <v>0</v>
      </c>
      <c r="CQ49" s="59">
        <v>0</v>
      </c>
      <c r="CR49" s="59">
        <v>0</v>
      </c>
      <c r="CS49" s="150">
        <f t="shared" si="14"/>
        <v>0</v>
      </c>
      <c r="CT49" s="59">
        <v>0</v>
      </c>
      <c r="CU49" s="59">
        <v>0</v>
      </c>
      <c r="CV49" s="150">
        <f t="shared" si="16"/>
        <v>0</v>
      </c>
      <c r="CW49" s="59">
        <v>0</v>
      </c>
      <c r="CX49" s="59">
        <v>0</v>
      </c>
      <c r="CY49" s="59">
        <v>0</v>
      </c>
      <c r="CZ49" s="59">
        <v>0</v>
      </c>
      <c r="DA49" s="59">
        <v>0</v>
      </c>
      <c r="DB49" s="59">
        <v>0</v>
      </c>
      <c r="DC49" s="59">
        <v>0</v>
      </c>
      <c r="DD49" s="59">
        <v>0</v>
      </c>
      <c r="DE49" s="59">
        <v>0</v>
      </c>
      <c r="DF49" s="150">
        <f t="shared" si="18"/>
        <v>0</v>
      </c>
      <c r="DG49" s="59">
        <v>0</v>
      </c>
      <c r="DH49" s="59">
        <v>0</v>
      </c>
      <c r="DI49" s="59">
        <v>0</v>
      </c>
      <c r="DJ49" s="150">
        <f t="shared" si="20"/>
        <v>0</v>
      </c>
      <c r="DK49" s="59">
        <v>0</v>
      </c>
      <c r="DL49" s="59">
        <v>0</v>
      </c>
      <c r="DM49" s="150">
        <f t="shared" si="22"/>
        <v>0</v>
      </c>
      <c r="DN49" s="59">
        <v>0</v>
      </c>
      <c r="DO49" s="59">
        <v>0</v>
      </c>
      <c r="DP49" s="59">
        <v>0</v>
      </c>
      <c r="DQ49" s="59">
        <v>0</v>
      </c>
      <c r="DR49" s="59">
        <v>0</v>
      </c>
      <c r="DS49" s="150">
        <f t="shared" si="24"/>
        <v>0</v>
      </c>
      <c r="DT49" s="59">
        <v>0</v>
      </c>
      <c r="DU49" s="59">
        <v>0</v>
      </c>
      <c r="DV49" s="150">
        <f t="shared" si="39"/>
        <v>0</v>
      </c>
      <c r="DW49" s="59">
        <v>0</v>
      </c>
      <c r="DX49" s="59">
        <v>0</v>
      </c>
      <c r="DY49" s="59">
        <v>0</v>
      </c>
      <c r="DZ49" s="59">
        <v>0</v>
      </c>
      <c r="EA49" s="59">
        <v>0</v>
      </c>
      <c r="EB49" s="59">
        <v>0</v>
      </c>
      <c r="EC49" s="59">
        <v>0</v>
      </c>
      <c r="ED49" s="59">
        <v>0</v>
      </c>
      <c r="EE49" s="59">
        <v>0</v>
      </c>
      <c r="EF49" s="59">
        <v>0</v>
      </c>
      <c r="EG49" s="150">
        <f t="shared" si="27"/>
        <v>0</v>
      </c>
      <c r="EH49" s="59">
        <v>0</v>
      </c>
      <c r="EI49" s="59">
        <v>0</v>
      </c>
      <c r="EJ49" s="59">
        <v>0</v>
      </c>
      <c r="EK49" s="59">
        <v>0</v>
      </c>
      <c r="EL49" s="59">
        <v>0</v>
      </c>
      <c r="EM49" s="59">
        <v>0</v>
      </c>
      <c r="EN49" s="59">
        <v>0</v>
      </c>
      <c r="EO49" s="59">
        <v>0</v>
      </c>
      <c r="EP49" s="59">
        <v>0</v>
      </c>
      <c r="EQ49" s="150">
        <f t="shared" si="29"/>
        <v>0</v>
      </c>
      <c r="ER49" s="59">
        <v>0</v>
      </c>
      <c r="ES49" s="59">
        <v>0</v>
      </c>
      <c r="ET49" s="59">
        <v>0</v>
      </c>
      <c r="EU49" s="150">
        <f t="shared" si="31"/>
        <v>0</v>
      </c>
      <c r="EV49" s="59">
        <v>0</v>
      </c>
      <c r="EW49" s="59">
        <v>0</v>
      </c>
      <c r="EX49" s="150">
        <f t="shared" si="33"/>
        <v>0</v>
      </c>
      <c r="EY49" s="59">
        <v>0</v>
      </c>
      <c r="EZ49" s="59">
        <v>0</v>
      </c>
      <c r="FA49" s="150">
        <f t="shared" si="35"/>
        <v>0</v>
      </c>
      <c r="FB49" s="59">
        <v>0</v>
      </c>
      <c r="FC49" s="59">
        <v>0</v>
      </c>
      <c r="FD49" s="59">
        <v>0</v>
      </c>
      <c r="FE49" s="59">
        <v>0</v>
      </c>
      <c r="FF49" s="150">
        <f t="shared" si="37"/>
        <v>0</v>
      </c>
      <c r="FG49" s="59">
        <v>0</v>
      </c>
      <c r="FH49" s="59">
        <v>0</v>
      </c>
      <c r="FI49" s="59">
        <v>0</v>
      </c>
      <c r="FJ49" s="59">
        <v>0</v>
      </c>
      <c r="FK49" s="59">
        <v>0</v>
      </c>
      <c r="FL49" s="59">
        <v>0</v>
      </c>
      <c r="FM49" s="59">
        <v>0</v>
      </c>
      <c r="FN49" s="150">
        <v>0</v>
      </c>
      <c r="FO49" s="184"/>
      <c r="FP49" s="184"/>
      <c r="FQ49" s="59">
        <v>0</v>
      </c>
      <c r="FR49" s="184"/>
      <c r="FS49" s="59">
        <f t="shared" si="40"/>
        <v>206.96334975999997</v>
      </c>
      <c r="FT49" s="134"/>
      <c r="FU49" s="4"/>
    </row>
    <row r="50" spans="2:177" ht="14.25" customHeight="1" x14ac:dyDescent="0.2">
      <c r="B50" s="171">
        <v>4661</v>
      </c>
      <c r="C50" s="171" t="s">
        <v>281</v>
      </c>
      <c r="D50" s="150">
        <f t="shared" si="4"/>
        <v>0</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150">
        <f t="shared" si="6"/>
        <v>0</v>
      </c>
      <c r="AI50" s="59">
        <v>0</v>
      </c>
      <c r="AJ50" s="59">
        <v>0</v>
      </c>
      <c r="AK50" s="59">
        <v>0</v>
      </c>
      <c r="AL50" s="150">
        <f t="shared" si="8"/>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150">
        <v>0</v>
      </c>
      <c r="CC50" s="150">
        <f t="shared" si="10"/>
        <v>0</v>
      </c>
      <c r="CD50" s="59">
        <v>0</v>
      </c>
      <c r="CE50" s="59">
        <v>0</v>
      </c>
      <c r="CF50" s="59">
        <v>0</v>
      </c>
      <c r="CG50" s="150">
        <f t="shared" si="12"/>
        <v>0</v>
      </c>
      <c r="CH50" s="59">
        <v>0</v>
      </c>
      <c r="CI50" s="59">
        <v>0</v>
      </c>
      <c r="CJ50" s="59">
        <v>0</v>
      </c>
      <c r="CK50" s="59">
        <v>0</v>
      </c>
      <c r="CL50" s="59">
        <v>0</v>
      </c>
      <c r="CM50" s="59">
        <v>0</v>
      </c>
      <c r="CN50" s="59">
        <v>0</v>
      </c>
      <c r="CO50" s="59">
        <v>0</v>
      </c>
      <c r="CP50" s="59">
        <v>0</v>
      </c>
      <c r="CQ50" s="59">
        <v>0</v>
      </c>
      <c r="CR50" s="59">
        <v>0</v>
      </c>
      <c r="CS50" s="150">
        <f t="shared" si="14"/>
        <v>0</v>
      </c>
      <c r="CT50" s="59">
        <v>0</v>
      </c>
      <c r="CU50" s="59">
        <v>0</v>
      </c>
      <c r="CV50" s="150">
        <f t="shared" si="16"/>
        <v>0</v>
      </c>
      <c r="CW50" s="59">
        <v>0</v>
      </c>
      <c r="CX50" s="59">
        <v>0</v>
      </c>
      <c r="CY50" s="59">
        <v>0</v>
      </c>
      <c r="CZ50" s="59">
        <v>0</v>
      </c>
      <c r="DA50" s="59">
        <v>0</v>
      </c>
      <c r="DB50" s="59">
        <v>0</v>
      </c>
      <c r="DC50" s="59">
        <v>0</v>
      </c>
      <c r="DD50" s="59">
        <v>0</v>
      </c>
      <c r="DE50" s="59">
        <v>0</v>
      </c>
      <c r="DF50" s="150">
        <f t="shared" si="18"/>
        <v>0</v>
      </c>
      <c r="DG50" s="59">
        <v>0</v>
      </c>
      <c r="DH50" s="59">
        <v>0</v>
      </c>
      <c r="DI50" s="59">
        <v>0</v>
      </c>
      <c r="DJ50" s="150">
        <f t="shared" si="20"/>
        <v>0</v>
      </c>
      <c r="DK50" s="59">
        <v>0</v>
      </c>
      <c r="DL50" s="59">
        <v>0</v>
      </c>
      <c r="DM50" s="150">
        <f t="shared" si="22"/>
        <v>0</v>
      </c>
      <c r="DN50" s="59">
        <v>0</v>
      </c>
      <c r="DO50" s="59">
        <v>0</v>
      </c>
      <c r="DP50" s="59">
        <v>0</v>
      </c>
      <c r="DQ50" s="59">
        <v>0</v>
      </c>
      <c r="DR50" s="59">
        <v>0</v>
      </c>
      <c r="DS50" s="150">
        <f t="shared" si="24"/>
        <v>0</v>
      </c>
      <c r="DT50" s="59">
        <v>0</v>
      </c>
      <c r="DU50" s="59">
        <v>0</v>
      </c>
      <c r="DV50" s="150">
        <f t="shared" si="39"/>
        <v>0</v>
      </c>
      <c r="DW50" s="59">
        <v>0</v>
      </c>
      <c r="DX50" s="59">
        <v>0</v>
      </c>
      <c r="DY50" s="59">
        <v>0</v>
      </c>
      <c r="DZ50" s="59">
        <v>0</v>
      </c>
      <c r="EA50" s="59">
        <v>0</v>
      </c>
      <c r="EB50" s="59">
        <v>0</v>
      </c>
      <c r="EC50" s="59">
        <v>0</v>
      </c>
      <c r="ED50" s="59">
        <v>0</v>
      </c>
      <c r="EE50" s="59">
        <v>0</v>
      </c>
      <c r="EF50" s="59">
        <v>0</v>
      </c>
      <c r="EG50" s="150">
        <f t="shared" si="27"/>
        <v>0</v>
      </c>
      <c r="EH50" s="59">
        <v>0</v>
      </c>
      <c r="EI50" s="59">
        <v>0</v>
      </c>
      <c r="EJ50" s="59">
        <v>0</v>
      </c>
      <c r="EK50" s="59">
        <v>0</v>
      </c>
      <c r="EL50" s="59">
        <v>0</v>
      </c>
      <c r="EM50" s="59">
        <v>0</v>
      </c>
      <c r="EN50" s="59">
        <v>0</v>
      </c>
      <c r="EO50" s="59">
        <v>0</v>
      </c>
      <c r="EP50" s="59">
        <v>0</v>
      </c>
      <c r="EQ50" s="150">
        <f t="shared" si="29"/>
        <v>0</v>
      </c>
      <c r="ER50" s="59">
        <v>0</v>
      </c>
      <c r="ES50" s="59">
        <v>0</v>
      </c>
      <c r="ET50" s="59">
        <v>0</v>
      </c>
      <c r="EU50" s="150">
        <f t="shared" si="31"/>
        <v>0</v>
      </c>
      <c r="EV50" s="59">
        <v>0</v>
      </c>
      <c r="EW50" s="59">
        <v>0</v>
      </c>
      <c r="EX50" s="150">
        <f t="shared" si="33"/>
        <v>0</v>
      </c>
      <c r="EY50" s="59">
        <v>0</v>
      </c>
      <c r="EZ50" s="59">
        <v>0</v>
      </c>
      <c r="FA50" s="150">
        <f t="shared" si="35"/>
        <v>0</v>
      </c>
      <c r="FB50" s="59">
        <v>0</v>
      </c>
      <c r="FC50" s="59">
        <v>0</v>
      </c>
      <c r="FD50" s="59">
        <v>0</v>
      </c>
      <c r="FE50" s="59">
        <v>0</v>
      </c>
      <c r="FF50" s="150">
        <f t="shared" si="37"/>
        <v>0</v>
      </c>
      <c r="FG50" s="59">
        <v>0</v>
      </c>
      <c r="FH50" s="59">
        <v>0</v>
      </c>
      <c r="FI50" s="59">
        <v>0</v>
      </c>
      <c r="FJ50" s="59">
        <v>0</v>
      </c>
      <c r="FK50" s="59">
        <v>0</v>
      </c>
      <c r="FL50" s="59">
        <v>0</v>
      </c>
      <c r="FM50" s="59">
        <v>0</v>
      </c>
      <c r="FN50" s="150">
        <v>0</v>
      </c>
      <c r="FO50" s="184"/>
      <c r="FP50" s="184"/>
      <c r="FQ50" s="59">
        <v>11335.984718583459</v>
      </c>
      <c r="FR50" s="184"/>
      <c r="FS50" s="59">
        <f t="shared" si="40"/>
        <v>11335.984718583459</v>
      </c>
      <c r="FT50" s="134"/>
      <c r="FU50" s="4"/>
    </row>
    <row r="51" spans="2:177" ht="14.25" customHeight="1" x14ac:dyDescent="0.2">
      <c r="B51" s="171" t="s">
        <v>443</v>
      </c>
      <c r="C51" s="171" t="s">
        <v>282</v>
      </c>
      <c r="D51" s="150">
        <f t="shared" si="4"/>
        <v>0</v>
      </c>
      <c r="E51" s="59">
        <v>0</v>
      </c>
      <c r="F51" s="59">
        <v>0</v>
      </c>
      <c r="G51" s="59">
        <v>0</v>
      </c>
      <c r="H51" s="59">
        <v>0</v>
      </c>
      <c r="I51" s="59">
        <v>0</v>
      </c>
      <c r="J51" s="59">
        <v>0</v>
      </c>
      <c r="K51" s="59">
        <v>0</v>
      </c>
      <c r="L51" s="59">
        <v>0</v>
      </c>
      <c r="M51" s="59">
        <v>0</v>
      </c>
      <c r="N51" s="59">
        <v>0</v>
      </c>
      <c r="O51" s="59">
        <v>0</v>
      </c>
      <c r="P51" s="59">
        <v>0</v>
      </c>
      <c r="Q51" s="59">
        <v>0</v>
      </c>
      <c r="R51" s="59">
        <v>0</v>
      </c>
      <c r="S51" s="59">
        <v>0</v>
      </c>
      <c r="T51" s="59">
        <v>0</v>
      </c>
      <c r="U51" s="59">
        <v>0</v>
      </c>
      <c r="V51" s="59">
        <v>0</v>
      </c>
      <c r="W51" s="59">
        <v>0</v>
      </c>
      <c r="X51" s="59">
        <v>0</v>
      </c>
      <c r="Y51" s="59">
        <v>0</v>
      </c>
      <c r="Z51" s="59">
        <v>0</v>
      </c>
      <c r="AA51" s="59">
        <v>0</v>
      </c>
      <c r="AB51" s="59">
        <v>0</v>
      </c>
      <c r="AC51" s="59">
        <v>0</v>
      </c>
      <c r="AD51" s="59">
        <v>0</v>
      </c>
      <c r="AE51" s="59">
        <v>0</v>
      </c>
      <c r="AF51" s="59">
        <v>0</v>
      </c>
      <c r="AG51" s="59">
        <v>0</v>
      </c>
      <c r="AH51" s="150">
        <f t="shared" si="6"/>
        <v>0</v>
      </c>
      <c r="AI51" s="59">
        <v>0</v>
      </c>
      <c r="AJ51" s="59">
        <v>0</v>
      </c>
      <c r="AK51" s="59">
        <v>0</v>
      </c>
      <c r="AL51" s="150">
        <f t="shared" si="8"/>
        <v>0</v>
      </c>
      <c r="AM51" s="59">
        <v>0</v>
      </c>
      <c r="AN51" s="59">
        <v>0</v>
      </c>
      <c r="AO51" s="59">
        <v>0</v>
      </c>
      <c r="AP51" s="59">
        <v>0</v>
      </c>
      <c r="AQ51" s="59">
        <v>0</v>
      </c>
      <c r="AR51" s="59">
        <v>0</v>
      </c>
      <c r="AS51" s="59">
        <v>0</v>
      </c>
      <c r="AT51" s="59">
        <v>0</v>
      </c>
      <c r="AU51" s="59">
        <v>0</v>
      </c>
      <c r="AV51" s="59">
        <v>0</v>
      </c>
      <c r="AW51" s="59">
        <v>0</v>
      </c>
      <c r="AX51" s="59">
        <v>0</v>
      </c>
      <c r="AY51" s="59">
        <v>0</v>
      </c>
      <c r="AZ51" s="59">
        <v>0</v>
      </c>
      <c r="BA51" s="59">
        <v>0</v>
      </c>
      <c r="BB51" s="59">
        <v>0</v>
      </c>
      <c r="BC51" s="59">
        <v>0</v>
      </c>
      <c r="BD51" s="59">
        <v>0</v>
      </c>
      <c r="BE51" s="59">
        <v>0</v>
      </c>
      <c r="BF51" s="59">
        <v>0</v>
      </c>
      <c r="BG51" s="59">
        <v>0</v>
      </c>
      <c r="BH51" s="59">
        <v>0</v>
      </c>
      <c r="BI51" s="59">
        <v>0</v>
      </c>
      <c r="BJ51" s="59">
        <v>0</v>
      </c>
      <c r="BK51" s="59">
        <v>0</v>
      </c>
      <c r="BL51" s="59">
        <v>0</v>
      </c>
      <c r="BM51" s="59">
        <v>0</v>
      </c>
      <c r="BN51" s="59">
        <v>0</v>
      </c>
      <c r="BO51" s="59">
        <v>0</v>
      </c>
      <c r="BP51" s="59">
        <v>0</v>
      </c>
      <c r="BQ51" s="59">
        <v>0</v>
      </c>
      <c r="BR51" s="59">
        <v>0</v>
      </c>
      <c r="BS51" s="59">
        <v>0</v>
      </c>
      <c r="BT51" s="59">
        <v>0</v>
      </c>
      <c r="BU51" s="59">
        <v>0</v>
      </c>
      <c r="BV51" s="59">
        <v>0</v>
      </c>
      <c r="BW51" s="59">
        <v>0</v>
      </c>
      <c r="BX51" s="59">
        <v>0</v>
      </c>
      <c r="BY51" s="59">
        <v>0</v>
      </c>
      <c r="BZ51" s="59">
        <v>0</v>
      </c>
      <c r="CA51" s="59">
        <v>0</v>
      </c>
      <c r="CB51" s="150">
        <v>0</v>
      </c>
      <c r="CC51" s="150">
        <f t="shared" si="10"/>
        <v>0</v>
      </c>
      <c r="CD51" s="59">
        <v>0</v>
      </c>
      <c r="CE51" s="59">
        <v>0</v>
      </c>
      <c r="CF51" s="59">
        <v>0</v>
      </c>
      <c r="CG51" s="150">
        <f t="shared" si="12"/>
        <v>0</v>
      </c>
      <c r="CH51" s="59">
        <v>0</v>
      </c>
      <c r="CI51" s="59">
        <v>0</v>
      </c>
      <c r="CJ51" s="59">
        <v>0</v>
      </c>
      <c r="CK51" s="59">
        <v>0</v>
      </c>
      <c r="CL51" s="59">
        <v>0</v>
      </c>
      <c r="CM51" s="59">
        <v>0</v>
      </c>
      <c r="CN51" s="59">
        <v>0</v>
      </c>
      <c r="CO51" s="59">
        <v>0</v>
      </c>
      <c r="CP51" s="59">
        <v>0</v>
      </c>
      <c r="CQ51" s="59">
        <v>0</v>
      </c>
      <c r="CR51" s="59">
        <v>0</v>
      </c>
      <c r="CS51" s="150">
        <f t="shared" si="14"/>
        <v>0</v>
      </c>
      <c r="CT51" s="59">
        <v>0</v>
      </c>
      <c r="CU51" s="59">
        <v>0</v>
      </c>
      <c r="CV51" s="150">
        <f t="shared" si="16"/>
        <v>0</v>
      </c>
      <c r="CW51" s="59">
        <v>0</v>
      </c>
      <c r="CX51" s="59">
        <v>0</v>
      </c>
      <c r="CY51" s="59">
        <v>0</v>
      </c>
      <c r="CZ51" s="59">
        <v>0</v>
      </c>
      <c r="DA51" s="59">
        <v>0</v>
      </c>
      <c r="DB51" s="59">
        <v>0</v>
      </c>
      <c r="DC51" s="59">
        <v>0</v>
      </c>
      <c r="DD51" s="59">
        <v>0</v>
      </c>
      <c r="DE51" s="59">
        <v>0</v>
      </c>
      <c r="DF51" s="150">
        <f t="shared" si="18"/>
        <v>0</v>
      </c>
      <c r="DG51" s="59">
        <v>0</v>
      </c>
      <c r="DH51" s="59">
        <v>0</v>
      </c>
      <c r="DI51" s="59">
        <v>0</v>
      </c>
      <c r="DJ51" s="150">
        <f t="shared" si="20"/>
        <v>0</v>
      </c>
      <c r="DK51" s="59">
        <v>0</v>
      </c>
      <c r="DL51" s="59">
        <v>0</v>
      </c>
      <c r="DM51" s="150">
        <f t="shared" si="22"/>
        <v>0</v>
      </c>
      <c r="DN51" s="59">
        <v>0</v>
      </c>
      <c r="DO51" s="59">
        <v>0</v>
      </c>
      <c r="DP51" s="59">
        <v>0</v>
      </c>
      <c r="DQ51" s="59">
        <v>0</v>
      </c>
      <c r="DR51" s="59">
        <v>0</v>
      </c>
      <c r="DS51" s="150">
        <f t="shared" si="24"/>
        <v>0</v>
      </c>
      <c r="DT51" s="59">
        <v>0</v>
      </c>
      <c r="DU51" s="59">
        <v>0</v>
      </c>
      <c r="DV51" s="150">
        <f t="shared" si="39"/>
        <v>0</v>
      </c>
      <c r="DW51" s="59">
        <v>0</v>
      </c>
      <c r="DX51" s="59">
        <v>0</v>
      </c>
      <c r="DY51" s="59">
        <v>0</v>
      </c>
      <c r="DZ51" s="59">
        <v>0</v>
      </c>
      <c r="EA51" s="59">
        <v>0</v>
      </c>
      <c r="EB51" s="59">
        <v>0</v>
      </c>
      <c r="EC51" s="59">
        <v>0</v>
      </c>
      <c r="ED51" s="59">
        <v>0</v>
      </c>
      <c r="EE51" s="59">
        <v>0</v>
      </c>
      <c r="EF51" s="59">
        <v>0</v>
      </c>
      <c r="EG51" s="150">
        <f t="shared" si="27"/>
        <v>0</v>
      </c>
      <c r="EH51" s="59">
        <v>0</v>
      </c>
      <c r="EI51" s="59">
        <v>0</v>
      </c>
      <c r="EJ51" s="59">
        <v>0</v>
      </c>
      <c r="EK51" s="59">
        <v>0</v>
      </c>
      <c r="EL51" s="59">
        <v>0</v>
      </c>
      <c r="EM51" s="59">
        <v>0</v>
      </c>
      <c r="EN51" s="59">
        <v>0</v>
      </c>
      <c r="EO51" s="59">
        <v>0</v>
      </c>
      <c r="EP51" s="59">
        <v>0</v>
      </c>
      <c r="EQ51" s="150">
        <f t="shared" si="29"/>
        <v>0</v>
      </c>
      <c r="ER51" s="59">
        <v>0</v>
      </c>
      <c r="ES51" s="59">
        <v>0</v>
      </c>
      <c r="ET51" s="59">
        <v>0</v>
      </c>
      <c r="EU51" s="150">
        <f t="shared" si="31"/>
        <v>0</v>
      </c>
      <c r="EV51" s="59">
        <v>0</v>
      </c>
      <c r="EW51" s="59">
        <v>0</v>
      </c>
      <c r="EX51" s="150">
        <f t="shared" si="33"/>
        <v>0</v>
      </c>
      <c r="EY51" s="59">
        <v>0</v>
      </c>
      <c r="EZ51" s="59">
        <v>0</v>
      </c>
      <c r="FA51" s="150">
        <f t="shared" si="35"/>
        <v>0</v>
      </c>
      <c r="FB51" s="59">
        <v>0</v>
      </c>
      <c r="FC51" s="59">
        <v>0</v>
      </c>
      <c r="FD51" s="59">
        <v>0</v>
      </c>
      <c r="FE51" s="59">
        <v>0</v>
      </c>
      <c r="FF51" s="150">
        <f t="shared" si="37"/>
        <v>0</v>
      </c>
      <c r="FG51" s="59">
        <v>0</v>
      </c>
      <c r="FH51" s="59">
        <v>0</v>
      </c>
      <c r="FI51" s="59">
        <v>0</v>
      </c>
      <c r="FJ51" s="59">
        <v>0</v>
      </c>
      <c r="FK51" s="59">
        <v>0</v>
      </c>
      <c r="FL51" s="59">
        <v>0</v>
      </c>
      <c r="FM51" s="59">
        <v>0</v>
      </c>
      <c r="FN51" s="150">
        <v>0</v>
      </c>
      <c r="FO51" s="184"/>
      <c r="FP51" s="184"/>
      <c r="FQ51" s="59">
        <v>46348.937062469435</v>
      </c>
      <c r="FR51" s="184"/>
      <c r="FS51" s="59">
        <f t="shared" si="40"/>
        <v>46348.937062469435</v>
      </c>
      <c r="FT51" s="134"/>
      <c r="FU51" s="4"/>
    </row>
    <row r="52" spans="2:177" ht="14.25" customHeight="1" x14ac:dyDescent="0.2">
      <c r="B52" s="171" t="s">
        <v>444</v>
      </c>
      <c r="C52" s="171" t="s">
        <v>283</v>
      </c>
      <c r="D52" s="150">
        <f t="shared" si="4"/>
        <v>0</v>
      </c>
      <c r="E52" s="59">
        <v>0</v>
      </c>
      <c r="F52" s="59">
        <v>0</v>
      </c>
      <c r="G52" s="59">
        <v>0</v>
      </c>
      <c r="H52" s="59">
        <v>0</v>
      </c>
      <c r="I52" s="59">
        <v>0</v>
      </c>
      <c r="J52" s="59">
        <v>0</v>
      </c>
      <c r="K52" s="59">
        <v>0</v>
      </c>
      <c r="L52" s="59">
        <v>0</v>
      </c>
      <c r="M52" s="59">
        <v>0</v>
      </c>
      <c r="N52" s="59">
        <v>0</v>
      </c>
      <c r="O52" s="59">
        <v>0</v>
      </c>
      <c r="P52" s="59">
        <v>0</v>
      </c>
      <c r="Q52" s="59">
        <v>0</v>
      </c>
      <c r="R52" s="59">
        <v>0</v>
      </c>
      <c r="S52" s="59">
        <v>0</v>
      </c>
      <c r="T52" s="59">
        <v>0</v>
      </c>
      <c r="U52" s="59">
        <v>0</v>
      </c>
      <c r="V52" s="59">
        <v>0</v>
      </c>
      <c r="W52" s="59">
        <v>0</v>
      </c>
      <c r="X52" s="59">
        <v>0</v>
      </c>
      <c r="Y52" s="59">
        <v>0</v>
      </c>
      <c r="Z52" s="59">
        <v>0</v>
      </c>
      <c r="AA52" s="59">
        <v>0</v>
      </c>
      <c r="AB52" s="59">
        <v>0</v>
      </c>
      <c r="AC52" s="59">
        <v>0</v>
      </c>
      <c r="AD52" s="59">
        <v>0</v>
      </c>
      <c r="AE52" s="59">
        <v>0</v>
      </c>
      <c r="AF52" s="59">
        <v>0</v>
      </c>
      <c r="AG52" s="59">
        <v>0</v>
      </c>
      <c r="AH52" s="150">
        <f t="shared" si="6"/>
        <v>0</v>
      </c>
      <c r="AI52" s="59">
        <v>0</v>
      </c>
      <c r="AJ52" s="59">
        <v>0</v>
      </c>
      <c r="AK52" s="59">
        <v>0</v>
      </c>
      <c r="AL52" s="150">
        <f t="shared" si="8"/>
        <v>448.93288873774191</v>
      </c>
      <c r="AM52" s="59">
        <v>0</v>
      </c>
      <c r="AN52" s="59">
        <v>0</v>
      </c>
      <c r="AO52" s="59">
        <v>0</v>
      </c>
      <c r="AP52" s="59">
        <v>0</v>
      </c>
      <c r="AQ52" s="59">
        <v>0</v>
      </c>
      <c r="AR52" s="59">
        <v>0</v>
      </c>
      <c r="AS52" s="59">
        <v>0</v>
      </c>
      <c r="AT52" s="59">
        <v>0</v>
      </c>
      <c r="AU52" s="59">
        <v>0</v>
      </c>
      <c r="AV52" s="59">
        <v>0</v>
      </c>
      <c r="AW52" s="59">
        <v>0</v>
      </c>
      <c r="AX52" s="59">
        <v>0</v>
      </c>
      <c r="AY52" s="59">
        <v>0</v>
      </c>
      <c r="AZ52" s="59">
        <v>0</v>
      </c>
      <c r="BA52" s="59">
        <v>0</v>
      </c>
      <c r="BB52" s="59">
        <v>0</v>
      </c>
      <c r="BC52" s="59">
        <v>0</v>
      </c>
      <c r="BD52" s="59">
        <v>0</v>
      </c>
      <c r="BE52" s="59">
        <v>0</v>
      </c>
      <c r="BF52" s="59">
        <v>0</v>
      </c>
      <c r="BG52" s="59">
        <v>0</v>
      </c>
      <c r="BH52" s="59">
        <v>0</v>
      </c>
      <c r="BI52" s="59">
        <v>448.93288873774191</v>
      </c>
      <c r="BJ52" s="59">
        <v>0</v>
      </c>
      <c r="BK52" s="59">
        <v>0</v>
      </c>
      <c r="BL52" s="59">
        <v>0</v>
      </c>
      <c r="BM52" s="59">
        <v>0</v>
      </c>
      <c r="BN52" s="59">
        <v>0</v>
      </c>
      <c r="BO52" s="59">
        <v>0</v>
      </c>
      <c r="BP52" s="59">
        <v>0</v>
      </c>
      <c r="BQ52" s="59">
        <v>0</v>
      </c>
      <c r="BR52" s="59">
        <v>0</v>
      </c>
      <c r="BS52" s="59">
        <v>0</v>
      </c>
      <c r="BT52" s="59">
        <v>0</v>
      </c>
      <c r="BU52" s="59">
        <v>0</v>
      </c>
      <c r="BV52" s="59">
        <v>0</v>
      </c>
      <c r="BW52" s="59">
        <v>0</v>
      </c>
      <c r="BX52" s="59">
        <v>0</v>
      </c>
      <c r="BY52" s="59">
        <v>0</v>
      </c>
      <c r="BZ52" s="59">
        <v>0</v>
      </c>
      <c r="CA52" s="59">
        <v>0</v>
      </c>
      <c r="CB52" s="150">
        <v>0</v>
      </c>
      <c r="CC52" s="150">
        <f t="shared" si="10"/>
        <v>0</v>
      </c>
      <c r="CD52" s="59">
        <v>0</v>
      </c>
      <c r="CE52" s="59">
        <v>0</v>
      </c>
      <c r="CF52" s="59">
        <v>0</v>
      </c>
      <c r="CG52" s="150">
        <f t="shared" si="12"/>
        <v>0</v>
      </c>
      <c r="CH52" s="59">
        <v>0</v>
      </c>
      <c r="CI52" s="59">
        <v>0</v>
      </c>
      <c r="CJ52" s="59">
        <v>0</v>
      </c>
      <c r="CK52" s="59">
        <v>0</v>
      </c>
      <c r="CL52" s="59">
        <v>0</v>
      </c>
      <c r="CM52" s="59">
        <v>0</v>
      </c>
      <c r="CN52" s="59">
        <v>0</v>
      </c>
      <c r="CO52" s="59">
        <v>0</v>
      </c>
      <c r="CP52" s="59">
        <v>0</v>
      </c>
      <c r="CQ52" s="59">
        <v>0</v>
      </c>
      <c r="CR52" s="59">
        <v>0</v>
      </c>
      <c r="CS52" s="150">
        <f t="shared" si="14"/>
        <v>0</v>
      </c>
      <c r="CT52" s="59">
        <v>0</v>
      </c>
      <c r="CU52" s="59">
        <v>0</v>
      </c>
      <c r="CV52" s="150">
        <f t="shared" si="16"/>
        <v>0</v>
      </c>
      <c r="CW52" s="59">
        <v>0</v>
      </c>
      <c r="CX52" s="59">
        <v>0</v>
      </c>
      <c r="CY52" s="59">
        <v>0</v>
      </c>
      <c r="CZ52" s="59">
        <v>0</v>
      </c>
      <c r="DA52" s="59">
        <v>0</v>
      </c>
      <c r="DB52" s="59">
        <v>0</v>
      </c>
      <c r="DC52" s="59">
        <v>0</v>
      </c>
      <c r="DD52" s="59">
        <v>0</v>
      </c>
      <c r="DE52" s="59">
        <v>0</v>
      </c>
      <c r="DF52" s="150">
        <f t="shared" si="18"/>
        <v>0</v>
      </c>
      <c r="DG52" s="59">
        <v>0</v>
      </c>
      <c r="DH52" s="59">
        <v>0</v>
      </c>
      <c r="DI52" s="59">
        <v>0</v>
      </c>
      <c r="DJ52" s="150">
        <f t="shared" si="20"/>
        <v>0</v>
      </c>
      <c r="DK52" s="59">
        <v>0</v>
      </c>
      <c r="DL52" s="59">
        <v>0</v>
      </c>
      <c r="DM52" s="150">
        <f t="shared" si="22"/>
        <v>0</v>
      </c>
      <c r="DN52" s="59">
        <v>0</v>
      </c>
      <c r="DO52" s="59">
        <v>0</v>
      </c>
      <c r="DP52" s="59">
        <v>0</v>
      </c>
      <c r="DQ52" s="59">
        <v>0</v>
      </c>
      <c r="DR52" s="59">
        <v>0</v>
      </c>
      <c r="DS52" s="150">
        <f t="shared" si="24"/>
        <v>0</v>
      </c>
      <c r="DT52" s="59">
        <v>0</v>
      </c>
      <c r="DU52" s="59">
        <v>0</v>
      </c>
      <c r="DV52" s="150">
        <f t="shared" si="39"/>
        <v>0</v>
      </c>
      <c r="DW52" s="59">
        <v>0</v>
      </c>
      <c r="DX52" s="59">
        <v>0</v>
      </c>
      <c r="DY52" s="59">
        <v>0</v>
      </c>
      <c r="DZ52" s="59">
        <v>0</v>
      </c>
      <c r="EA52" s="59">
        <v>0</v>
      </c>
      <c r="EB52" s="59">
        <v>0</v>
      </c>
      <c r="EC52" s="59">
        <v>0</v>
      </c>
      <c r="ED52" s="59">
        <v>0</v>
      </c>
      <c r="EE52" s="59">
        <v>0</v>
      </c>
      <c r="EF52" s="59">
        <v>0</v>
      </c>
      <c r="EG52" s="150">
        <f t="shared" si="27"/>
        <v>0</v>
      </c>
      <c r="EH52" s="59">
        <v>0</v>
      </c>
      <c r="EI52" s="59">
        <v>0</v>
      </c>
      <c r="EJ52" s="59">
        <v>0</v>
      </c>
      <c r="EK52" s="59">
        <v>0</v>
      </c>
      <c r="EL52" s="59">
        <v>0</v>
      </c>
      <c r="EM52" s="59">
        <v>0</v>
      </c>
      <c r="EN52" s="59">
        <v>0</v>
      </c>
      <c r="EO52" s="59">
        <v>0</v>
      </c>
      <c r="EP52" s="59">
        <v>0</v>
      </c>
      <c r="EQ52" s="150">
        <f t="shared" si="29"/>
        <v>0</v>
      </c>
      <c r="ER52" s="59">
        <v>0</v>
      </c>
      <c r="ES52" s="59">
        <v>0</v>
      </c>
      <c r="ET52" s="59">
        <v>0</v>
      </c>
      <c r="EU52" s="150">
        <f t="shared" si="31"/>
        <v>0</v>
      </c>
      <c r="EV52" s="59">
        <v>0</v>
      </c>
      <c r="EW52" s="59">
        <v>0</v>
      </c>
      <c r="EX52" s="150">
        <f t="shared" si="33"/>
        <v>0</v>
      </c>
      <c r="EY52" s="59">
        <v>0</v>
      </c>
      <c r="EZ52" s="59">
        <v>0</v>
      </c>
      <c r="FA52" s="150">
        <f t="shared" si="35"/>
        <v>0</v>
      </c>
      <c r="FB52" s="59">
        <v>0</v>
      </c>
      <c r="FC52" s="59">
        <v>0</v>
      </c>
      <c r="FD52" s="59">
        <v>0</v>
      </c>
      <c r="FE52" s="59">
        <v>0</v>
      </c>
      <c r="FF52" s="150">
        <f t="shared" si="37"/>
        <v>0</v>
      </c>
      <c r="FG52" s="59">
        <v>0</v>
      </c>
      <c r="FH52" s="59">
        <v>0</v>
      </c>
      <c r="FI52" s="59">
        <v>0</v>
      </c>
      <c r="FJ52" s="59">
        <v>0</v>
      </c>
      <c r="FK52" s="59">
        <v>0</v>
      </c>
      <c r="FL52" s="59">
        <v>0</v>
      </c>
      <c r="FM52" s="59">
        <v>0</v>
      </c>
      <c r="FN52" s="150">
        <v>0</v>
      </c>
      <c r="FO52" s="184"/>
      <c r="FP52" s="184"/>
      <c r="FQ52" s="59">
        <v>0</v>
      </c>
      <c r="FR52" s="184"/>
      <c r="FS52" s="59">
        <f t="shared" si="40"/>
        <v>448.93288873774191</v>
      </c>
      <c r="FT52" s="134"/>
      <c r="FU52" s="4"/>
    </row>
    <row r="53" spans="2:177" ht="14.25" customHeight="1" x14ac:dyDescent="0.2">
      <c r="B53" s="171" t="s">
        <v>445</v>
      </c>
      <c r="C53" s="171" t="s">
        <v>284</v>
      </c>
      <c r="D53" s="150">
        <f t="shared" si="4"/>
        <v>0</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150">
        <f t="shared" si="6"/>
        <v>0</v>
      </c>
      <c r="AI53" s="59">
        <v>0</v>
      </c>
      <c r="AJ53" s="59">
        <v>0</v>
      </c>
      <c r="AK53" s="59">
        <v>0</v>
      </c>
      <c r="AL53" s="150">
        <f t="shared" si="8"/>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150">
        <v>0</v>
      </c>
      <c r="CC53" s="150">
        <f t="shared" si="10"/>
        <v>0</v>
      </c>
      <c r="CD53" s="59">
        <v>0</v>
      </c>
      <c r="CE53" s="59">
        <v>0</v>
      </c>
      <c r="CF53" s="59">
        <v>0</v>
      </c>
      <c r="CG53" s="150">
        <f t="shared" si="12"/>
        <v>0</v>
      </c>
      <c r="CH53" s="59">
        <v>0</v>
      </c>
      <c r="CI53" s="59">
        <v>0</v>
      </c>
      <c r="CJ53" s="59">
        <v>0</v>
      </c>
      <c r="CK53" s="59">
        <v>0</v>
      </c>
      <c r="CL53" s="59">
        <v>0</v>
      </c>
      <c r="CM53" s="59">
        <v>0</v>
      </c>
      <c r="CN53" s="59">
        <v>0</v>
      </c>
      <c r="CO53" s="59">
        <v>0</v>
      </c>
      <c r="CP53" s="59">
        <v>0</v>
      </c>
      <c r="CQ53" s="59">
        <v>0</v>
      </c>
      <c r="CR53" s="59">
        <v>0</v>
      </c>
      <c r="CS53" s="150">
        <f t="shared" si="14"/>
        <v>0</v>
      </c>
      <c r="CT53" s="59">
        <v>0</v>
      </c>
      <c r="CU53" s="59">
        <v>0</v>
      </c>
      <c r="CV53" s="150">
        <f t="shared" si="16"/>
        <v>0</v>
      </c>
      <c r="CW53" s="59">
        <v>0</v>
      </c>
      <c r="CX53" s="59">
        <v>0</v>
      </c>
      <c r="CY53" s="59">
        <v>0</v>
      </c>
      <c r="CZ53" s="59">
        <v>0</v>
      </c>
      <c r="DA53" s="59">
        <v>0</v>
      </c>
      <c r="DB53" s="59">
        <v>0</v>
      </c>
      <c r="DC53" s="59">
        <v>0</v>
      </c>
      <c r="DD53" s="59">
        <v>0</v>
      </c>
      <c r="DE53" s="59">
        <v>0</v>
      </c>
      <c r="DF53" s="150">
        <f t="shared" si="18"/>
        <v>0</v>
      </c>
      <c r="DG53" s="59">
        <v>0</v>
      </c>
      <c r="DH53" s="59">
        <v>0</v>
      </c>
      <c r="DI53" s="59">
        <v>0</v>
      </c>
      <c r="DJ53" s="150">
        <f t="shared" si="20"/>
        <v>0</v>
      </c>
      <c r="DK53" s="59">
        <v>0</v>
      </c>
      <c r="DL53" s="59">
        <v>0</v>
      </c>
      <c r="DM53" s="150">
        <f t="shared" si="22"/>
        <v>0</v>
      </c>
      <c r="DN53" s="59">
        <v>0</v>
      </c>
      <c r="DO53" s="59">
        <v>0</v>
      </c>
      <c r="DP53" s="59">
        <v>0</v>
      </c>
      <c r="DQ53" s="59">
        <v>0</v>
      </c>
      <c r="DR53" s="59">
        <v>0</v>
      </c>
      <c r="DS53" s="150">
        <f t="shared" si="24"/>
        <v>0</v>
      </c>
      <c r="DT53" s="59">
        <v>0</v>
      </c>
      <c r="DU53" s="59">
        <v>0</v>
      </c>
      <c r="DV53" s="150">
        <f t="shared" si="39"/>
        <v>0</v>
      </c>
      <c r="DW53" s="59">
        <v>0</v>
      </c>
      <c r="DX53" s="59">
        <v>0</v>
      </c>
      <c r="DY53" s="59">
        <v>0</v>
      </c>
      <c r="DZ53" s="59">
        <v>0</v>
      </c>
      <c r="EA53" s="59">
        <v>0</v>
      </c>
      <c r="EB53" s="59">
        <v>0</v>
      </c>
      <c r="EC53" s="59">
        <v>0</v>
      </c>
      <c r="ED53" s="59">
        <v>0</v>
      </c>
      <c r="EE53" s="59">
        <v>0</v>
      </c>
      <c r="EF53" s="59">
        <v>0</v>
      </c>
      <c r="EG53" s="150">
        <f t="shared" si="27"/>
        <v>0</v>
      </c>
      <c r="EH53" s="59">
        <v>0</v>
      </c>
      <c r="EI53" s="59">
        <v>0</v>
      </c>
      <c r="EJ53" s="59">
        <v>0</v>
      </c>
      <c r="EK53" s="59">
        <v>0</v>
      </c>
      <c r="EL53" s="59">
        <v>0</v>
      </c>
      <c r="EM53" s="59">
        <v>0</v>
      </c>
      <c r="EN53" s="59">
        <v>0</v>
      </c>
      <c r="EO53" s="59">
        <v>0</v>
      </c>
      <c r="EP53" s="59">
        <v>0</v>
      </c>
      <c r="EQ53" s="150">
        <f t="shared" si="29"/>
        <v>0</v>
      </c>
      <c r="ER53" s="59">
        <v>0</v>
      </c>
      <c r="ES53" s="59">
        <v>0</v>
      </c>
      <c r="ET53" s="59">
        <v>0</v>
      </c>
      <c r="EU53" s="150">
        <f t="shared" si="31"/>
        <v>0</v>
      </c>
      <c r="EV53" s="59">
        <v>0</v>
      </c>
      <c r="EW53" s="59">
        <v>0</v>
      </c>
      <c r="EX53" s="150">
        <f t="shared" si="33"/>
        <v>0</v>
      </c>
      <c r="EY53" s="59">
        <v>0</v>
      </c>
      <c r="EZ53" s="59">
        <v>0</v>
      </c>
      <c r="FA53" s="150">
        <f t="shared" si="35"/>
        <v>0</v>
      </c>
      <c r="FB53" s="59">
        <v>0</v>
      </c>
      <c r="FC53" s="59">
        <v>0</v>
      </c>
      <c r="FD53" s="59">
        <v>0</v>
      </c>
      <c r="FE53" s="59">
        <v>0</v>
      </c>
      <c r="FF53" s="150">
        <f t="shared" si="37"/>
        <v>0</v>
      </c>
      <c r="FG53" s="59">
        <v>0</v>
      </c>
      <c r="FH53" s="59">
        <v>0</v>
      </c>
      <c r="FI53" s="59">
        <v>0</v>
      </c>
      <c r="FJ53" s="59">
        <v>0</v>
      </c>
      <c r="FK53" s="59">
        <v>0</v>
      </c>
      <c r="FL53" s="59">
        <v>0</v>
      </c>
      <c r="FM53" s="59">
        <v>0</v>
      </c>
      <c r="FN53" s="150">
        <v>0</v>
      </c>
      <c r="FO53" s="184"/>
      <c r="FP53" s="184"/>
      <c r="FQ53" s="59">
        <v>0</v>
      </c>
      <c r="FR53" s="184"/>
      <c r="FS53" s="59">
        <f t="shared" si="40"/>
        <v>0</v>
      </c>
      <c r="FT53" s="134"/>
      <c r="FU53" s="4"/>
    </row>
    <row r="54" spans="2:177" ht="14.25" customHeight="1" x14ac:dyDescent="0.2">
      <c r="B54" s="171" t="s">
        <v>445</v>
      </c>
      <c r="C54" s="171" t="s">
        <v>285</v>
      </c>
      <c r="D54" s="150">
        <f t="shared" si="4"/>
        <v>0</v>
      </c>
      <c r="E54" s="59">
        <v>0</v>
      </c>
      <c r="F54" s="59">
        <v>0</v>
      </c>
      <c r="G54" s="59">
        <v>0</v>
      </c>
      <c r="H54" s="59">
        <v>0</v>
      </c>
      <c r="I54" s="59">
        <v>0</v>
      </c>
      <c r="J54" s="59">
        <v>0</v>
      </c>
      <c r="K54" s="59">
        <v>0</v>
      </c>
      <c r="L54" s="59">
        <v>0</v>
      </c>
      <c r="M54" s="59">
        <v>0</v>
      </c>
      <c r="N54" s="59">
        <v>0</v>
      </c>
      <c r="O54" s="59">
        <v>0</v>
      </c>
      <c r="P54" s="59">
        <v>0</v>
      </c>
      <c r="Q54" s="59">
        <v>0</v>
      </c>
      <c r="R54" s="59">
        <v>0</v>
      </c>
      <c r="S54" s="59">
        <v>0</v>
      </c>
      <c r="T54" s="59">
        <v>0</v>
      </c>
      <c r="U54" s="59">
        <v>0</v>
      </c>
      <c r="V54" s="59">
        <v>0</v>
      </c>
      <c r="W54" s="59">
        <v>0</v>
      </c>
      <c r="X54" s="59">
        <v>0</v>
      </c>
      <c r="Y54" s="59">
        <v>0</v>
      </c>
      <c r="Z54" s="59">
        <v>0</v>
      </c>
      <c r="AA54" s="59">
        <v>0</v>
      </c>
      <c r="AB54" s="59">
        <v>0</v>
      </c>
      <c r="AC54" s="59">
        <v>0</v>
      </c>
      <c r="AD54" s="59">
        <v>0</v>
      </c>
      <c r="AE54" s="59">
        <v>0</v>
      </c>
      <c r="AF54" s="59">
        <v>0</v>
      </c>
      <c r="AG54" s="59">
        <v>0</v>
      </c>
      <c r="AH54" s="150">
        <f t="shared" si="6"/>
        <v>0</v>
      </c>
      <c r="AI54" s="59">
        <v>0</v>
      </c>
      <c r="AJ54" s="59">
        <v>0</v>
      </c>
      <c r="AK54" s="59">
        <v>0</v>
      </c>
      <c r="AL54" s="150">
        <f t="shared" si="8"/>
        <v>0</v>
      </c>
      <c r="AM54" s="59">
        <v>0</v>
      </c>
      <c r="AN54" s="59">
        <v>0</v>
      </c>
      <c r="AO54" s="59">
        <v>0</v>
      </c>
      <c r="AP54" s="59">
        <v>0</v>
      </c>
      <c r="AQ54" s="59">
        <v>0</v>
      </c>
      <c r="AR54" s="59">
        <v>0</v>
      </c>
      <c r="AS54" s="59">
        <v>0</v>
      </c>
      <c r="AT54" s="59">
        <v>0</v>
      </c>
      <c r="AU54" s="59">
        <v>0</v>
      </c>
      <c r="AV54" s="59">
        <v>0</v>
      </c>
      <c r="AW54" s="59">
        <v>0</v>
      </c>
      <c r="AX54" s="59">
        <v>0</v>
      </c>
      <c r="AY54" s="59">
        <v>0</v>
      </c>
      <c r="AZ54" s="59">
        <v>0</v>
      </c>
      <c r="BA54" s="59">
        <v>0</v>
      </c>
      <c r="BB54" s="59">
        <v>0</v>
      </c>
      <c r="BC54" s="59">
        <v>0</v>
      </c>
      <c r="BD54" s="59">
        <v>0</v>
      </c>
      <c r="BE54" s="59">
        <v>0</v>
      </c>
      <c r="BF54" s="59">
        <v>0</v>
      </c>
      <c r="BG54" s="59">
        <v>0</v>
      </c>
      <c r="BH54" s="59">
        <v>0</v>
      </c>
      <c r="BI54" s="59">
        <v>0</v>
      </c>
      <c r="BJ54" s="59">
        <v>0</v>
      </c>
      <c r="BK54" s="59">
        <v>0</v>
      </c>
      <c r="BL54" s="59">
        <v>0</v>
      </c>
      <c r="BM54" s="59">
        <v>0</v>
      </c>
      <c r="BN54" s="59">
        <v>0</v>
      </c>
      <c r="BO54" s="59">
        <v>0</v>
      </c>
      <c r="BP54" s="59">
        <v>0</v>
      </c>
      <c r="BQ54" s="59">
        <v>0</v>
      </c>
      <c r="BR54" s="59">
        <v>0</v>
      </c>
      <c r="BS54" s="59">
        <v>0</v>
      </c>
      <c r="BT54" s="59">
        <v>0</v>
      </c>
      <c r="BU54" s="59">
        <v>0</v>
      </c>
      <c r="BV54" s="59">
        <v>0</v>
      </c>
      <c r="BW54" s="59">
        <v>0</v>
      </c>
      <c r="BX54" s="59">
        <v>0</v>
      </c>
      <c r="BY54" s="59">
        <v>0</v>
      </c>
      <c r="BZ54" s="59">
        <v>0</v>
      </c>
      <c r="CA54" s="59">
        <v>0</v>
      </c>
      <c r="CB54" s="150">
        <v>0</v>
      </c>
      <c r="CC54" s="150">
        <f t="shared" si="10"/>
        <v>0</v>
      </c>
      <c r="CD54" s="59">
        <v>0</v>
      </c>
      <c r="CE54" s="59">
        <v>0</v>
      </c>
      <c r="CF54" s="59">
        <v>0</v>
      </c>
      <c r="CG54" s="150">
        <f t="shared" si="12"/>
        <v>0</v>
      </c>
      <c r="CH54" s="59">
        <v>0</v>
      </c>
      <c r="CI54" s="59">
        <v>0</v>
      </c>
      <c r="CJ54" s="59">
        <v>0</v>
      </c>
      <c r="CK54" s="59">
        <v>0</v>
      </c>
      <c r="CL54" s="59">
        <v>0</v>
      </c>
      <c r="CM54" s="59">
        <v>0</v>
      </c>
      <c r="CN54" s="59">
        <v>0</v>
      </c>
      <c r="CO54" s="59">
        <v>0</v>
      </c>
      <c r="CP54" s="59">
        <v>0</v>
      </c>
      <c r="CQ54" s="59">
        <v>0</v>
      </c>
      <c r="CR54" s="59">
        <v>0</v>
      </c>
      <c r="CS54" s="150">
        <f t="shared" si="14"/>
        <v>0</v>
      </c>
      <c r="CT54" s="59">
        <v>0</v>
      </c>
      <c r="CU54" s="59">
        <v>0</v>
      </c>
      <c r="CV54" s="150">
        <f t="shared" si="16"/>
        <v>0</v>
      </c>
      <c r="CW54" s="59">
        <v>0</v>
      </c>
      <c r="CX54" s="59">
        <v>0</v>
      </c>
      <c r="CY54" s="59">
        <v>0</v>
      </c>
      <c r="CZ54" s="59">
        <v>0</v>
      </c>
      <c r="DA54" s="59">
        <v>0</v>
      </c>
      <c r="DB54" s="59">
        <v>0</v>
      </c>
      <c r="DC54" s="59">
        <v>0</v>
      </c>
      <c r="DD54" s="59">
        <v>0</v>
      </c>
      <c r="DE54" s="59">
        <v>0</v>
      </c>
      <c r="DF54" s="150">
        <f t="shared" si="18"/>
        <v>0</v>
      </c>
      <c r="DG54" s="59">
        <v>0</v>
      </c>
      <c r="DH54" s="59">
        <v>0</v>
      </c>
      <c r="DI54" s="59">
        <v>0</v>
      </c>
      <c r="DJ54" s="150">
        <f t="shared" si="20"/>
        <v>0</v>
      </c>
      <c r="DK54" s="59">
        <v>0</v>
      </c>
      <c r="DL54" s="59">
        <v>0</v>
      </c>
      <c r="DM54" s="150">
        <f t="shared" si="22"/>
        <v>0</v>
      </c>
      <c r="DN54" s="59">
        <v>0</v>
      </c>
      <c r="DO54" s="59">
        <v>0</v>
      </c>
      <c r="DP54" s="59">
        <v>0</v>
      </c>
      <c r="DQ54" s="59">
        <v>0</v>
      </c>
      <c r="DR54" s="59">
        <v>0</v>
      </c>
      <c r="DS54" s="150">
        <f t="shared" si="24"/>
        <v>0</v>
      </c>
      <c r="DT54" s="59">
        <v>0</v>
      </c>
      <c r="DU54" s="59">
        <v>0</v>
      </c>
      <c r="DV54" s="150">
        <f t="shared" si="39"/>
        <v>0</v>
      </c>
      <c r="DW54" s="59">
        <v>0</v>
      </c>
      <c r="DX54" s="59">
        <v>0</v>
      </c>
      <c r="DY54" s="59">
        <v>0</v>
      </c>
      <c r="DZ54" s="59">
        <v>0</v>
      </c>
      <c r="EA54" s="59">
        <v>0</v>
      </c>
      <c r="EB54" s="59">
        <v>0</v>
      </c>
      <c r="EC54" s="59">
        <v>0</v>
      </c>
      <c r="ED54" s="59">
        <v>0</v>
      </c>
      <c r="EE54" s="59">
        <v>0</v>
      </c>
      <c r="EF54" s="59">
        <v>0</v>
      </c>
      <c r="EG54" s="150">
        <f t="shared" si="27"/>
        <v>0</v>
      </c>
      <c r="EH54" s="59">
        <v>0</v>
      </c>
      <c r="EI54" s="59">
        <v>0</v>
      </c>
      <c r="EJ54" s="59">
        <v>0</v>
      </c>
      <c r="EK54" s="59">
        <v>0</v>
      </c>
      <c r="EL54" s="59">
        <v>0</v>
      </c>
      <c r="EM54" s="59">
        <v>0</v>
      </c>
      <c r="EN54" s="59">
        <v>0</v>
      </c>
      <c r="EO54" s="59">
        <v>0</v>
      </c>
      <c r="EP54" s="59">
        <v>0</v>
      </c>
      <c r="EQ54" s="150">
        <f t="shared" si="29"/>
        <v>0</v>
      </c>
      <c r="ER54" s="59">
        <v>0</v>
      </c>
      <c r="ES54" s="59">
        <v>0</v>
      </c>
      <c r="ET54" s="59">
        <v>0</v>
      </c>
      <c r="EU54" s="150">
        <f t="shared" si="31"/>
        <v>0</v>
      </c>
      <c r="EV54" s="59">
        <v>0</v>
      </c>
      <c r="EW54" s="59">
        <v>0</v>
      </c>
      <c r="EX54" s="150">
        <f t="shared" si="33"/>
        <v>0</v>
      </c>
      <c r="EY54" s="59">
        <v>0</v>
      </c>
      <c r="EZ54" s="59">
        <v>0</v>
      </c>
      <c r="FA54" s="150">
        <f t="shared" si="35"/>
        <v>0</v>
      </c>
      <c r="FB54" s="59">
        <v>0</v>
      </c>
      <c r="FC54" s="59">
        <v>0</v>
      </c>
      <c r="FD54" s="59">
        <v>0</v>
      </c>
      <c r="FE54" s="59">
        <v>0</v>
      </c>
      <c r="FF54" s="150">
        <f t="shared" si="37"/>
        <v>0</v>
      </c>
      <c r="FG54" s="59">
        <v>0</v>
      </c>
      <c r="FH54" s="59">
        <v>0</v>
      </c>
      <c r="FI54" s="59">
        <v>0</v>
      </c>
      <c r="FJ54" s="59">
        <v>0</v>
      </c>
      <c r="FK54" s="59">
        <v>0</v>
      </c>
      <c r="FL54" s="59">
        <v>0</v>
      </c>
      <c r="FM54" s="59">
        <v>0</v>
      </c>
      <c r="FN54" s="150">
        <v>0</v>
      </c>
      <c r="FO54" s="184"/>
      <c r="FP54" s="184"/>
      <c r="FQ54" s="59">
        <v>5632.5236340168558</v>
      </c>
      <c r="FR54" s="184"/>
      <c r="FS54" s="59">
        <f t="shared" si="40"/>
        <v>5632.5236340168558</v>
      </c>
      <c r="FT54" s="134"/>
      <c r="FU54" s="4"/>
    </row>
    <row r="55" spans="2:177" ht="14.25" customHeight="1" x14ac:dyDescent="0.2">
      <c r="B55" s="171" t="s">
        <v>687</v>
      </c>
      <c r="C55" s="171" t="s">
        <v>688</v>
      </c>
      <c r="D55" s="150"/>
      <c r="E55" s="59">
        <v>0</v>
      </c>
      <c r="F55" s="59">
        <v>0</v>
      </c>
      <c r="G55" s="59">
        <v>0</v>
      </c>
      <c r="H55" s="59">
        <v>0</v>
      </c>
      <c r="I55" s="59">
        <v>0</v>
      </c>
      <c r="J55" s="59">
        <v>0</v>
      </c>
      <c r="K55" s="59">
        <v>0</v>
      </c>
      <c r="L55" s="59">
        <v>0</v>
      </c>
      <c r="M55" s="59">
        <v>0</v>
      </c>
      <c r="N55" s="59">
        <v>0</v>
      </c>
      <c r="O55" s="59">
        <v>0</v>
      </c>
      <c r="P55" s="59">
        <v>0</v>
      </c>
      <c r="Q55" s="59">
        <v>0</v>
      </c>
      <c r="R55" s="59">
        <v>0</v>
      </c>
      <c r="S55" s="59">
        <v>0</v>
      </c>
      <c r="T55" s="59">
        <v>0</v>
      </c>
      <c r="U55" s="59">
        <v>0</v>
      </c>
      <c r="V55" s="59">
        <v>0</v>
      </c>
      <c r="W55" s="59">
        <v>0</v>
      </c>
      <c r="X55" s="59">
        <v>0</v>
      </c>
      <c r="Y55" s="59">
        <v>0</v>
      </c>
      <c r="Z55" s="59">
        <v>0</v>
      </c>
      <c r="AA55" s="59">
        <v>0</v>
      </c>
      <c r="AB55" s="59">
        <v>0</v>
      </c>
      <c r="AC55" s="59">
        <v>0</v>
      </c>
      <c r="AD55" s="59">
        <v>0</v>
      </c>
      <c r="AE55" s="59">
        <v>0</v>
      </c>
      <c r="AF55" s="59">
        <v>0</v>
      </c>
      <c r="AG55" s="59">
        <v>0</v>
      </c>
      <c r="AH55" s="150"/>
      <c r="AI55" s="59">
        <v>0</v>
      </c>
      <c r="AJ55" s="59">
        <v>0</v>
      </c>
      <c r="AK55" s="59">
        <v>0</v>
      </c>
      <c r="AL55" s="150"/>
      <c r="AM55" s="59">
        <v>0</v>
      </c>
      <c r="AN55" s="59">
        <v>0</v>
      </c>
      <c r="AO55" s="59">
        <v>0</v>
      </c>
      <c r="AP55" s="59">
        <v>0</v>
      </c>
      <c r="AQ55" s="59">
        <v>0</v>
      </c>
      <c r="AR55" s="59">
        <v>0</v>
      </c>
      <c r="AS55" s="59">
        <v>0</v>
      </c>
      <c r="AT55" s="59">
        <v>0</v>
      </c>
      <c r="AU55" s="59">
        <v>0</v>
      </c>
      <c r="AV55" s="59">
        <v>0</v>
      </c>
      <c r="AW55" s="59">
        <v>0</v>
      </c>
      <c r="AX55" s="59">
        <v>0</v>
      </c>
      <c r="AY55" s="59">
        <v>0</v>
      </c>
      <c r="AZ55" s="59">
        <v>0</v>
      </c>
      <c r="BA55" s="59">
        <v>0</v>
      </c>
      <c r="BB55" s="59">
        <v>0</v>
      </c>
      <c r="BC55" s="59">
        <v>0</v>
      </c>
      <c r="BD55" s="59">
        <v>0</v>
      </c>
      <c r="BE55" s="59">
        <v>0</v>
      </c>
      <c r="BF55" s="59">
        <v>0</v>
      </c>
      <c r="BG55" s="59">
        <v>0</v>
      </c>
      <c r="BH55" s="59">
        <v>0</v>
      </c>
      <c r="BI55" s="59">
        <v>0</v>
      </c>
      <c r="BJ55" s="59">
        <v>0</v>
      </c>
      <c r="BK55" s="59">
        <v>0</v>
      </c>
      <c r="BL55" s="59">
        <v>0</v>
      </c>
      <c r="BM55" s="59">
        <v>0</v>
      </c>
      <c r="BN55" s="59">
        <v>0</v>
      </c>
      <c r="BO55" s="59">
        <v>0</v>
      </c>
      <c r="BP55" s="59">
        <v>0</v>
      </c>
      <c r="BQ55" s="59">
        <v>0</v>
      </c>
      <c r="BR55" s="59">
        <v>0</v>
      </c>
      <c r="BS55" s="59">
        <v>0</v>
      </c>
      <c r="BT55" s="59">
        <v>0</v>
      </c>
      <c r="BU55" s="59">
        <v>0</v>
      </c>
      <c r="BV55" s="59">
        <v>0</v>
      </c>
      <c r="BW55" s="59">
        <v>0</v>
      </c>
      <c r="BX55" s="59">
        <v>0</v>
      </c>
      <c r="BY55" s="59">
        <v>0</v>
      </c>
      <c r="BZ55" s="59">
        <v>0</v>
      </c>
      <c r="CA55" s="59">
        <v>0</v>
      </c>
      <c r="CB55" s="150">
        <v>0</v>
      </c>
      <c r="CC55" s="150"/>
      <c r="CD55" s="59">
        <v>0</v>
      </c>
      <c r="CE55" s="59">
        <v>0</v>
      </c>
      <c r="CF55" s="59">
        <v>0</v>
      </c>
      <c r="CG55" s="150"/>
      <c r="CH55" s="59">
        <v>0</v>
      </c>
      <c r="CI55" s="59">
        <v>0</v>
      </c>
      <c r="CJ55" s="59">
        <v>0</v>
      </c>
      <c r="CK55" s="59">
        <v>0</v>
      </c>
      <c r="CL55" s="59">
        <v>0</v>
      </c>
      <c r="CM55" s="59">
        <v>0</v>
      </c>
      <c r="CN55" s="59">
        <v>0</v>
      </c>
      <c r="CO55" s="59">
        <v>0</v>
      </c>
      <c r="CP55" s="59">
        <v>0</v>
      </c>
      <c r="CQ55" s="59">
        <v>0</v>
      </c>
      <c r="CR55" s="59">
        <v>0</v>
      </c>
      <c r="CS55" s="150"/>
      <c r="CT55" s="59">
        <v>0</v>
      </c>
      <c r="CU55" s="59">
        <v>0</v>
      </c>
      <c r="CV55" s="150"/>
      <c r="CW55" s="59">
        <v>0</v>
      </c>
      <c r="CX55" s="59">
        <v>0</v>
      </c>
      <c r="CY55" s="59">
        <v>0</v>
      </c>
      <c r="CZ55" s="59">
        <v>0</v>
      </c>
      <c r="DA55" s="59">
        <v>0</v>
      </c>
      <c r="DB55" s="59">
        <v>0</v>
      </c>
      <c r="DC55" s="59">
        <v>0</v>
      </c>
      <c r="DD55" s="59">
        <v>0</v>
      </c>
      <c r="DE55" s="59">
        <v>0</v>
      </c>
      <c r="DF55" s="150"/>
      <c r="DG55" s="59">
        <v>0</v>
      </c>
      <c r="DH55" s="59">
        <v>0</v>
      </c>
      <c r="DI55" s="59">
        <v>0</v>
      </c>
      <c r="DJ55" s="150"/>
      <c r="DK55" s="59">
        <v>0</v>
      </c>
      <c r="DL55" s="59">
        <v>0</v>
      </c>
      <c r="DM55" s="150"/>
      <c r="DN55" s="59">
        <v>0</v>
      </c>
      <c r="DO55" s="59">
        <v>0</v>
      </c>
      <c r="DP55" s="59">
        <v>0</v>
      </c>
      <c r="DQ55" s="59">
        <v>0</v>
      </c>
      <c r="DR55" s="59">
        <v>0</v>
      </c>
      <c r="DS55" s="150"/>
      <c r="DT55" s="59">
        <v>0</v>
      </c>
      <c r="DU55" s="59">
        <v>0</v>
      </c>
      <c r="DV55" s="150"/>
      <c r="DW55" s="59">
        <v>0</v>
      </c>
      <c r="DX55" s="59">
        <v>0</v>
      </c>
      <c r="DY55" s="59">
        <v>0</v>
      </c>
      <c r="DZ55" s="59">
        <v>0</v>
      </c>
      <c r="EA55" s="59">
        <v>0</v>
      </c>
      <c r="EB55" s="59">
        <v>0</v>
      </c>
      <c r="EC55" s="59">
        <v>0</v>
      </c>
      <c r="ED55" s="59">
        <v>0</v>
      </c>
      <c r="EE55" s="59">
        <v>0</v>
      </c>
      <c r="EF55" s="59">
        <v>0</v>
      </c>
      <c r="EG55" s="150"/>
      <c r="EH55" s="59">
        <v>0</v>
      </c>
      <c r="EI55" s="59">
        <v>0</v>
      </c>
      <c r="EJ55" s="59">
        <v>0</v>
      </c>
      <c r="EK55" s="59">
        <v>0</v>
      </c>
      <c r="EL55" s="59">
        <v>0</v>
      </c>
      <c r="EM55" s="59">
        <v>0</v>
      </c>
      <c r="EN55" s="59">
        <v>0</v>
      </c>
      <c r="EO55" s="59">
        <v>0</v>
      </c>
      <c r="EP55" s="59">
        <v>0</v>
      </c>
      <c r="EQ55" s="150"/>
      <c r="ER55" s="59">
        <v>0</v>
      </c>
      <c r="ES55" s="59">
        <v>0</v>
      </c>
      <c r="ET55" s="59">
        <v>0</v>
      </c>
      <c r="EU55" s="150"/>
      <c r="EV55" s="59">
        <v>0</v>
      </c>
      <c r="EW55" s="59">
        <v>0</v>
      </c>
      <c r="EX55" s="150"/>
      <c r="EY55" s="59">
        <v>0</v>
      </c>
      <c r="EZ55" s="59">
        <v>0</v>
      </c>
      <c r="FA55" s="150"/>
      <c r="FB55" s="59">
        <v>0</v>
      </c>
      <c r="FC55" s="59">
        <v>0</v>
      </c>
      <c r="FD55" s="59">
        <v>0</v>
      </c>
      <c r="FE55" s="59">
        <v>0</v>
      </c>
      <c r="FF55" s="150"/>
      <c r="FG55" s="59">
        <v>0</v>
      </c>
      <c r="FH55" s="59">
        <v>0</v>
      </c>
      <c r="FI55" s="59">
        <v>0</v>
      </c>
      <c r="FJ55" s="59">
        <v>0</v>
      </c>
      <c r="FK55" s="59">
        <v>0</v>
      </c>
      <c r="FL55" s="59">
        <v>0</v>
      </c>
      <c r="FM55" s="59">
        <v>0</v>
      </c>
      <c r="FN55" s="150">
        <v>0</v>
      </c>
      <c r="FO55" s="184"/>
      <c r="FP55" s="184"/>
      <c r="FQ55" s="59">
        <v>0</v>
      </c>
      <c r="FR55" s="184"/>
      <c r="FS55" s="59"/>
      <c r="FT55" s="134"/>
      <c r="FU55" s="4"/>
    </row>
    <row r="56" spans="2:177" ht="14.25" customHeight="1" x14ac:dyDescent="0.2">
      <c r="B56" s="171" t="s">
        <v>446</v>
      </c>
      <c r="C56" s="171" t="s">
        <v>287</v>
      </c>
      <c r="D56" s="150">
        <f t="shared" si="4"/>
        <v>97.503275550756172</v>
      </c>
      <c r="E56" s="59">
        <v>0</v>
      </c>
      <c r="F56" s="59">
        <v>0</v>
      </c>
      <c r="G56" s="59">
        <v>0</v>
      </c>
      <c r="H56" s="59">
        <v>0</v>
      </c>
      <c r="I56" s="59">
        <v>0</v>
      </c>
      <c r="J56" s="59">
        <v>0</v>
      </c>
      <c r="K56" s="59">
        <v>0</v>
      </c>
      <c r="L56" s="59">
        <v>0</v>
      </c>
      <c r="M56" s="59">
        <v>0</v>
      </c>
      <c r="N56" s="59">
        <v>0</v>
      </c>
      <c r="O56" s="59">
        <v>0</v>
      </c>
      <c r="P56" s="59">
        <v>0</v>
      </c>
      <c r="Q56" s="59">
        <v>0</v>
      </c>
      <c r="R56" s="59">
        <v>0</v>
      </c>
      <c r="S56" s="59">
        <v>0</v>
      </c>
      <c r="T56" s="59">
        <v>0</v>
      </c>
      <c r="U56" s="59">
        <v>94.431335238032787</v>
      </c>
      <c r="V56" s="59">
        <v>0</v>
      </c>
      <c r="W56" s="59">
        <v>0</v>
      </c>
      <c r="X56" s="59">
        <v>0</v>
      </c>
      <c r="Y56" s="59">
        <v>0</v>
      </c>
      <c r="Z56" s="59">
        <v>3.0719403127233798</v>
      </c>
      <c r="AA56" s="59">
        <v>0</v>
      </c>
      <c r="AB56" s="59">
        <v>0</v>
      </c>
      <c r="AC56" s="59">
        <v>0</v>
      </c>
      <c r="AD56" s="59">
        <v>0</v>
      </c>
      <c r="AE56" s="59">
        <v>0</v>
      </c>
      <c r="AF56" s="59">
        <v>0</v>
      </c>
      <c r="AG56" s="59">
        <v>0</v>
      </c>
      <c r="AH56" s="150">
        <f t="shared" si="6"/>
        <v>0</v>
      </c>
      <c r="AI56" s="59">
        <v>0</v>
      </c>
      <c r="AJ56" s="59">
        <v>0</v>
      </c>
      <c r="AK56" s="59">
        <v>0</v>
      </c>
      <c r="AL56" s="150">
        <f t="shared" si="8"/>
        <v>592.71035548244595</v>
      </c>
      <c r="AM56" s="59">
        <v>0</v>
      </c>
      <c r="AN56" s="59">
        <v>0</v>
      </c>
      <c r="AO56" s="59">
        <v>0</v>
      </c>
      <c r="AP56" s="59">
        <v>0</v>
      </c>
      <c r="AQ56" s="59">
        <v>0</v>
      </c>
      <c r="AR56" s="59">
        <v>0</v>
      </c>
      <c r="AS56" s="59">
        <v>0</v>
      </c>
      <c r="AT56" s="59">
        <v>0</v>
      </c>
      <c r="AU56" s="59">
        <v>592.71035548244595</v>
      </c>
      <c r="AV56" s="59">
        <v>0</v>
      </c>
      <c r="AW56" s="59">
        <v>0</v>
      </c>
      <c r="AX56" s="59">
        <v>0</v>
      </c>
      <c r="AY56" s="59">
        <v>0</v>
      </c>
      <c r="AZ56" s="59">
        <v>0</v>
      </c>
      <c r="BA56" s="59">
        <v>0</v>
      </c>
      <c r="BB56" s="59">
        <v>0</v>
      </c>
      <c r="BC56" s="59">
        <v>0</v>
      </c>
      <c r="BD56" s="59">
        <v>0</v>
      </c>
      <c r="BE56" s="59">
        <v>0</v>
      </c>
      <c r="BF56" s="59">
        <v>0</v>
      </c>
      <c r="BG56" s="59">
        <v>0</v>
      </c>
      <c r="BH56" s="59">
        <v>0</v>
      </c>
      <c r="BI56" s="59">
        <v>0</v>
      </c>
      <c r="BJ56" s="59">
        <v>0</v>
      </c>
      <c r="BK56" s="59">
        <v>0</v>
      </c>
      <c r="BL56" s="59">
        <v>0</v>
      </c>
      <c r="BM56" s="59">
        <v>0</v>
      </c>
      <c r="BN56" s="59">
        <v>0</v>
      </c>
      <c r="BO56" s="59">
        <v>0</v>
      </c>
      <c r="BP56" s="59">
        <v>0</v>
      </c>
      <c r="BQ56" s="59">
        <v>0</v>
      </c>
      <c r="BR56" s="59">
        <v>0</v>
      </c>
      <c r="BS56" s="59">
        <v>0</v>
      </c>
      <c r="BT56" s="59">
        <v>0</v>
      </c>
      <c r="BU56" s="59">
        <v>0</v>
      </c>
      <c r="BV56" s="59">
        <v>0</v>
      </c>
      <c r="BW56" s="59">
        <v>0</v>
      </c>
      <c r="BX56" s="59">
        <v>0</v>
      </c>
      <c r="BY56" s="59">
        <v>0</v>
      </c>
      <c r="BZ56" s="59">
        <v>0</v>
      </c>
      <c r="CA56" s="59">
        <v>0</v>
      </c>
      <c r="CB56" s="150">
        <v>36459.56341695528</v>
      </c>
      <c r="CC56" s="150">
        <f t="shared" si="10"/>
        <v>0</v>
      </c>
      <c r="CD56" s="59">
        <v>0</v>
      </c>
      <c r="CE56" s="59">
        <v>0</v>
      </c>
      <c r="CF56" s="59">
        <v>0</v>
      </c>
      <c r="CG56" s="150">
        <f t="shared" si="12"/>
        <v>0</v>
      </c>
      <c r="CH56" s="59">
        <v>0</v>
      </c>
      <c r="CI56" s="59">
        <v>0</v>
      </c>
      <c r="CJ56" s="59">
        <v>0</v>
      </c>
      <c r="CK56" s="59">
        <v>0</v>
      </c>
      <c r="CL56" s="59">
        <v>0</v>
      </c>
      <c r="CM56" s="59">
        <v>0</v>
      </c>
      <c r="CN56" s="59">
        <v>0</v>
      </c>
      <c r="CO56" s="59">
        <v>0</v>
      </c>
      <c r="CP56" s="59">
        <v>0</v>
      </c>
      <c r="CQ56" s="59">
        <v>0</v>
      </c>
      <c r="CR56" s="59">
        <v>0</v>
      </c>
      <c r="CS56" s="150">
        <f t="shared" si="14"/>
        <v>0</v>
      </c>
      <c r="CT56" s="59">
        <v>0</v>
      </c>
      <c r="CU56" s="59">
        <v>0</v>
      </c>
      <c r="CV56" s="150">
        <f t="shared" si="16"/>
        <v>0</v>
      </c>
      <c r="CW56" s="59">
        <v>0</v>
      </c>
      <c r="CX56" s="59">
        <v>0</v>
      </c>
      <c r="CY56" s="59">
        <v>0</v>
      </c>
      <c r="CZ56" s="59">
        <v>0</v>
      </c>
      <c r="DA56" s="59">
        <v>0</v>
      </c>
      <c r="DB56" s="59">
        <v>0</v>
      </c>
      <c r="DC56" s="59">
        <v>0</v>
      </c>
      <c r="DD56" s="59">
        <v>0</v>
      </c>
      <c r="DE56" s="59">
        <v>0</v>
      </c>
      <c r="DF56" s="150">
        <f t="shared" si="18"/>
        <v>0</v>
      </c>
      <c r="DG56" s="59">
        <v>0</v>
      </c>
      <c r="DH56" s="59">
        <v>0</v>
      </c>
      <c r="DI56" s="59">
        <v>0</v>
      </c>
      <c r="DJ56" s="150">
        <f t="shared" si="20"/>
        <v>0</v>
      </c>
      <c r="DK56" s="59">
        <v>0</v>
      </c>
      <c r="DL56" s="59">
        <v>0</v>
      </c>
      <c r="DM56" s="150">
        <f t="shared" si="22"/>
        <v>0</v>
      </c>
      <c r="DN56" s="59">
        <v>0</v>
      </c>
      <c r="DO56" s="59">
        <v>0</v>
      </c>
      <c r="DP56" s="59">
        <v>0</v>
      </c>
      <c r="DQ56" s="59">
        <v>0</v>
      </c>
      <c r="DR56" s="59">
        <v>0</v>
      </c>
      <c r="DS56" s="150">
        <f t="shared" si="24"/>
        <v>0</v>
      </c>
      <c r="DT56" s="59">
        <v>0</v>
      </c>
      <c r="DU56" s="59">
        <v>0</v>
      </c>
      <c r="DV56" s="150">
        <f t="shared" si="39"/>
        <v>0</v>
      </c>
      <c r="DW56" s="59">
        <v>0</v>
      </c>
      <c r="DX56" s="59">
        <v>0</v>
      </c>
      <c r="DY56" s="59">
        <v>0</v>
      </c>
      <c r="DZ56" s="59">
        <v>0</v>
      </c>
      <c r="EA56" s="59">
        <v>0</v>
      </c>
      <c r="EB56" s="59">
        <v>0</v>
      </c>
      <c r="EC56" s="59">
        <v>0</v>
      </c>
      <c r="ED56" s="59">
        <v>0</v>
      </c>
      <c r="EE56" s="59">
        <v>0</v>
      </c>
      <c r="EF56" s="59">
        <v>0</v>
      </c>
      <c r="EG56" s="150">
        <f t="shared" si="27"/>
        <v>0</v>
      </c>
      <c r="EH56" s="59">
        <v>0</v>
      </c>
      <c r="EI56" s="59">
        <v>0</v>
      </c>
      <c r="EJ56" s="59">
        <v>0</v>
      </c>
      <c r="EK56" s="59">
        <v>0</v>
      </c>
      <c r="EL56" s="59">
        <v>0</v>
      </c>
      <c r="EM56" s="59">
        <v>0</v>
      </c>
      <c r="EN56" s="59">
        <v>0</v>
      </c>
      <c r="EO56" s="59">
        <v>0</v>
      </c>
      <c r="EP56" s="59">
        <v>0</v>
      </c>
      <c r="EQ56" s="150">
        <f t="shared" si="29"/>
        <v>0</v>
      </c>
      <c r="ER56" s="59">
        <v>0</v>
      </c>
      <c r="ES56" s="59">
        <v>0</v>
      </c>
      <c r="ET56" s="59">
        <v>0</v>
      </c>
      <c r="EU56" s="150">
        <f t="shared" si="31"/>
        <v>0</v>
      </c>
      <c r="EV56" s="59">
        <v>0</v>
      </c>
      <c r="EW56" s="59">
        <v>0</v>
      </c>
      <c r="EX56" s="150">
        <f t="shared" si="33"/>
        <v>0</v>
      </c>
      <c r="EY56" s="59">
        <v>0</v>
      </c>
      <c r="EZ56" s="59">
        <v>0</v>
      </c>
      <c r="FA56" s="150">
        <f t="shared" si="35"/>
        <v>0</v>
      </c>
      <c r="FB56" s="59">
        <v>0</v>
      </c>
      <c r="FC56" s="59">
        <v>0</v>
      </c>
      <c r="FD56" s="59">
        <v>0</v>
      </c>
      <c r="FE56" s="59">
        <v>0</v>
      </c>
      <c r="FF56" s="150">
        <f t="shared" si="37"/>
        <v>0</v>
      </c>
      <c r="FG56" s="59">
        <v>0</v>
      </c>
      <c r="FH56" s="59">
        <v>0</v>
      </c>
      <c r="FI56" s="59">
        <v>0</v>
      </c>
      <c r="FJ56" s="59">
        <v>0</v>
      </c>
      <c r="FK56" s="59">
        <v>0</v>
      </c>
      <c r="FL56" s="59">
        <v>0</v>
      </c>
      <c r="FM56" s="59">
        <v>0</v>
      </c>
      <c r="FN56" s="150">
        <v>0</v>
      </c>
      <c r="FO56" s="184"/>
      <c r="FP56" s="184"/>
      <c r="FQ56" s="59">
        <v>1223.52389320921</v>
      </c>
      <c r="FR56" s="184"/>
      <c r="FS56" s="59">
        <f t="shared" si="40"/>
        <v>38373.300941197689</v>
      </c>
      <c r="FT56" s="134"/>
      <c r="FU56" s="4"/>
    </row>
    <row r="57" spans="2:177" ht="14.25" customHeight="1" x14ac:dyDescent="0.2">
      <c r="B57" s="171">
        <v>8000</v>
      </c>
      <c r="C57" s="171" t="s">
        <v>458</v>
      </c>
      <c r="D57" s="150">
        <f t="shared" si="4"/>
        <v>0</v>
      </c>
      <c r="E57" s="59">
        <v>0</v>
      </c>
      <c r="F57" s="59">
        <v>0</v>
      </c>
      <c r="G57" s="59">
        <v>0</v>
      </c>
      <c r="H57" s="59">
        <v>0</v>
      </c>
      <c r="I57" s="59">
        <v>0</v>
      </c>
      <c r="J57" s="59">
        <v>0</v>
      </c>
      <c r="K57" s="59">
        <v>0</v>
      </c>
      <c r="L57" s="59">
        <v>0</v>
      </c>
      <c r="M57" s="59">
        <v>0</v>
      </c>
      <c r="N57" s="59">
        <v>0</v>
      </c>
      <c r="O57" s="59">
        <v>0</v>
      </c>
      <c r="P57" s="59">
        <v>0</v>
      </c>
      <c r="Q57" s="59">
        <v>0</v>
      </c>
      <c r="R57" s="59">
        <v>0</v>
      </c>
      <c r="S57" s="59">
        <v>0</v>
      </c>
      <c r="T57" s="59">
        <v>0</v>
      </c>
      <c r="U57" s="59">
        <v>0</v>
      </c>
      <c r="V57" s="59">
        <v>0</v>
      </c>
      <c r="W57" s="59">
        <v>0</v>
      </c>
      <c r="X57" s="59">
        <v>0</v>
      </c>
      <c r="Y57" s="59">
        <v>0</v>
      </c>
      <c r="Z57" s="59">
        <v>0</v>
      </c>
      <c r="AA57" s="59">
        <v>0</v>
      </c>
      <c r="AB57" s="59">
        <v>0</v>
      </c>
      <c r="AC57" s="59">
        <v>0</v>
      </c>
      <c r="AD57" s="59">
        <v>0</v>
      </c>
      <c r="AE57" s="59">
        <v>0</v>
      </c>
      <c r="AF57" s="59">
        <v>0</v>
      </c>
      <c r="AG57" s="59">
        <v>0</v>
      </c>
      <c r="AH57" s="150">
        <f t="shared" si="6"/>
        <v>0</v>
      </c>
      <c r="AI57" s="98">
        <v>0</v>
      </c>
      <c r="AJ57" s="98">
        <v>0</v>
      </c>
      <c r="AK57" s="98">
        <v>0</v>
      </c>
      <c r="AL57" s="150">
        <f t="shared" si="8"/>
        <v>0</v>
      </c>
      <c r="AM57" s="98">
        <v>0</v>
      </c>
      <c r="AN57" s="98">
        <v>0</v>
      </c>
      <c r="AO57" s="98">
        <v>0</v>
      </c>
      <c r="AP57" s="98">
        <v>0</v>
      </c>
      <c r="AQ57" s="98">
        <v>0</v>
      </c>
      <c r="AR57" s="98">
        <v>0</v>
      </c>
      <c r="AS57" s="98">
        <v>0</v>
      </c>
      <c r="AT57" s="98">
        <v>0</v>
      </c>
      <c r="AU57" s="98">
        <v>0</v>
      </c>
      <c r="AV57" s="98">
        <v>0</v>
      </c>
      <c r="AW57" s="98">
        <v>0</v>
      </c>
      <c r="AX57" s="98">
        <v>0</v>
      </c>
      <c r="AY57" s="98">
        <v>0</v>
      </c>
      <c r="AZ57" s="98">
        <v>0</v>
      </c>
      <c r="BA57" s="98">
        <v>0</v>
      </c>
      <c r="BB57" s="98">
        <v>0</v>
      </c>
      <c r="BC57" s="98">
        <v>0</v>
      </c>
      <c r="BD57" s="98">
        <v>0</v>
      </c>
      <c r="BE57" s="98">
        <v>0</v>
      </c>
      <c r="BF57" s="98">
        <v>0</v>
      </c>
      <c r="BG57" s="98">
        <v>0</v>
      </c>
      <c r="BH57" s="98">
        <v>0</v>
      </c>
      <c r="BI57" s="98">
        <v>0</v>
      </c>
      <c r="BJ57" s="98">
        <v>0</v>
      </c>
      <c r="BK57" s="98">
        <v>0</v>
      </c>
      <c r="BL57" s="98">
        <v>0</v>
      </c>
      <c r="BM57" s="98">
        <v>0</v>
      </c>
      <c r="BN57" s="98">
        <v>0</v>
      </c>
      <c r="BO57" s="98">
        <v>0</v>
      </c>
      <c r="BP57" s="98">
        <v>0</v>
      </c>
      <c r="BQ57" s="98">
        <v>0</v>
      </c>
      <c r="BR57" s="98">
        <v>0</v>
      </c>
      <c r="BS57" s="98">
        <v>0</v>
      </c>
      <c r="BT57" s="98">
        <v>0</v>
      </c>
      <c r="BU57" s="98">
        <v>0</v>
      </c>
      <c r="BV57" s="98">
        <v>0</v>
      </c>
      <c r="BW57" s="98">
        <v>0</v>
      </c>
      <c r="BX57" s="98">
        <v>0</v>
      </c>
      <c r="BY57" s="98">
        <v>0</v>
      </c>
      <c r="BZ57" s="98">
        <v>0</v>
      </c>
      <c r="CA57" s="98">
        <v>0</v>
      </c>
      <c r="CB57" s="150">
        <v>48158.617596358818</v>
      </c>
      <c r="CC57" s="150">
        <f t="shared" si="10"/>
        <v>0</v>
      </c>
      <c r="CD57" s="98">
        <v>0</v>
      </c>
      <c r="CE57" s="98">
        <v>0</v>
      </c>
      <c r="CF57" s="98">
        <v>0</v>
      </c>
      <c r="CG57" s="150">
        <f t="shared" si="12"/>
        <v>0</v>
      </c>
      <c r="CH57" s="98">
        <v>0</v>
      </c>
      <c r="CI57" s="98">
        <v>0</v>
      </c>
      <c r="CJ57" s="98">
        <v>0</v>
      </c>
      <c r="CK57" s="98">
        <v>0</v>
      </c>
      <c r="CL57" s="98">
        <v>0</v>
      </c>
      <c r="CM57" s="98">
        <v>0</v>
      </c>
      <c r="CN57" s="98">
        <v>0</v>
      </c>
      <c r="CO57" s="98">
        <v>0</v>
      </c>
      <c r="CP57" s="98">
        <v>0</v>
      </c>
      <c r="CQ57" s="98">
        <v>0</v>
      </c>
      <c r="CR57" s="98">
        <v>0</v>
      </c>
      <c r="CS57" s="150">
        <f t="shared" si="14"/>
        <v>0</v>
      </c>
      <c r="CT57" s="98">
        <v>0</v>
      </c>
      <c r="CU57" s="98">
        <v>0</v>
      </c>
      <c r="CV57" s="150">
        <f t="shared" si="16"/>
        <v>0</v>
      </c>
      <c r="CW57" s="98">
        <v>0</v>
      </c>
      <c r="CX57" s="98">
        <v>0</v>
      </c>
      <c r="CY57" s="98">
        <v>0</v>
      </c>
      <c r="CZ57" s="98">
        <v>0</v>
      </c>
      <c r="DA57" s="98">
        <v>0</v>
      </c>
      <c r="DB57" s="98">
        <v>0</v>
      </c>
      <c r="DC57" s="98">
        <v>0</v>
      </c>
      <c r="DD57" s="98">
        <v>0</v>
      </c>
      <c r="DE57" s="98">
        <v>0</v>
      </c>
      <c r="DF57" s="150">
        <f t="shared" si="18"/>
        <v>0</v>
      </c>
      <c r="DG57" s="98">
        <v>0</v>
      </c>
      <c r="DH57" s="98">
        <v>0</v>
      </c>
      <c r="DI57" s="98">
        <v>0</v>
      </c>
      <c r="DJ57" s="150">
        <f t="shared" si="20"/>
        <v>0</v>
      </c>
      <c r="DK57" s="98">
        <v>0</v>
      </c>
      <c r="DL57" s="98">
        <v>0</v>
      </c>
      <c r="DM57" s="150">
        <f t="shared" si="22"/>
        <v>0</v>
      </c>
      <c r="DN57" s="98">
        <v>0</v>
      </c>
      <c r="DO57" s="98">
        <v>0</v>
      </c>
      <c r="DP57" s="98">
        <v>0</v>
      </c>
      <c r="DQ57" s="98">
        <v>0</v>
      </c>
      <c r="DR57" s="98">
        <v>0</v>
      </c>
      <c r="DS57" s="150">
        <f t="shared" si="24"/>
        <v>0</v>
      </c>
      <c r="DT57" s="98">
        <v>0</v>
      </c>
      <c r="DU57" s="98">
        <v>0</v>
      </c>
      <c r="DV57" s="150">
        <f t="shared" si="39"/>
        <v>0</v>
      </c>
      <c r="DW57" s="98">
        <v>0</v>
      </c>
      <c r="DX57" s="98">
        <v>0</v>
      </c>
      <c r="DY57" s="98">
        <v>0</v>
      </c>
      <c r="DZ57" s="98">
        <v>0</v>
      </c>
      <c r="EA57" s="98">
        <v>0</v>
      </c>
      <c r="EB57" s="98">
        <v>0</v>
      </c>
      <c r="EC57" s="98">
        <v>0</v>
      </c>
      <c r="ED57" s="98">
        <v>0</v>
      </c>
      <c r="EE57" s="98">
        <v>0</v>
      </c>
      <c r="EF57" s="98">
        <v>0</v>
      </c>
      <c r="EG57" s="150">
        <f t="shared" si="27"/>
        <v>0</v>
      </c>
      <c r="EH57" s="98">
        <v>0</v>
      </c>
      <c r="EI57" s="98">
        <v>0</v>
      </c>
      <c r="EJ57" s="98">
        <v>0</v>
      </c>
      <c r="EK57" s="98">
        <v>0</v>
      </c>
      <c r="EL57" s="98">
        <v>0</v>
      </c>
      <c r="EM57" s="98">
        <v>0</v>
      </c>
      <c r="EN57" s="98">
        <v>0</v>
      </c>
      <c r="EO57" s="98">
        <v>0</v>
      </c>
      <c r="EP57" s="98">
        <v>0</v>
      </c>
      <c r="EQ57" s="150">
        <f t="shared" si="29"/>
        <v>0</v>
      </c>
      <c r="ER57" s="98">
        <v>0</v>
      </c>
      <c r="ES57" s="98">
        <v>0</v>
      </c>
      <c r="ET57" s="98">
        <v>0</v>
      </c>
      <c r="EU57" s="150">
        <f t="shared" si="31"/>
        <v>0</v>
      </c>
      <c r="EV57" s="98">
        <v>0</v>
      </c>
      <c r="EW57" s="98">
        <v>0</v>
      </c>
      <c r="EX57" s="150">
        <f t="shared" si="33"/>
        <v>0</v>
      </c>
      <c r="EY57" s="98">
        <v>0</v>
      </c>
      <c r="EZ57" s="98">
        <v>0</v>
      </c>
      <c r="FA57" s="150">
        <f t="shared" si="35"/>
        <v>0</v>
      </c>
      <c r="FB57" s="98">
        <v>0</v>
      </c>
      <c r="FC57" s="98">
        <v>0</v>
      </c>
      <c r="FD57" s="98">
        <v>0</v>
      </c>
      <c r="FE57" s="98">
        <v>0</v>
      </c>
      <c r="FF57" s="150">
        <f t="shared" si="37"/>
        <v>0</v>
      </c>
      <c r="FG57" s="98">
        <v>0</v>
      </c>
      <c r="FH57" s="98">
        <v>0</v>
      </c>
      <c r="FI57" s="98">
        <v>0</v>
      </c>
      <c r="FJ57" s="98">
        <v>0</v>
      </c>
      <c r="FK57" s="98">
        <v>0</v>
      </c>
      <c r="FL57" s="98">
        <v>0</v>
      </c>
      <c r="FM57" s="98">
        <v>0</v>
      </c>
      <c r="FN57" s="150">
        <v>0</v>
      </c>
      <c r="FO57" s="184"/>
      <c r="FP57" s="184"/>
      <c r="FQ57" s="59">
        <v>0</v>
      </c>
      <c r="FR57" s="184"/>
      <c r="FS57" s="59">
        <f t="shared" si="40"/>
        <v>48158.617596358818</v>
      </c>
      <c r="FT57" s="134"/>
      <c r="FU57" s="4"/>
    </row>
    <row r="58" spans="2:177" ht="14.25" customHeight="1" x14ac:dyDescent="0.2">
      <c r="B58" s="171" t="s">
        <v>447</v>
      </c>
      <c r="C58" s="171" t="s">
        <v>288</v>
      </c>
      <c r="D58" s="150">
        <f t="shared" si="4"/>
        <v>0</v>
      </c>
      <c r="E58" s="59">
        <v>0</v>
      </c>
      <c r="F58" s="59">
        <v>0</v>
      </c>
      <c r="G58" s="59">
        <v>0</v>
      </c>
      <c r="H58" s="59">
        <v>0</v>
      </c>
      <c r="I58" s="59">
        <v>0</v>
      </c>
      <c r="J58" s="59">
        <v>0</v>
      </c>
      <c r="K58" s="59">
        <v>0</v>
      </c>
      <c r="L58" s="59">
        <v>0</v>
      </c>
      <c r="M58" s="59">
        <v>0</v>
      </c>
      <c r="N58" s="59">
        <v>0</v>
      </c>
      <c r="O58" s="59">
        <v>0</v>
      </c>
      <c r="P58" s="59">
        <v>0</v>
      </c>
      <c r="Q58" s="59">
        <v>0</v>
      </c>
      <c r="R58" s="59">
        <v>0</v>
      </c>
      <c r="S58" s="59">
        <v>0</v>
      </c>
      <c r="T58" s="59">
        <v>0</v>
      </c>
      <c r="U58" s="59">
        <v>0</v>
      </c>
      <c r="V58" s="59">
        <v>0</v>
      </c>
      <c r="W58" s="59">
        <v>0</v>
      </c>
      <c r="X58" s="59">
        <v>0</v>
      </c>
      <c r="Y58" s="59">
        <v>0</v>
      </c>
      <c r="Z58" s="59">
        <v>0</v>
      </c>
      <c r="AA58" s="59">
        <v>0</v>
      </c>
      <c r="AB58" s="59">
        <v>0</v>
      </c>
      <c r="AC58" s="59">
        <v>0</v>
      </c>
      <c r="AD58" s="59">
        <v>0</v>
      </c>
      <c r="AE58" s="59">
        <v>0</v>
      </c>
      <c r="AF58" s="59">
        <v>0</v>
      </c>
      <c r="AG58" s="59">
        <v>0</v>
      </c>
      <c r="AH58" s="150">
        <f t="shared" si="6"/>
        <v>0</v>
      </c>
      <c r="AI58" s="98">
        <v>0</v>
      </c>
      <c r="AJ58" s="98">
        <v>0</v>
      </c>
      <c r="AK58" s="98">
        <v>0</v>
      </c>
      <c r="AL58" s="150">
        <f t="shared" si="8"/>
        <v>0</v>
      </c>
      <c r="AM58" s="98">
        <v>0</v>
      </c>
      <c r="AN58" s="98">
        <v>0</v>
      </c>
      <c r="AO58" s="98">
        <v>0</v>
      </c>
      <c r="AP58" s="98">
        <v>0</v>
      </c>
      <c r="AQ58" s="98">
        <v>0</v>
      </c>
      <c r="AR58" s="98">
        <v>0</v>
      </c>
      <c r="AS58" s="98">
        <v>0</v>
      </c>
      <c r="AT58" s="98">
        <v>0</v>
      </c>
      <c r="AU58" s="98">
        <v>0</v>
      </c>
      <c r="AV58" s="98">
        <v>0</v>
      </c>
      <c r="AW58" s="98">
        <v>0</v>
      </c>
      <c r="AX58" s="98">
        <v>0</v>
      </c>
      <c r="AY58" s="98">
        <v>0</v>
      </c>
      <c r="AZ58" s="98">
        <v>0</v>
      </c>
      <c r="BA58" s="98">
        <v>0</v>
      </c>
      <c r="BB58" s="98">
        <v>0</v>
      </c>
      <c r="BC58" s="98">
        <v>0</v>
      </c>
      <c r="BD58" s="98">
        <v>0</v>
      </c>
      <c r="BE58" s="98">
        <v>0</v>
      </c>
      <c r="BF58" s="98">
        <v>0</v>
      </c>
      <c r="BG58" s="98">
        <v>0</v>
      </c>
      <c r="BH58" s="98">
        <v>0</v>
      </c>
      <c r="BI58" s="98">
        <v>0</v>
      </c>
      <c r="BJ58" s="98">
        <v>0</v>
      </c>
      <c r="BK58" s="98">
        <v>0</v>
      </c>
      <c r="BL58" s="98">
        <v>0</v>
      </c>
      <c r="BM58" s="98">
        <v>0</v>
      </c>
      <c r="BN58" s="98">
        <v>0</v>
      </c>
      <c r="BO58" s="98">
        <v>0</v>
      </c>
      <c r="BP58" s="98">
        <v>0</v>
      </c>
      <c r="BQ58" s="98">
        <v>0</v>
      </c>
      <c r="BR58" s="98">
        <v>0</v>
      </c>
      <c r="BS58" s="98">
        <v>0</v>
      </c>
      <c r="BT58" s="98">
        <v>0</v>
      </c>
      <c r="BU58" s="98">
        <v>0</v>
      </c>
      <c r="BV58" s="98">
        <v>0</v>
      </c>
      <c r="BW58" s="98">
        <v>0</v>
      </c>
      <c r="BX58" s="98">
        <v>0</v>
      </c>
      <c r="BY58" s="98">
        <v>0</v>
      </c>
      <c r="BZ58" s="98">
        <v>0</v>
      </c>
      <c r="CA58" s="98">
        <v>0</v>
      </c>
      <c r="CB58" s="150">
        <v>0</v>
      </c>
      <c r="CC58" s="150">
        <f t="shared" si="10"/>
        <v>0</v>
      </c>
      <c r="CD58" s="98">
        <v>0</v>
      </c>
      <c r="CE58" s="98">
        <v>0</v>
      </c>
      <c r="CF58" s="98">
        <v>0</v>
      </c>
      <c r="CG58" s="150">
        <f t="shared" si="12"/>
        <v>0</v>
      </c>
      <c r="CH58" s="98">
        <v>0</v>
      </c>
      <c r="CI58" s="98">
        <v>0</v>
      </c>
      <c r="CJ58" s="98">
        <v>0</v>
      </c>
      <c r="CK58" s="98">
        <v>0</v>
      </c>
      <c r="CL58" s="98">
        <v>0</v>
      </c>
      <c r="CM58" s="98">
        <v>0</v>
      </c>
      <c r="CN58" s="98">
        <v>0</v>
      </c>
      <c r="CO58" s="98">
        <v>0</v>
      </c>
      <c r="CP58" s="98">
        <v>0</v>
      </c>
      <c r="CQ58" s="98">
        <v>0</v>
      </c>
      <c r="CR58" s="98">
        <v>0</v>
      </c>
      <c r="CS58" s="150">
        <f t="shared" si="14"/>
        <v>0</v>
      </c>
      <c r="CT58" s="98">
        <v>0</v>
      </c>
      <c r="CU58" s="98">
        <v>0</v>
      </c>
      <c r="CV58" s="150">
        <f t="shared" si="16"/>
        <v>0</v>
      </c>
      <c r="CW58" s="98">
        <v>0</v>
      </c>
      <c r="CX58" s="98">
        <v>0</v>
      </c>
      <c r="CY58" s="98">
        <v>0</v>
      </c>
      <c r="CZ58" s="98">
        <v>0</v>
      </c>
      <c r="DA58" s="98">
        <v>0</v>
      </c>
      <c r="DB58" s="98">
        <v>0</v>
      </c>
      <c r="DC58" s="98">
        <v>0</v>
      </c>
      <c r="DD58" s="98">
        <v>0</v>
      </c>
      <c r="DE58" s="98">
        <v>0</v>
      </c>
      <c r="DF58" s="150">
        <f t="shared" si="18"/>
        <v>0</v>
      </c>
      <c r="DG58" s="98">
        <v>0</v>
      </c>
      <c r="DH58" s="98">
        <v>0</v>
      </c>
      <c r="DI58" s="98">
        <v>0</v>
      </c>
      <c r="DJ58" s="150">
        <f t="shared" si="20"/>
        <v>0</v>
      </c>
      <c r="DK58" s="98">
        <v>0</v>
      </c>
      <c r="DL58" s="98">
        <v>0</v>
      </c>
      <c r="DM58" s="150">
        <f t="shared" si="22"/>
        <v>0</v>
      </c>
      <c r="DN58" s="98">
        <v>0</v>
      </c>
      <c r="DO58" s="98">
        <v>0</v>
      </c>
      <c r="DP58" s="98">
        <v>0</v>
      </c>
      <c r="DQ58" s="98">
        <v>0</v>
      </c>
      <c r="DR58" s="98">
        <v>0</v>
      </c>
      <c r="DS58" s="150">
        <f t="shared" si="24"/>
        <v>0</v>
      </c>
      <c r="DT58" s="98">
        <v>0</v>
      </c>
      <c r="DU58" s="98">
        <v>0</v>
      </c>
      <c r="DV58" s="150">
        <f t="shared" si="39"/>
        <v>0</v>
      </c>
      <c r="DW58" s="98">
        <v>0</v>
      </c>
      <c r="DX58" s="98">
        <v>0</v>
      </c>
      <c r="DY58" s="98">
        <v>0</v>
      </c>
      <c r="DZ58" s="98">
        <v>0</v>
      </c>
      <c r="EA58" s="98">
        <v>0</v>
      </c>
      <c r="EB58" s="98">
        <v>0</v>
      </c>
      <c r="EC58" s="98">
        <v>0</v>
      </c>
      <c r="ED58" s="98">
        <v>0</v>
      </c>
      <c r="EE58" s="98">
        <v>0</v>
      </c>
      <c r="EF58" s="98">
        <v>0</v>
      </c>
      <c r="EG58" s="150">
        <f t="shared" si="27"/>
        <v>0</v>
      </c>
      <c r="EH58" s="98">
        <v>0</v>
      </c>
      <c r="EI58" s="98">
        <v>0</v>
      </c>
      <c r="EJ58" s="98">
        <v>0</v>
      </c>
      <c r="EK58" s="98">
        <v>0</v>
      </c>
      <c r="EL58" s="98">
        <v>0</v>
      </c>
      <c r="EM58" s="98">
        <v>0</v>
      </c>
      <c r="EN58" s="98">
        <v>0</v>
      </c>
      <c r="EO58" s="98">
        <v>0</v>
      </c>
      <c r="EP58" s="98">
        <v>0</v>
      </c>
      <c r="EQ58" s="150">
        <f t="shared" si="29"/>
        <v>0</v>
      </c>
      <c r="ER58" s="98">
        <v>0</v>
      </c>
      <c r="ES58" s="98">
        <v>0</v>
      </c>
      <c r="ET58" s="98">
        <v>0</v>
      </c>
      <c r="EU58" s="150">
        <f t="shared" si="31"/>
        <v>0</v>
      </c>
      <c r="EV58" s="98">
        <v>0</v>
      </c>
      <c r="EW58" s="98">
        <v>0</v>
      </c>
      <c r="EX58" s="150">
        <f t="shared" si="33"/>
        <v>0</v>
      </c>
      <c r="EY58" s="98">
        <v>0</v>
      </c>
      <c r="EZ58" s="98">
        <v>0</v>
      </c>
      <c r="FA58" s="150">
        <f t="shared" si="35"/>
        <v>0</v>
      </c>
      <c r="FB58" s="98">
        <v>0</v>
      </c>
      <c r="FC58" s="98">
        <v>0</v>
      </c>
      <c r="FD58" s="98">
        <v>0</v>
      </c>
      <c r="FE58" s="98">
        <v>0</v>
      </c>
      <c r="FF58" s="150">
        <f t="shared" si="37"/>
        <v>0</v>
      </c>
      <c r="FG58" s="98">
        <v>0</v>
      </c>
      <c r="FH58" s="98">
        <v>0</v>
      </c>
      <c r="FI58" s="98">
        <v>0</v>
      </c>
      <c r="FJ58" s="98">
        <v>0</v>
      </c>
      <c r="FK58" s="98">
        <v>0</v>
      </c>
      <c r="FL58" s="98">
        <v>0</v>
      </c>
      <c r="FM58" s="98">
        <v>0</v>
      </c>
      <c r="FN58" s="150">
        <v>0</v>
      </c>
      <c r="FO58" s="184"/>
      <c r="FP58" s="184"/>
      <c r="FQ58" s="59">
        <v>0</v>
      </c>
      <c r="FR58" s="184"/>
      <c r="FS58" s="59">
        <f t="shared" si="40"/>
        <v>0</v>
      </c>
      <c r="FT58" s="134"/>
      <c r="FU58" s="4"/>
    </row>
    <row r="59" spans="2:177" ht="14.25" customHeight="1" x14ac:dyDescent="0.2">
      <c r="B59" s="171" t="s">
        <v>448</v>
      </c>
      <c r="C59" s="171" t="s">
        <v>289</v>
      </c>
      <c r="D59" s="150">
        <f t="shared" si="4"/>
        <v>0</v>
      </c>
      <c r="E59" s="59">
        <v>0</v>
      </c>
      <c r="F59" s="59">
        <v>0</v>
      </c>
      <c r="G59" s="59">
        <v>0</v>
      </c>
      <c r="H59" s="59">
        <v>0</v>
      </c>
      <c r="I59" s="59">
        <v>0</v>
      </c>
      <c r="J59" s="59">
        <v>0</v>
      </c>
      <c r="K59" s="59">
        <v>0</v>
      </c>
      <c r="L59" s="59">
        <v>0</v>
      </c>
      <c r="M59" s="59">
        <v>0</v>
      </c>
      <c r="N59" s="59">
        <v>0</v>
      </c>
      <c r="O59" s="59">
        <v>0</v>
      </c>
      <c r="P59" s="59">
        <v>0</v>
      </c>
      <c r="Q59" s="59">
        <v>0</v>
      </c>
      <c r="R59" s="59">
        <v>0</v>
      </c>
      <c r="S59" s="59">
        <v>0</v>
      </c>
      <c r="T59" s="59">
        <v>0</v>
      </c>
      <c r="U59" s="59">
        <v>0</v>
      </c>
      <c r="V59" s="59">
        <v>0</v>
      </c>
      <c r="W59" s="59">
        <v>0</v>
      </c>
      <c r="X59" s="59">
        <v>0</v>
      </c>
      <c r="Y59" s="59">
        <v>0</v>
      </c>
      <c r="Z59" s="59">
        <v>0</v>
      </c>
      <c r="AA59" s="59">
        <v>0</v>
      </c>
      <c r="AB59" s="59">
        <v>0</v>
      </c>
      <c r="AC59" s="59">
        <v>0</v>
      </c>
      <c r="AD59" s="59">
        <v>0</v>
      </c>
      <c r="AE59" s="59">
        <v>0</v>
      </c>
      <c r="AF59" s="59">
        <v>0</v>
      </c>
      <c r="AG59" s="59">
        <v>0</v>
      </c>
      <c r="AH59" s="150">
        <f t="shared" si="6"/>
        <v>0</v>
      </c>
      <c r="AI59" s="98">
        <v>0</v>
      </c>
      <c r="AJ59" s="98">
        <v>0</v>
      </c>
      <c r="AK59" s="98">
        <v>0</v>
      </c>
      <c r="AL59" s="150">
        <f t="shared" si="8"/>
        <v>381.74629827429146</v>
      </c>
      <c r="AM59" s="98">
        <v>0</v>
      </c>
      <c r="AN59" s="98">
        <v>0</v>
      </c>
      <c r="AO59" s="98">
        <v>0</v>
      </c>
      <c r="AP59" s="98">
        <v>0</v>
      </c>
      <c r="AQ59" s="98">
        <v>0</v>
      </c>
      <c r="AR59" s="98">
        <v>0</v>
      </c>
      <c r="AS59" s="98">
        <v>0</v>
      </c>
      <c r="AT59" s="98">
        <v>0</v>
      </c>
      <c r="AU59" s="98">
        <v>0</v>
      </c>
      <c r="AV59" s="98">
        <v>0</v>
      </c>
      <c r="AW59" s="98">
        <v>0</v>
      </c>
      <c r="AX59" s="98">
        <v>0</v>
      </c>
      <c r="AY59" s="98">
        <v>0</v>
      </c>
      <c r="AZ59" s="98">
        <v>0</v>
      </c>
      <c r="BA59" s="98">
        <v>0</v>
      </c>
      <c r="BB59" s="98">
        <v>0</v>
      </c>
      <c r="BC59" s="98">
        <v>0</v>
      </c>
      <c r="BD59" s="98">
        <v>0</v>
      </c>
      <c r="BE59" s="98">
        <v>0</v>
      </c>
      <c r="BF59" s="98">
        <v>0</v>
      </c>
      <c r="BG59" s="98">
        <v>0</v>
      </c>
      <c r="BH59" s="98">
        <v>0</v>
      </c>
      <c r="BI59" s="98">
        <v>381.74629827429146</v>
      </c>
      <c r="BJ59" s="98">
        <v>0</v>
      </c>
      <c r="BK59" s="98">
        <v>0</v>
      </c>
      <c r="BL59" s="98">
        <v>0</v>
      </c>
      <c r="BM59" s="98">
        <v>0</v>
      </c>
      <c r="BN59" s="98">
        <v>0</v>
      </c>
      <c r="BO59" s="98">
        <v>0</v>
      </c>
      <c r="BP59" s="98">
        <v>0</v>
      </c>
      <c r="BQ59" s="98">
        <v>0</v>
      </c>
      <c r="BR59" s="98">
        <v>0</v>
      </c>
      <c r="BS59" s="98">
        <v>0</v>
      </c>
      <c r="BT59" s="98">
        <v>0</v>
      </c>
      <c r="BU59" s="98">
        <v>0</v>
      </c>
      <c r="BV59" s="98">
        <v>0</v>
      </c>
      <c r="BW59" s="98">
        <v>0</v>
      </c>
      <c r="BX59" s="98">
        <v>0</v>
      </c>
      <c r="BY59" s="98">
        <v>0</v>
      </c>
      <c r="BZ59" s="98">
        <v>0</v>
      </c>
      <c r="CA59" s="98">
        <v>0</v>
      </c>
      <c r="CB59" s="150">
        <v>0</v>
      </c>
      <c r="CC59" s="150">
        <f t="shared" si="10"/>
        <v>0</v>
      </c>
      <c r="CD59" s="98">
        <v>0</v>
      </c>
      <c r="CE59" s="98">
        <v>0</v>
      </c>
      <c r="CF59" s="98">
        <v>0</v>
      </c>
      <c r="CG59" s="150">
        <f t="shared" si="12"/>
        <v>0</v>
      </c>
      <c r="CH59" s="98">
        <v>0</v>
      </c>
      <c r="CI59" s="98">
        <v>0</v>
      </c>
      <c r="CJ59" s="98">
        <v>0</v>
      </c>
      <c r="CK59" s="98">
        <v>0</v>
      </c>
      <c r="CL59" s="98">
        <v>0</v>
      </c>
      <c r="CM59" s="98">
        <v>0</v>
      </c>
      <c r="CN59" s="98">
        <v>0</v>
      </c>
      <c r="CO59" s="98">
        <v>0</v>
      </c>
      <c r="CP59" s="98">
        <v>0</v>
      </c>
      <c r="CQ59" s="98">
        <v>0</v>
      </c>
      <c r="CR59" s="98">
        <v>0</v>
      </c>
      <c r="CS59" s="150">
        <f t="shared" si="14"/>
        <v>0</v>
      </c>
      <c r="CT59" s="98">
        <v>0</v>
      </c>
      <c r="CU59" s="98">
        <v>0</v>
      </c>
      <c r="CV59" s="150">
        <f t="shared" si="16"/>
        <v>0</v>
      </c>
      <c r="CW59" s="98">
        <v>0</v>
      </c>
      <c r="CX59" s="98">
        <v>0</v>
      </c>
      <c r="CY59" s="98">
        <v>0</v>
      </c>
      <c r="CZ59" s="98">
        <v>0</v>
      </c>
      <c r="DA59" s="98">
        <v>0</v>
      </c>
      <c r="DB59" s="98">
        <v>0</v>
      </c>
      <c r="DC59" s="98">
        <v>0</v>
      </c>
      <c r="DD59" s="98">
        <v>0</v>
      </c>
      <c r="DE59" s="98">
        <v>0</v>
      </c>
      <c r="DF59" s="150">
        <f t="shared" si="18"/>
        <v>0</v>
      </c>
      <c r="DG59" s="98">
        <v>0</v>
      </c>
      <c r="DH59" s="98">
        <v>0</v>
      </c>
      <c r="DI59" s="98">
        <v>0</v>
      </c>
      <c r="DJ59" s="150">
        <f t="shared" si="20"/>
        <v>0</v>
      </c>
      <c r="DK59" s="98">
        <v>0</v>
      </c>
      <c r="DL59" s="98">
        <v>0</v>
      </c>
      <c r="DM59" s="150">
        <f t="shared" si="22"/>
        <v>0</v>
      </c>
      <c r="DN59" s="98">
        <v>0</v>
      </c>
      <c r="DO59" s="98">
        <v>0</v>
      </c>
      <c r="DP59" s="98">
        <v>0</v>
      </c>
      <c r="DQ59" s="98">
        <v>0</v>
      </c>
      <c r="DR59" s="98">
        <v>0</v>
      </c>
      <c r="DS59" s="150">
        <f t="shared" si="24"/>
        <v>0</v>
      </c>
      <c r="DT59" s="98">
        <v>0</v>
      </c>
      <c r="DU59" s="98">
        <v>0</v>
      </c>
      <c r="DV59" s="150">
        <f t="shared" si="39"/>
        <v>0</v>
      </c>
      <c r="DW59" s="98">
        <v>0</v>
      </c>
      <c r="DX59" s="98">
        <v>0</v>
      </c>
      <c r="DY59" s="98">
        <v>0</v>
      </c>
      <c r="DZ59" s="98">
        <v>0</v>
      </c>
      <c r="EA59" s="98">
        <v>0</v>
      </c>
      <c r="EB59" s="98">
        <v>0</v>
      </c>
      <c r="EC59" s="98">
        <v>0</v>
      </c>
      <c r="ED59" s="98">
        <v>0</v>
      </c>
      <c r="EE59" s="98">
        <v>0</v>
      </c>
      <c r="EF59" s="98">
        <v>0</v>
      </c>
      <c r="EG59" s="150">
        <f t="shared" si="27"/>
        <v>0</v>
      </c>
      <c r="EH59" s="98">
        <v>0</v>
      </c>
      <c r="EI59" s="98">
        <v>0</v>
      </c>
      <c r="EJ59" s="98">
        <v>0</v>
      </c>
      <c r="EK59" s="98">
        <v>0</v>
      </c>
      <c r="EL59" s="98">
        <v>0</v>
      </c>
      <c r="EM59" s="98">
        <v>0</v>
      </c>
      <c r="EN59" s="98">
        <v>0</v>
      </c>
      <c r="EO59" s="98">
        <v>0</v>
      </c>
      <c r="EP59" s="98">
        <v>0</v>
      </c>
      <c r="EQ59" s="150">
        <f t="shared" si="29"/>
        <v>0</v>
      </c>
      <c r="ER59" s="98">
        <v>0</v>
      </c>
      <c r="ES59" s="98">
        <v>0</v>
      </c>
      <c r="ET59" s="98">
        <v>0</v>
      </c>
      <c r="EU59" s="150">
        <f t="shared" si="31"/>
        <v>0</v>
      </c>
      <c r="EV59" s="98">
        <v>0</v>
      </c>
      <c r="EW59" s="98">
        <v>0</v>
      </c>
      <c r="EX59" s="150">
        <f t="shared" si="33"/>
        <v>0</v>
      </c>
      <c r="EY59" s="98">
        <v>0</v>
      </c>
      <c r="EZ59" s="98">
        <v>0</v>
      </c>
      <c r="FA59" s="150">
        <f t="shared" si="35"/>
        <v>0</v>
      </c>
      <c r="FB59" s="98">
        <v>0</v>
      </c>
      <c r="FC59" s="98">
        <v>0</v>
      </c>
      <c r="FD59" s="98">
        <v>0</v>
      </c>
      <c r="FE59" s="98">
        <v>0</v>
      </c>
      <c r="FF59" s="150">
        <f t="shared" si="37"/>
        <v>0</v>
      </c>
      <c r="FG59" s="98">
        <v>0</v>
      </c>
      <c r="FH59" s="98">
        <v>0</v>
      </c>
      <c r="FI59" s="98">
        <v>0</v>
      </c>
      <c r="FJ59" s="98">
        <v>0</v>
      </c>
      <c r="FK59" s="98">
        <v>0</v>
      </c>
      <c r="FL59" s="98">
        <v>0</v>
      </c>
      <c r="FM59" s="98">
        <v>0</v>
      </c>
      <c r="FN59" s="150">
        <v>0</v>
      </c>
      <c r="FO59" s="184"/>
      <c r="FP59" s="184"/>
      <c r="FQ59" s="59">
        <v>0</v>
      </c>
      <c r="FR59" s="184"/>
      <c r="FS59" s="59">
        <f t="shared" si="40"/>
        <v>381.74629827429146</v>
      </c>
      <c r="FT59" s="134"/>
      <c r="FU59" s="4"/>
    </row>
    <row r="60" spans="2:177" ht="14.25" customHeight="1" x14ac:dyDescent="0.2">
      <c r="B60" s="171" t="s">
        <v>448</v>
      </c>
      <c r="C60" s="171" t="s">
        <v>290</v>
      </c>
      <c r="D60" s="150">
        <f t="shared" si="4"/>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59">
        <v>0</v>
      </c>
      <c r="W60" s="59">
        <v>0</v>
      </c>
      <c r="X60" s="59">
        <v>0</v>
      </c>
      <c r="Y60" s="59">
        <v>0</v>
      </c>
      <c r="Z60" s="59">
        <v>0</v>
      </c>
      <c r="AA60" s="59">
        <v>0</v>
      </c>
      <c r="AB60" s="59">
        <v>0</v>
      </c>
      <c r="AC60" s="59">
        <v>0</v>
      </c>
      <c r="AD60" s="59">
        <v>0</v>
      </c>
      <c r="AE60" s="59">
        <v>0</v>
      </c>
      <c r="AF60" s="59">
        <v>0</v>
      </c>
      <c r="AG60" s="59">
        <v>0</v>
      </c>
      <c r="AH60" s="150">
        <f t="shared" si="6"/>
        <v>0</v>
      </c>
      <c r="AI60" s="98">
        <v>0</v>
      </c>
      <c r="AJ60" s="98">
        <v>0</v>
      </c>
      <c r="AK60" s="98">
        <v>0</v>
      </c>
      <c r="AL60" s="150">
        <f t="shared" si="8"/>
        <v>0</v>
      </c>
      <c r="AM60" s="98">
        <v>0</v>
      </c>
      <c r="AN60" s="98">
        <v>0</v>
      </c>
      <c r="AO60" s="98">
        <v>0</v>
      </c>
      <c r="AP60" s="98">
        <v>0</v>
      </c>
      <c r="AQ60" s="98">
        <v>0</v>
      </c>
      <c r="AR60" s="98">
        <v>0</v>
      </c>
      <c r="AS60" s="98">
        <v>0</v>
      </c>
      <c r="AT60" s="98">
        <v>0</v>
      </c>
      <c r="AU60" s="98">
        <v>0</v>
      </c>
      <c r="AV60" s="98">
        <v>0</v>
      </c>
      <c r="AW60" s="98">
        <v>0</v>
      </c>
      <c r="AX60" s="98">
        <v>0</v>
      </c>
      <c r="AY60" s="98">
        <v>0</v>
      </c>
      <c r="AZ60" s="98">
        <v>0</v>
      </c>
      <c r="BA60" s="98">
        <v>0</v>
      </c>
      <c r="BB60" s="98">
        <v>0</v>
      </c>
      <c r="BC60" s="98">
        <v>0</v>
      </c>
      <c r="BD60" s="98">
        <v>0</v>
      </c>
      <c r="BE60" s="98">
        <v>0</v>
      </c>
      <c r="BF60" s="98">
        <v>0</v>
      </c>
      <c r="BG60" s="98">
        <v>0</v>
      </c>
      <c r="BH60" s="98">
        <v>0</v>
      </c>
      <c r="BI60" s="98">
        <v>0</v>
      </c>
      <c r="BJ60" s="98">
        <v>0</v>
      </c>
      <c r="BK60" s="98">
        <v>0</v>
      </c>
      <c r="BL60" s="98">
        <v>0</v>
      </c>
      <c r="BM60" s="98">
        <v>0</v>
      </c>
      <c r="BN60" s="98">
        <v>0</v>
      </c>
      <c r="BO60" s="98">
        <v>0</v>
      </c>
      <c r="BP60" s="98">
        <v>0</v>
      </c>
      <c r="BQ60" s="98">
        <v>0</v>
      </c>
      <c r="BR60" s="98">
        <v>0</v>
      </c>
      <c r="BS60" s="98">
        <v>0</v>
      </c>
      <c r="BT60" s="98">
        <v>0</v>
      </c>
      <c r="BU60" s="98">
        <v>0</v>
      </c>
      <c r="BV60" s="98">
        <v>0</v>
      </c>
      <c r="BW60" s="98">
        <v>0</v>
      </c>
      <c r="BX60" s="98">
        <v>0</v>
      </c>
      <c r="BY60" s="98">
        <v>0</v>
      </c>
      <c r="BZ60" s="98">
        <v>0</v>
      </c>
      <c r="CA60" s="98">
        <v>0</v>
      </c>
      <c r="CB60" s="150">
        <v>0</v>
      </c>
      <c r="CC60" s="150">
        <f t="shared" si="10"/>
        <v>0</v>
      </c>
      <c r="CD60" s="98">
        <v>0</v>
      </c>
      <c r="CE60" s="98">
        <v>0</v>
      </c>
      <c r="CF60" s="98">
        <v>0</v>
      </c>
      <c r="CG60" s="150">
        <f t="shared" si="12"/>
        <v>0</v>
      </c>
      <c r="CH60" s="98">
        <v>0</v>
      </c>
      <c r="CI60" s="98">
        <v>0</v>
      </c>
      <c r="CJ60" s="98">
        <v>0</v>
      </c>
      <c r="CK60" s="98">
        <v>0</v>
      </c>
      <c r="CL60" s="98">
        <v>0</v>
      </c>
      <c r="CM60" s="98">
        <v>0</v>
      </c>
      <c r="CN60" s="98">
        <v>0</v>
      </c>
      <c r="CO60" s="98">
        <v>0</v>
      </c>
      <c r="CP60" s="98">
        <v>0</v>
      </c>
      <c r="CQ60" s="98">
        <v>0</v>
      </c>
      <c r="CR60" s="98">
        <v>0</v>
      </c>
      <c r="CS60" s="150">
        <f t="shared" si="14"/>
        <v>0</v>
      </c>
      <c r="CT60" s="98">
        <v>0</v>
      </c>
      <c r="CU60" s="98">
        <v>0</v>
      </c>
      <c r="CV60" s="150">
        <f t="shared" si="16"/>
        <v>0</v>
      </c>
      <c r="CW60" s="98">
        <v>0</v>
      </c>
      <c r="CX60" s="98">
        <v>0</v>
      </c>
      <c r="CY60" s="98">
        <v>0</v>
      </c>
      <c r="CZ60" s="98">
        <v>0</v>
      </c>
      <c r="DA60" s="98">
        <v>0</v>
      </c>
      <c r="DB60" s="98">
        <v>0</v>
      </c>
      <c r="DC60" s="98">
        <v>0</v>
      </c>
      <c r="DD60" s="98">
        <v>0</v>
      </c>
      <c r="DE60" s="98">
        <v>0</v>
      </c>
      <c r="DF60" s="150">
        <f t="shared" si="18"/>
        <v>0</v>
      </c>
      <c r="DG60" s="98">
        <v>0</v>
      </c>
      <c r="DH60" s="98">
        <v>0</v>
      </c>
      <c r="DI60" s="98">
        <v>0</v>
      </c>
      <c r="DJ60" s="150">
        <f t="shared" si="20"/>
        <v>0</v>
      </c>
      <c r="DK60" s="98">
        <v>0</v>
      </c>
      <c r="DL60" s="98">
        <v>0</v>
      </c>
      <c r="DM60" s="150">
        <f t="shared" si="22"/>
        <v>0</v>
      </c>
      <c r="DN60" s="98">
        <v>0</v>
      </c>
      <c r="DO60" s="98">
        <v>0</v>
      </c>
      <c r="DP60" s="98">
        <v>0</v>
      </c>
      <c r="DQ60" s="98">
        <v>0</v>
      </c>
      <c r="DR60" s="98">
        <v>0</v>
      </c>
      <c r="DS60" s="150">
        <f t="shared" si="24"/>
        <v>0</v>
      </c>
      <c r="DT60" s="98">
        <v>0</v>
      </c>
      <c r="DU60" s="98">
        <v>0</v>
      </c>
      <c r="DV60" s="150">
        <f t="shared" si="39"/>
        <v>0</v>
      </c>
      <c r="DW60" s="98">
        <v>0</v>
      </c>
      <c r="DX60" s="98">
        <v>0</v>
      </c>
      <c r="DY60" s="98">
        <v>0</v>
      </c>
      <c r="DZ60" s="98">
        <v>0</v>
      </c>
      <c r="EA60" s="98">
        <v>0</v>
      </c>
      <c r="EB60" s="98">
        <v>0</v>
      </c>
      <c r="EC60" s="98">
        <v>0</v>
      </c>
      <c r="ED60" s="98">
        <v>0</v>
      </c>
      <c r="EE60" s="98">
        <v>0</v>
      </c>
      <c r="EF60" s="98">
        <v>0</v>
      </c>
      <c r="EG60" s="150">
        <f t="shared" si="27"/>
        <v>0</v>
      </c>
      <c r="EH60" s="98">
        <v>0</v>
      </c>
      <c r="EI60" s="98">
        <v>0</v>
      </c>
      <c r="EJ60" s="98">
        <v>0</v>
      </c>
      <c r="EK60" s="98">
        <v>0</v>
      </c>
      <c r="EL60" s="98">
        <v>0</v>
      </c>
      <c r="EM60" s="98">
        <v>0</v>
      </c>
      <c r="EN60" s="98">
        <v>0</v>
      </c>
      <c r="EO60" s="98">
        <v>0</v>
      </c>
      <c r="EP60" s="98">
        <v>0</v>
      </c>
      <c r="EQ60" s="150">
        <f t="shared" si="29"/>
        <v>0</v>
      </c>
      <c r="ER60" s="98">
        <v>0</v>
      </c>
      <c r="ES60" s="98">
        <v>0</v>
      </c>
      <c r="ET60" s="98">
        <v>0</v>
      </c>
      <c r="EU60" s="150">
        <f t="shared" si="31"/>
        <v>0</v>
      </c>
      <c r="EV60" s="98">
        <v>0</v>
      </c>
      <c r="EW60" s="98">
        <v>0</v>
      </c>
      <c r="EX60" s="150">
        <f t="shared" si="33"/>
        <v>0</v>
      </c>
      <c r="EY60" s="98">
        <v>0</v>
      </c>
      <c r="EZ60" s="98">
        <v>0</v>
      </c>
      <c r="FA60" s="150">
        <f t="shared" si="35"/>
        <v>0</v>
      </c>
      <c r="FB60" s="98">
        <v>0</v>
      </c>
      <c r="FC60" s="98">
        <v>0</v>
      </c>
      <c r="FD60" s="98">
        <v>0</v>
      </c>
      <c r="FE60" s="98">
        <v>0</v>
      </c>
      <c r="FF60" s="150">
        <f t="shared" si="37"/>
        <v>0</v>
      </c>
      <c r="FG60" s="98">
        <v>0</v>
      </c>
      <c r="FH60" s="98">
        <v>0</v>
      </c>
      <c r="FI60" s="98">
        <v>0</v>
      </c>
      <c r="FJ60" s="98">
        <v>0</v>
      </c>
      <c r="FK60" s="98">
        <v>0</v>
      </c>
      <c r="FL60" s="98">
        <v>0</v>
      </c>
      <c r="FM60" s="98">
        <v>0</v>
      </c>
      <c r="FN60" s="150">
        <v>0</v>
      </c>
      <c r="FO60" s="184"/>
      <c r="FP60" s="184"/>
      <c r="FQ60" s="59">
        <v>4098.2455531375435</v>
      </c>
      <c r="FR60" s="184"/>
      <c r="FS60" s="59">
        <f t="shared" si="40"/>
        <v>4098.2455531375435</v>
      </c>
      <c r="FT60" s="134"/>
      <c r="FU60" s="4"/>
    </row>
    <row r="61" spans="2:177" ht="14.25" customHeight="1" x14ac:dyDescent="0.2">
      <c r="B61" s="171">
        <v>5210</v>
      </c>
      <c r="C61" s="172" t="s">
        <v>291</v>
      </c>
      <c r="D61" s="150">
        <f t="shared" si="4"/>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59">
        <v>0</v>
      </c>
      <c r="W61" s="59">
        <v>0</v>
      </c>
      <c r="X61" s="59">
        <v>0</v>
      </c>
      <c r="Y61" s="59">
        <v>0</v>
      </c>
      <c r="Z61" s="59">
        <v>0</v>
      </c>
      <c r="AA61" s="59">
        <v>0</v>
      </c>
      <c r="AB61" s="59">
        <v>0</v>
      </c>
      <c r="AC61" s="59">
        <v>0</v>
      </c>
      <c r="AD61" s="59">
        <v>0</v>
      </c>
      <c r="AE61" s="59">
        <v>0</v>
      </c>
      <c r="AF61" s="59">
        <v>0</v>
      </c>
      <c r="AG61" s="59">
        <v>0</v>
      </c>
      <c r="AH61" s="150">
        <f t="shared" si="6"/>
        <v>0</v>
      </c>
      <c r="AI61" s="98">
        <v>0</v>
      </c>
      <c r="AJ61" s="98">
        <v>0</v>
      </c>
      <c r="AK61" s="98">
        <v>0</v>
      </c>
      <c r="AL61" s="150">
        <f t="shared" si="8"/>
        <v>746.76808190065628</v>
      </c>
      <c r="AM61" s="98">
        <v>0</v>
      </c>
      <c r="AN61" s="98">
        <v>0</v>
      </c>
      <c r="AO61" s="98">
        <v>0</v>
      </c>
      <c r="AP61" s="98">
        <v>0</v>
      </c>
      <c r="AQ61" s="98">
        <v>0</v>
      </c>
      <c r="AR61" s="98">
        <v>0</v>
      </c>
      <c r="AS61" s="98">
        <v>0</v>
      </c>
      <c r="AT61" s="98">
        <v>0</v>
      </c>
      <c r="AU61" s="98">
        <v>746.76808190065628</v>
      </c>
      <c r="AV61" s="98">
        <v>0</v>
      </c>
      <c r="AW61" s="98">
        <v>0</v>
      </c>
      <c r="AX61" s="98">
        <v>0</v>
      </c>
      <c r="AY61" s="98">
        <v>0</v>
      </c>
      <c r="AZ61" s="98">
        <v>0</v>
      </c>
      <c r="BA61" s="98">
        <v>0</v>
      </c>
      <c r="BB61" s="98">
        <v>0</v>
      </c>
      <c r="BC61" s="98">
        <v>0</v>
      </c>
      <c r="BD61" s="98">
        <v>0</v>
      </c>
      <c r="BE61" s="98">
        <v>0</v>
      </c>
      <c r="BF61" s="98">
        <v>0</v>
      </c>
      <c r="BG61" s="98">
        <v>0</v>
      </c>
      <c r="BH61" s="98">
        <v>0</v>
      </c>
      <c r="BI61" s="98">
        <v>0</v>
      </c>
      <c r="BJ61" s="98">
        <v>0</v>
      </c>
      <c r="BK61" s="98">
        <v>0</v>
      </c>
      <c r="BL61" s="98">
        <v>0</v>
      </c>
      <c r="BM61" s="98">
        <v>0</v>
      </c>
      <c r="BN61" s="98">
        <v>0</v>
      </c>
      <c r="BO61" s="98">
        <v>0</v>
      </c>
      <c r="BP61" s="98">
        <v>0</v>
      </c>
      <c r="BQ61" s="98">
        <v>0</v>
      </c>
      <c r="BR61" s="98">
        <v>0</v>
      </c>
      <c r="BS61" s="98">
        <v>0</v>
      </c>
      <c r="BT61" s="98">
        <v>0</v>
      </c>
      <c r="BU61" s="98">
        <v>0</v>
      </c>
      <c r="BV61" s="98">
        <v>0</v>
      </c>
      <c r="BW61" s="98">
        <v>0</v>
      </c>
      <c r="BX61" s="98">
        <v>0</v>
      </c>
      <c r="BY61" s="98">
        <v>0</v>
      </c>
      <c r="BZ61" s="98">
        <v>0</v>
      </c>
      <c r="CA61" s="98">
        <v>0</v>
      </c>
      <c r="CB61" s="150">
        <v>0</v>
      </c>
      <c r="CC61" s="150">
        <f t="shared" si="10"/>
        <v>0</v>
      </c>
      <c r="CD61" s="98">
        <v>0</v>
      </c>
      <c r="CE61" s="98">
        <v>0</v>
      </c>
      <c r="CF61" s="98">
        <v>0</v>
      </c>
      <c r="CG61" s="150">
        <f t="shared" si="12"/>
        <v>0</v>
      </c>
      <c r="CH61" s="98">
        <v>0</v>
      </c>
      <c r="CI61" s="98">
        <v>0</v>
      </c>
      <c r="CJ61" s="98">
        <v>0</v>
      </c>
      <c r="CK61" s="98">
        <v>0</v>
      </c>
      <c r="CL61" s="98">
        <v>0</v>
      </c>
      <c r="CM61" s="98">
        <v>0</v>
      </c>
      <c r="CN61" s="98">
        <v>0</v>
      </c>
      <c r="CO61" s="98">
        <v>0</v>
      </c>
      <c r="CP61" s="98">
        <v>0</v>
      </c>
      <c r="CQ61" s="98">
        <v>0</v>
      </c>
      <c r="CR61" s="98">
        <v>0</v>
      </c>
      <c r="CS61" s="150">
        <f t="shared" si="14"/>
        <v>0</v>
      </c>
      <c r="CT61" s="98">
        <v>0</v>
      </c>
      <c r="CU61" s="98">
        <v>0</v>
      </c>
      <c r="CV61" s="150">
        <f t="shared" si="16"/>
        <v>0</v>
      </c>
      <c r="CW61" s="98">
        <v>0</v>
      </c>
      <c r="CX61" s="98">
        <v>0</v>
      </c>
      <c r="CY61" s="98">
        <v>0</v>
      </c>
      <c r="CZ61" s="98">
        <v>0</v>
      </c>
      <c r="DA61" s="98">
        <v>0</v>
      </c>
      <c r="DB61" s="98">
        <v>0</v>
      </c>
      <c r="DC61" s="98">
        <v>0</v>
      </c>
      <c r="DD61" s="98">
        <v>0</v>
      </c>
      <c r="DE61" s="98">
        <v>0</v>
      </c>
      <c r="DF61" s="150">
        <f t="shared" si="18"/>
        <v>0</v>
      </c>
      <c r="DG61" s="98">
        <v>0</v>
      </c>
      <c r="DH61" s="98">
        <v>0</v>
      </c>
      <c r="DI61" s="98">
        <v>0</v>
      </c>
      <c r="DJ61" s="150">
        <f t="shared" si="20"/>
        <v>0</v>
      </c>
      <c r="DK61" s="98">
        <v>0</v>
      </c>
      <c r="DL61" s="98">
        <v>0</v>
      </c>
      <c r="DM61" s="150">
        <f t="shared" si="22"/>
        <v>0</v>
      </c>
      <c r="DN61" s="98">
        <v>0</v>
      </c>
      <c r="DO61" s="98">
        <v>0</v>
      </c>
      <c r="DP61" s="98">
        <v>0</v>
      </c>
      <c r="DQ61" s="98">
        <v>0</v>
      </c>
      <c r="DR61" s="98">
        <v>0</v>
      </c>
      <c r="DS61" s="150">
        <f t="shared" si="24"/>
        <v>0</v>
      </c>
      <c r="DT61" s="98">
        <v>0</v>
      </c>
      <c r="DU61" s="98">
        <v>0</v>
      </c>
      <c r="DV61" s="150">
        <f t="shared" si="39"/>
        <v>0</v>
      </c>
      <c r="DW61" s="98">
        <v>0</v>
      </c>
      <c r="DX61" s="98">
        <v>0</v>
      </c>
      <c r="DY61" s="98">
        <v>0</v>
      </c>
      <c r="DZ61" s="98">
        <v>0</v>
      </c>
      <c r="EA61" s="98">
        <v>0</v>
      </c>
      <c r="EB61" s="98">
        <v>0</v>
      </c>
      <c r="EC61" s="98">
        <v>0</v>
      </c>
      <c r="ED61" s="98">
        <v>0</v>
      </c>
      <c r="EE61" s="98">
        <v>0</v>
      </c>
      <c r="EF61" s="98">
        <v>0</v>
      </c>
      <c r="EG61" s="150">
        <f t="shared" si="27"/>
        <v>0</v>
      </c>
      <c r="EH61" s="98">
        <v>0</v>
      </c>
      <c r="EI61" s="98">
        <v>0</v>
      </c>
      <c r="EJ61" s="98">
        <v>0</v>
      </c>
      <c r="EK61" s="98">
        <v>0</v>
      </c>
      <c r="EL61" s="98">
        <v>0</v>
      </c>
      <c r="EM61" s="98">
        <v>0</v>
      </c>
      <c r="EN61" s="98">
        <v>0</v>
      </c>
      <c r="EO61" s="98">
        <v>0</v>
      </c>
      <c r="EP61" s="98">
        <v>0</v>
      </c>
      <c r="EQ61" s="150">
        <f t="shared" si="29"/>
        <v>0</v>
      </c>
      <c r="ER61" s="98">
        <v>0</v>
      </c>
      <c r="ES61" s="98">
        <v>0</v>
      </c>
      <c r="ET61" s="98">
        <v>0</v>
      </c>
      <c r="EU61" s="150">
        <f t="shared" si="31"/>
        <v>0</v>
      </c>
      <c r="EV61" s="98">
        <v>0</v>
      </c>
      <c r="EW61" s="98">
        <v>0</v>
      </c>
      <c r="EX61" s="150">
        <f t="shared" si="33"/>
        <v>0</v>
      </c>
      <c r="EY61" s="98">
        <v>0</v>
      </c>
      <c r="EZ61" s="98">
        <v>0</v>
      </c>
      <c r="FA61" s="150">
        <f t="shared" si="35"/>
        <v>0</v>
      </c>
      <c r="FB61" s="98">
        <v>0</v>
      </c>
      <c r="FC61" s="98">
        <v>0</v>
      </c>
      <c r="FD61" s="98">
        <v>0</v>
      </c>
      <c r="FE61" s="98">
        <v>0</v>
      </c>
      <c r="FF61" s="150">
        <f t="shared" si="37"/>
        <v>0</v>
      </c>
      <c r="FG61" s="98">
        <v>0</v>
      </c>
      <c r="FH61" s="98">
        <v>0</v>
      </c>
      <c r="FI61" s="98">
        <v>0</v>
      </c>
      <c r="FJ61" s="98">
        <v>0</v>
      </c>
      <c r="FK61" s="98">
        <v>0</v>
      </c>
      <c r="FL61" s="98">
        <v>0</v>
      </c>
      <c r="FM61" s="98">
        <v>0</v>
      </c>
      <c r="FN61" s="150">
        <v>0</v>
      </c>
      <c r="FO61" s="184"/>
      <c r="FP61" s="184"/>
      <c r="FQ61" s="59">
        <v>0.47483138645892697</v>
      </c>
      <c r="FR61" s="184"/>
      <c r="FS61" s="59">
        <f t="shared" si="40"/>
        <v>747.24291328711524</v>
      </c>
      <c r="FT61" s="134"/>
      <c r="FU61" s="4"/>
    </row>
    <row r="62" spans="2:177" ht="14.25" customHeight="1" x14ac:dyDescent="0.2">
      <c r="B62" s="87" t="s">
        <v>292</v>
      </c>
      <c r="C62" s="87"/>
      <c r="D62" s="7">
        <f t="shared" si="4"/>
        <v>10492.356626225624</v>
      </c>
      <c r="E62" s="99">
        <f>+E63+E64+E65+E66+E73</f>
        <v>23.000695629374569</v>
      </c>
      <c r="F62" s="99">
        <f t="shared" ref="F62:AG62" si="41">+F63+F64+F65+F66+F73</f>
        <v>2.5516387825586522</v>
      </c>
      <c r="G62" s="99">
        <f t="shared" si="41"/>
        <v>8.0185252331953212</v>
      </c>
      <c r="H62" s="99">
        <f t="shared" si="41"/>
        <v>34.329686098326746</v>
      </c>
      <c r="I62" s="99">
        <f t="shared" si="41"/>
        <v>75.702273158889639</v>
      </c>
      <c r="J62" s="99">
        <f t="shared" si="41"/>
        <v>53.963277109216961</v>
      </c>
      <c r="K62" s="99">
        <f t="shared" si="41"/>
        <v>13.994699593015167</v>
      </c>
      <c r="L62" s="99">
        <f t="shared" si="41"/>
        <v>137.77586034253707</v>
      </c>
      <c r="M62" s="99">
        <f t="shared" si="41"/>
        <v>539.837780123127</v>
      </c>
      <c r="N62" s="99">
        <f t="shared" si="41"/>
        <v>48.648932184579735</v>
      </c>
      <c r="O62" s="99">
        <f t="shared" si="41"/>
        <v>736.92465448761754</v>
      </c>
      <c r="P62" s="99">
        <f t="shared" si="41"/>
        <v>35.440071576456653</v>
      </c>
      <c r="Q62" s="99">
        <f t="shared" si="41"/>
        <v>233.57745709632934</v>
      </c>
      <c r="R62" s="99">
        <f t="shared" si="41"/>
        <v>476.83442912837415</v>
      </c>
      <c r="S62" s="99">
        <f t="shared" si="41"/>
        <v>8.8160916982046285</v>
      </c>
      <c r="T62" s="99">
        <f t="shared" si="41"/>
        <v>1916.192292832372</v>
      </c>
      <c r="U62" s="99">
        <f t="shared" si="41"/>
        <v>308.49706832595939</v>
      </c>
      <c r="V62" s="99">
        <f t="shared" si="41"/>
        <v>398.44318357419843</v>
      </c>
      <c r="W62" s="99">
        <f t="shared" si="41"/>
        <v>369.65023050303398</v>
      </c>
      <c r="X62" s="99">
        <f t="shared" si="41"/>
        <v>16.137095833131355</v>
      </c>
      <c r="Y62" s="99">
        <f t="shared" si="41"/>
        <v>198.80427186815677</v>
      </c>
      <c r="Z62" s="99">
        <f t="shared" si="41"/>
        <v>991.01846743630801</v>
      </c>
      <c r="AA62" s="99">
        <f t="shared" si="41"/>
        <v>148.51086311546672</v>
      </c>
      <c r="AB62" s="99">
        <f t="shared" si="41"/>
        <v>191.09580205415938</v>
      </c>
      <c r="AC62" s="99">
        <f t="shared" si="41"/>
        <v>26.21006808422311</v>
      </c>
      <c r="AD62" s="99">
        <f t="shared" si="41"/>
        <v>1485.2850866924753</v>
      </c>
      <c r="AE62" s="99">
        <f t="shared" si="41"/>
        <v>62.774973399512021</v>
      </c>
      <c r="AF62" s="99">
        <f t="shared" si="41"/>
        <v>1737.6835080365745</v>
      </c>
      <c r="AG62" s="99">
        <f t="shared" si="41"/>
        <v>212.63764222825097</v>
      </c>
      <c r="AH62" s="7">
        <f t="shared" si="6"/>
        <v>1588.3186981934134</v>
      </c>
      <c r="AI62" s="99">
        <f t="shared" ref="AI62:AK62" si="42">+AI63+AI64+AI65+AI66+AI73</f>
        <v>1544.1574167075864</v>
      </c>
      <c r="AJ62" s="99">
        <f t="shared" si="42"/>
        <v>0.22294989472976418</v>
      </c>
      <c r="AK62" s="99">
        <f t="shared" si="42"/>
        <v>43.938331591097253</v>
      </c>
      <c r="AL62" s="7">
        <f t="shared" si="8"/>
        <v>34210.097760833502</v>
      </c>
      <c r="AM62" s="99">
        <f t="shared" ref="AM62:CB62" si="43">+AM63+AM64+AM65+AM66+AM73</f>
        <v>1558.869864979549</v>
      </c>
      <c r="AN62" s="99">
        <f t="shared" si="43"/>
        <v>118.65314960412003</v>
      </c>
      <c r="AO62" s="99">
        <f t="shared" si="43"/>
        <v>1262.6678209991555</v>
      </c>
      <c r="AP62" s="99">
        <f t="shared" si="43"/>
        <v>2115.7274846760283</v>
      </c>
      <c r="AQ62" s="99">
        <f t="shared" si="43"/>
        <v>1604.726462029261</v>
      </c>
      <c r="AR62" s="99">
        <f t="shared" si="43"/>
        <v>208.10097608061204</v>
      </c>
      <c r="AS62" s="99">
        <f t="shared" si="43"/>
        <v>383.97928203834266</v>
      </c>
      <c r="AT62" s="99">
        <f t="shared" si="43"/>
        <v>1528.7113568726941</v>
      </c>
      <c r="AU62" s="99">
        <f t="shared" si="43"/>
        <v>10342.080662931365</v>
      </c>
      <c r="AV62" s="99">
        <f t="shared" si="43"/>
        <v>34.767150904910778</v>
      </c>
      <c r="AW62" s="99">
        <f t="shared" si="43"/>
        <v>483.98224947077432</v>
      </c>
      <c r="AX62" s="99">
        <f t="shared" si="43"/>
        <v>74.386979397172638</v>
      </c>
      <c r="AY62" s="99">
        <f t="shared" si="43"/>
        <v>421.13326691423441</v>
      </c>
      <c r="AZ62" s="99">
        <f t="shared" si="43"/>
        <v>307.60085858630731</v>
      </c>
      <c r="BA62" s="99">
        <f t="shared" si="43"/>
        <v>610.73096143056796</v>
      </c>
      <c r="BB62" s="99">
        <f t="shared" si="43"/>
        <v>223.00927973833097</v>
      </c>
      <c r="BC62" s="99">
        <f t="shared" si="43"/>
        <v>160.91767944653787</v>
      </c>
      <c r="BD62" s="99">
        <f t="shared" si="43"/>
        <v>10.885292098409401</v>
      </c>
      <c r="BE62" s="99">
        <f t="shared" si="43"/>
        <v>7.5175786686902235</v>
      </c>
      <c r="BF62" s="99">
        <f t="shared" si="43"/>
        <v>126.17767118141765</v>
      </c>
      <c r="BG62" s="99">
        <f t="shared" si="43"/>
        <v>588.90982094343224</v>
      </c>
      <c r="BH62" s="99">
        <f t="shared" si="43"/>
        <v>331.21866734556494</v>
      </c>
      <c r="BI62" s="99">
        <f t="shared" si="43"/>
        <v>528.85156615783956</v>
      </c>
      <c r="BJ62" s="99">
        <f t="shared" si="43"/>
        <v>634.71558881690135</v>
      </c>
      <c r="BK62" s="99">
        <f t="shared" si="43"/>
        <v>77.572945165187434</v>
      </c>
      <c r="BL62" s="99">
        <f t="shared" si="43"/>
        <v>160.46923741445758</v>
      </c>
      <c r="BM62" s="99">
        <f t="shared" si="43"/>
        <v>71.681051048733323</v>
      </c>
      <c r="BN62" s="99">
        <f t="shared" si="43"/>
        <v>487.37231520052876</v>
      </c>
      <c r="BO62" s="99">
        <f t="shared" si="43"/>
        <v>862.44013906129032</v>
      </c>
      <c r="BP62" s="99">
        <f t="shared" si="43"/>
        <v>95.910280307118839</v>
      </c>
      <c r="BQ62" s="99">
        <f t="shared" si="43"/>
        <v>3780.4887055863865</v>
      </c>
      <c r="BR62" s="99">
        <f t="shared" si="43"/>
        <v>732.34914080228953</v>
      </c>
      <c r="BS62" s="99">
        <f t="shared" si="43"/>
        <v>449.48570444713567</v>
      </c>
      <c r="BT62" s="99">
        <f t="shared" si="43"/>
        <v>5.4467812471742239</v>
      </c>
      <c r="BU62" s="99">
        <f t="shared" si="43"/>
        <v>47.822433775861718</v>
      </c>
      <c r="BV62" s="99">
        <f t="shared" si="43"/>
        <v>281.79143515753162</v>
      </c>
      <c r="BW62" s="99">
        <f t="shared" si="43"/>
        <v>29.777660741824192</v>
      </c>
      <c r="BX62" s="99">
        <f t="shared" si="43"/>
        <v>614.97905964103154</v>
      </c>
      <c r="BY62" s="99">
        <f t="shared" si="43"/>
        <v>568.17555841345393</v>
      </c>
      <c r="BZ62" s="99">
        <f t="shared" si="43"/>
        <v>1774.1849366867762</v>
      </c>
      <c r="CA62" s="99">
        <f t="shared" si="43"/>
        <v>501.8287048245117</v>
      </c>
      <c r="CB62" s="7">
        <f t="shared" si="43"/>
        <v>69207.046928513868</v>
      </c>
      <c r="CC62" s="7">
        <f t="shared" si="10"/>
        <v>1033.5811016527825</v>
      </c>
      <c r="CD62" s="99">
        <f t="shared" ref="CD62:CF62" si="44">+CD63+CD64+CD65+CD66+CD73</f>
        <v>512.07192044655346</v>
      </c>
      <c r="CE62" s="99">
        <f t="shared" si="44"/>
        <v>317.67972843378885</v>
      </c>
      <c r="CF62" s="99">
        <f t="shared" si="44"/>
        <v>203.82945277244025</v>
      </c>
      <c r="CG62" s="7">
        <f t="shared" si="12"/>
        <v>4295.6530574146327</v>
      </c>
      <c r="CH62" s="99">
        <f t="shared" ref="CH62:CR62" si="45">+CH63+CH64+CH65+CH66+CH73</f>
        <v>121.49366453681893</v>
      </c>
      <c r="CI62" s="99">
        <f t="shared" si="45"/>
        <v>9.5302808070950924</v>
      </c>
      <c r="CJ62" s="99">
        <f t="shared" si="45"/>
        <v>0.78009147339581297</v>
      </c>
      <c r="CK62" s="99">
        <f t="shared" si="45"/>
        <v>98.428393514749146</v>
      </c>
      <c r="CL62" s="99">
        <f t="shared" si="45"/>
        <v>0</v>
      </c>
      <c r="CM62" s="99">
        <f t="shared" si="45"/>
        <v>0</v>
      </c>
      <c r="CN62" s="99">
        <f t="shared" si="45"/>
        <v>1511.0817097805525</v>
      </c>
      <c r="CO62" s="99">
        <f t="shared" si="45"/>
        <v>281.37477391005501</v>
      </c>
      <c r="CP62" s="99">
        <f t="shared" si="45"/>
        <v>374.45628594934641</v>
      </c>
      <c r="CQ62" s="99">
        <f t="shared" si="45"/>
        <v>289.51628941852152</v>
      </c>
      <c r="CR62" s="99">
        <f t="shared" si="45"/>
        <v>1608.9915680240981</v>
      </c>
      <c r="CS62" s="7">
        <f t="shared" si="14"/>
        <v>5166.8920217121276</v>
      </c>
      <c r="CT62" s="99">
        <f t="shared" ref="CT62:CU62" si="46">+CT63+CT64+CT65+CT66+CT73</f>
        <v>4775.890827621306</v>
      </c>
      <c r="CU62" s="99">
        <f t="shared" si="46"/>
        <v>391.00119409082197</v>
      </c>
      <c r="CV62" s="7">
        <f t="shared" si="16"/>
        <v>18891.973352195397</v>
      </c>
      <c r="CW62" s="99">
        <f t="shared" ref="CW62:DE62" si="47">+CW63+CW64+CW65+CW66+CW73</f>
        <v>0</v>
      </c>
      <c r="CX62" s="99">
        <f t="shared" si="47"/>
        <v>52.808653743128367</v>
      </c>
      <c r="CY62" s="99">
        <f t="shared" si="47"/>
        <v>4347.867527801699</v>
      </c>
      <c r="CZ62" s="99">
        <f t="shared" si="47"/>
        <v>4783.1035508378918</v>
      </c>
      <c r="DA62" s="99">
        <f t="shared" si="47"/>
        <v>7345.7815194652903</v>
      </c>
      <c r="DB62" s="99">
        <f t="shared" si="47"/>
        <v>1303.6723036334913</v>
      </c>
      <c r="DC62" s="99">
        <f t="shared" si="47"/>
        <v>134.30151404989678</v>
      </c>
      <c r="DD62" s="99">
        <f t="shared" si="47"/>
        <v>716.50819226939961</v>
      </c>
      <c r="DE62" s="99">
        <f t="shared" si="47"/>
        <v>207.93009039459704</v>
      </c>
      <c r="DF62" s="7">
        <f t="shared" si="18"/>
        <v>4711.2827790831107</v>
      </c>
      <c r="DG62" s="99">
        <f t="shared" ref="DG62:DI62" si="48">+DG63+DG64+DG65+DG66+DG73</f>
        <v>1619.3341839627556</v>
      </c>
      <c r="DH62" s="99">
        <f t="shared" si="48"/>
        <v>3005.0009148506015</v>
      </c>
      <c r="DI62" s="99">
        <f t="shared" si="48"/>
        <v>86.947680269753917</v>
      </c>
      <c r="DJ62" s="7">
        <f t="shared" si="20"/>
        <v>781.83004151344608</v>
      </c>
      <c r="DK62" s="99">
        <f t="shared" ref="DK62:DL62" si="49">+DK63+DK64+DK65+DK66+DK73</f>
        <v>509.70424916853739</v>
      </c>
      <c r="DL62" s="99">
        <f t="shared" si="49"/>
        <v>272.12579234490869</v>
      </c>
      <c r="DM62" s="7">
        <f t="shared" si="22"/>
        <v>615.32237387004989</v>
      </c>
      <c r="DN62" s="99">
        <f t="shared" ref="DN62:DR62" si="50">+DN63+DN64+DN65+DN66+DN73</f>
        <v>11.72037188981701</v>
      </c>
      <c r="DO62" s="99">
        <f t="shared" si="50"/>
        <v>403.85401785974528</v>
      </c>
      <c r="DP62" s="99">
        <f t="shared" si="50"/>
        <v>36.27079380494078</v>
      </c>
      <c r="DQ62" s="99">
        <f t="shared" si="50"/>
        <v>40.101007309510564</v>
      </c>
      <c r="DR62" s="99">
        <f t="shared" si="50"/>
        <v>123.3761830060363</v>
      </c>
      <c r="DS62" s="7">
        <f t="shared" si="24"/>
        <v>490.72369254125778</v>
      </c>
      <c r="DT62" s="99">
        <f t="shared" ref="DT62:DU62" si="51">+DT63+DT64+DT65+DT66+DT73</f>
        <v>490.72369254125778</v>
      </c>
      <c r="DU62" s="99">
        <f t="shared" si="51"/>
        <v>0</v>
      </c>
      <c r="DV62" s="7">
        <f t="shared" si="39"/>
        <v>1739.8417855686075</v>
      </c>
      <c r="DW62" s="99">
        <f t="shared" ref="DW62:EF62" si="52">+DW63+DW64+DW65+DW66+DW73</f>
        <v>201.59989117259744</v>
      </c>
      <c r="DX62" s="99">
        <f t="shared" si="52"/>
        <v>114.15458996279565</v>
      </c>
      <c r="DY62" s="99">
        <f t="shared" si="52"/>
        <v>334.20916997436751</v>
      </c>
      <c r="DZ62" s="99">
        <f t="shared" si="52"/>
        <v>430.77729509642444</v>
      </c>
      <c r="EA62" s="99">
        <f t="shared" si="52"/>
        <v>117.26809288888032</v>
      </c>
      <c r="EB62" s="99">
        <f t="shared" si="52"/>
        <v>1.2668797408173047</v>
      </c>
      <c r="EC62" s="99">
        <f t="shared" si="52"/>
        <v>11.375637680076386</v>
      </c>
      <c r="ED62" s="99">
        <f t="shared" si="52"/>
        <v>307.87181941786366</v>
      </c>
      <c r="EE62" s="99">
        <f t="shared" si="52"/>
        <v>184.79517447610721</v>
      </c>
      <c r="EF62" s="99">
        <f t="shared" si="52"/>
        <v>36.523235158677522</v>
      </c>
      <c r="EG62" s="7">
        <f t="shared" si="27"/>
        <v>2213.3336908317974</v>
      </c>
      <c r="EH62" s="99">
        <f t="shared" ref="EH62:EP62" si="53">+EH63+EH64+EH65+EH66+EH73</f>
        <v>423.26460315637178</v>
      </c>
      <c r="EI62" s="99">
        <f t="shared" si="53"/>
        <v>21.65830359950856</v>
      </c>
      <c r="EJ62" s="99">
        <f t="shared" si="53"/>
        <v>770.620783474409</v>
      </c>
      <c r="EK62" s="99">
        <f t="shared" si="53"/>
        <v>2.1218736469377748</v>
      </c>
      <c r="EL62" s="99">
        <f t="shared" si="53"/>
        <v>22.750678537639253</v>
      </c>
      <c r="EM62" s="99">
        <f t="shared" si="53"/>
        <v>224.69406877306994</v>
      </c>
      <c r="EN62" s="99">
        <f t="shared" si="53"/>
        <v>136.35749657661142</v>
      </c>
      <c r="EO62" s="99">
        <f t="shared" si="53"/>
        <v>170.20199562751554</v>
      </c>
      <c r="EP62" s="99">
        <f t="shared" si="53"/>
        <v>441.6638874397342</v>
      </c>
      <c r="EQ62" s="7">
        <f t="shared" si="29"/>
        <v>3474.9090124238246</v>
      </c>
      <c r="ER62" s="99">
        <f t="shared" ref="ER62:ET62" si="54">+ER63+ER64+ER65+ER66+ER73</f>
        <v>1645.4045209167357</v>
      </c>
      <c r="ES62" s="99">
        <f t="shared" si="54"/>
        <v>1819.960062997495</v>
      </c>
      <c r="ET62" s="99">
        <f t="shared" si="54"/>
        <v>9.5444285095936756</v>
      </c>
      <c r="EU62" s="7">
        <f t="shared" si="31"/>
        <v>1146.5445849075613</v>
      </c>
      <c r="EV62" s="99">
        <f t="shared" ref="EV62:EW62" si="55">+EV63+EV64+EV65+EV66+EV73</f>
        <v>366.15821022071077</v>
      </c>
      <c r="EW62" s="99">
        <f t="shared" si="55"/>
        <v>780.38637468685056</v>
      </c>
      <c r="EX62" s="7">
        <f t="shared" si="33"/>
        <v>2262.0097143812845</v>
      </c>
      <c r="EY62" s="99">
        <f t="shared" ref="EY62:EZ62" si="56">+EY63+EY64+EY65+EY66+EY73</f>
        <v>684.79769685011433</v>
      </c>
      <c r="EZ62" s="99">
        <f t="shared" si="56"/>
        <v>1577.2120175311704</v>
      </c>
      <c r="FA62" s="7">
        <f t="shared" si="35"/>
        <v>690.54205484711702</v>
      </c>
      <c r="FB62" s="99">
        <f t="shared" ref="FB62:FE62" si="57">+FB63+FB64+FB65+FB66+FB73</f>
        <v>320.39035067258703</v>
      </c>
      <c r="FC62" s="99">
        <f t="shared" si="57"/>
        <v>54.541288519919561</v>
      </c>
      <c r="FD62" s="99">
        <f t="shared" si="57"/>
        <v>58.73796706541232</v>
      </c>
      <c r="FE62" s="99">
        <f t="shared" si="57"/>
        <v>256.87244858919814</v>
      </c>
      <c r="FF62" s="7">
        <f t="shared" si="37"/>
        <v>898.96148429776486</v>
      </c>
      <c r="FG62" s="99">
        <f t="shared" ref="FG62:FS62" si="58">+FG63+FG64+FG65+FG66+FG73</f>
        <v>32.379337571180947</v>
      </c>
      <c r="FH62" s="99">
        <f t="shared" si="58"/>
        <v>348.19194322602243</v>
      </c>
      <c r="FI62" s="99">
        <f t="shared" si="58"/>
        <v>229.08573012703303</v>
      </c>
      <c r="FJ62" s="99">
        <f t="shared" si="58"/>
        <v>51.727743258764214</v>
      </c>
      <c r="FK62" s="99">
        <f t="shared" si="58"/>
        <v>154.50982137028268</v>
      </c>
      <c r="FL62" s="99">
        <f t="shared" si="58"/>
        <v>7.5749308944329279</v>
      </c>
      <c r="FM62" s="99">
        <f t="shared" si="58"/>
        <v>75.491977850048727</v>
      </c>
      <c r="FN62" s="7">
        <f t="shared" si="58"/>
        <v>0</v>
      </c>
      <c r="FO62" s="99">
        <f t="shared" si="58"/>
        <v>62115.790136647171</v>
      </c>
      <c r="FP62" s="99"/>
      <c r="FQ62" s="99"/>
      <c r="FR62" s="99"/>
      <c r="FS62" s="99">
        <f t="shared" si="58"/>
        <v>226027.01089765434</v>
      </c>
      <c r="FT62" s="134"/>
      <c r="FU62" s="4"/>
    </row>
    <row r="63" spans="2:177" ht="14.25" customHeight="1" x14ac:dyDescent="0.2">
      <c r="B63" s="224" t="s">
        <v>293</v>
      </c>
      <c r="C63" s="224"/>
      <c r="D63" s="150">
        <f t="shared" si="4"/>
        <v>0</v>
      </c>
      <c r="E63" s="98">
        <v>0</v>
      </c>
      <c r="F63" s="98">
        <v>0</v>
      </c>
      <c r="G63" s="98">
        <v>0</v>
      </c>
      <c r="H63" s="98">
        <v>0</v>
      </c>
      <c r="I63" s="98">
        <v>0</v>
      </c>
      <c r="J63" s="98">
        <v>0</v>
      </c>
      <c r="K63" s="98">
        <v>0</v>
      </c>
      <c r="L63" s="98">
        <v>0</v>
      </c>
      <c r="M63" s="98">
        <v>0</v>
      </c>
      <c r="N63" s="98">
        <v>0</v>
      </c>
      <c r="O63" s="98">
        <v>0</v>
      </c>
      <c r="P63" s="98">
        <v>0</v>
      </c>
      <c r="Q63" s="98">
        <v>0</v>
      </c>
      <c r="R63" s="98">
        <v>0</v>
      </c>
      <c r="S63" s="98">
        <v>0</v>
      </c>
      <c r="T63" s="98">
        <v>0</v>
      </c>
      <c r="U63" s="98">
        <v>0</v>
      </c>
      <c r="V63" s="98">
        <v>0</v>
      </c>
      <c r="W63" s="98">
        <v>0</v>
      </c>
      <c r="X63" s="98">
        <v>0</v>
      </c>
      <c r="Y63" s="98">
        <v>0</v>
      </c>
      <c r="Z63" s="98">
        <v>0</v>
      </c>
      <c r="AA63" s="98">
        <v>0</v>
      </c>
      <c r="AB63" s="98">
        <v>0</v>
      </c>
      <c r="AC63" s="98">
        <v>0</v>
      </c>
      <c r="AD63" s="98">
        <v>0</v>
      </c>
      <c r="AE63" s="98">
        <v>0</v>
      </c>
      <c r="AF63" s="98">
        <v>0</v>
      </c>
      <c r="AG63" s="98">
        <v>0</v>
      </c>
      <c r="AH63" s="150">
        <f t="shared" si="6"/>
        <v>0</v>
      </c>
      <c r="AI63" s="98">
        <v>0</v>
      </c>
      <c r="AJ63" s="98">
        <v>0</v>
      </c>
      <c r="AK63" s="98">
        <v>0</v>
      </c>
      <c r="AL63" s="150">
        <f t="shared" si="8"/>
        <v>0</v>
      </c>
      <c r="AM63" s="98">
        <v>0</v>
      </c>
      <c r="AN63" s="98">
        <v>0</v>
      </c>
      <c r="AO63" s="98">
        <v>0</v>
      </c>
      <c r="AP63" s="98">
        <v>0</v>
      </c>
      <c r="AQ63" s="98">
        <v>0</v>
      </c>
      <c r="AR63" s="98">
        <v>0</v>
      </c>
      <c r="AS63" s="98">
        <v>0</v>
      </c>
      <c r="AT63" s="98">
        <v>0</v>
      </c>
      <c r="AU63" s="98">
        <v>0</v>
      </c>
      <c r="AV63" s="98">
        <v>0</v>
      </c>
      <c r="AW63" s="98">
        <v>0</v>
      </c>
      <c r="AX63" s="98">
        <v>0</v>
      </c>
      <c r="AY63" s="98">
        <v>0</v>
      </c>
      <c r="AZ63" s="98">
        <v>0</v>
      </c>
      <c r="BA63" s="98">
        <v>0</v>
      </c>
      <c r="BB63" s="98">
        <v>0</v>
      </c>
      <c r="BC63" s="98">
        <v>0</v>
      </c>
      <c r="BD63" s="98">
        <v>0</v>
      </c>
      <c r="BE63" s="98">
        <v>0</v>
      </c>
      <c r="BF63" s="98">
        <v>0</v>
      </c>
      <c r="BG63" s="98">
        <v>0</v>
      </c>
      <c r="BH63" s="98">
        <v>0</v>
      </c>
      <c r="BI63" s="98">
        <v>0</v>
      </c>
      <c r="BJ63" s="98">
        <v>0</v>
      </c>
      <c r="BK63" s="98">
        <v>0</v>
      </c>
      <c r="BL63" s="98">
        <v>0</v>
      </c>
      <c r="BM63" s="98">
        <v>0</v>
      </c>
      <c r="BN63" s="98">
        <v>0</v>
      </c>
      <c r="BO63" s="98">
        <v>0</v>
      </c>
      <c r="BP63" s="98">
        <v>0</v>
      </c>
      <c r="BQ63" s="98">
        <v>0</v>
      </c>
      <c r="BR63" s="98">
        <v>0</v>
      </c>
      <c r="BS63" s="98">
        <v>0</v>
      </c>
      <c r="BT63" s="98">
        <v>0</v>
      </c>
      <c r="BU63" s="98">
        <v>0</v>
      </c>
      <c r="BV63" s="98">
        <v>0</v>
      </c>
      <c r="BW63" s="98">
        <v>0</v>
      </c>
      <c r="BX63" s="98">
        <v>0</v>
      </c>
      <c r="BY63" s="98">
        <v>0</v>
      </c>
      <c r="BZ63" s="98">
        <v>0</v>
      </c>
      <c r="CA63" s="98">
        <v>0</v>
      </c>
      <c r="CB63" s="150">
        <v>18006.835033993892</v>
      </c>
      <c r="CC63" s="150">
        <f t="shared" si="10"/>
        <v>0</v>
      </c>
      <c r="CD63" s="98">
        <v>0</v>
      </c>
      <c r="CE63" s="98">
        <v>0</v>
      </c>
      <c r="CF63" s="98">
        <v>0</v>
      </c>
      <c r="CG63" s="150">
        <f t="shared" si="12"/>
        <v>0</v>
      </c>
      <c r="CH63" s="98">
        <v>0</v>
      </c>
      <c r="CI63" s="98">
        <v>0</v>
      </c>
      <c r="CJ63" s="98">
        <v>0</v>
      </c>
      <c r="CK63" s="98">
        <v>0</v>
      </c>
      <c r="CL63" s="98">
        <v>0</v>
      </c>
      <c r="CM63" s="98">
        <v>0</v>
      </c>
      <c r="CN63" s="98">
        <v>0</v>
      </c>
      <c r="CO63" s="98">
        <v>0</v>
      </c>
      <c r="CP63" s="98">
        <v>0</v>
      </c>
      <c r="CQ63" s="98">
        <v>0</v>
      </c>
      <c r="CR63" s="98">
        <v>0</v>
      </c>
      <c r="CS63" s="150">
        <f t="shared" si="14"/>
        <v>0</v>
      </c>
      <c r="CT63" s="98">
        <v>0</v>
      </c>
      <c r="CU63" s="98">
        <v>0</v>
      </c>
      <c r="CV63" s="150">
        <f t="shared" si="16"/>
        <v>0</v>
      </c>
      <c r="CW63" s="98">
        <v>0</v>
      </c>
      <c r="CX63" s="98">
        <v>0</v>
      </c>
      <c r="CY63" s="98">
        <v>0</v>
      </c>
      <c r="CZ63" s="98">
        <v>0</v>
      </c>
      <c r="DA63" s="98">
        <v>0</v>
      </c>
      <c r="DB63" s="98">
        <v>0</v>
      </c>
      <c r="DC63" s="98">
        <v>0</v>
      </c>
      <c r="DD63" s="98">
        <v>0</v>
      </c>
      <c r="DE63" s="98">
        <v>0</v>
      </c>
      <c r="DF63" s="150">
        <f t="shared" si="18"/>
        <v>0</v>
      </c>
      <c r="DG63" s="98">
        <v>0</v>
      </c>
      <c r="DH63" s="98">
        <v>0</v>
      </c>
      <c r="DI63" s="98">
        <v>0</v>
      </c>
      <c r="DJ63" s="150">
        <f t="shared" si="20"/>
        <v>0</v>
      </c>
      <c r="DK63" s="98">
        <v>0</v>
      </c>
      <c r="DL63" s="98">
        <v>0</v>
      </c>
      <c r="DM63" s="150">
        <f t="shared" si="22"/>
        <v>0</v>
      </c>
      <c r="DN63" s="98">
        <v>0</v>
      </c>
      <c r="DO63" s="98">
        <v>0</v>
      </c>
      <c r="DP63" s="98">
        <v>0</v>
      </c>
      <c r="DQ63" s="98">
        <v>0</v>
      </c>
      <c r="DR63" s="98">
        <v>0</v>
      </c>
      <c r="DS63" s="150">
        <f t="shared" si="24"/>
        <v>0</v>
      </c>
      <c r="DT63" s="98">
        <v>0</v>
      </c>
      <c r="DU63" s="98">
        <v>0</v>
      </c>
      <c r="DV63" s="150">
        <f t="shared" si="39"/>
        <v>0</v>
      </c>
      <c r="DW63" s="98">
        <v>0</v>
      </c>
      <c r="DX63" s="98">
        <v>0</v>
      </c>
      <c r="DY63" s="98">
        <v>0</v>
      </c>
      <c r="DZ63" s="98">
        <v>0</v>
      </c>
      <c r="EA63" s="98">
        <v>0</v>
      </c>
      <c r="EB63" s="98">
        <v>0</v>
      </c>
      <c r="EC63" s="98">
        <v>0</v>
      </c>
      <c r="ED63" s="98">
        <v>0</v>
      </c>
      <c r="EE63" s="98">
        <v>0</v>
      </c>
      <c r="EF63" s="98">
        <v>0</v>
      </c>
      <c r="EG63" s="150">
        <f t="shared" si="27"/>
        <v>0</v>
      </c>
      <c r="EH63" s="98">
        <v>0</v>
      </c>
      <c r="EI63" s="98">
        <v>0</v>
      </c>
      <c r="EJ63" s="98">
        <v>0</v>
      </c>
      <c r="EK63" s="98">
        <v>0</v>
      </c>
      <c r="EL63" s="98">
        <v>0</v>
      </c>
      <c r="EM63" s="98">
        <v>0</v>
      </c>
      <c r="EN63" s="98">
        <v>0</v>
      </c>
      <c r="EO63" s="98">
        <v>0</v>
      </c>
      <c r="EP63" s="98">
        <v>0</v>
      </c>
      <c r="EQ63" s="150">
        <f t="shared" si="29"/>
        <v>0</v>
      </c>
      <c r="ER63" s="98">
        <v>0</v>
      </c>
      <c r="ES63" s="98">
        <v>0</v>
      </c>
      <c r="ET63" s="98">
        <v>0</v>
      </c>
      <c r="EU63" s="150">
        <f t="shared" si="31"/>
        <v>0</v>
      </c>
      <c r="EV63" s="98">
        <v>0</v>
      </c>
      <c r="EW63" s="98">
        <v>0</v>
      </c>
      <c r="EX63" s="150">
        <f t="shared" si="33"/>
        <v>0</v>
      </c>
      <c r="EY63" s="98">
        <v>0</v>
      </c>
      <c r="EZ63" s="98">
        <v>0</v>
      </c>
      <c r="FA63" s="150">
        <f t="shared" si="35"/>
        <v>0</v>
      </c>
      <c r="FB63" s="98">
        <v>0</v>
      </c>
      <c r="FC63" s="98">
        <v>0</v>
      </c>
      <c r="FD63" s="98">
        <v>0</v>
      </c>
      <c r="FE63" s="98">
        <v>0</v>
      </c>
      <c r="FF63" s="150">
        <f t="shared" si="37"/>
        <v>0</v>
      </c>
      <c r="FG63" s="98">
        <v>0</v>
      </c>
      <c r="FH63" s="98">
        <v>0</v>
      </c>
      <c r="FI63" s="98">
        <v>0</v>
      </c>
      <c r="FJ63" s="98">
        <v>0</v>
      </c>
      <c r="FK63" s="98">
        <v>0</v>
      </c>
      <c r="FL63" s="98">
        <v>0</v>
      </c>
      <c r="FM63" s="98">
        <v>0</v>
      </c>
      <c r="FN63" s="150">
        <v>0</v>
      </c>
      <c r="FO63" s="98">
        <v>0</v>
      </c>
      <c r="FP63" s="184"/>
      <c r="FQ63" s="184"/>
      <c r="FR63" s="184"/>
      <c r="FS63" s="59">
        <f>D63+AH63+AL63+CB63+CC63+CG63+CS63+CV63+DF63+DJ63+DM63+DS63+DV63+EG63+EQ63+EU63+EX63+FA63+FF63+FN63+FO63</f>
        <v>18006.835033993892</v>
      </c>
      <c r="FT63" s="134"/>
    </row>
    <row r="64" spans="2:177" ht="14.25" customHeight="1" x14ac:dyDescent="0.2">
      <c r="B64" s="225" t="s">
        <v>294</v>
      </c>
      <c r="C64" s="225"/>
      <c r="D64" s="150">
        <f t="shared" si="4"/>
        <v>0</v>
      </c>
      <c r="E64" s="98">
        <v>0</v>
      </c>
      <c r="F64" s="98">
        <v>0</v>
      </c>
      <c r="G64" s="98">
        <v>0</v>
      </c>
      <c r="H64" s="98">
        <v>0</v>
      </c>
      <c r="I64" s="98">
        <v>0</v>
      </c>
      <c r="J64" s="98">
        <v>0</v>
      </c>
      <c r="K64" s="98">
        <v>0</v>
      </c>
      <c r="L64" s="98">
        <v>0</v>
      </c>
      <c r="M64" s="98">
        <v>0</v>
      </c>
      <c r="N64" s="98">
        <v>0</v>
      </c>
      <c r="O64" s="98">
        <v>0</v>
      </c>
      <c r="P64" s="98">
        <v>0</v>
      </c>
      <c r="Q64" s="98">
        <v>0</v>
      </c>
      <c r="R64" s="98">
        <v>0</v>
      </c>
      <c r="S64" s="98">
        <v>0</v>
      </c>
      <c r="T64" s="98">
        <v>0</v>
      </c>
      <c r="U64" s="98">
        <v>0</v>
      </c>
      <c r="V64" s="98">
        <v>0</v>
      </c>
      <c r="W64" s="98">
        <v>0</v>
      </c>
      <c r="X64" s="98">
        <v>0</v>
      </c>
      <c r="Y64" s="98">
        <v>0</v>
      </c>
      <c r="Z64" s="98">
        <v>0</v>
      </c>
      <c r="AA64" s="98">
        <v>0</v>
      </c>
      <c r="AB64" s="98">
        <v>0</v>
      </c>
      <c r="AC64" s="98">
        <v>0</v>
      </c>
      <c r="AD64" s="98">
        <v>0</v>
      </c>
      <c r="AE64" s="98">
        <v>0</v>
      </c>
      <c r="AF64" s="98">
        <v>0</v>
      </c>
      <c r="AG64" s="98">
        <v>0</v>
      </c>
      <c r="AH64" s="150">
        <f t="shared" si="6"/>
        <v>0</v>
      </c>
      <c r="AI64" s="98">
        <v>0</v>
      </c>
      <c r="AJ64" s="98">
        <v>0</v>
      </c>
      <c r="AK64" s="98">
        <v>0</v>
      </c>
      <c r="AL64" s="150">
        <f t="shared" si="8"/>
        <v>0</v>
      </c>
      <c r="AM64" s="98">
        <v>0</v>
      </c>
      <c r="AN64" s="98">
        <v>0</v>
      </c>
      <c r="AO64" s="98">
        <v>0</v>
      </c>
      <c r="AP64" s="98">
        <v>0</v>
      </c>
      <c r="AQ64" s="98">
        <v>0</v>
      </c>
      <c r="AR64" s="98">
        <v>0</v>
      </c>
      <c r="AS64" s="98">
        <v>0</v>
      </c>
      <c r="AT64" s="98">
        <v>0</v>
      </c>
      <c r="AU64" s="98">
        <v>0</v>
      </c>
      <c r="AV64" s="98">
        <v>0</v>
      </c>
      <c r="AW64" s="98">
        <v>0</v>
      </c>
      <c r="AX64" s="98">
        <v>0</v>
      </c>
      <c r="AY64" s="98">
        <v>0</v>
      </c>
      <c r="AZ64" s="98">
        <v>0</v>
      </c>
      <c r="BA64" s="98">
        <v>0</v>
      </c>
      <c r="BB64" s="98">
        <v>0</v>
      </c>
      <c r="BC64" s="98">
        <v>0</v>
      </c>
      <c r="BD64" s="98">
        <v>0</v>
      </c>
      <c r="BE64" s="98">
        <v>0</v>
      </c>
      <c r="BF64" s="98">
        <v>0</v>
      </c>
      <c r="BG64" s="98">
        <v>0</v>
      </c>
      <c r="BH64" s="98">
        <v>0</v>
      </c>
      <c r="BI64" s="98">
        <v>0</v>
      </c>
      <c r="BJ64" s="98">
        <v>0</v>
      </c>
      <c r="BK64" s="98">
        <v>0</v>
      </c>
      <c r="BL64" s="98">
        <v>0</v>
      </c>
      <c r="BM64" s="98">
        <v>0</v>
      </c>
      <c r="BN64" s="98">
        <v>0</v>
      </c>
      <c r="BO64" s="98">
        <v>0</v>
      </c>
      <c r="BP64" s="98">
        <v>0</v>
      </c>
      <c r="BQ64" s="98">
        <v>0</v>
      </c>
      <c r="BR64" s="98">
        <v>0</v>
      </c>
      <c r="BS64" s="98">
        <v>0</v>
      </c>
      <c r="BT64" s="98">
        <v>0</v>
      </c>
      <c r="BU64" s="98">
        <v>0</v>
      </c>
      <c r="BV64" s="98">
        <v>0</v>
      </c>
      <c r="BW64" s="98">
        <v>0</v>
      </c>
      <c r="BX64" s="98">
        <v>0</v>
      </c>
      <c r="BY64" s="98">
        <v>0</v>
      </c>
      <c r="BZ64" s="98">
        <v>0</v>
      </c>
      <c r="CA64" s="98">
        <v>0</v>
      </c>
      <c r="CB64" s="150">
        <v>3839.492673620945</v>
      </c>
      <c r="CC64" s="150">
        <f t="shared" si="10"/>
        <v>0</v>
      </c>
      <c r="CD64" s="98">
        <v>0</v>
      </c>
      <c r="CE64" s="98">
        <v>0</v>
      </c>
      <c r="CF64" s="98">
        <v>0</v>
      </c>
      <c r="CG64" s="150">
        <f t="shared" si="12"/>
        <v>0</v>
      </c>
      <c r="CH64" s="98">
        <v>0</v>
      </c>
      <c r="CI64" s="98">
        <v>0</v>
      </c>
      <c r="CJ64" s="98">
        <v>0</v>
      </c>
      <c r="CK64" s="98">
        <v>0</v>
      </c>
      <c r="CL64" s="98">
        <v>0</v>
      </c>
      <c r="CM64" s="98">
        <v>0</v>
      </c>
      <c r="CN64" s="98">
        <v>0</v>
      </c>
      <c r="CO64" s="98">
        <v>0</v>
      </c>
      <c r="CP64" s="98">
        <v>0</v>
      </c>
      <c r="CQ64" s="98">
        <v>0</v>
      </c>
      <c r="CR64" s="98">
        <v>0</v>
      </c>
      <c r="CS64" s="150">
        <f t="shared" si="14"/>
        <v>0</v>
      </c>
      <c r="CT64" s="98">
        <v>0</v>
      </c>
      <c r="CU64" s="98">
        <v>0</v>
      </c>
      <c r="CV64" s="150">
        <f t="shared" si="16"/>
        <v>0</v>
      </c>
      <c r="CW64" s="98">
        <v>0</v>
      </c>
      <c r="CX64" s="98">
        <v>0</v>
      </c>
      <c r="CY64" s="98">
        <v>0</v>
      </c>
      <c r="CZ64" s="98">
        <v>0</v>
      </c>
      <c r="DA64" s="98">
        <v>0</v>
      </c>
      <c r="DB64" s="98">
        <v>0</v>
      </c>
      <c r="DC64" s="98">
        <v>0</v>
      </c>
      <c r="DD64" s="98">
        <v>0</v>
      </c>
      <c r="DE64" s="98">
        <v>0</v>
      </c>
      <c r="DF64" s="150">
        <f t="shared" si="18"/>
        <v>0</v>
      </c>
      <c r="DG64" s="98">
        <v>0</v>
      </c>
      <c r="DH64" s="98">
        <v>0</v>
      </c>
      <c r="DI64" s="98">
        <v>0</v>
      </c>
      <c r="DJ64" s="150">
        <f t="shared" si="20"/>
        <v>0</v>
      </c>
      <c r="DK64" s="98">
        <v>0</v>
      </c>
      <c r="DL64" s="98">
        <v>0</v>
      </c>
      <c r="DM64" s="150">
        <f t="shared" si="22"/>
        <v>0</v>
      </c>
      <c r="DN64" s="98">
        <v>0</v>
      </c>
      <c r="DO64" s="98">
        <v>0</v>
      </c>
      <c r="DP64" s="98">
        <v>0</v>
      </c>
      <c r="DQ64" s="98">
        <v>0</v>
      </c>
      <c r="DR64" s="98">
        <v>0</v>
      </c>
      <c r="DS64" s="150">
        <f t="shared" si="24"/>
        <v>0</v>
      </c>
      <c r="DT64" s="98">
        <v>0</v>
      </c>
      <c r="DU64" s="98">
        <v>0</v>
      </c>
      <c r="DV64" s="150">
        <f t="shared" si="39"/>
        <v>0</v>
      </c>
      <c r="DW64" s="98">
        <v>0</v>
      </c>
      <c r="DX64" s="98">
        <v>0</v>
      </c>
      <c r="DY64" s="98">
        <v>0</v>
      </c>
      <c r="DZ64" s="98">
        <v>0</v>
      </c>
      <c r="EA64" s="98">
        <v>0</v>
      </c>
      <c r="EB64" s="98">
        <v>0</v>
      </c>
      <c r="EC64" s="98">
        <v>0</v>
      </c>
      <c r="ED64" s="98">
        <v>0</v>
      </c>
      <c r="EE64" s="98">
        <v>0</v>
      </c>
      <c r="EF64" s="98">
        <v>0</v>
      </c>
      <c r="EG64" s="150">
        <f t="shared" si="27"/>
        <v>0</v>
      </c>
      <c r="EH64" s="98">
        <v>0</v>
      </c>
      <c r="EI64" s="98">
        <v>0</v>
      </c>
      <c r="EJ64" s="98">
        <v>0</v>
      </c>
      <c r="EK64" s="98">
        <v>0</v>
      </c>
      <c r="EL64" s="98">
        <v>0</v>
      </c>
      <c r="EM64" s="98">
        <v>0</v>
      </c>
      <c r="EN64" s="98">
        <v>0</v>
      </c>
      <c r="EO64" s="98">
        <v>0</v>
      </c>
      <c r="EP64" s="98">
        <v>0</v>
      </c>
      <c r="EQ64" s="150">
        <f t="shared" si="29"/>
        <v>0</v>
      </c>
      <c r="ER64" s="98">
        <v>0</v>
      </c>
      <c r="ES64" s="98">
        <v>0</v>
      </c>
      <c r="ET64" s="98">
        <v>0</v>
      </c>
      <c r="EU64" s="150">
        <f t="shared" si="31"/>
        <v>0</v>
      </c>
      <c r="EV64" s="98">
        <v>0</v>
      </c>
      <c r="EW64" s="98">
        <v>0</v>
      </c>
      <c r="EX64" s="150">
        <f t="shared" si="33"/>
        <v>0</v>
      </c>
      <c r="EY64" s="98">
        <v>0</v>
      </c>
      <c r="EZ64" s="98">
        <v>0</v>
      </c>
      <c r="FA64" s="150">
        <f t="shared" si="35"/>
        <v>0</v>
      </c>
      <c r="FB64" s="98">
        <v>0</v>
      </c>
      <c r="FC64" s="98">
        <v>0</v>
      </c>
      <c r="FD64" s="98">
        <v>0</v>
      </c>
      <c r="FE64" s="98">
        <v>0</v>
      </c>
      <c r="FF64" s="150">
        <f t="shared" si="37"/>
        <v>0</v>
      </c>
      <c r="FG64" s="98">
        <v>0</v>
      </c>
      <c r="FH64" s="98">
        <v>0</v>
      </c>
      <c r="FI64" s="98">
        <v>0</v>
      </c>
      <c r="FJ64" s="98">
        <v>0</v>
      </c>
      <c r="FK64" s="98">
        <v>0</v>
      </c>
      <c r="FL64" s="98">
        <v>0</v>
      </c>
      <c r="FM64" s="98">
        <v>0</v>
      </c>
      <c r="FN64" s="150">
        <v>0</v>
      </c>
      <c r="FO64" s="98">
        <v>0</v>
      </c>
      <c r="FP64" s="184"/>
      <c r="FQ64" s="184"/>
      <c r="FR64" s="184"/>
      <c r="FS64" s="59">
        <f t="shared" ref="FS64:FS65" si="59">D64+AH64+AL64+CB64+CC64+CG64+CS64+CV64+DF64+DJ64+DM64+DS64+DV64+EG64+EQ64+EU64+EX64+FA64+FF64+FN64+FO64</f>
        <v>3839.492673620945</v>
      </c>
      <c r="FT64" s="134"/>
    </row>
    <row r="65" spans="2:176" ht="14.25" customHeight="1" x14ac:dyDescent="0.2">
      <c r="B65" s="203" t="s">
        <v>295</v>
      </c>
      <c r="C65" s="203"/>
      <c r="D65" s="150">
        <f t="shared" si="4"/>
        <v>0</v>
      </c>
      <c r="E65" s="98">
        <v>0</v>
      </c>
      <c r="F65" s="98">
        <v>0</v>
      </c>
      <c r="G65" s="98">
        <v>0</v>
      </c>
      <c r="H65" s="98">
        <v>0</v>
      </c>
      <c r="I65" s="98">
        <v>0</v>
      </c>
      <c r="J65" s="98">
        <v>0</v>
      </c>
      <c r="K65" s="98">
        <v>0</v>
      </c>
      <c r="L65" s="98">
        <v>0</v>
      </c>
      <c r="M65" s="98">
        <v>0</v>
      </c>
      <c r="N65" s="98">
        <v>0</v>
      </c>
      <c r="O65" s="98">
        <v>0</v>
      </c>
      <c r="P65" s="98">
        <v>0</v>
      </c>
      <c r="Q65" s="98">
        <v>0</v>
      </c>
      <c r="R65" s="98">
        <v>0</v>
      </c>
      <c r="S65" s="98">
        <v>0</v>
      </c>
      <c r="T65" s="98">
        <v>0</v>
      </c>
      <c r="U65" s="98">
        <v>0</v>
      </c>
      <c r="V65" s="98">
        <v>0</v>
      </c>
      <c r="W65" s="98">
        <v>0</v>
      </c>
      <c r="X65" s="98">
        <v>0</v>
      </c>
      <c r="Y65" s="98">
        <v>0</v>
      </c>
      <c r="Z65" s="98">
        <v>0</v>
      </c>
      <c r="AA65" s="98">
        <v>0</v>
      </c>
      <c r="AB65" s="98">
        <v>0</v>
      </c>
      <c r="AC65" s="98">
        <v>0</v>
      </c>
      <c r="AD65" s="98">
        <v>0</v>
      </c>
      <c r="AE65" s="98">
        <v>0</v>
      </c>
      <c r="AF65" s="98">
        <v>0</v>
      </c>
      <c r="AG65" s="98">
        <v>0</v>
      </c>
      <c r="AH65" s="150">
        <f t="shared" si="6"/>
        <v>0</v>
      </c>
      <c r="AI65" s="98">
        <v>0</v>
      </c>
      <c r="AJ65" s="98">
        <v>0</v>
      </c>
      <c r="AK65" s="98">
        <v>0</v>
      </c>
      <c r="AL65" s="150">
        <f t="shared" si="8"/>
        <v>0</v>
      </c>
      <c r="AM65" s="98">
        <v>0</v>
      </c>
      <c r="AN65" s="98">
        <v>0</v>
      </c>
      <c r="AO65" s="98">
        <v>0</v>
      </c>
      <c r="AP65" s="98">
        <v>0</v>
      </c>
      <c r="AQ65" s="98">
        <v>0</v>
      </c>
      <c r="AR65" s="98">
        <v>0</v>
      </c>
      <c r="AS65" s="98">
        <v>0</v>
      </c>
      <c r="AT65" s="98">
        <v>0</v>
      </c>
      <c r="AU65" s="98">
        <v>0</v>
      </c>
      <c r="AV65" s="98">
        <v>0</v>
      </c>
      <c r="AW65" s="98">
        <v>0</v>
      </c>
      <c r="AX65" s="98">
        <v>0</v>
      </c>
      <c r="AY65" s="98">
        <v>0</v>
      </c>
      <c r="AZ65" s="98">
        <v>0</v>
      </c>
      <c r="BA65" s="98">
        <v>0</v>
      </c>
      <c r="BB65" s="98">
        <v>0</v>
      </c>
      <c r="BC65" s="98">
        <v>0</v>
      </c>
      <c r="BD65" s="98">
        <v>0</v>
      </c>
      <c r="BE65" s="98">
        <v>0</v>
      </c>
      <c r="BF65" s="98">
        <v>0</v>
      </c>
      <c r="BG65" s="98">
        <v>0</v>
      </c>
      <c r="BH65" s="98">
        <v>0</v>
      </c>
      <c r="BI65" s="98">
        <v>0</v>
      </c>
      <c r="BJ65" s="98">
        <v>0</v>
      </c>
      <c r="BK65" s="98">
        <v>0</v>
      </c>
      <c r="BL65" s="98">
        <v>0</v>
      </c>
      <c r="BM65" s="98">
        <v>0</v>
      </c>
      <c r="BN65" s="98">
        <v>0</v>
      </c>
      <c r="BO65" s="98">
        <v>0</v>
      </c>
      <c r="BP65" s="98">
        <v>0</v>
      </c>
      <c r="BQ65" s="98">
        <v>0</v>
      </c>
      <c r="BR65" s="98">
        <v>0</v>
      </c>
      <c r="BS65" s="98">
        <v>0</v>
      </c>
      <c r="BT65" s="98">
        <v>0</v>
      </c>
      <c r="BU65" s="98">
        <v>0</v>
      </c>
      <c r="BV65" s="98">
        <v>0</v>
      </c>
      <c r="BW65" s="98">
        <v>0</v>
      </c>
      <c r="BX65" s="98">
        <v>0</v>
      </c>
      <c r="BY65" s="98">
        <v>0</v>
      </c>
      <c r="BZ65" s="98">
        <v>0</v>
      </c>
      <c r="CA65" s="98">
        <v>0</v>
      </c>
      <c r="CB65" s="150">
        <v>0</v>
      </c>
      <c r="CC65" s="150">
        <f t="shared" si="10"/>
        <v>0</v>
      </c>
      <c r="CD65" s="98">
        <v>0</v>
      </c>
      <c r="CE65" s="98">
        <v>0</v>
      </c>
      <c r="CF65" s="98">
        <v>0</v>
      </c>
      <c r="CG65" s="150">
        <f t="shared" si="12"/>
        <v>0</v>
      </c>
      <c r="CH65" s="98">
        <v>0</v>
      </c>
      <c r="CI65" s="98">
        <v>0</v>
      </c>
      <c r="CJ65" s="98">
        <v>0</v>
      </c>
      <c r="CK65" s="98">
        <v>0</v>
      </c>
      <c r="CL65" s="98">
        <v>0</v>
      </c>
      <c r="CM65" s="98">
        <v>0</v>
      </c>
      <c r="CN65" s="98">
        <v>0</v>
      </c>
      <c r="CO65" s="98">
        <v>0</v>
      </c>
      <c r="CP65" s="98">
        <v>0</v>
      </c>
      <c r="CQ65" s="98">
        <v>0</v>
      </c>
      <c r="CR65" s="98">
        <v>0</v>
      </c>
      <c r="CS65" s="150">
        <f t="shared" si="14"/>
        <v>0</v>
      </c>
      <c r="CT65" s="98">
        <v>0</v>
      </c>
      <c r="CU65" s="98">
        <v>0</v>
      </c>
      <c r="CV65" s="150">
        <f t="shared" si="16"/>
        <v>0</v>
      </c>
      <c r="CW65" s="98">
        <v>0</v>
      </c>
      <c r="CX65" s="98">
        <v>0</v>
      </c>
      <c r="CY65" s="98">
        <v>0</v>
      </c>
      <c r="CZ65" s="98">
        <v>0</v>
      </c>
      <c r="DA65" s="98">
        <v>0</v>
      </c>
      <c r="DB65" s="98">
        <v>0</v>
      </c>
      <c r="DC65" s="98">
        <v>0</v>
      </c>
      <c r="DD65" s="98">
        <v>0</v>
      </c>
      <c r="DE65" s="98">
        <v>0</v>
      </c>
      <c r="DF65" s="150">
        <f t="shared" si="18"/>
        <v>0</v>
      </c>
      <c r="DG65" s="98">
        <v>0</v>
      </c>
      <c r="DH65" s="98">
        <v>0</v>
      </c>
      <c r="DI65" s="98">
        <v>0</v>
      </c>
      <c r="DJ65" s="150">
        <f t="shared" si="20"/>
        <v>0</v>
      </c>
      <c r="DK65" s="98">
        <v>0</v>
      </c>
      <c r="DL65" s="98">
        <v>0</v>
      </c>
      <c r="DM65" s="150">
        <f t="shared" si="22"/>
        <v>0</v>
      </c>
      <c r="DN65" s="98">
        <v>0</v>
      </c>
      <c r="DO65" s="98">
        <v>0</v>
      </c>
      <c r="DP65" s="98">
        <v>0</v>
      </c>
      <c r="DQ65" s="98">
        <v>0</v>
      </c>
      <c r="DR65" s="98">
        <v>0</v>
      </c>
      <c r="DS65" s="150">
        <f t="shared" si="24"/>
        <v>0</v>
      </c>
      <c r="DT65" s="98">
        <v>0</v>
      </c>
      <c r="DU65" s="98">
        <v>0</v>
      </c>
      <c r="DV65" s="150">
        <f t="shared" si="39"/>
        <v>0</v>
      </c>
      <c r="DW65" s="98">
        <v>0</v>
      </c>
      <c r="DX65" s="98">
        <v>0</v>
      </c>
      <c r="DY65" s="98">
        <v>0</v>
      </c>
      <c r="DZ65" s="98">
        <v>0</v>
      </c>
      <c r="EA65" s="98">
        <v>0</v>
      </c>
      <c r="EB65" s="98">
        <v>0</v>
      </c>
      <c r="EC65" s="98">
        <v>0</v>
      </c>
      <c r="ED65" s="98">
        <v>0</v>
      </c>
      <c r="EE65" s="98">
        <v>0</v>
      </c>
      <c r="EF65" s="98">
        <v>0</v>
      </c>
      <c r="EG65" s="150">
        <f t="shared" si="27"/>
        <v>0</v>
      </c>
      <c r="EH65" s="98">
        <v>0</v>
      </c>
      <c r="EI65" s="98">
        <v>0</v>
      </c>
      <c r="EJ65" s="98">
        <v>0</v>
      </c>
      <c r="EK65" s="98">
        <v>0</v>
      </c>
      <c r="EL65" s="98">
        <v>0</v>
      </c>
      <c r="EM65" s="98">
        <v>0</v>
      </c>
      <c r="EN65" s="98">
        <v>0</v>
      </c>
      <c r="EO65" s="98">
        <v>0</v>
      </c>
      <c r="EP65" s="98">
        <v>0</v>
      </c>
      <c r="EQ65" s="150">
        <f t="shared" si="29"/>
        <v>0</v>
      </c>
      <c r="ER65" s="98">
        <v>0</v>
      </c>
      <c r="ES65" s="98">
        <v>0</v>
      </c>
      <c r="ET65" s="98">
        <v>0</v>
      </c>
      <c r="EU65" s="150">
        <f t="shared" si="31"/>
        <v>0</v>
      </c>
      <c r="EV65" s="98">
        <v>0</v>
      </c>
      <c r="EW65" s="98">
        <v>0</v>
      </c>
      <c r="EX65" s="150">
        <f t="shared" si="33"/>
        <v>0</v>
      </c>
      <c r="EY65" s="98">
        <v>0</v>
      </c>
      <c r="EZ65" s="98">
        <v>0</v>
      </c>
      <c r="FA65" s="150">
        <f t="shared" si="35"/>
        <v>0</v>
      </c>
      <c r="FB65" s="98">
        <v>0</v>
      </c>
      <c r="FC65" s="98">
        <v>0</v>
      </c>
      <c r="FD65" s="98">
        <v>0</v>
      </c>
      <c r="FE65" s="98">
        <v>0</v>
      </c>
      <c r="FF65" s="150">
        <f t="shared" si="37"/>
        <v>0</v>
      </c>
      <c r="FG65" s="98">
        <v>0</v>
      </c>
      <c r="FH65" s="98">
        <v>0</v>
      </c>
      <c r="FI65" s="98">
        <v>0</v>
      </c>
      <c r="FJ65" s="98">
        <v>0</v>
      </c>
      <c r="FK65" s="98">
        <v>0</v>
      </c>
      <c r="FL65" s="98">
        <v>0</v>
      </c>
      <c r="FM65" s="98">
        <v>0</v>
      </c>
      <c r="FN65" s="150">
        <v>0</v>
      </c>
      <c r="FO65" s="98">
        <v>0</v>
      </c>
      <c r="FP65" s="184"/>
      <c r="FQ65" s="184"/>
      <c r="FR65" s="184"/>
      <c r="FS65" s="59">
        <f t="shared" si="59"/>
        <v>0</v>
      </c>
      <c r="FT65" s="134"/>
    </row>
    <row r="66" spans="2:176" s="9" customFormat="1" ht="14.25" customHeight="1" x14ac:dyDescent="0.2">
      <c r="B66" s="216" t="s">
        <v>296</v>
      </c>
      <c r="C66" s="216"/>
      <c r="D66" s="151">
        <f t="shared" si="4"/>
        <v>259.73843478459258</v>
      </c>
      <c r="E66" s="100">
        <f>+E67+E68+E69+E76</f>
        <v>0</v>
      </c>
      <c r="F66" s="100">
        <f t="shared" ref="F66:AG66" si="60">+F67+F68+F69+F76</f>
        <v>0</v>
      </c>
      <c r="G66" s="100">
        <f t="shared" si="60"/>
        <v>0</v>
      </c>
      <c r="H66" s="100">
        <f t="shared" si="60"/>
        <v>0</v>
      </c>
      <c r="I66" s="100">
        <f t="shared" si="60"/>
        <v>0</v>
      </c>
      <c r="J66" s="100">
        <f t="shared" si="60"/>
        <v>0</v>
      </c>
      <c r="K66" s="100">
        <f t="shared" si="60"/>
        <v>0</v>
      </c>
      <c r="L66" s="100">
        <f t="shared" si="60"/>
        <v>0</v>
      </c>
      <c r="M66" s="100">
        <f t="shared" si="60"/>
        <v>0</v>
      </c>
      <c r="N66" s="100">
        <f t="shared" si="60"/>
        <v>0</v>
      </c>
      <c r="O66" s="100">
        <f t="shared" si="60"/>
        <v>0</v>
      </c>
      <c r="P66" s="100">
        <f t="shared" si="60"/>
        <v>0</v>
      </c>
      <c r="Q66" s="100">
        <f t="shared" si="60"/>
        <v>0</v>
      </c>
      <c r="R66" s="100">
        <f t="shared" si="60"/>
        <v>0</v>
      </c>
      <c r="S66" s="100">
        <f t="shared" si="60"/>
        <v>0</v>
      </c>
      <c r="T66" s="100">
        <f t="shared" si="60"/>
        <v>0</v>
      </c>
      <c r="U66" s="100">
        <f t="shared" si="60"/>
        <v>210.75195534437302</v>
      </c>
      <c r="V66" s="100">
        <f t="shared" si="60"/>
        <v>0</v>
      </c>
      <c r="W66" s="100">
        <f t="shared" si="60"/>
        <v>0</v>
      </c>
      <c r="X66" s="100">
        <f t="shared" si="60"/>
        <v>0</v>
      </c>
      <c r="Y66" s="100">
        <f t="shared" si="60"/>
        <v>0</v>
      </c>
      <c r="Z66" s="100">
        <f t="shared" si="60"/>
        <v>6.85595968727662</v>
      </c>
      <c r="AA66" s="100">
        <f t="shared" si="60"/>
        <v>0</v>
      </c>
      <c r="AB66" s="100">
        <f t="shared" si="60"/>
        <v>0</v>
      </c>
      <c r="AC66" s="100">
        <f t="shared" si="60"/>
        <v>0</v>
      </c>
      <c r="AD66" s="100">
        <f t="shared" si="60"/>
        <v>0</v>
      </c>
      <c r="AE66" s="100">
        <f t="shared" si="60"/>
        <v>42.130519752942952</v>
      </c>
      <c r="AF66" s="100">
        <f t="shared" si="60"/>
        <v>0</v>
      </c>
      <c r="AG66" s="100">
        <f t="shared" si="60"/>
        <v>0</v>
      </c>
      <c r="AH66" s="151">
        <f t="shared" si="6"/>
        <v>0</v>
      </c>
      <c r="AI66" s="100">
        <f t="shared" ref="AI66:AK66" si="61">+AI67+AI68+AI69+AI76</f>
        <v>0</v>
      </c>
      <c r="AJ66" s="100">
        <f t="shared" si="61"/>
        <v>0</v>
      </c>
      <c r="AK66" s="100">
        <f t="shared" si="61"/>
        <v>0</v>
      </c>
      <c r="AL66" s="151">
        <f t="shared" si="8"/>
        <v>1312.287542291434</v>
      </c>
      <c r="AM66" s="100">
        <f t="shared" ref="AM66:CB66" si="62">+AM67+AM68+AM69+AM76</f>
        <v>0</v>
      </c>
      <c r="AN66" s="100">
        <f t="shared" si="62"/>
        <v>0</v>
      </c>
      <c r="AO66" s="100">
        <f t="shared" si="62"/>
        <v>0</v>
      </c>
      <c r="AP66" s="100">
        <f t="shared" si="62"/>
        <v>0</v>
      </c>
      <c r="AQ66" s="100">
        <f t="shared" si="62"/>
        <v>0</v>
      </c>
      <c r="AR66" s="100">
        <f t="shared" si="62"/>
        <v>0</v>
      </c>
      <c r="AS66" s="100">
        <f t="shared" si="62"/>
        <v>0</v>
      </c>
      <c r="AT66" s="100">
        <f t="shared" si="62"/>
        <v>0</v>
      </c>
      <c r="AU66" s="100">
        <f t="shared" si="62"/>
        <v>1322.8116075655541</v>
      </c>
      <c r="AV66" s="100">
        <f t="shared" si="62"/>
        <v>0</v>
      </c>
      <c r="AW66" s="100">
        <f t="shared" si="62"/>
        <v>0</v>
      </c>
      <c r="AX66" s="100">
        <f t="shared" si="62"/>
        <v>0</v>
      </c>
      <c r="AY66" s="100">
        <f t="shared" si="62"/>
        <v>0</v>
      </c>
      <c r="AZ66" s="100">
        <f t="shared" si="62"/>
        <v>0</v>
      </c>
      <c r="BA66" s="100">
        <f t="shared" si="62"/>
        <v>0</v>
      </c>
      <c r="BB66" s="100">
        <f t="shared" si="62"/>
        <v>0</v>
      </c>
      <c r="BC66" s="100">
        <f t="shared" si="62"/>
        <v>0</v>
      </c>
      <c r="BD66" s="100">
        <f t="shared" si="62"/>
        <v>0</v>
      </c>
      <c r="BE66" s="100">
        <f t="shared" si="62"/>
        <v>0</v>
      </c>
      <c r="BF66" s="100">
        <f t="shared" si="62"/>
        <v>0</v>
      </c>
      <c r="BG66" s="100">
        <f t="shared" si="62"/>
        <v>0</v>
      </c>
      <c r="BH66" s="100">
        <f t="shared" si="62"/>
        <v>0</v>
      </c>
      <c r="BI66" s="100">
        <f t="shared" si="62"/>
        <v>-10.52406527412009</v>
      </c>
      <c r="BJ66" s="100">
        <f t="shared" si="62"/>
        <v>0</v>
      </c>
      <c r="BK66" s="100">
        <f t="shared" si="62"/>
        <v>0</v>
      </c>
      <c r="BL66" s="100">
        <f t="shared" si="62"/>
        <v>0</v>
      </c>
      <c r="BM66" s="100">
        <f t="shared" si="62"/>
        <v>0</v>
      </c>
      <c r="BN66" s="100">
        <f t="shared" si="62"/>
        <v>0</v>
      </c>
      <c r="BO66" s="100">
        <f t="shared" si="62"/>
        <v>0</v>
      </c>
      <c r="BP66" s="100">
        <f t="shared" si="62"/>
        <v>0</v>
      </c>
      <c r="BQ66" s="100">
        <f t="shared" si="62"/>
        <v>0</v>
      </c>
      <c r="BR66" s="100">
        <f t="shared" si="62"/>
        <v>0</v>
      </c>
      <c r="BS66" s="100">
        <f t="shared" si="62"/>
        <v>0</v>
      </c>
      <c r="BT66" s="100">
        <f t="shared" si="62"/>
        <v>0</v>
      </c>
      <c r="BU66" s="100">
        <f t="shared" si="62"/>
        <v>0</v>
      </c>
      <c r="BV66" s="100">
        <f t="shared" si="62"/>
        <v>0</v>
      </c>
      <c r="BW66" s="100">
        <f t="shared" si="62"/>
        <v>0</v>
      </c>
      <c r="BX66" s="100">
        <f t="shared" si="62"/>
        <v>0</v>
      </c>
      <c r="BY66" s="100">
        <f t="shared" si="62"/>
        <v>0</v>
      </c>
      <c r="BZ66" s="100">
        <f t="shared" si="62"/>
        <v>0</v>
      </c>
      <c r="CA66" s="100">
        <f t="shared" si="62"/>
        <v>0</v>
      </c>
      <c r="CB66" s="151">
        <f t="shared" si="62"/>
        <v>43283.877217430912</v>
      </c>
      <c r="CC66" s="151">
        <f t="shared" si="10"/>
        <v>0</v>
      </c>
      <c r="CD66" s="100">
        <f t="shared" ref="CD66:CF66" si="63">+CD67+CD68+CD69+CD76</f>
        <v>0</v>
      </c>
      <c r="CE66" s="100">
        <f t="shared" si="63"/>
        <v>0</v>
      </c>
      <c r="CF66" s="100">
        <f t="shared" si="63"/>
        <v>0</v>
      </c>
      <c r="CG66" s="151">
        <f t="shared" si="12"/>
        <v>0</v>
      </c>
      <c r="CH66" s="100">
        <f t="shared" ref="CH66:CR66" si="64">+CH67+CH68+CH69+CH76</f>
        <v>0</v>
      </c>
      <c r="CI66" s="100">
        <f t="shared" si="64"/>
        <v>0</v>
      </c>
      <c r="CJ66" s="100">
        <f t="shared" si="64"/>
        <v>0</v>
      </c>
      <c r="CK66" s="100">
        <f t="shared" si="64"/>
        <v>0</v>
      </c>
      <c r="CL66" s="100">
        <f t="shared" si="64"/>
        <v>0</v>
      </c>
      <c r="CM66" s="100">
        <f t="shared" si="64"/>
        <v>0</v>
      </c>
      <c r="CN66" s="100">
        <f t="shared" si="64"/>
        <v>0</v>
      </c>
      <c r="CO66" s="100">
        <f t="shared" si="64"/>
        <v>0</v>
      </c>
      <c r="CP66" s="100">
        <f t="shared" si="64"/>
        <v>0</v>
      </c>
      <c r="CQ66" s="100">
        <f t="shared" si="64"/>
        <v>0</v>
      </c>
      <c r="CR66" s="100">
        <f t="shared" si="64"/>
        <v>0</v>
      </c>
      <c r="CS66" s="151">
        <f t="shared" si="14"/>
        <v>0</v>
      </c>
      <c r="CT66" s="100">
        <f t="shared" ref="CT66:CU66" si="65">+CT67+CT68+CT69+CT76</f>
        <v>0</v>
      </c>
      <c r="CU66" s="100">
        <f t="shared" si="65"/>
        <v>0</v>
      </c>
      <c r="CV66" s="151">
        <f t="shared" si="16"/>
        <v>0</v>
      </c>
      <c r="CW66" s="100">
        <f t="shared" ref="CW66:DE66" si="66">+CW67+CW68+CW69+CW76</f>
        <v>0</v>
      </c>
      <c r="CX66" s="100">
        <f t="shared" si="66"/>
        <v>0</v>
      </c>
      <c r="CY66" s="100">
        <f t="shared" si="66"/>
        <v>0</v>
      </c>
      <c r="CZ66" s="100">
        <f t="shared" si="66"/>
        <v>0</v>
      </c>
      <c r="DA66" s="100">
        <f t="shared" si="66"/>
        <v>0</v>
      </c>
      <c r="DB66" s="100">
        <f t="shared" si="66"/>
        <v>0</v>
      </c>
      <c r="DC66" s="100">
        <f t="shared" si="66"/>
        <v>0</v>
      </c>
      <c r="DD66" s="100">
        <f t="shared" si="66"/>
        <v>0</v>
      </c>
      <c r="DE66" s="100">
        <f t="shared" si="66"/>
        <v>0</v>
      </c>
      <c r="DF66" s="151">
        <f t="shared" si="18"/>
        <v>0</v>
      </c>
      <c r="DG66" s="100">
        <f t="shared" ref="DG66:DI66" si="67">+DG67+DG68+DG69+DG76</f>
        <v>0</v>
      </c>
      <c r="DH66" s="100">
        <f t="shared" si="67"/>
        <v>0</v>
      </c>
      <c r="DI66" s="100">
        <f t="shared" si="67"/>
        <v>0</v>
      </c>
      <c r="DJ66" s="151">
        <f t="shared" si="20"/>
        <v>0</v>
      </c>
      <c r="DK66" s="100">
        <f t="shared" ref="DK66:DL66" si="68">+DK67+DK68+DK69+DK76</f>
        <v>0</v>
      </c>
      <c r="DL66" s="100">
        <f t="shared" si="68"/>
        <v>0</v>
      </c>
      <c r="DM66" s="151">
        <f t="shared" si="22"/>
        <v>0</v>
      </c>
      <c r="DN66" s="100">
        <f t="shared" ref="DN66:DR66" si="69">+DN67+DN68+DN69+DN76</f>
        <v>0</v>
      </c>
      <c r="DO66" s="100">
        <f t="shared" si="69"/>
        <v>0</v>
      </c>
      <c r="DP66" s="100">
        <f t="shared" si="69"/>
        <v>0</v>
      </c>
      <c r="DQ66" s="100">
        <f t="shared" si="69"/>
        <v>0</v>
      </c>
      <c r="DR66" s="100">
        <f t="shared" si="69"/>
        <v>0</v>
      </c>
      <c r="DS66" s="151">
        <f t="shared" si="24"/>
        <v>0</v>
      </c>
      <c r="DT66" s="100">
        <f t="shared" ref="DT66:DU66" si="70">+DT67+DT68+DT69+DT76</f>
        <v>0</v>
      </c>
      <c r="DU66" s="100">
        <f t="shared" si="70"/>
        <v>0</v>
      </c>
      <c r="DV66" s="151">
        <f t="shared" si="39"/>
        <v>0</v>
      </c>
      <c r="DW66" s="100">
        <f t="shared" ref="DW66:EF66" si="71">+DW67+DW68+DW69+DW76</f>
        <v>0</v>
      </c>
      <c r="DX66" s="100">
        <f t="shared" si="71"/>
        <v>0</v>
      </c>
      <c r="DY66" s="100">
        <f t="shared" si="71"/>
        <v>0</v>
      </c>
      <c r="DZ66" s="100">
        <f t="shared" si="71"/>
        <v>0</v>
      </c>
      <c r="EA66" s="100">
        <f t="shared" si="71"/>
        <v>0</v>
      </c>
      <c r="EB66" s="100">
        <f t="shared" si="71"/>
        <v>0</v>
      </c>
      <c r="EC66" s="100">
        <f t="shared" si="71"/>
        <v>0</v>
      </c>
      <c r="ED66" s="100">
        <f t="shared" si="71"/>
        <v>0</v>
      </c>
      <c r="EE66" s="100">
        <f t="shared" si="71"/>
        <v>0</v>
      </c>
      <c r="EF66" s="100">
        <f t="shared" si="71"/>
        <v>0</v>
      </c>
      <c r="EG66" s="151">
        <f t="shared" si="27"/>
        <v>0</v>
      </c>
      <c r="EH66" s="100">
        <f t="shared" ref="EH66:EP66" si="72">+EH67+EH68+EH69+EH76</f>
        <v>0</v>
      </c>
      <c r="EI66" s="100">
        <f t="shared" si="72"/>
        <v>0</v>
      </c>
      <c r="EJ66" s="100">
        <f t="shared" si="72"/>
        <v>0</v>
      </c>
      <c r="EK66" s="100">
        <f t="shared" si="72"/>
        <v>0</v>
      </c>
      <c r="EL66" s="100">
        <f t="shared" si="72"/>
        <v>0</v>
      </c>
      <c r="EM66" s="100">
        <f t="shared" si="72"/>
        <v>0</v>
      </c>
      <c r="EN66" s="100">
        <f t="shared" si="72"/>
        <v>0</v>
      </c>
      <c r="EO66" s="100">
        <f t="shared" si="72"/>
        <v>0</v>
      </c>
      <c r="EP66" s="100">
        <f t="shared" si="72"/>
        <v>0</v>
      </c>
      <c r="EQ66" s="151">
        <f t="shared" si="29"/>
        <v>0</v>
      </c>
      <c r="ER66" s="100">
        <f t="shared" ref="ER66:ET66" si="73">+ER67+ER68+ER69+ER76</f>
        <v>0</v>
      </c>
      <c r="ES66" s="100">
        <f t="shared" si="73"/>
        <v>0</v>
      </c>
      <c r="ET66" s="100">
        <f t="shared" si="73"/>
        <v>0</v>
      </c>
      <c r="EU66" s="151">
        <f t="shared" si="31"/>
        <v>0</v>
      </c>
      <c r="EV66" s="100">
        <f t="shared" ref="EV66:EW66" si="74">+EV67+EV68+EV69+EV76</f>
        <v>0</v>
      </c>
      <c r="EW66" s="100">
        <f t="shared" si="74"/>
        <v>0</v>
      </c>
      <c r="EX66" s="151">
        <f t="shared" si="33"/>
        <v>0</v>
      </c>
      <c r="EY66" s="100">
        <f t="shared" ref="EY66:EZ66" si="75">+EY67+EY68+EY69+EY76</f>
        <v>0</v>
      </c>
      <c r="EZ66" s="100">
        <f t="shared" si="75"/>
        <v>0</v>
      </c>
      <c r="FA66" s="151">
        <f t="shared" si="35"/>
        <v>0</v>
      </c>
      <c r="FB66" s="100">
        <f t="shared" ref="FB66:FE66" si="76">+FB67+FB68+FB69+FB76</f>
        <v>0</v>
      </c>
      <c r="FC66" s="100">
        <f t="shared" si="76"/>
        <v>0</v>
      </c>
      <c r="FD66" s="100">
        <f t="shared" si="76"/>
        <v>0</v>
      </c>
      <c r="FE66" s="100">
        <f t="shared" si="76"/>
        <v>0</v>
      </c>
      <c r="FF66" s="151">
        <f t="shared" si="37"/>
        <v>0</v>
      </c>
      <c r="FG66" s="100">
        <f t="shared" ref="FG66:FO66" si="77">+FG67+FG68+FG69+FG76</f>
        <v>0</v>
      </c>
      <c r="FH66" s="100">
        <f t="shared" si="77"/>
        <v>0</v>
      </c>
      <c r="FI66" s="100">
        <f t="shared" si="77"/>
        <v>0</v>
      </c>
      <c r="FJ66" s="100">
        <f t="shared" si="77"/>
        <v>0</v>
      </c>
      <c r="FK66" s="100">
        <f t="shared" si="77"/>
        <v>0</v>
      </c>
      <c r="FL66" s="100">
        <f t="shared" si="77"/>
        <v>0</v>
      </c>
      <c r="FM66" s="100">
        <f t="shared" si="77"/>
        <v>0</v>
      </c>
      <c r="FN66" s="151">
        <f t="shared" si="77"/>
        <v>0</v>
      </c>
      <c r="FO66" s="100">
        <f t="shared" si="77"/>
        <v>0</v>
      </c>
      <c r="FP66" s="185"/>
      <c r="FQ66" s="185"/>
      <c r="FR66" s="185"/>
      <c r="FS66" s="61">
        <f t="shared" ref="FS66" si="78">D66+AH66+AL66+CB66+CC66+CG66+CS66+CV66+DF66+DJ66+DM66+DS66+DV66+EG66+EQ66+EU66+EX66+FA66+FF66+FN66</f>
        <v>44855.903194506936</v>
      </c>
      <c r="FT66" s="134"/>
    </row>
    <row r="67" spans="2:176" ht="14.25" customHeight="1" x14ac:dyDescent="0.2">
      <c r="B67" s="221" t="s">
        <v>297</v>
      </c>
      <c r="C67" s="222"/>
      <c r="D67" s="150">
        <f t="shared" si="4"/>
        <v>42.130519752942952</v>
      </c>
      <c r="E67" s="98">
        <v>0</v>
      </c>
      <c r="F67" s="98">
        <v>0</v>
      </c>
      <c r="G67" s="98">
        <v>0</v>
      </c>
      <c r="H67" s="98">
        <v>0</v>
      </c>
      <c r="I67" s="98">
        <v>0</v>
      </c>
      <c r="J67" s="98">
        <v>0</v>
      </c>
      <c r="K67" s="98">
        <v>0</v>
      </c>
      <c r="L67" s="98">
        <v>0</v>
      </c>
      <c r="M67" s="98">
        <v>0</v>
      </c>
      <c r="N67" s="98">
        <v>0</v>
      </c>
      <c r="O67" s="98">
        <v>0</v>
      </c>
      <c r="P67" s="98">
        <v>0</v>
      </c>
      <c r="Q67" s="98">
        <v>0</v>
      </c>
      <c r="R67" s="98">
        <v>0</v>
      </c>
      <c r="S67" s="98">
        <v>0</v>
      </c>
      <c r="T67" s="98">
        <v>0</v>
      </c>
      <c r="U67" s="98">
        <v>0</v>
      </c>
      <c r="V67" s="98">
        <v>0</v>
      </c>
      <c r="W67" s="98">
        <v>0</v>
      </c>
      <c r="X67" s="98">
        <v>0</v>
      </c>
      <c r="Y67" s="98">
        <v>0</v>
      </c>
      <c r="Z67" s="98">
        <v>0</v>
      </c>
      <c r="AA67" s="98">
        <v>0</v>
      </c>
      <c r="AB67" s="98">
        <v>0</v>
      </c>
      <c r="AC67" s="98">
        <v>0</v>
      </c>
      <c r="AD67" s="98">
        <v>0</v>
      </c>
      <c r="AE67" s="98">
        <v>42.130519752942952</v>
      </c>
      <c r="AF67" s="98">
        <v>0</v>
      </c>
      <c r="AG67" s="98">
        <v>0</v>
      </c>
      <c r="AH67" s="150">
        <f t="shared" si="6"/>
        <v>0</v>
      </c>
      <c r="AI67" s="98">
        <v>0</v>
      </c>
      <c r="AJ67" s="98">
        <v>0</v>
      </c>
      <c r="AK67" s="98">
        <v>0</v>
      </c>
      <c r="AL67" s="150">
        <f t="shared" si="8"/>
        <v>0</v>
      </c>
      <c r="AM67" s="98">
        <v>0</v>
      </c>
      <c r="AN67" s="98">
        <v>0</v>
      </c>
      <c r="AO67" s="98">
        <v>0</v>
      </c>
      <c r="AP67" s="98">
        <v>0</v>
      </c>
      <c r="AQ67" s="98">
        <v>0</v>
      </c>
      <c r="AR67" s="98">
        <v>0</v>
      </c>
      <c r="AS67" s="98">
        <v>0</v>
      </c>
      <c r="AT67" s="98">
        <v>0</v>
      </c>
      <c r="AU67" s="98">
        <v>0</v>
      </c>
      <c r="AV67" s="98">
        <v>0</v>
      </c>
      <c r="AW67" s="98">
        <v>0</v>
      </c>
      <c r="AX67" s="98">
        <v>0</v>
      </c>
      <c r="AY67" s="98">
        <v>0</v>
      </c>
      <c r="AZ67" s="98">
        <v>0</v>
      </c>
      <c r="BA67" s="98">
        <v>0</v>
      </c>
      <c r="BB67" s="98">
        <v>0</v>
      </c>
      <c r="BC67" s="98">
        <v>0</v>
      </c>
      <c r="BD67" s="98">
        <v>0</v>
      </c>
      <c r="BE67" s="98">
        <v>0</v>
      </c>
      <c r="BF67" s="98">
        <v>0</v>
      </c>
      <c r="BG67" s="98">
        <v>0</v>
      </c>
      <c r="BH67" s="98">
        <v>0</v>
      </c>
      <c r="BI67" s="98">
        <v>0</v>
      </c>
      <c r="BJ67" s="98">
        <v>0</v>
      </c>
      <c r="BK67" s="98">
        <v>0</v>
      </c>
      <c r="BL67" s="98">
        <v>0</v>
      </c>
      <c r="BM67" s="98">
        <v>0</v>
      </c>
      <c r="BN67" s="98">
        <v>0</v>
      </c>
      <c r="BO67" s="98">
        <v>0</v>
      </c>
      <c r="BP67" s="98">
        <v>0</v>
      </c>
      <c r="BQ67" s="98">
        <v>0</v>
      </c>
      <c r="BR67" s="98">
        <v>0</v>
      </c>
      <c r="BS67" s="98">
        <v>0</v>
      </c>
      <c r="BT67" s="98">
        <v>0</v>
      </c>
      <c r="BU67" s="98">
        <v>0</v>
      </c>
      <c r="BV67" s="98">
        <v>0</v>
      </c>
      <c r="BW67" s="98">
        <v>0</v>
      </c>
      <c r="BX67" s="98">
        <v>0</v>
      </c>
      <c r="BY67" s="98">
        <v>0</v>
      </c>
      <c r="BZ67" s="98">
        <v>0</v>
      </c>
      <c r="CA67" s="98">
        <v>0</v>
      </c>
      <c r="CB67" s="150">
        <v>0</v>
      </c>
      <c r="CC67" s="150">
        <f t="shared" si="10"/>
        <v>0</v>
      </c>
      <c r="CD67" s="98">
        <v>0</v>
      </c>
      <c r="CE67" s="98">
        <v>0</v>
      </c>
      <c r="CF67" s="98">
        <v>0</v>
      </c>
      <c r="CG67" s="150">
        <f t="shared" si="12"/>
        <v>0</v>
      </c>
      <c r="CH67" s="98">
        <v>0</v>
      </c>
      <c r="CI67" s="98">
        <v>0</v>
      </c>
      <c r="CJ67" s="98">
        <v>0</v>
      </c>
      <c r="CK67" s="98">
        <v>0</v>
      </c>
      <c r="CL67" s="98">
        <v>0</v>
      </c>
      <c r="CM67" s="98">
        <v>0</v>
      </c>
      <c r="CN67" s="98">
        <v>0</v>
      </c>
      <c r="CO67" s="98">
        <v>0</v>
      </c>
      <c r="CP67" s="98">
        <v>0</v>
      </c>
      <c r="CQ67" s="98">
        <v>0</v>
      </c>
      <c r="CR67" s="98">
        <v>0</v>
      </c>
      <c r="CS67" s="150">
        <f t="shared" si="14"/>
        <v>0</v>
      </c>
      <c r="CT67" s="98">
        <v>0</v>
      </c>
      <c r="CU67" s="98">
        <v>0</v>
      </c>
      <c r="CV67" s="150">
        <f t="shared" si="16"/>
        <v>0</v>
      </c>
      <c r="CW67" s="98">
        <v>0</v>
      </c>
      <c r="CX67" s="98">
        <v>0</v>
      </c>
      <c r="CY67" s="98">
        <v>0</v>
      </c>
      <c r="CZ67" s="98">
        <v>0</v>
      </c>
      <c r="DA67" s="98">
        <v>0</v>
      </c>
      <c r="DB67" s="98">
        <v>0</v>
      </c>
      <c r="DC67" s="98">
        <v>0</v>
      </c>
      <c r="DD67" s="98">
        <v>0</v>
      </c>
      <c r="DE67" s="98">
        <v>0</v>
      </c>
      <c r="DF67" s="150">
        <f t="shared" si="18"/>
        <v>0</v>
      </c>
      <c r="DG67" s="98">
        <v>0</v>
      </c>
      <c r="DH67" s="98">
        <v>0</v>
      </c>
      <c r="DI67" s="98">
        <v>0</v>
      </c>
      <c r="DJ67" s="150">
        <f t="shared" si="20"/>
        <v>0</v>
      </c>
      <c r="DK67" s="98">
        <v>0</v>
      </c>
      <c r="DL67" s="98">
        <v>0</v>
      </c>
      <c r="DM67" s="150">
        <f t="shared" si="22"/>
        <v>0</v>
      </c>
      <c r="DN67" s="98">
        <v>0</v>
      </c>
      <c r="DO67" s="98">
        <v>0</v>
      </c>
      <c r="DP67" s="98">
        <v>0</v>
      </c>
      <c r="DQ67" s="98">
        <v>0</v>
      </c>
      <c r="DR67" s="98">
        <v>0</v>
      </c>
      <c r="DS67" s="150">
        <f t="shared" si="24"/>
        <v>0</v>
      </c>
      <c r="DT67" s="98">
        <v>0</v>
      </c>
      <c r="DU67" s="98">
        <v>0</v>
      </c>
      <c r="DV67" s="150">
        <f t="shared" si="39"/>
        <v>0</v>
      </c>
      <c r="DW67" s="98">
        <v>0</v>
      </c>
      <c r="DX67" s="98">
        <v>0</v>
      </c>
      <c r="DY67" s="98">
        <v>0</v>
      </c>
      <c r="DZ67" s="98">
        <v>0</v>
      </c>
      <c r="EA67" s="98">
        <v>0</v>
      </c>
      <c r="EB67" s="98">
        <v>0</v>
      </c>
      <c r="EC67" s="98">
        <v>0</v>
      </c>
      <c r="ED67" s="98">
        <v>0</v>
      </c>
      <c r="EE67" s="98">
        <v>0</v>
      </c>
      <c r="EF67" s="98">
        <v>0</v>
      </c>
      <c r="EG67" s="150">
        <f t="shared" si="27"/>
        <v>0</v>
      </c>
      <c r="EH67" s="98">
        <v>0</v>
      </c>
      <c r="EI67" s="98">
        <v>0</v>
      </c>
      <c r="EJ67" s="98">
        <v>0</v>
      </c>
      <c r="EK67" s="98">
        <v>0</v>
      </c>
      <c r="EL67" s="98">
        <v>0</v>
      </c>
      <c r="EM67" s="98">
        <v>0</v>
      </c>
      <c r="EN67" s="98">
        <v>0</v>
      </c>
      <c r="EO67" s="98">
        <v>0</v>
      </c>
      <c r="EP67" s="98">
        <v>0</v>
      </c>
      <c r="EQ67" s="150">
        <f t="shared" si="29"/>
        <v>0</v>
      </c>
      <c r="ER67" s="98">
        <v>0</v>
      </c>
      <c r="ES67" s="98">
        <v>0</v>
      </c>
      <c r="ET67" s="98">
        <v>0</v>
      </c>
      <c r="EU67" s="150">
        <f t="shared" si="31"/>
        <v>0</v>
      </c>
      <c r="EV67" s="98">
        <v>0</v>
      </c>
      <c r="EW67" s="98">
        <v>0</v>
      </c>
      <c r="EX67" s="150">
        <f t="shared" si="33"/>
        <v>0</v>
      </c>
      <c r="EY67" s="98">
        <v>0</v>
      </c>
      <c r="EZ67" s="98">
        <v>0</v>
      </c>
      <c r="FA67" s="150">
        <f t="shared" si="35"/>
        <v>0</v>
      </c>
      <c r="FB67" s="98">
        <v>0</v>
      </c>
      <c r="FC67" s="98">
        <v>0</v>
      </c>
      <c r="FD67" s="98">
        <v>0</v>
      </c>
      <c r="FE67" s="98">
        <v>0</v>
      </c>
      <c r="FF67" s="150">
        <f t="shared" si="37"/>
        <v>0</v>
      </c>
      <c r="FG67" s="98">
        <v>0</v>
      </c>
      <c r="FH67" s="98">
        <v>0</v>
      </c>
      <c r="FI67" s="98">
        <v>0</v>
      </c>
      <c r="FJ67" s="98">
        <v>0</v>
      </c>
      <c r="FK67" s="98">
        <v>0</v>
      </c>
      <c r="FL67" s="98">
        <v>0</v>
      </c>
      <c r="FM67" s="98">
        <v>0</v>
      </c>
      <c r="FN67" s="150">
        <v>0</v>
      </c>
      <c r="FO67" s="98">
        <v>0</v>
      </c>
      <c r="FP67" s="184"/>
      <c r="FQ67" s="184"/>
      <c r="FR67" s="184"/>
      <c r="FS67" s="59">
        <f>D67+AH67+AL67+CB67+CC67+CG67+CS67+CV67+DF67+DJ67+DM67+DS67+DV67+EG67+EQ67+EU67+EX67+FA67+FF67+FN67+FO67</f>
        <v>42.130519752942952</v>
      </c>
      <c r="FT67" s="134"/>
    </row>
    <row r="68" spans="2:176" ht="14.25" customHeight="1" x14ac:dyDescent="0.2">
      <c r="B68" s="221" t="s">
        <v>298</v>
      </c>
      <c r="C68" s="222"/>
      <c r="D68" s="150">
        <f t="shared" si="4"/>
        <v>0</v>
      </c>
      <c r="E68" s="98">
        <v>0</v>
      </c>
      <c r="F68" s="98">
        <v>0</v>
      </c>
      <c r="G68" s="98">
        <v>0</v>
      </c>
      <c r="H68" s="98">
        <v>0</v>
      </c>
      <c r="I68" s="98">
        <v>0</v>
      </c>
      <c r="J68" s="98">
        <v>0</v>
      </c>
      <c r="K68" s="98">
        <v>0</v>
      </c>
      <c r="L68" s="98">
        <v>0</v>
      </c>
      <c r="M68" s="98">
        <v>0</v>
      </c>
      <c r="N68" s="98">
        <v>0</v>
      </c>
      <c r="O68" s="98">
        <v>0</v>
      </c>
      <c r="P68" s="98">
        <v>0</v>
      </c>
      <c r="Q68" s="98">
        <v>0</v>
      </c>
      <c r="R68" s="98">
        <v>0</v>
      </c>
      <c r="S68" s="98">
        <v>0</v>
      </c>
      <c r="T68" s="98">
        <v>0</v>
      </c>
      <c r="U68" s="98">
        <v>0</v>
      </c>
      <c r="V68" s="98">
        <v>0</v>
      </c>
      <c r="W68" s="98">
        <v>0</v>
      </c>
      <c r="X68" s="98">
        <v>0</v>
      </c>
      <c r="Y68" s="98">
        <v>0</v>
      </c>
      <c r="Z68" s="98">
        <v>0</v>
      </c>
      <c r="AA68" s="98">
        <v>0</v>
      </c>
      <c r="AB68" s="98">
        <v>0</v>
      </c>
      <c r="AC68" s="98">
        <v>0</v>
      </c>
      <c r="AD68" s="98">
        <v>0</v>
      </c>
      <c r="AE68" s="98">
        <v>0</v>
      </c>
      <c r="AF68" s="98">
        <v>0</v>
      </c>
      <c r="AG68" s="98">
        <v>0</v>
      </c>
      <c r="AH68" s="150">
        <f t="shared" si="6"/>
        <v>0</v>
      </c>
      <c r="AI68" s="98">
        <v>0</v>
      </c>
      <c r="AJ68" s="98">
        <v>0</v>
      </c>
      <c r="AK68" s="98">
        <v>0</v>
      </c>
      <c r="AL68" s="150">
        <f t="shared" si="8"/>
        <v>-10.52406527412009</v>
      </c>
      <c r="AM68" s="98">
        <v>0</v>
      </c>
      <c r="AN68" s="98">
        <v>0</v>
      </c>
      <c r="AO68" s="98">
        <v>0</v>
      </c>
      <c r="AP68" s="98">
        <v>0</v>
      </c>
      <c r="AQ68" s="98">
        <v>0</v>
      </c>
      <c r="AR68" s="98">
        <v>0</v>
      </c>
      <c r="AS68" s="98">
        <v>0</v>
      </c>
      <c r="AT68" s="98">
        <v>0</v>
      </c>
      <c r="AU68" s="98">
        <v>0</v>
      </c>
      <c r="AV68" s="98">
        <v>0</v>
      </c>
      <c r="AW68" s="98">
        <v>0</v>
      </c>
      <c r="AX68" s="98">
        <v>0</v>
      </c>
      <c r="AY68" s="98">
        <v>0</v>
      </c>
      <c r="AZ68" s="98">
        <v>0</v>
      </c>
      <c r="BA68" s="98">
        <v>0</v>
      </c>
      <c r="BB68" s="98">
        <v>0</v>
      </c>
      <c r="BC68" s="98">
        <v>0</v>
      </c>
      <c r="BD68" s="98">
        <v>0</v>
      </c>
      <c r="BE68" s="98">
        <v>0</v>
      </c>
      <c r="BF68" s="98">
        <v>0</v>
      </c>
      <c r="BG68" s="98">
        <v>0</v>
      </c>
      <c r="BH68" s="98">
        <v>0</v>
      </c>
      <c r="BI68" s="98">
        <v>-10.52406527412009</v>
      </c>
      <c r="BJ68" s="98">
        <v>0</v>
      </c>
      <c r="BK68" s="98">
        <v>0</v>
      </c>
      <c r="BL68" s="98">
        <v>0</v>
      </c>
      <c r="BM68" s="98">
        <v>0</v>
      </c>
      <c r="BN68" s="98">
        <v>0</v>
      </c>
      <c r="BO68" s="98">
        <v>0</v>
      </c>
      <c r="BP68" s="98">
        <v>0</v>
      </c>
      <c r="BQ68" s="98">
        <v>0</v>
      </c>
      <c r="BR68" s="98">
        <v>0</v>
      </c>
      <c r="BS68" s="98">
        <v>0</v>
      </c>
      <c r="BT68" s="98">
        <v>0</v>
      </c>
      <c r="BU68" s="98">
        <v>0</v>
      </c>
      <c r="BV68" s="98">
        <v>0</v>
      </c>
      <c r="BW68" s="98">
        <v>0</v>
      </c>
      <c r="BX68" s="98">
        <v>0</v>
      </c>
      <c r="BY68" s="98">
        <v>0</v>
      </c>
      <c r="BZ68" s="98">
        <v>0</v>
      </c>
      <c r="CA68" s="98">
        <v>0</v>
      </c>
      <c r="CB68" s="150">
        <v>0</v>
      </c>
      <c r="CC68" s="150">
        <f t="shared" si="10"/>
        <v>0</v>
      </c>
      <c r="CD68" s="98">
        <v>0</v>
      </c>
      <c r="CE68" s="98">
        <v>0</v>
      </c>
      <c r="CF68" s="98">
        <v>0</v>
      </c>
      <c r="CG68" s="150">
        <f t="shared" si="12"/>
        <v>0</v>
      </c>
      <c r="CH68" s="98">
        <v>0</v>
      </c>
      <c r="CI68" s="98">
        <v>0</v>
      </c>
      <c r="CJ68" s="98">
        <v>0</v>
      </c>
      <c r="CK68" s="98">
        <v>0</v>
      </c>
      <c r="CL68" s="98">
        <v>0</v>
      </c>
      <c r="CM68" s="98">
        <v>0</v>
      </c>
      <c r="CN68" s="98">
        <v>0</v>
      </c>
      <c r="CO68" s="98">
        <v>0</v>
      </c>
      <c r="CP68" s="98">
        <v>0</v>
      </c>
      <c r="CQ68" s="98">
        <v>0</v>
      </c>
      <c r="CR68" s="98">
        <v>0</v>
      </c>
      <c r="CS68" s="150">
        <f t="shared" si="14"/>
        <v>0</v>
      </c>
      <c r="CT68" s="98">
        <v>0</v>
      </c>
      <c r="CU68" s="98">
        <v>0</v>
      </c>
      <c r="CV68" s="150">
        <f t="shared" si="16"/>
        <v>0</v>
      </c>
      <c r="CW68" s="98">
        <v>0</v>
      </c>
      <c r="CX68" s="98">
        <v>0</v>
      </c>
      <c r="CY68" s="98">
        <v>0</v>
      </c>
      <c r="CZ68" s="98">
        <v>0</v>
      </c>
      <c r="DA68" s="98">
        <v>0</v>
      </c>
      <c r="DB68" s="98">
        <v>0</v>
      </c>
      <c r="DC68" s="98">
        <v>0</v>
      </c>
      <c r="DD68" s="98">
        <v>0</v>
      </c>
      <c r="DE68" s="98">
        <v>0</v>
      </c>
      <c r="DF68" s="150">
        <f t="shared" si="18"/>
        <v>0</v>
      </c>
      <c r="DG68" s="98">
        <v>0</v>
      </c>
      <c r="DH68" s="98">
        <v>0</v>
      </c>
      <c r="DI68" s="98">
        <v>0</v>
      </c>
      <c r="DJ68" s="150">
        <f t="shared" si="20"/>
        <v>0</v>
      </c>
      <c r="DK68" s="98">
        <v>0</v>
      </c>
      <c r="DL68" s="98">
        <v>0</v>
      </c>
      <c r="DM68" s="150">
        <f t="shared" si="22"/>
        <v>0</v>
      </c>
      <c r="DN68" s="98">
        <v>0</v>
      </c>
      <c r="DO68" s="98">
        <v>0</v>
      </c>
      <c r="DP68" s="98">
        <v>0</v>
      </c>
      <c r="DQ68" s="98">
        <v>0</v>
      </c>
      <c r="DR68" s="98">
        <v>0</v>
      </c>
      <c r="DS68" s="150">
        <f t="shared" si="24"/>
        <v>0</v>
      </c>
      <c r="DT68" s="98">
        <v>0</v>
      </c>
      <c r="DU68" s="98">
        <v>0</v>
      </c>
      <c r="DV68" s="150">
        <f t="shared" si="39"/>
        <v>0</v>
      </c>
      <c r="DW68" s="98">
        <v>0</v>
      </c>
      <c r="DX68" s="98">
        <v>0</v>
      </c>
      <c r="DY68" s="98">
        <v>0</v>
      </c>
      <c r="DZ68" s="98">
        <v>0</v>
      </c>
      <c r="EA68" s="98">
        <v>0</v>
      </c>
      <c r="EB68" s="98">
        <v>0</v>
      </c>
      <c r="EC68" s="98">
        <v>0</v>
      </c>
      <c r="ED68" s="98">
        <v>0</v>
      </c>
      <c r="EE68" s="98">
        <v>0</v>
      </c>
      <c r="EF68" s="98">
        <v>0</v>
      </c>
      <c r="EG68" s="150">
        <f t="shared" si="27"/>
        <v>0</v>
      </c>
      <c r="EH68" s="98">
        <v>0</v>
      </c>
      <c r="EI68" s="98">
        <v>0</v>
      </c>
      <c r="EJ68" s="98">
        <v>0</v>
      </c>
      <c r="EK68" s="98">
        <v>0</v>
      </c>
      <c r="EL68" s="98">
        <v>0</v>
      </c>
      <c r="EM68" s="98">
        <v>0</v>
      </c>
      <c r="EN68" s="98">
        <v>0</v>
      </c>
      <c r="EO68" s="98">
        <v>0</v>
      </c>
      <c r="EP68" s="98">
        <v>0</v>
      </c>
      <c r="EQ68" s="150">
        <f t="shared" si="29"/>
        <v>0</v>
      </c>
      <c r="ER68" s="98">
        <v>0</v>
      </c>
      <c r="ES68" s="98">
        <v>0</v>
      </c>
      <c r="ET68" s="98">
        <v>0</v>
      </c>
      <c r="EU68" s="150">
        <f t="shared" si="31"/>
        <v>0</v>
      </c>
      <c r="EV68" s="98">
        <v>0</v>
      </c>
      <c r="EW68" s="98">
        <v>0</v>
      </c>
      <c r="EX68" s="150">
        <f t="shared" si="33"/>
        <v>0</v>
      </c>
      <c r="EY68" s="98">
        <v>0</v>
      </c>
      <c r="EZ68" s="98">
        <v>0</v>
      </c>
      <c r="FA68" s="150">
        <f t="shared" si="35"/>
        <v>0</v>
      </c>
      <c r="FB68" s="98">
        <v>0</v>
      </c>
      <c r="FC68" s="98">
        <v>0</v>
      </c>
      <c r="FD68" s="98">
        <v>0</v>
      </c>
      <c r="FE68" s="98">
        <v>0</v>
      </c>
      <c r="FF68" s="150">
        <f t="shared" si="37"/>
        <v>0</v>
      </c>
      <c r="FG68" s="98">
        <v>0</v>
      </c>
      <c r="FH68" s="98">
        <v>0</v>
      </c>
      <c r="FI68" s="98">
        <v>0</v>
      </c>
      <c r="FJ68" s="98">
        <v>0</v>
      </c>
      <c r="FK68" s="98">
        <v>0</v>
      </c>
      <c r="FL68" s="98">
        <v>0</v>
      </c>
      <c r="FM68" s="98">
        <v>0</v>
      </c>
      <c r="FN68" s="150">
        <v>0</v>
      </c>
      <c r="FO68" s="98">
        <v>0</v>
      </c>
      <c r="FP68" s="184"/>
      <c r="FQ68" s="184"/>
      <c r="FR68" s="184"/>
      <c r="FS68" s="59">
        <f t="shared" ref="FS68:FS73" si="79">D68+AH68+AL68+CB68+CC68+CG68+CS68+CV68+DF68+DJ68+DM68+DS68+DV68+EG68+EQ68+EU68+EX68+FA68+FF68+FN68+FO68</f>
        <v>-10.52406527412009</v>
      </c>
      <c r="FT68" s="134"/>
    </row>
    <row r="69" spans="2:176" s="10" customFormat="1" ht="14.25" customHeight="1" x14ac:dyDescent="0.2">
      <c r="B69" s="221" t="s">
        <v>299</v>
      </c>
      <c r="C69" s="222"/>
      <c r="D69" s="152">
        <f t="shared" si="4"/>
        <v>217.60791503164964</v>
      </c>
      <c r="E69" s="98">
        <v>0</v>
      </c>
      <c r="F69" s="98">
        <v>0</v>
      </c>
      <c r="G69" s="98">
        <v>0</v>
      </c>
      <c r="H69" s="98">
        <v>0</v>
      </c>
      <c r="I69" s="98">
        <v>0</v>
      </c>
      <c r="J69" s="98">
        <v>0</v>
      </c>
      <c r="K69" s="98">
        <v>0</v>
      </c>
      <c r="L69" s="98">
        <v>0</v>
      </c>
      <c r="M69" s="98">
        <v>0</v>
      </c>
      <c r="N69" s="98">
        <v>0</v>
      </c>
      <c r="O69" s="98">
        <v>0</v>
      </c>
      <c r="P69" s="98">
        <v>0</v>
      </c>
      <c r="Q69" s="98">
        <v>0</v>
      </c>
      <c r="R69" s="98">
        <v>0</v>
      </c>
      <c r="S69" s="98">
        <v>0</v>
      </c>
      <c r="T69" s="98">
        <v>0</v>
      </c>
      <c r="U69" s="98">
        <v>210.75195534437302</v>
      </c>
      <c r="V69" s="98">
        <v>0</v>
      </c>
      <c r="W69" s="98">
        <v>0</v>
      </c>
      <c r="X69" s="98">
        <v>0</v>
      </c>
      <c r="Y69" s="98">
        <v>0</v>
      </c>
      <c r="Z69" s="98">
        <v>6.85595968727662</v>
      </c>
      <c r="AA69" s="98">
        <v>0</v>
      </c>
      <c r="AB69" s="98">
        <v>0</v>
      </c>
      <c r="AC69" s="98">
        <v>0</v>
      </c>
      <c r="AD69" s="98">
        <v>0</v>
      </c>
      <c r="AE69" s="98">
        <v>0</v>
      </c>
      <c r="AF69" s="98">
        <v>0</v>
      </c>
      <c r="AG69" s="98">
        <v>0</v>
      </c>
      <c r="AH69" s="152">
        <f t="shared" si="6"/>
        <v>0</v>
      </c>
      <c r="AI69" s="98">
        <v>0</v>
      </c>
      <c r="AJ69" s="98">
        <v>0</v>
      </c>
      <c r="AK69" s="98">
        <v>0</v>
      </c>
      <c r="AL69" s="152">
        <f t="shared" si="8"/>
        <v>1322.8116075655541</v>
      </c>
      <c r="AM69" s="98">
        <v>0</v>
      </c>
      <c r="AN69" s="98">
        <v>0</v>
      </c>
      <c r="AO69" s="98">
        <v>0</v>
      </c>
      <c r="AP69" s="98">
        <v>0</v>
      </c>
      <c r="AQ69" s="98">
        <v>0</v>
      </c>
      <c r="AR69" s="98">
        <v>0</v>
      </c>
      <c r="AS69" s="98">
        <v>0</v>
      </c>
      <c r="AT69" s="98">
        <v>0</v>
      </c>
      <c r="AU69" s="98">
        <v>1322.8116075655541</v>
      </c>
      <c r="AV69" s="98">
        <v>0</v>
      </c>
      <c r="AW69" s="98">
        <v>0</v>
      </c>
      <c r="AX69" s="98">
        <v>0</v>
      </c>
      <c r="AY69" s="98">
        <v>0</v>
      </c>
      <c r="AZ69" s="98">
        <v>0</v>
      </c>
      <c r="BA69" s="98">
        <v>0</v>
      </c>
      <c r="BB69" s="98">
        <v>0</v>
      </c>
      <c r="BC69" s="98">
        <v>0</v>
      </c>
      <c r="BD69" s="98">
        <v>0</v>
      </c>
      <c r="BE69" s="98">
        <v>0</v>
      </c>
      <c r="BF69" s="98">
        <v>0</v>
      </c>
      <c r="BG69" s="98">
        <v>0</v>
      </c>
      <c r="BH69" s="98">
        <v>0</v>
      </c>
      <c r="BI69" s="98">
        <v>0</v>
      </c>
      <c r="BJ69" s="98">
        <v>0</v>
      </c>
      <c r="BK69" s="98">
        <v>0</v>
      </c>
      <c r="BL69" s="98">
        <v>0</v>
      </c>
      <c r="BM69" s="98">
        <v>0</v>
      </c>
      <c r="BN69" s="98">
        <v>0</v>
      </c>
      <c r="BO69" s="98">
        <v>0</v>
      </c>
      <c r="BP69" s="98">
        <v>0</v>
      </c>
      <c r="BQ69" s="98">
        <v>0</v>
      </c>
      <c r="BR69" s="98">
        <v>0</v>
      </c>
      <c r="BS69" s="98">
        <v>0</v>
      </c>
      <c r="BT69" s="98">
        <v>0</v>
      </c>
      <c r="BU69" s="98">
        <v>0</v>
      </c>
      <c r="BV69" s="98">
        <v>0</v>
      </c>
      <c r="BW69" s="98">
        <v>0</v>
      </c>
      <c r="BX69" s="98">
        <v>0</v>
      </c>
      <c r="BY69" s="98">
        <v>0</v>
      </c>
      <c r="BZ69" s="98">
        <v>0</v>
      </c>
      <c r="CA69" s="98">
        <v>0</v>
      </c>
      <c r="CB69" s="152">
        <v>43283.877217430912</v>
      </c>
      <c r="CC69" s="152">
        <f t="shared" si="10"/>
        <v>0</v>
      </c>
      <c r="CD69" s="98">
        <v>0</v>
      </c>
      <c r="CE69" s="98">
        <v>0</v>
      </c>
      <c r="CF69" s="98">
        <v>0</v>
      </c>
      <c r="CG69" s="152">
        <f t="shared" si="12"/>
        <v>0</v>
      </c>
      <c r="CH69" s="98">
        <v>0</v>
      </c>
      <c r="CI69" s="98">
        <v>0</v>
      </c>
      <c r="CJ69" s="98">
        <v>0</v>
      </c>
      <c r="CK69" s="98">
        <v>0</v>
      </c>
      <c r="CL69" s="98">
        <v>0</v>
      </c>
      <c r="CM69" s="98">
        <v>0</v>
      </c>
      <c r="CN69" s="98">
        <v>0</v>
      </c>
      <c r="CO69" s="98">
        <v>0</v>
      </c>
      <c r="CP69" s="98">
        <v>0</v>
      </c>
      <c r="CQ69" s="98">
        <v>0</v>
      </c>
      <c r="CR69" s="98">
        <v>0</v>
      </c>
      <c r="CS69" s="152">
        <f t="shared" si="14"/>
        <v>0</v>
      </c>
      <c r="CT69" s="98">
        <v>0</v>
      </c>
      <c r="CU69" s="98">
        <v>0</v>
      </c>
      <c r="CV69" s="152">
        <f t="shared" si="16"/>
        <v>0</v>
      </c>
      <c r="CW69" s="98">
        <v>0</v>
      </c>
      <c r="CX69" s="98">
        <v>0</v>
      </c>
      <c r="CY69" s="98">
        <v>0</v>
      </c>
      <c r="CZ69" s="98">
        <v>0</v>
      </c>
      <c r="DA69" s="98">
        <v>0</v>
      </c>
      <c r="DB69" s="98">
        <v>0</v>
      </c>
      <c r="DC69" s="98">
        <v>0</v>
      </c>
      <c r="DD69" s="98">
        <v>0</v>
      </c>
      <c r="DE69" s="98">
        <v>0</v>
      </c>
      <c r="DF69" s="152">
        <f t="shared" si="18"/>
        <v>0</v>
      </c>
      <c r="DG69" s="98">
        <v>0</v>
      </c>
      <c r="DH69" s="98">
        <v>0</v>
      </c>
      <c r="DI69" s="98">
        <v>0</v>
      </c>
      <c r="DJ69" s="152">
        <f t="shared" si="20"/>
        <v>0</v>
      </c>
      <c r="DK69" s="98">
        <v>0</v>
      </c>
      <c r="DL69" s="98">
        <v>0</v>
      </c>
      <c r="DM69" s="152">
        <f t="shared" si="22"/>
        <v>0</v>
      </c>
      <c r="DN69" s="98">
        <v>0</v>
      </c>
      <c r="DO69" s="98">
        <v>0</v>
      </c>
      <c r="DP69" s="98">
        <v>0</v>
      </c>
      <c r="DQ69" s="98">
        <v>0</v>
      </c>
      <c r="DR69" s="98">
        <v>0</v>
      </c>
      <c r="DS69" s="152">
        <f t="shared" si="24"/>
        <v>0</v>
      </c>
      <c r="DT69" s="98">
        <v>0</v>
      </c>
      <c r="DU69" s="98">
        <v>0</v>
      </c>
      <c r="DV69" s="152">
        <f t="shared" si="39"/>
        <v>0</v>
      </c>
      <c r="DW69" s="98">
        <v>0</v>
      </c>
      <c r="DX69" s="98">
        <v>0</v>
      </c>
      <c r="DY69" s="98">
        <v>0</v>
      </c>
      <c r="DZ69" s="98">
        <v>0</v>
      </c>
      <c r="EA69" s="98">
        <v>0</v>
      </c>
      <c r="EB69" s="98">
        <v>0</v>
      </c>
      <c r="EC69" s="98">
        <v>0</v>
      </c>
      <c r="ED69" s="98">
        <v>0</v>
      </c>
      <c r="EE69" s="98">
        <v>0</v>
      </c>
      <c r="EF69" s="98">
        <v>0</v>
      </c>
      <c r="EG69" s="152">
        <f t="shared" si="27"/>
        <v>0</v>
      </c>
      <c r="EH69" s="98">
        <v>0</v>
      </c>
      <c r="EI69" s="98">
        <v>0</v>
      </c>
      <c r="EJ69" s="98">
        <v>0</v>
      </c>
      <c r="EK69" s="98">
        <v>0</v>
      </c>
      <c r="EL69" s="98">
        <v>0</v>
      </c>
      <c r="EM69" s="98">
        <v>0</v>
      </c>
      <c r="EN69" s="98">
        <v>0</v>
      </c>
      <c r="EO69" s="98">
        <v>0</v>
      </c>
      <c r="EP69" s="98">
        <v>0</v>
      </c>
      <c r="EQ69" s="152">
        <f t="shared" si="29"/>
        <v>0</v>
      </c>
      <c r="ER69" s="98">
        <v>0</v>
      </c>
      <c r="ES69" s="98">
        <v>0</v>
      </c>
      <c r="ET69" s="98">
        <v>0</v>
      </c>
      <c r="EU69" s="152">
        <f>SUM(EV69:EW69)</f>
        <v>0</v>
      </c>
      <c r="EV69" s="98">
        <v>0</v>
      </c>
      <c r="EW69" s="98">
        <v>0</v>
      </c>
      <c r="EX69" s="152">
        <f t="shared" si="33"/>
        <v>0</v>
      </c>
      <c r="EY69" s="98">
        <v>0</v>
      </c>
      <c r="EZ69" s="98">
        <v>0</v>
      </c>
      <c r="FA69" s="152">
        <f t="shared" si="35"/>
        <v>0</v>
      </c>
      <c r="FB69" s="98">
        <v>0</v>
      </c>
      <c r="FC69" s="98">
        <v>0</v>
      </c>
      <c r="FD69" s="98">
        <v>0</v>
      </c>
      <c r="FE69" s="98">
        <v>0</v>
      </c>
      <c r="FF69" s="152">
        <f t="shared" si="37"/>
        <v>0</v>
      </c>
      <c r="FG69" s="98">
        <v>0</v>
      </c>
      <c r="FH69" s="98">
        <v>0</v>
      </c>
      <c r="FI69" s="98">
        <v>0</v>
      </c>
      <c r="FJ69" s="98">
        <v>0</v>
      </c>
      <c r="FK69" s="98">
        <v>0</v>
      </c>
      <c r="FL69" s="98">
        <v>0</v>
      </c>
      <c r="FM69" s="98">
        <v>0</v>
      </c>
      <c r="FN69" s="152">
        <v>0</v>
      </c>
      <c r="FO69" s="98">
        <v>0</v>
      </c>
      <c r="FP69" s="186"/>
      <c r="FQ69" s="186"/>
      <c r="FR69" s="186"/>
      <c r="FS69" s="59">
        <f t="shared" si="79"/>
        <v>44824.29674002812</v>
      </c>
      <c r="FT69" s="134"/>
    </row>
    <row r="70" spans="2:176" ht="14.25" customHeight="1" x14ac:dyDescent="0.2">
      <c r="B70" s="201" t="s">
        <v>300</v>
      </c>
      <c r="C70" s="202"/>
      <c r="D70" s="150">
        <f t="shared" si="4"/>
        <v>0</v>
      </c>
      <c r="E70" s="98">
        <v>0</v>
      </c>
      <c r="F70" s="98">
        <v>0</v>
      </c>
      <c r="G70" s="98">
        <v>0</v>
      </c>
      <c r="H70" s="98">
        <v>0</v>
      </c>
      <c r="I70" s="98">
        <v>0</v>
      </c>
      <c r="J70" s="98">
        <v>0</v>
      </c>
      <c r="K70" s="98">
        <v>0</v>
      </c>
      <c r="L70" s="98">
        <v>0</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0</v>
      </c>
      <c r="AD70" s="98">
        <v>0</v>
      </c>
      <c r="AE70" s="98">
        <v>0</v>
      </c>
      <c r="AF70" s="98">
        <v>0</v>
      </c>
      <c r="AG70" s="98">
        <v>0</v>
      </c>
      <c r="AH70" s="150">
        <f t="shared" si="6"/>
        <v>0</v>
      </c>
      <c r="AI70" s="98">
        <v>0</v>
      </c>
      <c r="AJ70" s="98">
        <v>0</v>
      </c>
      <c r="AK70" s="98">
        <v>0</v>
      </c>
      <c r="AL70" s="150">
        <f t="shared" si="8"/>
        <v>0</v>
      </c>
      <c r="AM70" s="98">
        <v>0</v>
      </c>
      <c r="AN70" s="98">
        <v>0</v>
      </c>
      <c r="AO70" s="98">
        <v>0</v>
      </c>
      <c r="AP70" s="98">
        <v>0</v>
      </c>
      <c r="AQ70" s="98">
        <v>0</v>
      </c>
      <c r="AR70" s="98">
        <v>0</v>
      </c>
      <c r="AS70" s="98">
        <v>0</v>
      </c>
      <c r="AT70" s="98">
        <v>0</v>
      </c>
      <c r="AU70" s="98">
        <v>0</v>
      </c>
      <c r="AV70" s="98">
        <v>0</v>
      </c>
      <c r="AW70" s="98">
        <v>0</v>
      </c>
      <c r="AX70" s="98">
        <v>0</v>
      </c>
      <c r="AY70" s="98">
        <v>0</v>
      </c>
      <c r="AZ70" s="98">
        <v>0</v>
      </c>
      <c r="BA70" s="98">
        <v>0</v>
      </c>
      <c r="BB70" s="98">
        <v>0</v>
      </c>
      <c r="BC70" s="98">
        <v>0</v>
      </c>
      <c r="BD70" s="98">
        <v>0</v>
      </c>
      <c r="BE70" s="98">
        <v>0</v>
      </c>
      <c r="BF70" s="98">
        <v>0</v>
      </c>
      <c r="BG70" s="98">
        <v>0</v>
      </c>
      <c r="BH70" s="98">
        <v>0</v>
      </c>
      <c r="BI70" s="98">
        <v>0</v>
      </c>
      <c r="BJ70" s="98">
        <v>0</v>
      </c>
      <c r="BK70" s="98">
        <v>0</v>
      </c>
      <c r="BL70" s="98">
        <v>0</v>
      </c>
      <c r="BM70" s="98">
        <v>0</v>
      </c>
      <c r="BN70" s="98">
        <v>0</v>
      </c>
      <c r="BO70" s="98">
        <v>0</v>
      </c>
      <c r="BP70" s="98">
        <v>0</v>
      </c>
      <c r="BQ70" s="98">
        <v>0</v>
      </c>
      <c r="BR70" s="98">
        <v>0</v>
      </c>
      <c r="BS70" s="98">
        <v>0</v>
      </c>
      <c r="BT70" s="98">
        <v>0</v>
      </c>
      <c r="BU70" s="98">
        <v>0</v>
      </c>
      <c r="BV70" s="98">
        <v>0</v>
      </c>
      <c r="BW70" s="98">
        <v>0</v>
      </c>
      <c r="BX70" s="98">
        <v>0</v>
      </c>
      <c r="BY70" s="98">
        <v>0</v>
      </c>
      <c r="BZ70" s="98">
        <v>0</v>
      </c>
      <c r="CA70" s="98">
        <v>0</v>
      </c>
      <c r="CB70" s="150">
        <v>570.53454227208829</v>
      </c>
      <c r="CC70" s="150">
        <f t="shared" si="10"/>
        <v>0</v>
      </c>
      <c r="CD70" s="98">
        <v>0</v>
      </c>
      <c r="CE70" s="98">
        <v>0</v>
      </c>
      <c r="CF70" s="98">
        <v>0</v>
      </c>
      <c r="CG70" s="150">
        <f t="shared" si="12"/>
        <v>0</v>
      </c>
      <c r="CH70" s="98">
        <v>0</v>
      </c>
      <c r="CI70" s="98">
        <v>0</v>
      </c>
      <c r="CJ70" s="98">
        <v>0</v>
      </c>
      <c r="CK70" s="98">
        <v>0</v>
      </c>
      <c r="CL70" s="98">
        <v>0</v>
      </c>
      <c r="CM70" s="98">
        <v>0</v>
      </c>
      <c r="CN70" s="98">
        <v>0</v>
      </c>
      <c r="CO70" s="98">
        <v>0</v>
      </c>
      <c r="CP70" s="98">
        <v>0</v>
      </c>
      <c r="CQ70" s="98">
        <v>0</v>
      </c>
      <c r="CR70" s="98">
        <v>0</v>
      </c>
      <c r="CS70" s="150">
        <f t="shared" si="14"/>
        <v>0</v>
      </c>
      <c r="CT70" s="98">
        <v>0</v>
      </c>
      <c r="CU70" s="98">
        <v>0</v>
      </c>
      <c r="CV70" s="150">
        <f t="shared" si="16"/>
        <v>0</v>
      </c>
      <c r="CW70" s="98">
        <v>0</v>
      </c>
      <c r="CX70" s="98">
        <v>0</v>
      </c>
      <c r="CY70" s="98">
        <v>0</v>
      </c>
      <c r="CZ70" s="98">
        <v>0</v>
      </c>
      <c r="DA70" s="98">
        <v>0</v>
      </c>
      <c r="DB70" s="98">
        <v>0</v>
      </c>
      <c r="DC70" s="98">
        <v>0</v>
      </c>
      <c r="DD70" s="98">
        <v>0</v>
      </c>
      <c r="DE70" s="98">
        <v>0</v>
      </c>
      <c r="DF70" s="150">
        <f t="shared" si="18"/>
        <v>0</v>
      </c>
      <c r="DG70" s="98">
        <v>0</v>
      </c>
      <c r="DH70" s="98">
        <v>0</v>
      </c>
      <c r="DI70" s="98">
        <v>0</v>
      </c>
      <c r="DJ70" s="150">
        <f t="shared" si="20"/>
        <v>0</v>
      </c>
      <c r="DK70" s="98">
        <v>0</v>
      </c>
      <c r="DL70" s="98">
        <v>0</v>
      </c>
      <c r="DM70" s="150">
        <f t="shared" si="22"/>
        <v>0</v>
      </c>
      <c r="DN70" s="98">
        <v>0</v>
      </c>
      <c r="DO70" s="98">
        <v>0</v>
      </c>
      <c r="DP70" s="98">
        <v>0</v>
      </c>
      <c r="DQ70" s="98">
        <v>0</v>
      </c>
      <c r="DR70" s="98">
        <v>0</v>
      </c>
      <c r="DS70" s="150">
        <f t="shared" si="24"/>
        <v>0</v>
      </c>
      <c r="DT70" s="98">
        <v>0</v>
      </c>
      <c r="DU70" s="98">
        <v>0</v>
      </c>
      <c r="DV70" s="150">
        <f t="shared" si="39"/>
        <v>0</v>
      </c>
      <c r="DW70" s="98">
        <v>0</v>
      </c>
      <c r="DX70" s="98">
        <v>0</v>
      </c>
      <c r="DY70" s="98">
        <v>0</v>
      </c>
      <c r="DZ70" s="98">
        <v>0</v>
      </c>
      <c r="EA70" s="98">
        <v>0</v>
      </c>
      <c r="EB70" s="98">
        <v>0</v>
      </c>
      <c r="EC70" s="98">
        <v>0</v>
      </c>
      <c r="ED70" s="98">
        <v>0</v>
      </c>
      <c r="EE70" s="98">
        <v>0</v>
      </c>
      <c r="EF70" s="98">
        <v>0</v>
      </c>
      <c r="EG70" s="150">
        <f t="shared" si="27"/>
        <v>0</v>
      </c>
      <c r="EH70" s="98">
        <v>0</v>
      </c>
      <c r="EI70" s="98">
        <v>0</v>
      </c>
      <c r="EJ70" s="98">
        <v>0</v>
      </c>
      <c r="EK70" s="98">
        <v>0</v>
      </c>
      <c r="EL70" s="98">
        <v>0</v>
      </c>
      <c r="EM70" s="98">
        <v>0</v>
      </c>
      <c r="EN70" s="98">
        <v>0</v>
      </c>
      <c r="EO70" s="98">
        <v>0</v>
      </c>
      <c r="EP70" s="98">
        <v>0</v>
      </c>
      <c r="EQ70" s="150">
        <f t="shared" si="29"/>
        <v>0</v>
      </c>
      <c r="ER70" s="98">
        <v>0</v>
      </c>
      <c r="ES70" s="98">
        <v>0</v>
      </c>
      <c r="ET70" s="98">
        <v>0</v>
      </c>
      <c r="EU70" s="150">
        <f t="shared" si="31"/>
        <v>0</v>
      </c>
      <c r="EV70" s="98">
        <v>0</v>
      </c>
      <c r="EW70" s="98">
        <v>0</v>
      </c>
      <c r="EX70" s="150">
        <f t="shared" si="33"/>
        <v>0</v>
      </c>
      <c r="EY70" s="98">
        <v>0</v>
      </c>
      <c r="EZ70" s="98">
        <v>0</v>
      </c>
      <c r="FA70" s="150">
        <f t="shared" si="35"/>
        <v>0</v>
      </c>
      <c r="FB70" s="98">
        <v>0</v>
      </c>
      <c r="FC70" s="98">
        <v>0</v>
      </c>
      <c r="FD70" s="98">
        <v>0</v>
      </c>
      <c r="FE70" s="98">
        <v>0</v>
      </c>
      <c r="FF70" s="150">
        <f t="shared" si="37"/>
        <v>0</v>
      </c>
      <c r="FG70" s="98">
        <v>0</v>
      </c>
      <c r="FH70" s="98">
        <v>0</v>
      </c>
      <c r="FI70" s="98">
        <v>0</v>
      </c>
      <c r="FJ70" s="98">
        <v>0</v>
      </c>
      <c r="FK70" s="98">
        <v>0</v>
      </c>
      <c r="FL70" s="98">
        <v>0</v>
      </c>
      <c r="FM70" s="98">
        <v>0</v>
      </c>
      <c r="FN70" s="150">
        <v>0</v>
      </c>
      <c r="FO70" s="98">
        <v>0</v>
      </c>
      <c r="FP70" s="184"/>
      <c r="FQ70" s="184"/>
      <c r="FR70" s="184"/>
      <c r="FS70" s="59">
        <f t="shared" si="79"/>
        <v>570.53454227208829</v>
      </c>
      <c r="FT70" s="134"/>
    </row>
    <row r="71" spans="2:176" ht="14.25" customHeight="1" x14ac:dyDescent="0.2">
      <c r="B71" s="204" t="s">
        <v>458</v>
      </c>
      <c r="C71" s="205"/>
      <c r="D71" s="150">
        <f t="shared" si="4"/>
        <v>0</v>
      </c>
      <c r="E71" s="98">
        <v>0</v>
      </c>
      <c r="F71" s="98">
        <v>0</v>
      </c>
      <c r="G71" s="98">
        <v>0</v>
      </c>
      <c r="H71" s="98">
        <v>0</v>
      </c>
      <c r="I71" s="98">
        <v>0</v>
      </c>
      <c r="J71" s="98">
        <v>0</v>
      </c>
      <c r="K71" s="98">
        <v>0</v>
      </c>
      <c r="L71" s="98">
        <v>0</v>
      </c>
      <c r="M71" s="98">
        <v>0</v>
      </c>
      <c r="N71" s="98">
        <v>0</v>
      </c>
      <c r="O71" s="98">
        <v>0</v>
      </c>
      <c r="P71" s="98">
        <v>0</v>
      </c>
      <c r="Q71" s="98">
        <v>0</v>
      </c>
      <c r="R71" s="98">
        <v>0</v>
      </c>
      <c r="S71" s="98">
        <v>0</v>
      </c>
      <c r="T71" s="98">
        <v>0</v>
      </c>
      <c r="U71" s="98">
        <v>0</v>
      </c>
      <c r="V71" s="98">
        <v>0</v>
      </c>
      <c r="W71" s="98">
        <v>0</v>
      </c>
      <c r="X71" s="98">
        <v>0</v>
      </c>
      <c r="Y71" s="98">
        <v>0</v>
      </c>
      <c r="Z71" s="98">
        <v>0</v>
      </c>
      <c r="AA71" s="98">
        <v>0</v>
      </c>
      <c r="AB71" s="98">
        <v>0</v>
      </c>
      <c r="AC71" s="98">
        <v>0</v>
      </c>
      <c r="AD71" s="98">
        <v>0</v>
      </c>
      <c r="AE71" s="98">
        <v>0</v>
      </c>
      <c r="AF71" s="98">
        <v>0</v>
      </c>
      <c r="AG71" s="98">
        <v>0</v>
      </c>
      <c r="AH71" s="150">
        <f t="shared" si="6"/>
        <v>0</v>
      </c>
      <c r="AI71" s="98">
        <v>0</v>
      </c>
      <c r="AJ71" s="98">
        <v>0</v>
      </c>
      <c r="AK71" s="98">
        <v>0</v>
      </c>
      <c r="AL71" s="150">
        <f t="shared" si="8"/>
        <v>0</v>
      </c>
      <c r="AM71" s="98">
        <v>0</v>
      </c>
      <c r="AN71" s="98">
        <v>0</v>
      </c>
      <c r="AO71" s="98">
        <v>0</v>
      </c>
      <c r="AP71" s="98">
        <v>0</v>
      </c>
      <c r="AQ71" s="98">
        <v>0</v>
      </c>
      <c r="AR71" s="98">
        <v>0</v>
      </c>
      <c r="AS71" s="98">
        <v>0</v>
      </c>
      <c r="AT71" s="98">
        <v>0</v>
      </c>
      <c r="AU71" s="98">
        <v>0</v>
      </c>
      <c r="AV71" s="98">
        <v>0</v>
      </c>
      <c r="AW71" s="98">
        <v>0</v>
      </c>
      <c r="AX71" s="98">
        <v>0</v>
      </c>
      <c r="AY71" s="98">
        <v>0</v>
      </c>
      <c r="AZ71" s="98">
        <v>0</v>
      </c>
      <c r="BA71" s="98">
        <v>0</v>
      </c>
      <c r="BB71" s="98">
        <v>0</v>
      </c>
      <c r="BC71" s="98">
        <v>0</v>
      </c>
      <c r="BD71" s="98">
        <v>0</v>
      </c>
      <c r="BE71" s="98">
        <v>0</v>
      </c>
      <c r="BF71" s="98">
        <v>0</v>
      </c>
      <c r="BG71" s="98">
        <v>0</v>
      </c>
      <c r="BH71" s="98">
        <v>0</v>
      </c>
      <c r="BI71" s="98">
        <v>0</v>
      </c>
      <c r="BJ71" s="98">
        <v>0</v>
      </c>
      <c r="BK71" s="98">
        <v>0</v>
      </c>
      <c r="BL71" s="98">
        <v>0</v>
      </c>
      <c r="BM71" s="98">
        <v>0</v>
      </c>
      <c r="BN71" s="98">
        <v>0</v>
      </c>
      <c r="BO71" s="98">
        <v>0</v>
      </c>
      <c r="BP71" s="98">
        <v>0</v>
      </c>
      <c r="BQ71" s="98">
        <v>0</v>
      </c>
      <c r="BR71" s="98">
        <v>0</v>
      </c>
      <c r="BS71" s="98">
        <v>0</v>
      </c>
      <c r="BT71" s="98">
        <v>0</v>
      </c>
      <c r="BU71" s="98">
        <v>0</v>
      </c>
      <c r="BV71" s="98">
        <v>0</v>
      </c>
      <c r="BW71" s="98">
        <v>0</v>
      </c>
      <c r="BX71" s="98">
        <v>0</v>
      </c>
      <c r="BY71" s="98">
        <v>0</v>
      </c>
      <c r="BZ71" s="98">
        <v>0</v>
      </c>
      <c r="CA71" s="98">
        <v>0</v>
      </c>
      <c r="CB71" s="150">
        <v>42713.342675158827</v>
      </c>
      <c r="CC71" s="150">
        <f t="shared" si="10"/>
        <v>0</v>
      </c>
      <c r="CD71" s="98">
        <v>0</v>
      </c>
      <c r="CE71" s="98">
        <v>0</v>
      </c>
      <c r="CF71" s="98">
        <v>0</v>
      </c>
      <c r="CG71" s="150">
        <f t="shared" si="12"/>
        <v>0</v>
      </c>
      <c r="CH71" s="98">
        <v>0</v>
      </c>
      <c r="CI71" s="98">
        <v>0</v>
      </c>
      <c r="CJ71" s="98">
        <v>0</v>
      </c>
      <c r="CK71" s="98">
        <v>0</v>
      </c>
      <c r="CL71" s="98">
        <v>0</v>
      </c>
      <c r="CM71" s="98">
        <v>0</v>
      </c>
      <c r="CN71" s="98">
        <v>0</v>
      </c>
      <c r="CO71" s="98">
        <v>0</v>
      </c>
      <c r="CP71" s="98">
        <v>0</v>
      </c>
      <c r="CQ71" s="98">
        <v>0</v>
      </c>
      <c r="CR71" s="98">
        <v>0</v>
      </c>
      <c r="CS71" s="150">
        <f t="shared" si="14"/>
        <v>0</v>
      </c>
      <c r="CT71" s="98">
        <v>0</v>
      </c>
      <c r="CU71" s="98">
        <v>0</v>
      </c>
      <c r="CV71" s="150">
        <f t="shared" si="16"/>
        <v>0</v>
      </c>
      <c r="CW71" s="98">
        <v>0</v>
      </c>
      <c r="CX71" s="98">
        <v>0</v>
      </c>
      <c r="CY71" s="98">
        <v>0</v>
      </c>
      <c r="CZ71" s="98">
        <v>0</v>
      </c>
      <c r="DA71" s="98">
        <v>0</v>
      </c>
      <c r="DB71" s="98">
        <v>0</v>
      </c>
      <c r="DC71" s="98">
        <v>0</v>
      </c>
      <c r="DD71" s="98">
        <v>0</v>
      </c>
      <c r="DE71" s="98">
        <v>0</v>
      </c>
      <c r="DF71" s="150">
        <f t="shared" si="18"/>
        <v>0</v>
      </c>
      <c r="DG71" s="98">
        <v>0</v>
      </c>
      <c r="DH71" s="98">
        <v>0</v>
      </c>
      <c r="DI71" s="98">
        <v>0</v>
      </c>
      <c r="DJ71" s="150">
        <f t="shared" si="20"/>
        <v>0</v>
      </c>
      <c r="DK71" s="98">
        <v>0</v>
      </c>
      <c r="DL71" s="98">
        <v>0</v>
      </c>
      <c r="DM71" s="150">
        <f t="shared" si="22"/>
        <v>0</v>
      </c>
      <c r="DN71" s="98">
        <v>0</v>
      </c>
      <c r="DO71" s="98">
        <v>0</v>
      </c>
      <c r="DP71" s="98">
        <v>0</v>
      </c>
      <c r="DQ71" s="98">
        <v>0</v>
      </c>
      <c r="DR71" s="98">
        <v>0</v>
      </c>
      <c r="DS71" s="150">
        <f t="shared" si="24"/>
        <v>0</v>
      </c>
      <c r="DT71" s="98">
        <v>0</v>
      </c>
      <c r="DU71" s="98">
        <v>0</v>
      </c>
      <c r="DV71" s="150">
        <f t="shared" si="39"/>
        <v>0</v>
      </c>
      <c r="DW71" s="98">
        <v>0</v>
      </c>
      <c r="DX71" s="98">
        <v>0</v>
      </c>
      <c r="DY71" s="98">
        <v>0</v>
      </c>
      <c r="DZ71" s="98">
        <v>0</v>
      </c>
      <c r="EA71" s="98">
        <v>0</v>
      </c>
      <c r="EB71" s="98">
        <v>0</v>
      </c>
      <c r="EC71" s="98">
        <v>0</v>
      </c>
      <c r="ED71" s="98">
        <v>0</v>
      </c>
      <c r="EE71" s="98">
        <v>0</v>
      </c>
      <c r="EF71" s="98">
        <v>0</v>
      </c>
      <c r="EG71" s="150">
        <f t="shared" si="27"/>
        <v>0</v>
      </c>
      <c r="EH71" s="98">
        <v>0</v>
      </c>
      <c r="EI71" s="98">
        <v>0</v>
      </c>
      <c r="EJ71" s="98">
        <v>0</v>
      </c>
      <c r="EK71" s="98">
        <v>0</v>
      </c>
      <c r="EL71" s="98">
        <v>0</v>
      </c>
      <c r="EM71" s="98">
        <v>0</v>
      </c>
      <c r="EN71" s="98">
        <v>0</v>
      </c>
      <c r="EO71" s="98">
        <v>0</v>
      </c>
      <c r="EP71" s="98">
        <v>0</v>
      </c>
      <c r="EQ71" s="150">
        <f t="shared" si="29"/>
        <v>0</v>
      </c>
      <c r="ER71" s="98">
        <v>0</v>
      </c>
      <c r="ES71" s="98">
        <v>0</v>
      </c>
      <c r="ET71" s="98">
        <v>0</v>
      </c>
      <c r="EU71" s="150">
        <f t="shared" si="31"/>
        <v>0</v>
      </c>
      <c r="EV71" s="98">
        <v>0</v>
      </c>
      <c r="EW71" s="98">
        <v>0</v>
      </c>
      <c r="EX71" s="150">
        <f t="shared" si="33"/>
        <v>0</v>
      </c>
      <c r="EY71" s="98">
        <v>0</v>
      </c>
      <c r="EZ71" s="98">
        <v>0</v>
      </c>
      <c r="FA71" s="150">
        <f t="shared" si="35"/>
        <v>0</v>
      </c>
      <c r="FB71" s="98">
        <v>0</v>
      </c>
      <c r="FC71" s="98">
        <v>0</v>
      </c>
      <c r="FD71" s="98">
        <v>0</v>
      </c>
      <c r="FE71" s="98">
        <v>0</v>
      </c>
      <c r="FF71" s="150">
        <f t="shared" si="37"/>
        <v>0</v>
      </c>
      <c r="FG71" s="98">
        <v>0</v>
      </c>
      <c r="FH71" s="98">
        <v>0</v>
      </c>
      <c r="FI71" s="98">
        <v>0</v>
      </c>
      <c r="FJ71" s="98">
        <v>0</v>
      </c>
      <c r="FK71" s="98">
        <v>0</v>
      </c>
      <c r="FL71" s="98">
        <v>0</v>
      </c>
      <c r="FM71" s="98">
        <v>0</v>
      </c>
      <c r="FN71" s="150">
        <v>0</v>
      </c>
      <c r="FO71" s="98">
        <v>0</v>
      </c>
      <c r="FP71" s="184"/>
      <c r="FQ71" s="184"/>
      <c r="FR71" s="184"/>
      <c r="FS71" s="59">
        <f t="shared" si="79"/>
        <v>42713.342675158827</v>
      </c>
      <c r="FT71" s="134"/>
    </row>
    <row r="72" spans="2:176" ht="14.25" customHeight="1" x14ac:dyDescent="0.2">
      <c r="B72" s="204" t="s">
        <v>301</v>
      </c>
      <c r="C72" s="205"/>
      <c r="D72" s="150">
        <f t="shared" si="4"/>
        <v>217.60791503164964</v>
      </c>
      <c r="E72" s="98">
        <v>0</v>
      </c>
      <c r="F72" s="98">
        <v>0</v>
      </c>
      <c r="G72" s="98">
        <v>0</v>
      </c>
      <c r="H72" s="98">
        <v>0</v>
      </c>
      <c r="I72" s="98">
        <v>0</v>
      </c>
      <c r="J72" s="98">
        <v>0</v>
      </c>
      <c r="K72" s="98">
        <v>0</v>
      </c>
      <c r="L72" s="98">
        <v>0</v>
      </c>
      <c r="M72" s="98">
        <v>0</v>
      </c>
      <c r="N72" s="98">
        <v>0</v>
      </c>
      <c r="O72" s="98">
        <v>0</v>
      </c>
      <c r="P72" s="98">
        <v>0</v>
      </c>
      <c r="Q72" s="98">
        <v>0</v>
      </c>
      <c r="R72" s="98">
        <v>0</v>
      </c>
      <c r="S72" s="98">
        <v>0</v>
      </c>
      <c r="T72" s="98">
        <v>0</v>
      </c>
      <c r="U72" s="98">
        <v>210.75195534437302</v>
      </c>
      <c r="V72" s="98">
        <v>0</v>
      </c>
      <c r="W72" s="98">
        <v>0</v>
      </c>
      <c r="X72" s="98">
        <v>0</v>
      </c>
      <c r="Y72" s="98">
        <v>0</v>
      </c>
      <c r="Z72" s="98">
        <v>6.85595968727662</v>
      </c>
      <c r="AA72" s="98">
        <v>0</v>
      </c>
      <c r="AB72" s="98">
        <v>0</v>
      </c>
      <c r="AC72" s="98">
        <v>0</v>
      </c>
      <c r="AD72" s="98">
        <v>0</v>
      </c>
      <c r="AE72" s="98">
        <v>0</v>
      </c>
      <c r="AF72" s="98">
        <v>0</v>
      </c>
      <c r="AG72" s="98">
        <v>0</v>
      </c>
      <c r="AH72" s="150">
        <f t="shared" si="6"/>
        <v>0</v>
      </c>
      <c r="AI72" s="98">
        <v>0</v>
      </c>
      <c r="AJ72" s="98">
        <v>0</v>
      </c>
      <c r="AK72" s="98">
        <v>0</v>
      </c>
      <c r="AL72" s="150">
        <f t="shared" si="8"/>
        <v>1322.8116075655541</v>
      </c>
      <c r="AM72" s="98">
        <v>0</v>
      </c>
      <c r="AN72" s="98">
        <v>0</v>
      </c>
      <c r="AO72" s="98">
        <v>0</v>
      </c>
      <c r="AP72" s="98">
        <v>0</v>
      </c>
      <c r="AQ72" s="98">
        <v>0</v>
      </c>
      <c r="AR72" s="98">
        <v>0</v>
      </c>
      <c r="AS72" s="98">
        <v>0</v>
      </c>
      <c r="AT72" s="98">
        <v>0</v>
      </c>
      <c r="AU72" s="98">
        <v>1322.8116075655541</v>
      </c>
      <c r="AV72" s="98">
        <v>0</v>
      </c>
      <c r="AW72" s="98">
        <v>0</v>
      </c>
      <c r="AX72" s="98">
        <v>0</v>
      </c>
      <c r="AY72" s="98">
        <v>0</v>
      </c>
      <c r="AZ72" s="98">
        <v>0</v>
      </c>
      <c r="BA72" s="98">
        <v>0</v>
      </c>
      <c r="BB72" s="98">
        <v>0</v>
      </c>
      <c r="BC72" s="98">
        <v>0</v>
      </c>
      <c r="BD72" s="98">
        <v>0</v>
      </c>
      <c r="BE72" s="98">
        <v>0</v>
      </c>
      <c r="BF72" s="98">
        <v>0</v>
      </c>
      <c r="BG72" s="98">
        <v>0</v>
      </c>
      <c r="BH72" s="98">
        <v>0</v>
      </c>
      <c r="BI72" s="98">
        <v>0</v>
      </c>
      <c r="BJ72" s="98">
        <v>0</v>
      </c>
      <c r="BK72" s="98">
        <v>0</v>
      </c>
      <c r="BL72" s="98">
        <v>0</v>
      </c>
      <c r="BM72" s="98">
        <v>0</v>
      </c>
      <c r="BN72" s="98">
        <v>0</v>
      </c>
      <c r="BO72" s="98">
        <v>0</v>
      </c>
      <c r="BP72" s="98">
        <v>0</v>
      </c>
      <c r="BQ72" s="98">
        <v>0</v>
      </c>
      <c r="BR72" s="98">
        <v>0</v>
      </c>
      <c r="BS72" s="98">
        <v>0</v>
      </c>
      <c r="BT72" s="98">
        <v>0</v>
      </c>
      <c r="BU72" s="98">
        <v>0</v>
      </c>
      <c r="BV72" s="98">
        <v>0</v>
      </c>
      <c r="BW72" s="98">
        <v>0</v>
      </c>
      <c r="BX72" s="98">
        <v>0</v>
      </c>
      <c r="BY72" s="98">
        <v>0</v>
      </c>
      <c r="BZ72" s="98">
        <v>0</v>
      </c>
      <c r="CA72" s="98">
        <v>0</v>
      </c>
      <c r="CB72" s="150">
        <v>0</v>
      </c>
      <c r="CC72" s="150">
        <f t="shared" si="10"/>
        <v>0</v>
      </c>
      <c r="CD72" s="98">
        <v>0</v>
      </c>
      <c r="CE72" s="98">
        <v>0</v>
      </c>
      <c r="CF72" s="98">
        <v>0</v>
      </c>
      <c r="CG72" s="150">
        <f t="shared" si="12"/>
        <v>0</v>
      </c>
      <c r="CH72" s="98">
        <v>0</v>
      </c>
      <c r="CI72" s="98">
        <v>0</v>
      </c>
      <c r="CJ72" s="98">
        <v>0</v>
      </c>
      <c r="CK72" s="98">
        <v>0</v>
      </c>
      <c r="CL72" s="98">
        <v>0</v>
      </c>
      <c r="CM72" s="98">
        <v>0</v>
      </c>
      <c r="CN72" s="98">
        <v>0</v>
      </c>
      <c r="CO72" s="98">
        <v>0</v>
      </c>
      <c r="CP72" s="98">
        <v>0</v>
      </c>
      <c r="CQ72" s="98">
        <v>0</v>
      </c>
      <c r="CR72" s="98">
        <v>0</v>
      </c>
      <c r="CS72" s="150">
        <f t="shared" si="14"/>
        <v>0</v>
      </c>
      <c r="CT72" s="98">
        <v>0</v>
      </c>
      <c r="CU72" s="98">
        <v>0</v>
      </c>
      <c r="CV72" s="150">
        <f t="shared" si="16"/>
        <v>0</v>
      </c>
      <c r="CW72" s="98">
        <v>0</v>
      </c>
      <c r="CX72" s="98">
        <v>0</v>
      </c>
      <c r="CY72" s="98">
        <v>0</v>
      </c>
      <c r="CZ72" s="98">
        <v>0</v>
      </c>
      <c r="DA72" s="98">
        <v>0</v>
      </c>
      <c r="DB72" s="98">
        <v>0</v>
      </c>
      <c r="DC72" s="98">
        <v>0</v>
      </c>
      <c r="DD72" s="98">
        <v>0</v>
      </c>
      <c r="DE72" s="98">
        <v>0</v>
      </c>
      <c r="DF72" s="150">
        <f t="shared" si="18"/>
        <v>0</v>
      </c>
      <c r="DG72" s="98">
        <v>0</v>
      </c>
      <c r="DH72" s="98">
        <v>0</v>
      </c>
      <c r="DI72" s="98">
        <v>0</v>
      </c>
      <c r="DJ72" s="150">
        <f t="shared" si="20"/>
        <v>0</v>
      </c>
      <c r="DK72" s="98">
        <v>0</v>
      </c>
      <c r="DL72" s="98">
        <v>0</v>
      </c>
      <c r="DM72" s="150">
        <f t="shared" si="22"/>
        <v>0</v>
      </c>
      <c r="DN72" s="98">
        <v>0</v>
      </c>
      <c r="DO72" s="98">
        <v>0</v>
      </c>
      <c r="DP72" s="98">
        <v>0</v>
      </c>
      <c r="DQ72" s="98">
        <v>0</v>
      </c>
      <c r="DR72" s="98">
        <v>0</v>
      </c>
      <c r="DS72" s="150">
        <f t="shared" si="24"/>
        <v>0</v>
      </c>
      <c r="DT72" s="98">
        <v>0</v>
      </c>
      <c r="DU72" s="98">
        <v>0</v>
      </c>
      <c r="DV72" s="150">
        <f t="shared" si="39"/>
        <v>0</v>
      </c>
      <c r="DW72" s="98">
        <v>0</v>
      </c>
      <c r="DX72" s="98">
        <v>0</v>
      </c>
      <c r="DY72" s="98">
        <v>0</v>
      </c>
      <c r="DZ72" s="98">
        <v>0</v>
      </c>
      <c r="EA72" s="98">
        <v>0</v>
      </c>
      <c r="EB72" s="98">
        <v>0</v>
      </c>
      <c r="EC72" s="98">
        <v>0</v>
      </c>
      <c r="ED72" s="98">
        <v>0</v>
      </c>
      <c r="EE72" s="98">
        <v>0</v>
      </c>
      <c r="EF72" s="98">
        <v>0</v>
      </c>
      <c r="EG72" s="150">
        <f t="shared" si="27"/>
        <v>0</v>
      </c>
      <c r="EH72" s="98">
        <v>0</v>
      </c>
      <c r="EI72" s="98">
        <v>0</v>
      </c>
      <c r="EJ72" s="98">
        <v>0</v>
      </c>
      <c r="EK72" s="98">
        <v>0</v>
      </c>
      <c r="EL72" s="98">
        <v>0</v>
      </c>
      <c r="EM72" s="98">
        <v>0</v>
      </c>
      <c r="EN72" s="98">
        <v>0</v>
      </c>
      <c r="EO72" s="98">
        <v>0</v>
      </c>
      <c r="EP72" s="98">
        <v>0</v>
      </c>
      <c r="EQ72" s="150">
        <f t="shared" si="29"/>
        <v>0</v>
      </c>
      <c r="ER72" s="98">
        <v>0</v>
      </c>
      <c r="ES72" s="98">
        <v>0</v>
      </c>
      <c r="ET72" s="98">
        <v>0</v>
      </c>
      <c r="EU72" s="150">
        <f t="shared" si="31"/>
        <v>0</v>
      </c>
      <c r="EV72" s="98">
        <v>0</v>
      </c>
      <c r="EW72" s="98">
        <v>0</v>
      </c>
      <c r="EX72" s="150">
        <f t="shared" si="33"/>
        <v>0</v>
      </c>
      <c r="EY72" s="98">
        <v>0</v>
      </c>
      <c r="EZ72" s="98">
        <v>0</v>
      </c>
      <c r="FA72" s="150">
        <f t="shared" si="35"/>
        <v>0</v>
      </c>
      <c r="FB72" s="98">
        <v>0</v>
      </c>
      <c r="FC72" s="98">
        <v>0</v>
      </c>
      <c r="FD72" s="98">
        <v>0</v>
      </c>
      <c r="FE72" s="98">
        <v>0</v>
      </c>
      <c r="FF72" s="150">
        <f t="shared" si="37"/>
        <v>0</v>
      </c>
      <c r="FG72" s="98">
        <v>0</v>
      </c>
      <c r="FH72" s="98">
        <v>0</v>
      </c>
      <c r="FI72" s="98">
        <v>0</v>
      </c>
      <c r="FJ72" s="98">
        <v>0</v>
      </c>
      <c r="FK72" s="98">
        <v>0</v>
      </c>
      <c r="FL72" s="98">
        <v>0</v>
      </c>
      <c r="FM72" s="98">
        <v>0</v>
      </c>
      <c r="FN72" s="150">
        <v>0</v>
      </c>
      <c r="FO72" s="98">
        <v>0</v>
      </c>
      <c r="FP72" s="184"/>
      <c r="FQ72" s="184"/>
      <c r="FR72" s="184"/>
      <c r="FS72" s="59">
        <f t="shared" si="79"/>
        <v>1540.4195225972037</v>
      </c>
      <c r="FT72" s="134"/>
    </row>
    <row r="73" spans="2:176" ht="14.25" customHeight="1" x14ac:dyDescent="0.2">
      <c r="B73" s="223" t="s">
        <v>302</v>
      </c>
      <c r="C73" s="223"/>
      <c r="D73" s="150">
        <f t="shared" si="4"/>
        <v>10232.618191441034</v>
      </c>
      <c r="E73" s="98">
        <v>23.000695629374569</v>
      </c>
      <c r="F73" s="98">
        <v>2.5516387825586522</v>
      </c>
      <c r="G73" s="98">
        <v>8.0185252331953212</v>
      </c>
      <c r="H73" s="98">
        <v>34.329686098326746</v>
      </c>
      <c r="I73" s="98">
        <v>75.702273158889639</v>
      </c>
      <c r="J73" s="98">
        <v>53.963277109216961</v>
      </c>
      <c r="K73" s="98">
        <v>13.994699593015167</v>
      </c>
      <c r="L73" s="98">
        <v>137.77586034253707</v>
      </c>
      <c r="M73" s="98">
        <v>539.837780123127</v>
      </c>
      <c r="N73" s="98">
        <v>48.648932184579735</v>
      </c>
      <c r="O73" s="98">
        <v>736.92465448761754</v>
      </c>
      <c r="P73" s="98">
        <v>35.440071576456653</v>
      </c>
      <c r="Q73" s="98">
        <v>233.57745709632934</v>
      </c>
      <c r="R73" s="98">
        <v>476.83442912837415</v>
      </c>
      <c r="S73" s="98">
        <v>8.8160916982046285</v>
      </c>
      <c r="T73" s="98">
        <v>1916.192292832372</v>
      </c>
      <c r="U73" s="98">
        <v>97.745112981586374</v>
      </c>
      <c r="V73" s="98">
        <v>398.44318357419843</v>
      </c>
      <c r="W73" s="98">
        <v>369.65023050303398</v>
      </c>
      <c r="X73" s="98">
        <v>16.137095833131355</v>
      </c>
      <c r="Y73" s="98">
        <v>198.80427186815677</v>
      </c>
      <c r="Z73" s="98">
        <v>984.16250774903142</v>
      </c>
      <c r="AA73" s="98">
        <v>148.51086311546672</v>
      </c>
      <c r="AB73" s="98">
        <v>191.09580205415938</v>
      </c>
      <c r="AC73" s="98">
        <v>26.21006808422311</v>
      </c>
      <c r="AD73" s="98">
        <v>1485.2850866924753</v>
      </c>
      <c r="AE73" s="98">
        <v>20.644453646569065</v>
      </c>
      <c r="AF73" s="98">
        <v>1737.6835080365745</v>
      </c>
      <c r="AG73" s="98">
        <v>212.63764222825097</v>
      </c>
      <c r="AH73" s="150">
        <f t="shared" si="6"/>
        <v>1588.3186981934134</v>
      </c>
      <c r="AI73" s="98">
        <v>1544.1574167075864</v>
      </c>
      <c r="AJ73" s="98">
        <v>0.22294989472976418</v>
      </c>
      <c r="AK73" s="98">
        <v>43.938331591097253</v>
      </c>
      <c r="AL73" s="150">
        <f t="shared" si="8"/>
        <v>32897.810218542065</v>
      </c>
      <c r="AM73" s="98">
        <v>1558.869864979549</v>
      </c>
      <c r="AN73" s="98">
        <v>118.65314960412003</v>
      </c>
      <c r="AO73" s="98">
        <v>1262.6678209991555</v>
      </c>
      <c r="AP73" s="98">
        <v>2115.7274846760283</v>
      </c>
      <c r="AQ73" s="98">
        <v>1604.726462029261</v>
      </c>
      <c r="AR73" s="98">
        <v>208.10097608061204</v>
      </c>
      <c r="AS73" s="98">
        <v>383.97928203834266</v>
      </c>
      <c r="AT73" s="98">
        <v>1528.7113568726941</v>
      </c>
      <c r="AU73" s="98">
        <v>9019.2690553658103</v>
      </c>
      <c r="AV73" s="98">
        <v>34.767150904910778</v>
      </c>
      <c r="AW73" s="98">
        <v>483.98224947077432</v>
      </c>
      <c r="AX73" s="98">
        <v>74.386979397172638</v>
      </c>
      <c r="AY73" s="98">
        <v>421.13326691423441</v>
      </c>
      <c r="AZ73" s="98">
        <v>307.60085858630731</v>
      </c>
      <c r="BA73" s="98">
        <v>610.73096143056796</v>
      </c>
      <c r="BB73" s="98">
        <v>223.00927973833097</v>
      </c>
      <c r="BC73" s="98">
        <v>160.91767944653787</v>
      </c>
      <c r="BD73" s="98">
        <v>10.885292098409401</v>
      </c>
      <c r="BE73" s="98">
        <v>7.5175786686902235</v>
      </c>
      <c r="BF73" s="98">
        <v>126.17767118141765</v>
      </c>
      <c r="BG73" s="98">
        <v>588.90982094343224</v>
      </c>
      <c r="BH73" s="98">
        <v>331.21866734556494</v>
      </c>
      <c r="BI73" s="98">
        <v>539.37563143195962</v>
      </c>
      <c r="BJ73" s="98">
        <v>634.71558881690135</v>
      </c>
      <c r="BK73" s="98">
        <v>77.572945165187434</v>
      </c>
      <c r="BL73" s="98">
        <v>160.46923741445758</v>
      </c>
      <c r="BM73" s="98">
        <v>71.681051048733323</v>
      </c>
      <c r="BN73" s="98">
        <v>487.37231520052876</v>
      </c>
      <c r="BO73" s="98">
        <v>862.44013906129032</v>
      </c>
      <c r="BP73" s="98">
        <v>95.910280307118839</v>
      </c>
      <c r="BQ73" s="98">
        <v>3780.4887055863865</v>
      </c>
      <c r="BR73" s="98">
        <v>732.34914080228953</v>
      </c>
      <c r="BS73" s="98">
        <v>449.48570444713567</v>
      </c>
      <c r="BT73" s="98">
        <v>5.4467812471742239</v>
      </c>
      <c r="BU73" s="98">
        <v>47.822433775861718</v>
      </c>
      <c r="BV73" s="98">
        <v>281.79143515753162</v>
      </c>
      <c r="BW73" s="98">
        <v>29.777660741824192</v>
      </c>
      <c r="BX73" s="98">
        <v>614.97905964103154</v>
      </c>
      <c r="BY73" s="98">
        <v>568.17555841345393</v>
      </c>
      <c r="BZ73" s="98">
        <v>1774.1849366867762</v>
      </c>
      <c r="CA73" s="98">
        <v>501.8287048245117</v>
      </c>
      <c r="CB73" s="150">
        <v>4076.8420034681203</v>
      </c>
      <c r="CC73" s="150">
        <f t="shared" si="10"/>
        <v>1033.5811016527825</v>
      </c>
      <c r="CD73" s="98">
        <v>512.07192044655346</v>
      </c>
      <c r="CE73" s="98">
        <v>317.67972843378885</v>
      </c>
      <c r="CF73" s="98">
        <v>203.82945277244025</v>
      </c>
      <c r="CG73" s="150">
        <f t="shared" si="12"/>
        <v>4295.6530574146327</v>
      </c>
      <c r="CH73" s="98">
        <v>121.49366453681893</v>
      </c>
      <c r="CI73" s="98">
        <v>9.5302808070950924</v>
      </c>
      <c r="CJ73" s="98">
        <v>0.78009147339581297</v>
      </c>
      <c r="CK73" s="98">
        <v>98.428393514749146</v>
      </c>
      <c r="CL73" s="98">
        <v>0</v>
      </c>
      <c r="CM73" s="98">
        <v>0</v>
      </c>
      <c r="CN73" s="98">
        <v>1511.0817097805525</v>
      </c>
      <c r="CO73" s="98">
        <v>281.37477391005501</v>
      </c>
      <c r="CP73" s="98">
        <v>374.45628594934641</v>
      </c>
      <c r="CQ73" s="98">
        <v>289.51628941852152</v>
      </c>
      <c r="CR73" s="98">
        <v>1608.9915680240981</v>
      </c>
      <c r="CS73" s="150">
        <f t="shared" si="14"/>
        <v>5166.8920217121276</v>
      </c>
      <c r="CT73" s="98">
        <v>4775.890827621306</v>
      </c>
      <c r="CU73" s="98">
        <v>391.00119409082197</v>
      </c>
      <c r="CV73" s="150">
        <f t="shared" si="16"/>
        <v>18891.973352195397</v>
      </c>
      <c r="CW73" s="98">
        <v>0</v>
      </c>
      <c r="CX73" s="98">
        <v>52.808653743128367</v>
      </c>
      <c r="CY73" s="98">
        <v>4347.867527801699</v>
      </c>
      <c r="CZ73" s="98">
        <v>4783.1035508378918</v>
      </c>
      <c r="DA73" s="98">
        <v>7345.7815194652903</v>
      </c>
      <c r="DB73" s="98">
        <v>1303.6723036334913</v>
      </c>
      <c r="DC73" s="98">
        <v>134.30151404989678</v>
      </c>
      <c r="DD73" s="98">
        <v>716.50819226939961</v>
      </c>
      <c r="DE73" s="98">
        <v>207.93009039459704</v>
      </c>
      <c r="DF73" s="150">
        <f t="shared" si="18"/>
        <v>4711.2827790831107</v>
      </c>
      <c r="DG73" s="98">
        <v>1619.3341839627556</v>
      </c>
      <c r="DH73" s="98">
        <v>3005.0009148506015</v>
      </c>
      <c r="DI73" s="98">
        <v>86.947680269753917</v>
      </c>
      <c r="DJ73" s="150">
        <f t="shared" si="20"/>
        <v>781.83004151344608</v>
      </c>
      <c r="DK73" s="98">
        <v>509.70424916853739</v>
      </c>
      <c r="DL73" s="98">
        <v>272.12579234490869</v>
      </c>
      <c r="DM73" s="150">
        <f t="shared" si="22"/>
        <v>615.32237387004989</v>
      </c>
      <c r="DN73" s="98">
        <v>11.72037188981701</v>
      </c>
      <c r="DO73" s="98">
        <v>403.85401785974528</v>
      </c>
      <c r="DP73" s="98">
        <v>36.27079380494078</v>
      </c>
      <c r="DQ73" s="98">
        <v>40.101007309510564</v>
      </c>
      <c r="DR73" s="98">
        <v>123.3761830060363</v>
      </c>
      <c r="DS73" s="150">
        <f t="shared" si="24"/>
        <v>490.72369254125778</v>
      </c>
      <c r="DT73" s="98">
        <v>490.72369254125778</v>
      </c>
      <c r="DU73" s="98">
        <v>0</v>
      </c>
      <c r="DV73" s="150">
        <f t="shared" si="39"/>
        <v>1739.8417855686075</v>
      </c>
      <c r="DW73" s="98">
        <v>201.59989117259744</v>
      </c>
      <c r="DX73" s="98">
        <v>114.15458996279565</v>
      </c>
      <c r="DY73" s="98">
        <v>334.20916997436751</v>
      </c>
      <c r="DZ73" s="98">
        <v>430.77729509642444</v>
      </c>
      <c r="EA73" s="98">
        <v>117.26809288888032</v>
      </c>
      <c r="EB73" s="98">
        <v>1.2668797408173047</v>
      </c>
      <c r="EC73" s="98">
        <v>11.375637680076386</v>
      </c>
      <c r="ED73" s="98">
        <v>307.87181941786366</v>
      </c>
      <c r="EE73" s="98">
        <v>184.79517447610721</v>
      </c>
      <c r="EF73" s="98">
        <v>36.523235158677522</v>
      </c>
      <c r="EG73" s="150">
        <f t="shared" si="27"/>
        <v>2213.3336908317974</v>
      </c>
      <c r="EH73" s="98">
        <v>423.26460315637178</v>
      </c>
      <c r="EI73" s="98">
        <v>21.65830359950856</v>
      </c>
      <c r="EJ73" s="98">
        <v>770.620783474409</v>
      </c>
      <c r="EK73" s="98">
        <v>2.1218736469377748</v>
      </c>
      <c r="EL73" s="98">
        <v>22.750678537639253</v>
      </c>
      <c r="EM73" s="98">
        <v>224.69406877306994</v>
      </c>
      <c r="EN73" s="98">
        <v>136.35749657661142</v>
      </c>
      <c r="EO73" s="98">
        <v>170.20199562751554</v>
      </c>
      <c r="EP73" s="98">
        <v>441.6638874397342</v>
      </c>
      <c r="EQ73" s="150">
        <f t="shared" si="29"/>
        <v>3474.9090124238246</v>
      </c>
      <c r="ER73" s="98">
        <v>1645.4045209167357</v>
      </c>
      <c r="ES73" s="98">
        <v>1819.960062997495</v>
      </c>
      <c r="ET73" s="98">
        <v>9.5444285095936756</v>
      </c>
      <c r="EU73" s="150">
        <f t="shared" si="31"/>
        <v>1146.5445849075613</v>
      </c>
      <c r="EV73" s="98">
        <v>366.15821022071077</v>
      </c>
      <c r="EW73" s="98">
        <v>780.38637468685056</v>
      </c>
      <c r="EX73" s="150">
        <f t="shared" si="33"/>
        <v>2262.0097143812845</v>
      </c>
      <c r="EY73" s="98">
        <v>684.79769685011433</v>
      </c>
      <c r="EZ73" s="98">
        <v>1577.2120175311704</v>
      </c>
      <c r="FA73" s="150">
        <f t="shared" si="35"/>
        <v>690.54205484711702</v>
      </c>
      <c r="FB73" s="98">
        <v>320.39035067258703</v>
      </c>
      <c r="FC73" s="98">
        <v>54.541288519919561</v>
      </c>
      <c r="FD73" s="98">
        <v>58.73796706541232</v>
      </c>
      <c r="FE73" s="98">
        <v>256.87244858919814</v>
      </c>
      <c r="FF73" s="150">
        <f t="shared" si="37"/>
        <v>898.96148429776486</v>
      </c>
      <c r="FG73" s="98">
        <v>32.379337571180947</v>
      </c>
      <c r="FH73" s="98">
        <v>348.19194322602243</v>
      </c>
      <c r="FI73" s="98">
        <v>229.08573012703303</v>
      </c>
      <c r="FJ73" s="98">
        <v>51.727743258764214</v>
      </c>
      <c r="FK73" s="98">
        <v>154.50982137028268</v>
      </c>
      <c r="FL73" s="98">
        <v>7.5749308944329279</v>
      </c>
      <c r="FM73" s="98">
        <v>75.491977850048727</v>
      </c>
      <c r="FN73" s="150">
        <v>0</v>
      </c>
      <c r="FO73" s="98">
        <v>62115.790136647171</v>
      </c>
      <c r="FP73" s="184"/>
      <c r="FQ73" s="184"/>
      <c r="FR73" s="184"/>
      <c r="FS73" s="59">
        <f t="shared" si="79"/>
        <v>159324.77999553256</v>
      </c>
      <c r="FT73" s="134"/>
    </row>
    <row r="74" spans="2:176" ht="14.25" customHeight="1" x14ac:dyDescent="0.2">
      <c r="B74" s="87" t="s">
        <v>303</v>
      </c>
      <c r="C74" s="87"/>
      <c r="D74" s="7">
        <f t="shared" si="4"/>
        <v>0</v>
      </c>
      <c r="E74" s="99">
        <f>+E75+E76</f>
        <v>0</v>
      </c>
      <c r="F74" s="99">
        <f t="shared" ref="F74:AG74" si="80">+F75+F76</f>
        <v>0</v>
      </c>
      <c r="G74" s="99">
        <f t="shared" si="80"/>
        <v>0</v>
      </c>
      <c r="H74" s="99">
        <f t="shared" si="80"/>
        <v>0</v>
      </c>
      <c r="I74" s="99">
        <f t="shared" si="80"/>
        <v>0</v>
      </c>
      <c r="J74" s="99">
        <f t="shared" si="80"/>
        <v>0</v>
      </c>
      <c r="K74" s="99">
        <f t="shared" si="80"/>
        <v>0</v>
      </c>
      <c r="L74" s="99">
        <f t="shared" si="80"/>
        <v>0</v>
      </c>
      <c r="M74" s="99">
        <f t="shared" si="80"/>
        <v>0</v>
      </c>
      <c r="N74" s="99">
        <f t="shared" si="80"/>
        <v>0</v>
      </c>
      <c r="O74" s="99">
        <f t="shared" si="80"/>
        <v>0</v>
      </c>
      <c r="P74" s="99">
        <f t="shared" si="80"/>
        <v>0</v>
      </c>
      <c r="Q74" s="99">
        <f t="shared" si="80"/>
        <v>0</v>
      </c>
      <c r="R74" s="99">
        <f t="shared" si="80"/>
        <v>0</v>
      </c>
      <c r="S74" s="99">
        <f t="shared" si="80"/>
        <v>0</v>
      </c>
      <c r="T74" s="99">
        <f t="shared" si="80"/>
        <v>0</v>
      </c>
      <c r="U74" s="99">
        <f t="shared" si="80"/>
        <v>0</v>
      </c>
      <c r="V74" s="99">
        <f t="shared" si="80"/>
        <v>0</v>
      </c>
      <c r="W74" s="99">
        <f t="shared" si="80"/>
        <v>0</v>
      </c>
      <c r="X74" s="99">
        <f t="shared" si="80"/>
        <v>0</v>
      </c>
      <c r="Y74" s="99">
        <f t="shared" si="80"/>
        <v>0</v>
      </c>
      <c r="Z74" s="99">
        <f t="shared" si="80"/>
        <v>0</v>
      </c>
      <c r="AA74" s="99">
        <f t="shared" si="80"/>
        <v>0</v>
      </c>
      <c r="AB74" s="99">
        <f t="shared" si="80"/>
        <v>0</v>
      </c>
      <c r="AC74" s="99">
        <f t="shared" si="80"/>
        <v>0</v>
      </c>
      <c r="AD74" s="99">
        <f t="shared" si="80"/>
        <v>0</v>
      </c>
      <c r="AE74" s="99">
        <f t="shared" si="80"/>
        <v>0</v>
      </c>
      <c r="AF74" s="99">
        <f t="shared" si="80"/>
        <v>0</v>
      </c>
      <c r="AG74" s="99">
        <f t="shared" si="80"/>
        <v>0</v>
      </c>
      <c r="AH74" s="7">
        <f t="shared" si="6"/>
        <v>0</v>
      </c>
      <c r="AI74" s="99">
        <f t="shared" ref="AI74:AK74" si="81">+AI75+AI76</f>
        <v>0</v>
      </c>
      <c r="AJ74" s="99">
        <f t="shared" si="81"/>
        <v>0</v>
      </c>
      <c r="AK74" s="99">
        <f t="shared" si="81"/>
        <v>0</v>
      </c>
      <c r="AL74" s="7">
        <f t="shared" si="8"/>
        <v>76.99375454965876</v>
      </c>
      <c r="AM74" s="99">
        <f t="shared" ref="AM74:CB74" si="82">+AM75+AM76</f>
        <v>0</v>
      </c>
      <c r="AN74" s="99">
        <f t="shared" si="82"/>
        <v>0</v>
      </c>
      <c r="AO74" s="99">
        <f t="shared" si="82"/>
        <v>0</v>
      </c>
      <c r="AP74" s="99">
        <f t="shared" si="82"/>
        <v>0</v>
      </c>
      <c r="AQ74" s="99">
        <f t="shared" si="82"/>
        <v>0</v>
      </c>
      <c r="AR74" s="99">
        <f t="shared" si="82"/>
        <v>0</v>
      </c>
      <c r="AS74" s="99">
        <f t="shared" si="82"/>
        <v>0</v>
      </c>
      <c r="AT74" s="99">
        <f t="shared" si="82"/>
        <v>0</v>
      </c>
      <c r="AU74" s="99">
        <f t="shared" si="82"/>
        <v>71.856151649658756</v>
      </c>
      <c r="AV74" s="99">
        <f t="shared" si="82"/>
        <v>0</v>
      </c>
      <c r="AW74" s="99">
        <f t="shared" si="82"/>
        <v>0</v>
      </c>
      <c r="AX74" s="99">
        <f t="shared" si="82"/>
        <v>0</v>
      </c>
      <c r="AY74" s="99">
        <f t="shared" si="82"/>
        <v>0</v>
      </c>
      <c r="AZ74" s="99">
        <f t="shared" si="82"/>
        <v>0</v>
      </c>
      <c r="BA74" s="99">
        <f t="shared" si="82"/>
        <v>0</v>
      </c>
      <c r="BB74" s="99">
        <f t="shared" si="82"/>
        <v>0</v>
      </c>
      <c r="BC74" s="99">
        <f t="shared" si="82"/>
        <v>0</v>
      </c>
      <c r="BD74" s="99">
        <f t="shared" si="82"/>
        <v>0</v>
      </c>
      <c r="BE74" s="99">
        <f t="shared" si="82"/>
        <v>0</v>
      </c>
      <c r="BF74" s="99">
        <f t="shared" si="82"/>
        <v>0</v>
      </c>
      <c r="BG74" s="99">
        <f t="shared" si="82"/>
        <v>0</v>
      </c>
      <c r="BH74" s="99">
        <f t="shared" si="82"/>
        <v>0</v>
      </c>
      <c r="BI74" s="99">
        <f t="shared" si="82"/>
        <v>0</v>
      </c>
      <c r="BJ74" s="99">
        <f t="shared" si="82"/>
        <v>0</v>
      </c>
      <c r="BK74" s="99">
        <f t="shared" si="82"/>
        <v>5.1376028999999992</v>
      </c>
      <c r="BL74" s="99">
        <f t="shared" si="82"/>
        <v>0</v>
      </c>
      <c r="BM74" s="99">
        <f t="shared" si="82"/>
        <v>0</v>
      </c>
      <c r="BN74" s="99">
        <f t="shared" si="82"/>
        <v>0</v>
      </c>
      <c r="BO74" s="99">
        <f t="shared" si="82"/>
        <v>0</v>
      </c>
      <c r="BP74" s="99">
        <f t="shared" si="82"/>
        <v>0</v>
      </c>
      <c r="BQ74" s="99">
        <f t="shared" si="82"/>
        <v>0</v>
      </c>
      <c r="BR74" s="99">
        <f t="shared" si="82"/>
        <v>0</v>
      </c>
      <c r="BS74" s="99">
        <f t="shared" si="82"/>
        <v>0</v>
      </c>
      <c r="BT74" s="99">
        <f t="shared" si="82"/>
        <v>0</v>
      </c>
      <c r="BU74" s="99">
        <f t="shared" si="82"/>
        <v>0</v>
      </c>
      <c r="BV74" s="99">
        <f t="shared" si="82"/>
        <v>0</v>
      </c>
      <c r="BW74" s="99">
        <f t="shared" si="82"/>
        <v>0</v>
      </c>
      <c r="BX74" s="99">
        <f t="shared" si="82"/>
        <v>0</v>
      </c>
      <c r="BY74" s="99">
        <f t="shared" si="82"/>
        <v>0</v>
      </c>
      <c r="BZ74" s="99">
        <f t="shared" si="82"/>
        <v>0</v>
      </c>
      <c r="CA74" s="99">
        <f t="shared" si="82"/>
        <v>0</v>
      </c>
      <c r="CB74" s="7">
        <f t="shared" si="82"/>
        <v>0</v>
      </c>
      <c r="CC74" s="7">
        <f t="shared" si="10"/>
        <v>0</v>
      </c>
      <c r="CD74" s="99">
        <f t="shared" ref="CD74:CF74" si="83">+CD75+CD76</f>
        <v>0</v>
      </c>
      <c r="CE74" s="99">
        <f t="shared" si="83"/>
        <v>0</v>
      </c>
      <c r="CF74" s="99">
        <f t="shared" si="83"/>
        <v>0</v>
      </c>
      <c r="CG74" s="7">
        <f t="shared" si="12"/>
        <v>4134.6431087337915</v>
      </c>
      <c r="CH74" s="99">
        <f t="shared" ref="CH74:CR74" si="84">+CH75+CH76</f>
        <v>0</v>
      </c>
      <c r="CI74" s="99">
        <f t="shared" si="84"/>
        <v>0</v>
      </c>
      <c r="CJ74" s="99">
        <f t="shared" si="84"/>
        <v>0</v>
      </c>
      <c r="CK74" s="99">
        <f t="shared" si="84"/>
        <v>0</v>
      </c>
      <c r="CL74" s="99">
        <f t="shared" si="84"/>
        <v>0</v>
      </c>
      <c r="CM74" s="99">
        <f t="shared" si="84"/>
        <v>0</v>
      </c>
      <c r="CN74" s="99">
        <f t="shared" si="84"/>
        <v>0</v>
      </c>
      <c r="CO74" s="99">
        <f t="shared" si="84"/>
        <v>4134.6431087337915</v>
      </c>
      <c r="CP74" s="99">
        <f t="shared" si="84"/>
        <v>0</v>
      </c>
      <c r="CQ74" s="99">
        <f t="shared" si="84"/>
        <v>0</v>
      </c>
      <c r="CR74" s="99">
        <f t="shared" si="84"/>
        <v>0</v>
      </c>
      <c r="CS74" s="7">
        <f t="shared" si="14"/>
        <v>0</v>
      </c>
      <c r="CT74" s="99">
        <f t="shared" ref="CT74:CU74" si="85">+CT75+CT76</f>
        <v>0</v>
      </c>
      <c r="CU74" s="99">
        <f t="shared" si="85"/>
        <v>0</v>
      </c>
      <c r="CV74" s="7">
        <f t="shared" si="16"/>
        <v>0</v>
      </c>
      <c r="CW74" s="99">
        <f t="shared" ref="CW74:DE74" si="86">+CW75+CW76</f>
        <v>0</v>
      </c>
      <c r="CX74" s="99">
        <f t="shared" si="86"/>
        <v>0</v>
      </c>
      <c r="CY74" s="99">
        <f t="shared" si="86"/>
        <v>0</v>
      </c>
      <c r="CZ74" s="99">
        <f t="shared" si="86"/>
        <v>0</v>
      </c>
      <c r="DA74" s="99">
        <f t="shared" si="86"/>
        <v>0</v>
      </c>
      <c r="DB74" s="99">
        <f t="shared" si="86"/>
        <v>0</v>
      </c>
      <c r="DC74" s="99">
        <f t="shared" si="86"/>
        <v>0</v>
      </c>
      <c r="DD74" s="99">
        <f t="shared" si="86"/>
        <v>0</v>
      </c>
      <c r="DE74" s="99">
        <f t="shared" si="86"/>
        <v>0</v>
      </c>
      <c r="DF74" s="7">
        <f t="shared" si="18"/>
        <v>0</v>
      </c>
      <c r="DG74" s="99">
        <f t="shared" ref="DG74:DI74" si="87">+DG75+DG76</f>
        <v>0</v>
      </c>
      <c r="DH74" s="99">
        <f t="shared" si="87"/>
        <v>0</v>
      </c>
      <c r="DI74" s="99">
        <f t="shared" si="87"/>
        <v>0</v>
      </c>
      <c r="DJ74" s="7">
        <f t="shared" si="20"/>
        <v>0</v>
      </c>
      <c r="DK74" s="99">
        <f t="shared" ref="DK74:DL74" si="88">+DK75+DK76</f>
        <v>0</v>
      </c>
      <c r="DL74" s="99">
        <f t="shared" si="88"/>
        <v>0</v>
      </c>
      <c r="DM74" s="7">
        <f t="shared" si="22"/>
        <v>0</v>
      </c>
      <c r="DN74" s="99">
        <f t="shared" ref="DN74:DR74" si="89">+DN75+DN76</f>
        <v>0</v>
      </c>
      <c r="DO74" s="99">
        <f t="shared" si="89"/>
        <v>0</v>
      </c>
      <c r="DP74" s="99">
        <f t="shared" si="89"/>
        <v>0</v>
      </c>
      <c r="DQ74" s="99">
        <f t="shared" si="89"/>
        <v>0</v>
      </c>
      <c r="DR74" s="99">
        <f t="shared" si="89"/>
        <v>0</v>
      </c>
      <c r="DS74" s="7">
        <f t="shared" si="24"/>
        <v>0</v>
      </c>
      <c r="DT74" s="99">
        <f t="shared" ref="DT74:DU74" si="90">+DT75+DT76</f>
        <v>0</v>
      </c>
      <c r="DU74" s="99">
        <f t="shared" si="90"/>
        <v>0</v>
      </c>
      <c r="DV74" s="7">
        <f t="shared" si="39"/>
        <v>0</v>
      </c>
      <c r="DW74" s="99">
        <f t="shared" ref="DW74:EF74" si="91">+DW75+DW76</f>
        <v>0</v>
      </c>
      <c r="DX74" s="99">
        <f t="shared" si="91"/>
        <v>0</v>
      </c>
      <c r="DY74" s="99">
        <f t="shared" si="91"/>
        <v>0</v>
      </c>
      <c r="DZ74" s="99">
        <f t="shared" si="91"/>
        <v>0</v>
      </c>
      <c r="EA74" s="99">
        <f t="shared" si="91"/>
        <v>0</v>
      </c>
      <c r="EB74" s="99">
        <f t="shared" si="91"/>
        <v>0</v>
      </c>
      <c r="EC74" s="99">
        <f t="shared" si="91"/>
        <v>0</v>
      </c>
      <c r="ED74" s="99">
        <f t="shared" si="91"/>
        <v>0</v>
      </c>
      <c r="EE74" s="99">
        <f t="shared" si="91"/>
        <v>0</v>
      </c>
      <c r="EF74" s="99">
        <f t="shared" si="91"/>
        <v>0</v>
      </c>
      <c r="EG74" s="7">
        <f t="shared" si="27"/>
        <v>0</v>
      </c>
      <c r="EH74" s="99">
        <f t="shared" ref="EH74:EP74" si="92">+EH75+EH76</f>
        <v>0</v>
      </c>
      <c r="EI74" s="99">
        <f t="shared" si="92"/>
        <v>0</v>
      </c>
      <c r="EJ74" s="99">
        <f t="shared" si="92"/>
        <v>0</v>
      </c>
      <c r="EK74" s="99">
        <f t="shared" si="92"/>
        <v>0</v>
      </c>
      <c r="EL74" s="99">
        <f t="shared" si="92"/>
        <v>0</v>
      </c>
      <c r="EM74" s="99">
        <f t="shared" si="92"/>
        <v>0</v>
      </c>
      <c r="EN74" s="99">
        <f t="shared" si="92"/>
        <v>0</v>
      </c>
      <c r="EO74" s="99">
        <f t="shared" si="92"/>
        <v>0</v>
      </c>
      <c r="EP74" s="99">
        <f t="shared" si="92"/>
        <v>0</v>
      </c>
      <c r="EQ74" s="7">
        <f t="shared" si="29"/>
        <v>0</v>
      </c>
      <c r="ER74" s="99">
        <f t="shared" ref="ER74:ET74" si="93">+ER75+ER76</f>
        <v>0</v>
      </c>
      <c r="ES74" s="99">
        <f t="shared" si="93"/>
        <v>0</v>
      </c>
      <c r="ET74" s="99">
        <f t="shared" si="93"/>
        <v>0</v>
      </c>
      <c r="EU74" s="7">
        <f t="shared" si="31"/>
        <v>0</v>
      </c>
      <c r="EV74" s="99">
        <f t="shared" ref="EV74:EW74" si="94">+EV75+EV76</f>
        <v>0</v>
      </c>
      <c r="EW74" s="99">
        <f t="shared" si="94"/>
        <v>0</v>
      </c>
      <c r="EX74" s="7">
        <f t="shared" si="33"/>
        <v>0</v>
      </c>
      <c r="EY74" s="99">
        <f t="shared" ref="EY74:EZ74" si="95">+EY75+EY76</f>
        <v>0</v>
      </c>
      <c r="EZ74" s="99">
        <f t="shared" si="95"/>
        <v>0</v>
      </c>
      <c r="FA74" s="7">
        <f t="shared" si="35"/>
        <v>0</v>
      </c>
      <c r="FB74" s="99">
        <f t="shared" ref="FB74:FE74" si="96">+FB75+FB76</f>
        <v>0</v>
      </c>
      <c r="FC74" s="99">
        <f t="shared" si="96"/>
        <v>0</v>
      </c>
      <c r="FD74" s="99">
        <f t="shared" si="96"/>
        <v>0</v>
      </c>
      <c r="FE74" s="99">
        <f t="shared" si="96"/>
        <v>0</v>
      </c>
      <c r="FF74" s="7">
        <f t="shared" si="37"/>
        <v>0</v>
      </c>
      <c r="FG74" s="99">
        <f t="shared" ref="FG74:FO74" si="97">+FG75+FG76</f>
        <v>0</v>
      </c>
      <c r="FH74" s="99">
        <f t="shared" si="97"/>
        <v>0</v>
      </c>
      <c r="FI74" s="99">
        <f t="shared" si="97"/>
        <v>0</v>
      </c>
      <c r="FJ74" s="99">
        <f t="shared" si="97"/>
        <v>0</v>
      </c>
      <c r="FK74" s="99">
        <f t="shared" si="97"/>
        <v>0</v>
      </c>
      <c r="FL74" s="99">
        <f t="shared" si="97"/>
        <v>0</v>
      </c>
      <c r="FM74" s="99">
        <f t="shared" si="97"/>
        <v>0</v>
      </c>
      <c r="FN74" s="7">
        <f t="shared" si="97"/>
        <v>0</v>
      </c>
      <c r="FO74" s="99">
        <f t="shared" si="97"/>
        <v>0</v>
      </c>
      <c r="FP74" s="8"/>
      <c r="FQ74" s="8"/>
      <c r="FR74" s="8"/>
      <c r="FS74" s="8">
        <f t="shared" ref="FS74" si="98">+FS75+FS76</f>
        <v>4211.6368632834501</v>
      </c>
    </row>
    <row r="75" spans="2:176" ht="14.25" customHeight="1" x14ac:dyDescent="0.2">
      <c r="B75" s="206" t="s">
        <v>304</v>
      </c>
      <c r="C75" s="206"/>
      <c r="D75" s="153">
        <f t="shared" si="4"/>
        <v>0</v>
      </c>
      <c r="E75" s="98">
        <v>0</v>
      </c>
      <c r="F75" s="98">
        <v>0</v>
      </c>
      <c r="G75" s="98">
        <v>0</v>
      </c>
      <c r="H75" s="98">
        <v>0</v>
      </c>
      <c r="I75" s="98">
        <v>0</v>
      </c>
      <c r="J75" s="98">
        <v>0</v>
      </c>
      <c r="K75" s="98">
        <v>0</v>
      </c>
      <c r="L75" s="98">
        <v>0</v>
      </c>
      <c r="M75" s="98">
        <v>0</v>
      </c>
      <c r="N75" s="98">
        <v>0</v>
      </c>
      <c r="O75" s="98">
        <v>0</v>
      </c>
      <c r="P75" s="98">
        <v>0</v>
      </c>
      <c r="Q75" s="98">
        <v>0</v>
      </c>
      <c r="R75" s="98">
        <v>0</v>
      </c>
      <c r="S75" s="98">
        <v>0</v>
      </c>
      <c r="T75" s="98">
        <v>0</v>
      </c>
      <c r="U75" s="98">
        <v>0</v>
      </c>
      <c r="V75" s="98">
        <v>0</v>
      </c>
      <c r="W75" s="98">
        <v>0</v>
      </c>
      <c r="X75" s="98">
        <v>0</v>
      </c>
      <c r="Y75" s="98">
        <v>0</v>
      </c>
      <c r="Z75" s="98">
        <v>0</v>
      </c>
      <c r="AA75" s="98">
        <v>0</v>
      </c>
      <c r="AB75" s="98">
        <v>0</v>
      </c>
      <c r="AC75" s="98">
        <v>0</v>
      </c>
      <c r="AD75" s="98">
        <v>0</v>
      </c>
      <c r="AE75" s="98">
        <v>0</v>
      </c>
      <c r="AF75" s="98">
        <v>0</v>
      </c>
      <c r="AG75" s="98">
        <v>0</v>
      </c>
      <c r="AH75" s="153">
        <f t="shared" si="6"/>
        <v>0</v>
      </c>
      <c r="AI75" s="98">
        <v>0</v>
      </c>
      <c r="AJ75" s="98">
        <v>0</v>
      </c>
      <c r="AK75" s="98">
        <v>0</v>
      </c>
      <c r="AL75" s="153">
        <f t="shared" si="8"/>
        <v>76.99375454965876</v>
      </c>
      <c r="AM75" s="98">
        <v>0</v>
      </c>
      <c r="AN75" s="98">
        <v>0</v>
      </c>
      <c r="AO75" s="98">
        <v>0</v>
      </c>
      <c r="AP75" s="98">
        <v>0</v>
      </c>
      <c r="AQ75" s="98">
        <v>0</v>
      </c>
      <c r="AR75" s="98">
        <v>0</v>
      </c>
      <c r="AS75" s="98">
        <v>0</v>
      </c>
      <c r="AT75" s="98">
        <v>0</v>
      </c>
      <c r="AU75" s="98">
        <v>71.856151649658756</v>
      </c>
      <c r="AV75" s="98">
        <v>0</v>
      </c>
      <c r="AW75" s="98">
        <v>0</v>
      </c>
      <c r="AX75" s="98">
        <v>0</v>
      </c>
      <c r="AY75" s="98">
        <v>0</v>
      </c>
      <c r="AZ75" s="98">
        <v>0</v>
      </c>
      <c r="BA75" s="98">
        <v>0</v>
      </c>
      <c r="BB75" s="98">
        <v>0</v>
      </c>
      <c r="BC75" s="98">
        <v>0</v>
      </c>
      <c r="BD75" s="98">
        <v>0</v>
      </c>
      <c r="BE75" s="98">
        <v>0</v>
      </c>
      <c r="BF75" s="98">
        <v>0</v>
      </c>
      <c r="BG75" s="98">
        <v>0</v>
      </c>
      <c r="BH75" s="98">
        <v>0</v>
      </c>
      <c r="BI75" s="98">
        <v>0</v>
      </c>
      <c r="BJ75" s="98">
        <v>0</v>
      </c>
      <c r="BK75" s="98">
        <v>5.1376028999999992</v>
      </c>
      <c r="BL75" s="98">
        <v>0</v>
      </c>
      <c r="BM75" s="98">
        <v>0</v>
      </c>
      <c r="BN75" s="98">
        <v>0</v>
      </c>
      <c r="BO75" s="98">
        <v>0</v>
      </c>
      <c r="BP75" s="98">
        <v>0</v>
      </c>
      <c r="BQ75" s="98">
        <v>0</v>
      </c>
      <c r="BR75" s="98">
        <v>0</v>
      </c>
      <c r="BS75" s="98">
        <v>0</v>
      </c>
      <c r="BT75" s="98">
        <v>0</v>
      </c>
      <c r="BU75" s="98">
        <v>0</v>
      </c>
      <c r="BV75" s="98">
        <v>0</v>
      </c>
      <c r="BW75" s="98">
        <v>0</v>
      </c>
      <c r="BX75" s="98">
        <v>0</v>
      </c>
      <c r="BY75" s="98">
        <v>0</v>
      </c>
      <c r="BZ75" s="98">
        <v>0</v>
      </c>
      <c r="CA75" s="98">
        <v>0</v>
      </c>
      <c r="CB75" s="153">
        <v>0</v>
      </c>
      <c r="CC75" s="153">
        <f t="shared" si="10"/>
        <v>0</v>
      </c>
      <c r="CD75" s="98">
        <v>0</v>
      </c>
      <c r="CE75" s="98">
        <v>0</v>
      </c>
      <c r="CF75" s="98">
        <v>0</v>
      </c>
      <c r="CG75" s="153">
        <f t="shared" si="12"/>
        <v>4134.6431087337915</v>
      </c>
      <c r="CH75" s="98">
        <v>0</v>
      </c>
      <c r="CI75" s="98">
        <v>0</v>
      </c>
      <c r="CJ75" s="98">
        <v>0</v>
      </c>
      <c r="CK75" s="98">
        <v>0</v>
      </c>
      <c r="CL75" s="98">
        <v>0</v>
      </c>
      <c r="CM75" s="98">
        <v>0</v>
      </c>
      <c r="CN75" s="98">
        <v>0</v>
      </c>
      <c r="CO75" s="98">
        <v>4134.6431087337915</v>
      </c>
      <c r="CP75" s="98">
        <v>0</v>
      </c>
      <c r="CQ75" s="98">
        <v>0</v>
      </c>
      <c r="CR75" s="98">
        <v>0</v>
      </c>
      <c r="CS75" s="153">
        <f t="shared" si="14"/>
        <v>0</v>
      </c>
      <c r="CT75" s="98">
        <v>0</v>
      </c>
      <c r="CU75" s="98">
        <v>0</v>
      </c>
      <c r="CV75" s="153">
        <f t="shared" si="16"/>
        <v>0</v>
      </c>
      <c r="CW75" s="98">
        <v>0</v>
      </c>
      <c r="CX75" s="98">
        <v>0</v>
      </c>
      <c r="CY75" s="98">
        <v>0</v>
      </c>
      <c r="CZ75" s="98">
        <v>0</v>
      </c>
      <c r="DA75" s="98">
        <v>0</v>
      </c>
      <c r="DB75" s="98">
        <v>0</v>
      </c>
      <c r="DC75" s="98">
        <v>0</v>
      </c>
      <c r="DD75" s="98">
        <v>0</v>
      </c>
      <c r="DE75" s="98">
        <v>0</v>
      </c>
      <c r="DF75" s="153">
        <f t="shared" si="18"/>
        <v>0</v>
      </c>
      <c r="DG75" s="98">
        <v>0</v>
      </c>
      <c r="DH75" s="98">
        <v>0</v>
      </c>
      <c r="DI75" s="98">
        <v>0</v>
      </c>
      <c r="DJ75" s="153">
        <f t="shared" si="20"/>
        <v>0</v>
      </c>
      <c r="DK75" s="98">
        <v>0</v>
      </c>
      <c r="DL75" s="98">
        <v>0</v>
      </c>
      <c r="DM75" s="153">
        <f t="shared" si="22"/>
        <v>0</v>
      </c>
      <c r="DN75" s="98">
        <v>0</v>
      </c>
      <c r="DO75" s="98">
        <v>0</v>
      </c>
      <c r="DP75" s="98">
        <v>0</v>
      </c>
      <c r="DQ75" s="98">
        <v>0</v>
      </c>
      <c r="DR75" s="98">
        <v>0</v>
      </c>
      <c r="DS75" s="153">
        <f t="shared" si="24"/>
        <v>0</v>
      </c>
      <c r="DT75" s="98">
        <v>0</v>
      </c>
      <c r="DU75" s="98">
        <v>0</v>
      </c>
      <c r="DV75" s="153">
        <f t="shared" si="39"/>
        <v>0</v>
      </c>
      <c r="DW75" s="98">
        <v>0</v>
      </c>
      <c r="DX75" s="98">
        <v>0</v>
      </c>
      <c r="DY75" s="98">
        <v>0</v>
      </c>
      <c r="DZ75" s="98">
        <v>0</v>
      </c>
      <c r="EA75" s="98">
        <v>0</v>
      </c>
      <c r="EB75" s="98">
        <v>0</v>
      </c>
      <c r="EC75" s="98">
        <v>0</v>
      </c>
      <c r="ED75" s="98">
        <v>0</v>
      </c>
      <c r="EE75" s="98">
        <v>0</v>
      </c>
      <c r="EF75" s="98">
        <v>0</v>
      </c>
      <c r="EG75" s="153">
        <f t="shared" si="27"/>
        <v>0</v>
      </c>
      <c r="EH75" s="98">
        <v>0</v>
      </c>
      <c r="EI75" s="98">
        <v>0</v>
      </c>
      <c r="EJ75" s="98">
        <v>0</v>
      </c>
      <c r="EK75" s="98">
        <v>0</v>
      </c>
      <c r="EL75" s="98">
        <v>0</v>
      </c>
      <c r="EM75" s="98">
        <v>0</v>
      </c>
      <c r="EN75" s="98">
        <v>0</v>
      </c>
      <c r="EO75" s="98">
        <v>0</v>
      </c>
      <c r="EP75" s="98">
        <v>0</v>
      </c>
      <c r="EQ75" s="153">
        <f t="shared" si="29"/>
        <v>0</v>
      </c>
      <c r="ER75" s="98">
        <v>0</v>
      </c>
      <c r="ES75" s="98">
        <v>0</v>
      </c>
      <c r="ET75" s="98">
        <v>0</v>
      </c>
      <c r="EU75" s="153">
        <f t="shared" si="31"/>
        <v>0</v>
      </c>
      <c r="EV75" s="98">
        <v>0</v>
      </c>
      <c r="EW75" s="98">
        <v>0</v>
      </c>
      <c r="EX75" s="153">
        <f t="shared" si="33"/>
        <v>0</v>
      </c>
      <c r="EY75" s="98">
        <v>0</v>
      </c>
      <c r="EZ75" s="98">
        <v>0</v>
      </c>
      <c r="FA75" s="153">
        <f t="shared" si="35"/>
        <v>0</v>
      </c>
      <c r="FB75" s="98">
        <v>0</v>
      </c>
      <c r="FC75" s="98">
        <v>0</v>
      </c>
      <c r="FD75" s="98">
        <v>0</v>
      </c>
      <c r="FE75" s="98">
        <v>0</v>
      </c>
      <c r="FF75" s="153">
        <f t="shared" si="37"/>
        <v>0</v>
      </c>
      <c r="FG75" s="98">
        <v>0</v>
      </c>
      <c r="FH75" s="98">
        <v>0</v>
      </c>
      <c r="FI75" s="98">
        <v>0</v>
      </c>
      <c r="FJ75" s="98">
        <v>0</v>
      </c>
      <c r="FK75" s="98">
        <v>0</v>
      </c>
      <c r="FL75" s="98">
        <v>0</v>
      </c>
      <c r="FM75" s="98">
        <v>0</v>
      </c>
      <c r="FN75" s="153">
        <v>0</v>
      </c>
      <c r="FO75" s="98">
        <v>0</v>
      </c>
      <c r="FP75" s="184"/>
      <c r="FQ75" s="184"/>
      <c r="FR75" s="184"/>
      <c r="FS75" s="59">
        <f t="shared" ref="FS75:FS76" si="99">D75+AH75+AL75+CB75+CC75+CG75+CS75+CV75+DF75+DJ75+DM75+DS75+DV75+EG75+EQ75+EU75+EX75+FA75+FF75+FN75</f>
        <v>4211.6368632834501</v>
      </c>
    </row>
    <row r="76" spans="2:176" ht="14.25" customHeight="1" x14ac:dyDescent="0.2">
      <c r="B76" s="207" t="s">
        <v>305</v>
      </c>
      <c r="C76" s="207"/>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c r="FL76" s="184"/>
      <c r="FM76" s="184"/>
      <c r="FN76" s="184"/>
      <c r="FO76" s="184"/>
      <c r="FP76" s="59"/>
      <c r="FQ76" s="184"/>
      <c r="FR76" s="184"/>
      <c r="FS76" s="59">
        <f t="shared" si="99"/>
        <v>0</v>
      </c>
    </row>
    <row r="77" spans="2:176" ht="14.25" customHeight="1" x14ac:dyDescent="0.2">
      <c r="B77" s="87" t="s">
        <v>306</v>
      </c>
      <c r="C77" s="87"/>
      <c r="D77" s="7">
        <f t="shared" si="4"/>
        <v>15286.833188080571</v>
      </c>
      <c r="E77" s="99">
        <f>+E17+E33+E62+E74</f>
        <v>23.000695629374569</v>
      </c>
      <c r="F77" s="99">
        <f t="shared" ref="F77:AG77" si="100">+F17+F33+F62+F74</f>
        <v>2.5516387825586522</v>
      </c>
      <c r="G77" s="99">
        <f t="shared" si="100"/>
        <v>8.0185252331953212</v>
      </c>
      <c r="H77" s="99">
        <f t="shared" si="100"/>
        <v>34.329686098326746</v>
      </c>
      <c r="I77" s="99">
        <f t="shared" si="100"/>
        <v>75.702273158889639</v>
      </c>
      <c r="J77" s="99">
        <f t="shared" si="100"/>
        <v>53.963277109216961</v>
      </c>
      <c r="K77" s="99">
        <f t="shared" si="100"/>
        <v>13.994699593015167</v>
      </c>
      <c r="L77" s="99">
        <f t="shared" si="100"/>
        <v>137.77586034253707</v>
      </c>
      <c r="M77" s="99">
        <f t="shared" si="100"/>
        <v>539.837780123127</v>
      </c>
      <c r="N77" s="99">
        <f t="shared" si="100"/>
        <v>48.648932184579735</v>
      </c>
      <c r="O77" s="99">
        <f t="shared" si="100"/>
        <v>736.92465448761754</v>
      </c>
      <c r="P77" s="99">
        <f t="shared" si="100"/>
        <v>35.440071576456653</v>
      </c>
      <c r="Q77" s="99">
        <f t="shared" si="100"/>
        <v>233.57745709632934</v>
      </c>
      <c r="R77" s="99">
        <f t="shared" si="100"/>
        <v>476.83442912837415</v>
      </c>
      <c r="S77" s="99">
        <f t="shared" si="100"/>
        <v>8.8160916982046285</v>
      </c>
      <c r="T77" s="99">
        <f t="shared" si="100"/>
        <v>1916.192292832372</v>
      </c>
      <c r="U77" s="99">
        <f t="shared" si="100"/>
        <v>402.92840356399216</v>
      </c>
      <c r="V77" s="99">
        <f t="shared" si="100"/>
        <v>398.44318357419843</v>
      </c>
      <c r="W77" s="99">
        <f t="shared" si="100"/>
        <v>369.65023050303398</v>
      </c>
      <c r="X77" s="99">
        <f t="shared" si="100"/>
        <v>16.137095833131355</v>
      </c>
      <c r="Y77" s="99">
        <f t="shared" si="100"/>
        <v>198.80427186815677</v>
      </c>
      <c r="Z77" s="99">
        <f t="shared" si="100"/>
        <v>1004.7156623474314</v>
      </c>
      <c r="AA77" s="99">
        <f t="shared" si="100"/>
        <v>153.27390828026671</v>
      </c>
      <c r="AB77" s="99">
        <f t="shared" si="100"/>
        <v>192.74454845735937</v>
      </c>
      <c r="AC77" s="99">
        <f t="shared" si="100"/>
        <v>26.21006808422311</v>
      </c>
      <c r="AD77" s="99">
        <f t="shared" si="100"/>
        <v>1485.2850866924753</v>
      </c>
      <c r="AE77" s="99">
        <f t="shared" si="100"/>
        <v>4742.7112135373045</v>
      </c>
      <c r="AF77" s="99">
        <f t="shared" si="100"/>
        <v>1737.6835080365745</v>
      </c>
      <c r="AG77" s="99">
        <f t="shared" si="100"/>
        <v>212.63764222825097</v>
      </c>
      <c r="AH77" s="7">
        <f t="shared" si="6"/>
        <v>1588.3186981934134</v>
      </c>
      <c r="AI77" s="99">
        <f t="shared" ref="AI77:AK77" si="101">+AI17+AI33+AI62+AI74</f>
        <v>1544.1574167075864</v>
      </c>
      <c r="AJ77" s="99">
        <f t="shared" si="101"/>
        <v>0.22294989472976418</v>
      </c>
      <c r="AK77" s="99">
        <f t="shared" si="101"/>
        <v>43.938331591097253</v>
      </c>
      <c r="AL77" s="7">
        <f t="shared" si="8"/>
        <v>50059.145808939473</v>
      </c>
      <c r="AM77" s="99">
        <f t="shared" ref="AM77:CB77" si="102">+AM17+AM33+AM62+AM74</f>
        <v>1560.1522232931491</v>
      </c>
      <c r="AN77" s="99">
        <f t="shared" si="102"/>
        <v>118.65314960412003</v>
      </c>
      <c r="AO77" s="99">
        <f t="shared" si="102"/>
        <v>1262.6678209991555</v>
      </c>
      <c r="AP77" s="99">
        <f t="shared" si="102"/>
        <v>2115.7274846760283</v>
      </c>
      <c r="AQ77" s="99">
        <f t="shared" si="102"/>
        <v>1604.726462029261</v>
      </c>
      <c r="AR77" s="99">
        <f t="shared" si="102"/>
        <v>2851.4980033321172</v>
      </c>
      <c r="AS77" s="99">
        <f t="shared" si="102"/>
        <v>383.97928203834266</v>
      </c>
      <c r="AT77" s="99">
        <f t="shared" si="102"/>
        <v>1528.7113568726941</v>
      </c>
      <c r="AU77" s="99">
        <f t="shared" si="102"/>
        <v>22011.680985383602</v>
      </c>
      <c r="AV77" s="99">
        <f t="shared" si="102"/>
        <v>34.767150904910778</v>
      </c>
      <c r="AW77" s="99">
        <f t="shared" si="102"/>
        <v>857.99696836735666</v>
      </c>
      <c r="AX77" s="99">
        <f t="shared" si="102"/>
        <v>74.386979397172638</v>
      </c>
      <c r="AY77" s="99">
        <f t="shared" si="102"/>
        <v>421.13326691423441</v>
      </c>
      <c r="AZ77" s="99">
        <f t="shared" si="102"/>
        <v>307.60085858630731</v>
      </c>
      <c r="BA77" s="99">
        <f t="shared" si="102"/>
        <v>610.73096143056796</v>
      </c>
      <c r="BB77" s="99">
        <f t="shared" si="102"/>
        <v>223.00927973833097</v>
      </c>
      <c r="BC77" s="99">
        <f t="shared" si="102"/>
        <v>160.91767944653787</v>
      </c>
      <c r="BD77" s="99">
        <f t="shared" si="102"/>
        <v>10.885292098409401</v>
      </c>
      <c r="BE77" s="99">
        <f t="shared" si="102"/>
        <v>7.5175786686902235</v>
      </c>
      <c r="BF77" s="99">
        <f t="shared" si="102"/>
        <v>126.17767118141765</v>
      </c>
      <c r="BG77" s="99">
        <f t="shared" si="102"/>
        <v>588.90982094343224</v>
      </c>
      <c r="BH77" s="99">
        <f t="shared" si="102"/>
        <v>331.21866734556494</v>
      </c>
      <c r="BI77" s="99">
        <f t="shared" si="102"/>
        <v>1684.4675844498729</v>
      </c>
      <c r="BJ77" s="99">
        <f t="shared" si="102"/>
        <v>634.71558881690135</v>
      </c>
      <c r="BK77" s="99">
        <f t="shared" si="102"/>
        <v>82.710548065187439</v>
      </c>
      <c r="BL77" s="99">
        <f t="shared" si="102"/>
        <v>160.46923741445758</v>
      </c>
      <c r="BM77" s="99">
        <f t="shared" si="102"/>
        <v>71.681051048733323</v>
      </c>
      <c r="BN77" s="99">
        <f t="shared" si="102"/>
        <v>487.37231520052876</v>
      </c>
      <c r="BO77" s="99">
        <f t="shared" si="102"/>
        <v>862.44013906129032</v>
      </c>
      <c r="BP77" s="99">
        <f t="shared" si="102"/>
        <v>95.910280307118839</v>
      </c>
      <c r="BQ77" s="99">
        <f t="shared" si="102"/>
        <v>3780.4887055863865</v>
      </c>
      <c r="BR77" s="99">
        <f t="shared" si="102"/>
        <v>732.34914080228953</v>
      </c>
      <c r="BS77" s="99">
        <f t="shared" si="102"/>
        <v>449.48570444713567</v>
      </c>
      <c r="BT77" s="99">
        <f t="shared" si="102"/>
        <v>5.4467812471742239</v>
      </c>
      <c r="BU77" s="99">
        <f t="shared" si="102"/>
        <v>47.822433775861718</v>
      </c>
      <c r="BV77" s="99">
        <f t="shared" si="102"/>
        <v>281.79143515753162</v>
      </c>
      <c r="BW77" s="99">
        <f t="shared" si="102"/>
        <v>29.777660741824192</v>
      </c>
      <c r="BX77" s="99">
        <f t="shared" si="102"/>
        <v>614.97905964103154</v>
      </c>
      <c r="BY77" s="99">
        <f t="shared" si="102"/>
        <v>568.17555841345393</v>
      </c>
      <c r="BZ77" s="99">
        <f t="shared" si="102"/>
        <v>1774.1849366867762</v>
      </c>
      <c r="CA77" s="99">
        <f t="shared" si="102"/>
        <v>501.8287048245117</v>
      </c>
      <c r="CB77" s="7">
        <f t="shared" si="102"/>
        <v>153825.22794182796</v>
      </c>
      <c r="CC77" s="7">
        <f t="shared" si="10"/>
        <v>1033.5811016527825</v>
      </c>
      <c r="CD77" s="99">
        <f t="shared" ref="CD77:CF77" si="103">+CD17+CD33+CD62+CD74</f>
        <v>512.07192044655346</v>
      </c>
      <c r="CE77" s="99">
        <f t="shared" si="103"/>
        <v>317.67972843378885</v>
      </c>
      <c r="CF77" s="99">
        <f t="shared" si="103"/>
        <v>203.82945277244025</v>
      </c>
      <c r="CG77" s="7">
        <f>SUM(CH77:CR77)</f>
        <v>8430.2961661484242</v>
      </c>
      <c r="CH77" s="99">
        <f t="shared" ref="CH77:CR77" si="104">+CH17+CH33+CH62+CH74</f>
        <v>121.49366453681893</v>
      </c>
      <c r="CI77" s="99">
        <f t="shared" si="104"/>
        <v>9.5302808070950924</v>
      </c>
      <c r="CJ77" s="99">
        <f t="shared" si="104"/>
        <v>0.78009147339581297</v>
      </c>
      <c r="CK77" s="99">
        <f t="shared" si="104"/>
        <v>98.428393514749146</v>
      </c>
      <c r="CL77" s="99">
        <f t="shared" si="104"/>
        <v>0</v>
      </c>
      <c r="CM77" s="99">
        <f t="shared" si="104"/>
        <v>0</v>
      </c>
      <c r="CN77" s="99">
        <f t="shared" si="104"/>
        <v>1511.0817097805525</v>
      </c>
      <c r="CO77" s="99">
        <f t="shared" si="104"/>
        <v>4416.0178826438469</v>
      </c>
      <c r="CP77" s="99">
        <f t="shared" si="104"/>
        <v>374.45628594934641</v>
      </c>
      <c r="CQ77" s="99">
        <f t="shared" si="104"/>
        <v>289.51628941852152</v>
      </c>
      <c r="CR77" s="99">
        <f t="shared" si="104"/>
        <v>1608.9915680240981</v>
      </c>
      <c r="CS77" s="7">
        <f t="shared" si="14"/>
        <v>5166.8920217121276</v>
      </c>
      <c r="CT77" s="99">
        <f t="shared" ref="CT77:CU77" si="105">+CT17+CT33+CT62+CT74</f>
        <v>4775.890827621306</v>
      </c>
      <c r="CU77" s="99">
        <f t="shared" si="105"/>
        <v>391.00119409082197</v>
      </c>
      <c r="CV77" s="7">
        <f t="shared" si="16"/>
        <v>18891.973352195397</v>
      </c>
      <c r="CW77" s="99">
        <f t="shared" ref="CW77:DE77" si="106">+CW17+CW33+CW62+CW74</f>
        <v>0</v>
      </c>
      <c r="CX77" s="99">
        <f t="shared" si="106"/>
        <v>52.808653743128367</v>
      </c>
      <c r="CY77" s="99">
        <f t="shared" si="106"/>
        <v>4347.867527801699</v>
      </c>
      <c r="CZ77" s="99">
        <f t="shared" si="106"/>
        <v>4783.1035508378918</v>
      </c>
      <c r="DA77" s="99">
        <f t="shared" si="106"/>
        <v>7345.7815194652903</v>
      </c>
      <c r="DB77" s="99">
        <f t="shared" si="106"/>
        <v>1303.6723036334913</v>
      </c>
      <c r="DC77" s="99">
        <f t="shared" si="106"/>
        <v>134.30151404989678</v>
      </c>
      <c r="DD77" s="99">
        <f t="shared" si="106"/>
        <v>716.50819226939961</v>
      </c>
      <c r="DE77" s="99">
        <f t="shared" si="106"/>
        <v>207.93009039459704</v>
      </c>
      <c r="DF77" s="7">
        <f t="shared" si="18"/>
        <v>4711.2827790831107</v>
      </c>
      <c r="DG77" s="99">
        <f t="shared" ref="DG77:DI77" si="107">+DG17+DG33+DG62+DG74</f>
        <v>1619.3341839627556</v>
      </c>
      <c r="DH77" s="99">
        <f t="shared" si="107"/>
        <v>3005.0009148506015</v>
      </c>
      <c r="DI77" s="99">
        <f t="shared" si="107"/>
        <v>86.947680269753917</v>
      </c>
      <c r="DJ77" s="7">
        <f t="shared" si="20"/>
        <v>781.83004151344608</v>
      </c>
      <c r="DK77" s="99">
        <f t="shared" ref="DK77:DL77" si="108">+DK17+DK33+DK62+DK74</f>
        <v>509.70424916853739</v>
      </c>
      <c r="DL77" s="99">
        <f t="shared" si="108"/>
        <v>272.12579234490869</v>
      </c>
      <c r="DM77" s="7">
        <f t="shared" si="22"/>
        <v>615.32237387004989</v>
      </c>
      <c r="DN77" s="99">
        <f t="shared" ref="DN77:DR77" si="109">+DN17+DN33+DN62+DN74</f>
        <v>11.72037188981701</v>
      </c>
      <c r="DO77" s="99">
        <f t="shared" si="109"/>
        <v>403.85401785974528</v>
      </c>
      <c r="DP77" s="99">
        <f t="shared" si="109"/>
        <v>36.27079380494078</v>
      </c>
      <c r="DQ77" s="99">
        <f t="shared" si="109"/>
        <v>40.101007309510564</v>
      </c>
      <c r="DR77" s="99">
        <f t="shared" si="109"/>
        <v>123.3761830060363</v>
      </c>
      <c r="DS77" s="7">
        <f t="shared" si="24"/>
        <v>490.72369254125778</v>
      </c>
      <c r="DT77" s="99">
        <f t="shared" ref="DT77:DU77" si="110">+DT17+DT33+DT62+DT74</f>
        <v>490.72369254125778</v>
      </c>
      <c r="DU77" s="99">
        <f t="shared" si="110"/>
        <v>0</v>
      </c>
      <c r="DV77" s="7">
        <f t="shared" si="39"/>
        <v>1739.8417855686075</v>
      </c>
      <c r="DW77" s="99">
        <f t="shared" ref="DW77:EF77" si="111">+DW17+DW33+DW62+DW74</f>
        <v>201.59989117259744</v>
      </c>
      <c r="DX77" s="99">
        <f t="shared" si="111"/>
        <v>114.15458996279565</v>
      </c>
      <c r="DY77" s="99">
        <f t="shared" si="111"/>
        <v>334.20916997436751</v>
      </c>
      <c r="DZ77" s="99">
        <f t="shared" si="111"/>
        <v>430.77729509642444</v>
      </c>
      <c r="EA77" s="99">
        <f t="shared" si="111"/>
        <v>117.26809288888032</v>
      </c>
      <c r="EB77" s="99">
        <f t="shared" si="111"/>
        <v>1.2668797408173047</v>
      </c>
      <c r="EC77" s="99">
        <f t="shared" si="111"/>
        <v>11.375637680076386</v>
      </c>
      <c r="ED77" s="99">
        <f t="shared" si="111"/>
        <v>307.87181941786366</v>
      </c>
      <c r="EE77" s="99">
        <f t="shared" si="111"/>
        <v>184.79517447610721</v>
      </c>
      <c r="EF77" s="99">
        <f t="shared" si="111"/>
        <v>36.523235158677522</v>
      </c>
      <c r="EG77" s="7">
        <f t="shared" si="27"/>
        <v>2213.3336908317974</v>
      </c>
      <c r="EH77" s="99">
        <f t="shared" ref="EH77:EP77" si="112">+EH17+EH33+EH62+EH74</f>
        <v>423.26460315637178</v>
      </c>
      <c r="EI77" s="99">
        <f t="shared" si="112"/>
        <v>21.65830359950856</v>
      </c>
      <c r="EJ77" s="99">
        <f t="shared" si="112"/>
        <v>770.620783474409</v>
      </c>
      <c r="EK77" s="99">
        <f t="shared" si="112"/>
        <v>2.1218736469377748</v>
      </c>
      <c r="EL77" s="99">
        <f t="shared" si="112"/>
        <v>22.750678537639253</v>
      </c>
      <c r="EM77" s="99">
        <f t="shared" si="112"/>
        <v>224.69406877306994</v>
      </c>
      <c r="EN77" s="99">
        <f t="shared" si="112"/>
        <v>136.35749657661142</v>
      </c>
      <c r="EO77" s="99">
        <f t="shared" si="112"/>
        <v>170.20199562751554</v>
      </c>
      <c r="EP77" s="99">
        <f t="shared" si="112"/>
        <v>441.6638874397342</v>
      </c>
      <c r="EQ77" s="7">
        <f t="shared" si="29"/>
        <v>3474.9090124238246</v>
      </c>
      <c r="ER77" s="99">
        <f t="shared" ref="ER77:ET77" si="113">+ER17+ER33+ER62+ER74</f>
        <v>1645.4045209167357</v>
      </c>
      <c r="ES77" s="99">
        <f t="shared" si="113"/>
        <v>1819.960062997495</v>
      </c>
      <c r="ET77" s="99">
        <f t="shared" si="113"/>
        <v>9.5444285095936756</v>
      </c>
      <c r="EU77" s="7">
        <f t="shared" si="31"/>
        <v>1146.5445849075613</v>
      </c>
      <c r="EV77" s="99">
        <f t="shared" ref="EV77:EW77" si="114">+EV17+EV33+EV62+EV74</f>
        <v>366.15821022071077</v>
      </c>
      <c r="EW77" s="99">
        <f t="shared" si="114"/>
        <v>780.38637468685056</v>
      </c>
      <c r="EX77" s="7">
        <f t="shared" si="33"/>
        <v>2262.0097143812845</v>
      </c>
      <c r="EY77" s="99">
        <f t="shared" ref="EY77:EZ77" si="115">+EY17+EY33+EY62+EY74</f>
        <v>684.79769685011433</v>
      </c>
      <c r="EZ77" s="99">
        <f t="shared" si="115"/>
        <v>1577.2120175311704</v>
      </c>
      <c r="FA77" s="7">
        <f t="shared" si="35"/>
        <v>690.54205484711702</v>
      </c>
      <c r="FB77" s="99">
        <f t="shared" ref="FB77:FE77" si="116">+FB17+FB33+FB62+FB74</f>
        <v>320.39035067258703</v>
      </c>
      <c r="FC77" s="99">
        <f t="shared" si="116"/>
        <v>54.541288519919561</v>
      </c>
      <c r="FD77" s="99">
        <f t="shared" si="116"/>
        <v>58.73796706541232</v>
      </c>
      <c r="FE77" s="99">
        <f t="shared" si="116"/>
        <v>256.87244858919814</v>
      </c>
      <c r="FF77" s="7">
        <f t="shared" si="37"/>
        <v>898.96148429776486</v>
      </c>
      <c r="FG77" s="99">
        <f t="shared" ref="FG77:FS77" si="117">+FG17+FG33+FG62+FG74</f>
        <v>32.379337571180947</v>
      </c>
      <c r="FH77" s="99">
        <f t="shared" si="117"/>
        <v>348.19194322602243</v>
      </c>
      <c r="FI77" s="99">
        <f t="shared" si="117"/>
        <v>229.08573012703303</v>
      </c>
      <c r="FJ77" s="99">
        <f t="shared" si="117"/>
        <v>51.727743258764214</v>
      </c>
      <c r="FK77" s="99">
        <f t="shared" si="117"/>
        <v>154.50982137028268</v>
      </c>
      <c r="FL77" s="99">
        <f t="shared" si="117"/>
        <v>7.5749308944329279</v>
      </c>
      <c r="FM77" s="99">
        <f t="shared" si="117"/>
        <v>75.491977850048727</v>
      </c>
      <c r="FN77" s="7">
        <f t="shared" si="117"/>
        <v>0</v>
      </c>
      <c r="FO77" s="99">
        <f t="shared" si="117"/>
        <v>62115.790136647171</v>
      </c>
      <c r="FP77" s="99">
        <f t="shared" si="117"/>
        <v>0</v>
      </c>
      <c r="FQ77" s="99">
        <f t="shared" si="117"/>
        <v>126106.69041786576</v>
      </c>
      <c r="FR77" s="99">
        <f t="shared" si="117"/>
        <v>119371.05443978627</v>
      </c>
      <c r="FS77" s="99">
        <f t="shared" si="117"/>
        <v>580901.10448731517</v>
      </c>
      <c r="FT77" s="4">
        <v>0</v>
      </c>
    </row>
    <row r="78" spans="2:176" x14ac:dyDescent="0.2">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row>
    <row r="79" spans="2:176" x14ac:dyDescent="0.2">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row>
    <row r="80" spans="2:176" ht="14.25" customHeight="1" x14ac:dyDescent="0.2">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S80" s="4"/>
    </row>
    <row r="81" spans="2:176" ht="14.25" customHeight="1" x14ac:dyDescent="0.2">
      <c r="B81" s="208" t="s">
        <v>451</v>
      </c>
      <c r="C81" s="209"/>
      <c r="D81" s="169" t="s">
        <v>379</v>
      </c>
      <c r="E81" s="169" t="s">
        <v>379</v>
      </c>
      <c r="F81" s="169" t="s">
        <v>379</v>
      </c>
      <c r="G81" s="169" t="s">
        <v>379</v>
      </c>
      <c r="H81" s="169" t="s">
        <v>379</v>
      </c>
      <c r="I81" s="169" t="s">
        <v>379</v>
      </c>
      <c r="J81" s="169" t="s">
        <v>379</v>
      </c>
      <c r="K81" s="169" t="s">
        <v>379</v>
      </c>
      <c r="L81" s="169" t="s">
        <v>379</v>
      </c>
      <c r="M81" s="169" t="s">
        <v>379</v>
      </c>
      <c r="N81" s="169" t="s">
        <v>379</v>
      </c>
      <c r="O81" s="169" t="s">
        <v>379</v>
      </c>
      <c r="P81" s="169" t="s">
        <v>379</v>
      </c>
      <c r="Q81" s="169" t="s">
        <v>379</v>
      </c>
      <c r="R81" s="169" t="s">
        <v>379</v>
      </c>
      <c r="S81" s="169" t="s">
        <v>379</v>
      </c>
      <c r="T81" s="169" t="s">
        <v>379</v>
      </c>
      <c r="U81" s="169" t="s">
        <v>379</v>
      </c>
      <c r="V81" s="169" t="s">
        <v>379</v>
      </c>
      <c r="W81" s="169" t="s">
        <v>379</v>
      </c>
      <c r="X81" s="169" t="s">
        <v>379</v>
      </c>
      <c r="Y81" s="169" t="s">
        <v>379</v>
      </c>
      <c r="Z81" s="169" t="s">
        <v>379</v>
      </c>
      <c r="AA81" s="169" t="s">
        <v>379</v>
      </c>
      <c r="AB81" s="169" t="s">
        <v>379</v>
      </c>
      <c r="AC81" s="169" t="s">
        <v>379</v>
      </c>
      <c r="AD81" s="169" t="s">
        <v>379</v>
      </c>
      <c r="AE81" s="169" t="s">
        <v>379</v>
      </c>
      <c r="AF81" s="169" t="s">
        <v>379</v>
      </c>
      <c r="AG81" s="169" t="s">
        <v>379</v>
      </c>
      <c r="AH81" s="169" t="s">
        <v>380</v>
      </c>
      <c r="AI81" s="169" t="s">
        <v>380</v>
      </c>
      <c r="AJ81" s="169" t="s">
        <v>380</v>
      </c>
      <c r="AK81" s="169" t="s">
        <v>380</v>
      </c>
      <c r="AL81" s="169" t="s">
        <v>381</v>
      </c>
      <c r="AM81" s="169" t="s">
        <v>381</v>
      </c>
      <c r="AN81" s="169" t="s">
        <v>381</v>
      </c>
      <c r="AO81" s="169" t="s">
        <v>381</v>
      </c>
      <c r="AP81" s="169" t="s">
        <v>381</v>
      </c>
      <c r="AQ81" s="169" t="s">
        <v>381</v>
      </c>
      <c r="AR81" s="169" t="s">
        <v>381</v>
      </c>
      <c r="AS81" s="169" t="s">
        <v>381</v>
      </c>
      <c r="AT81" s="169" t="s">
        <v>381</v>
      </c>
      <c r="AU81" s="169" t="s">
        <v>381</v>
      </c>
      <c r="AV81" s="169" t="s">
        <v>381</v>
      </c>
      <c r="AW81" s="169" t="s">
        <v>381</v>
      </c>
      <c r="AX81" s="169" t="s">
        <v>381</v>
      </c>
      <c r="AY81" s="169" t="s">
        <v>381</v>
      </c>
      <c r="AZ81" s="169" t="s">
        <v>381</v>
      </c>
      <c r="BA81" s="169" t="s">
        <v>381</v>
      </c>
      <c r="BB81" s="169" t="s">
        <v>381</v>
      </c>
      <c r="BC81" s="169" t="s">
        <v>381</v>
      </c>
      <c r="BD81" s="169" t="s">
        <v>381</v>
      </c>
      <c r="BE81" s="169" t="s">
        <v>381</v>
      </c>
      <c r="BF81" s="169" t="s">
        <v>381</v>
      </c>
      <c r="BG81" s="169" t="s">
        <v>381</v>
      </c>
      <c r="BH81" s="169" t="s">
        <v>381</v>
      </c>
      <c r="BI81" s="169" t="s">
        <v>381</v>
      </c>
      <c r="BJ81" s="169" t="s">
        <v>381</v>
      </c>
      <c r="BK81" s="169" t="s">
        <v>381</v>
      </c>
      <c r="BL81" s="169" t="s">
        <v>381</v>
      </c>
      <c r="BM81" s="169" t="s">
        <v>381</v>
      </c>
      <c r="BN81" s="169" t="s">
        <v>381</v>
      </c>
      <c r="BO81" s="169" t="s">
        <v>381</v>
      </c>
      <c r="BP81" s="169" t="s">
        <v>381</v>
      </c>
      <c r="BQ81" s="169" t="s">
        <v>381</v>
      </c>
      <c r="BR81" s="169" t="s">
        <v>381</v>
      </c>
      <c r="BS81" s="169" t="s">
        <v>381</v>
      </c>
      <c r="BT81" s="169" t="s">
        <v>381</v>
      </c>
      <c r="BU81" s="169" t="s">
        <v>381</v>
      </c>
      <c r="BV81" s="169" t="s">
        <v>381</v>
      </c>
      <c r="BW81" s="169" t="s">
        <v>381</v>
      </c>
      <c r="BX81" s="169" t="s">
        <v>381</v>
      </c>
      <c r="BY81" s="169" t="s">
        <v>381</v>
      </c>
      <c r="BZ81" s="169" t="s">
        <v>381</v>
      </c>
      <c r="CA81" s="169" t="s">
        <v>381</v>
      </c>
      <c r="CB81" s="169" t="s">
        <v>382</v>
      </c>
      <c r="CC81" s="169" t="s">
        <v>383</v>
      </c>
      <c r="CD81" s="169" t="s">
        <v>383</v>
      </c>
      <c r="CE81" s="169" t="s">
        <v>383</v>
      </c>
      <c r="CF81" s="169" t="s">
        <v>383</v>
      </c>
      <c r="CG81" s="169" t="s">
        <v>384</v>
      </c>
      <c r="CH81" s="169" t="s">
        <v>384</v>
      </c>
      <c r="CI81" s="169" t="s">
        <v>384</v>
      </c>
      <c r="CJ81" s="169" t="s">
        <v>384</v>
      </c>
      <c r="CK81" s="169" t="s">
        <v>384</v>
      </c>
      <c r="CL81" s="169" t="s">
        <v>384</v>
      </c>
      <c r="CM81" s="169" t="s">
        <v>384</v>
      </c>
      <c r="CN81" s="169" t="s">
        <v>384</v>
      </c>
      <c r="CO81" s="169" t="s">
        <v>384</v>
      </c>
      <c r="CP81" s="169" t="s">
        <v>384</v>
      </c>
      <c r="CQ81" s="169" t="s">
        <v>384</v>
      </c>
      <c r="CR81" s="169" t="s">
        <v>384</v>
      </c>
      <c r="CS81" s="169" t="s">
        <v>370</v>
      </c>
      <c r="CT81" s="169" t="s">
        <v>370</v>
      </c>
      <c r="CU81" s="169" t="s">
        <v>370</v>
      </c>
      <c r="CV81" s="169" t="s">
        <v>385</v>
      </c>
      <c r="CW81" s="169" t="s">
        <v>385</v>
      </c>
      <c r="CX81" s="169" t="s">
        <v>385</v>
      </c>
      <c r="CY81" s="169" t="s">
        <v>385</v>
      </c>
      <c r="CZ81" s="169" t="s">
        <v>385</v>
      </c>
      <c r="DA81" s="169" t="s">
        <v>385</v>
      </c>
      <c r="DB81" s="169" t="s">
        <v>385</v>
      </c>
      <c r="DC81" s="169" t="s">
        <v>385</v>
      </c>
      <c r="DD81" s="169" t="s">
        <v>385</v>
      </c>
      <c r="DE81" s="169" t="s">
        <v>385</v>
      </c>
      <c r="DF81" s="169" t="s">
        <v>386</v>
      </c>
      <c r="DG81" s="169" t="s">
        <v>386</v>
      </c>
      <c r="DH81" s="169" t="s">
        <v>386</v>
      </c>
      <c r="DI81" s="169" t="s">
        <v>386</v>
      </c>
      <c r="DJ81" s="169" t="s">
        <v>387</v>
      </c>
      <c r="DK81" s="169" t="s">
        <v>387</v>
      </c>
      <c r="DL81" s="169" t="s">
        <v>387</v>
      </c>
      <c r="DM81" s="169" t="s">
        <v>388</v>
      </c>
      <c r="DN81" s="169" t="s">
        <v>388</v>
      </c>
      <c r="DO81" s="169" t="s">
        <v>388</v>
      </c>
      <c r="DP81" s="169" t="s">
        <v>388</v>
      </c>
      <c r="DQ81" s="169" t="s">
        <v>388</v>
      </c>
      <c r="DR81" s="169" t="s">
        <v>388</v>
      </c>
      <c r="DS81" s="169" t="s">
        <v>389</v>
      </c>
      <c r="DT81" s="169" t="s">
        <v>389</v>
      </c>
      <c r="DU81" s="169" t="s">
        <v>389</v>
      </c>
      <c r="DV81" s="169" t="s">
        <v>390</v>
      </c>
      <c r="DW81" s="169" t="s">
        <v>390</v>
      </c>
      <c r="DX81" s="169" t="s">
        <v>390</v>
      </c>
      <c r="DY81" s="169" t="s">
        <v>390</v>
      </c>
      <c r="DZ81" s="169" t="s">
        <v>390</v>
      </c>
      <c r="EA81" s="169" t="s">
        <v>390</v>
      </c>
      <c r="EB81" s="169" t="s">
        <v>390</v>
      </c>
      <c r="EC81" s="169" t="s">
        <v>390</v>
      </c>
      <c r="ED81" s="169" t="s">
        <v>390</v>
      </c>
      <c r="EE81" s="169" t="s">
        <v>390</v>
      </c>
      <c r="EF81" s="169" t="s">
        <v>390</v>
      </c>
      <c r="EG81" s="169" t="s">
        <v>391</v>
      </c>
      <c r="EH81" s="169" t="s">
        <v>391</v>
      </c>
      <c r="EI81" s="169" t="s">
        <v>391</v>
      </c>
      <c r="EJ81" s="169" t="s">
        <v>391</v>
      </c>
      <c r="EK81" s="169" t="s">
        <v>391</v>
      </c>
      <c r="EL81" s="169" t="s">
        <v>391</v>
      </c>
      <c r="EM81" s="169" t="s">
        <v>391</v>
      </c>
      <c r="EN81" s="169" t="s">
        <v>391</v>
      </c>
      <c r="EO81" s="169" t="s">
        <v>391</v>
      </c>
      <c r="EP81" s="169" t="s">
        <v>391</v>
      </c>
      <c r="EQ81" s="169" t="s">
        <v>392</v>
      </c>
      <c r="ER81" s="169" t="s">
        <v>392</v>
      </c>
      <c r="ES81" s="169" t="s">
        <v>392</v>
      </c>
      <c r="ET81" s="169" t="s">
        <v>392</v>
      </c>
      <c r="EU81" s="169" t="s">
        <v>326</v>
      </c>
      <c r="EV81" s="169" t="s">
        <v>326</v>
      </c>
      <c r="EW81" s="169" t="s">
        <v>326</v>
      </c>
      <c r="EX81" s="169" t="s">
        <v>393</v>
      </c>
      <c r="EY81" s="169" t="s">
        <v>393</v>
      </c>
      <c r="EZ81" s="169" t="s">
        <v>393</v>
      </c>
      <c r="FA81" s="169" t="s">
        <v>329</v>
      </c>
      <c r="FB81" s="169" t="s">
        <v>329</v>
      </c>
      <c r="FC81" s="169" t="s">
        <v>329</v>
      </c>
      <c r="FD81" s="169" t="s">
        <v>329</v>
      </c>
      <c r="FE81" s="169" t="s">
        <v>329</v>
      </c>
      <c r="FF81" s="169" t="s">
        <v>394</v>
      </c>
      <c r="FG81" s="169" t="s">
        <v>394</v>
      </c>
      <c r="FH81" s="169" t="s">
        <v>394</v>
      </c>
      <c r="FI81" s="169" t="s">
        <v>394</v>
      </c>
      <c r="FJ81" s="169" t="s">
        <v>394</v>
      </c>
      <c r="FK81" s="169" t="s">
        <v>394</v>
      </c>
      <c r="FL81" s="169" t="s">
        <v>394</v>
      </c>
      <c r="FM81" s="169" t="s">
        <v>394</v>
      </c>
      <c r="FN81" s="169" t="s">
        <v>395</v>
      </c>
      <c r="FO81" s="218" t="s">
        <v>307</v>
      </c>
      <c r="FP81" s="217" t="s">
        <v>234</v>
      </c>
      <c r="FQ81" s="218" t="s">
        <v>308</v>
      </c>
      <c r="FR81" s="220" t="s">
        <v>309</v>
      </c>
      <c r="FS81" s="220" t="s">
        <v>310</v>
      </c>
    </row>
    <row r="82" spans="2:176" ht="51.75" customHeight="1" x14ac:dyDescent="0.2">
      <c r="B82" s="227"/>
      <c r="C82" s="211"/>
      <c r="D82" s="101" t="s">
        <v>371</v>
      </c>
      <c r="E82" s="183" t="s">
        <v>119</v>
      </c>
      <c r="F82" s="183" t="s">
        <v>120</v>
      </c>
      <c r="G82" s="183" t="s">
        <v>121</v>
      </c>
      <c r="H82" s="183" t="s">
        <v>122</v>
      </c>
      <c r="I82" s="183" t="s">
        <v>123</v>
      </c>
      <c r="J82" s="183" t="s">
        <v>124</v>
      </c>
      <c r="K82" s="183" t="s">
        <v>125</v>
      </c>
      <c r="L82" s="183" t="s">
        <v>126</v>
      </c>
      <c r="M82" s="183" t="s">
        <v>536</v>
      </c>
      <c r="N82" s="183" t="s">
        <v>537</v>
      </c>
      <c r="O82" s="183" t="s">
        <v>127</v>
      </c>
      <c r="P82" s="183" t="s">
        <v>128</v>
      </c>
      <c r="Q82" s="183" t="s">
        <v>129</v>
      </c>
      <c r="R82" s="183" t="s">
        <v>130</v>
      </c>
      <c r="S82" s="183" t="s">
        <v>131</v>
      </c>
      <c r="T82" s="183" t="s">
        <v>132</v>
      </c>
      <c r="U82" s="183" t="s">
        <v>133</v>
      </c>
      <c r="V82" s="183" t="s">
        <v>134</v>
      </c>
      <c r="W82" s="183" t="s">
        <v>135</v>
      </c>
      <c r="X82" s="183" t="s">
        <v>136</v>
      </c>
      <c r="Y82" s="183" t="s">
        <v>137</v>
      </c>
      <c r="Z82" s="183" t="s">
        <v>138</v>
      </c>
      <c r="AA82" s="183" t="s">
        <v>139</v>
      </c>
      <c r="AB82" s="183" t="s">
        <v>140</v>
      </c>
      <c r="AC82" s="183" t="s">
        <v>141</v>
      </c>
      <c r="AD82" s="183" t="s">
        <v>142</v>
      </c>
      <c r="AE82" s="183" t="s">
        <v>143</v>
      </c>
      <c r="AF82" s="183" t="s">
        <v>144</v>
      </c>
      <c r="AG82" s="183" t="s">
        <v>145</v>
      </c>
      <c r="AH82" s="101" t="s">
        <v>396</v>
      </c>
      <c r="AI82" s="183" t="s">
        <v>146</v>
      </c>
      <c r="AJ82" s="183" t="s">
        <v>147</v>
      </c>
      <c r="AK82" s="183" t="s">
        <v>148</v>
      </c>
      <c r="AL82" s="101" t="s">
        <v>397</v>
      </c>
      <c r="AM82" s="183" t="s">
        <v>153</v>
      </c>
      <c r="AN82" s="183" t="s">
        <v>154</v>
      </c>
      <c r="AO82" s="183" t="s">
        <v>155</v>
      </c>
      <c r="AP82" s="183" t="s">
        <v>156</v>
      </c>
      <c r="AQ82" s="183" t="s">
        <v>157</v>
      </c>
      <c r="AR82" s="183" t="s">
        <v>149</v>
      </c>
      <c r="AS82" s="183" t="s">
        <v>158</v>
      </c>
      <c r="AT82" s="183" t="s">
        <v>159</v>
      </c>
      <c r="AU82" s="183" t="s">
        <v>150</v>
      </c>
      <c r="AV82" s="183" t="s">
        <v>160</v>
      </c>
      <c r="AW82" s="183" t="s">
        <v>151</v>
      </c>
      <c r="AX82" s="183" t="s">
        <v>152</v>
      </c>
      <c r="AY82" s="183" t="s">
        <v>161</v>
      </c>
      <c r="AZ82" s="183" t="s">
        <v>162</v>
      </c>
      <c r="BA82" s="183" t="s">
        <v>163</v>
      </c>
      <c r="BB82" s="183" t="s">
        <v>164</v>
      </c>
      <c r="BC82" s="183" t="s">
        <v>165</v>
      </c>
      <c r="BD82" s="183" t="s">
        <v>166</v>
      </c>
      <c r="BE82" s="183" t="s">
        <v>167</v>
      </c>
      <c r="BF82" s="183" t="s">
        <v>168</v>
      </c>
      <c r="BG82" s="183" t="s">
        <v>176</v>
      </c>
      <c r="BH82" s="183" t="s">
        <v>177</v>
      </c>
      <c r="BI82" s="183" t="s">
        <v>538</v>
      </c>
      <c r="BJ82" s="183" t="s">
        <v>170</v>
      </c>
      <c r="BK82" s="183" t="s">
        <v>171</v>
      </c>
      <c r="BL82" s="183" t="s">
        <v>172</v>
      </c>
      <c r="BM82" s="183" t="s">
        <v>173</v>
      </c>
      <c r="BN82" s="183" t="s">
        <v>174</v>
      </c>
      <c r="BO82" s="183" t="s">
        <v>178</v>
      </c>
      <c r="BP82" s="183" t="s">
        <v>179</v>
      </c>
      <c r="BQ82" s="183" t="s">
        <v>175</v>
      </c>
      <c r="BR82" s="183" t="s">
        <v>180</v>
      </c>
      <c r="BS82" s="183" t="s">
        <v>181</v>
      </c>
      <c r="BT82" s="183" t="s">
        <v>182</v>
      </c>
      <c r="BU82" s="183" t="s">
        <v>183</v>
      </c>
      <c r="BV82" s="183" t="s">
        <v>184</v>
      </c>
      <c r="BW82" s="183" t="s">
        <v>185</v>
      </c>
      <c r="BX82" s="183" t="s">
        <v>169</v>
      </c>
      <c r="BY82" s="183" t="s">
        <v>186</v>
      </c>
      <c r="BZ82" s="183" t="s">
        <v>187</v>
      </c>
      <c r="CA82" s="183" t="s">
        <v>188</v>
      </c>
      <c r="CB82" s="101" t="s">
        <v>189</v>
      </c>
      <c r="CC82" s="101" t="s">
        <v>399</v>
      </c>
      <c r="CD82" s="183" t="s">
        <v>539</v>
      </c>
      <c r="CE82" s="183" t="s">
        <v>540</v>
      </c>
      <c r="CF82" s="183" t="s">
        <v>541</v>
      </c>
      <c r="CG82" s="101" t="s">
        <v>400</v>
      </c>
      <c r="CH82" s="183" t="s">
        <v>542</v>
      </c>
      <c r="CI82" s="183" t="s">
        <v>542</v>
      </c>
      <c r="CJ82" s="183" t="s">
        <v>542</v>
      </c>
      <c r="CK82" s="183" t="s">
        <v>543</v>
      </c>
      <c r="CL82" s="183" t="s">
        <v>543</v>
      </c>
      <c r="CM82" s="183" t="s">
        <v>543</v>
      </c>
      <c r="CN82" s="183" t="s">
        <v>190</v>
      </c>
      <c r="CO82" s="183" t="s">
        <v>190</v>
      </c>
      <c r="CP82" s="183" t="s">
        <v>191</v>
      </c>
      <c r="CQ82" s="183" t="s">
        <v>191</v>
      </c>
      <c r="CR82" s="183" t="s">
        <v>192</v>
      </c>
      <c r="CS82" s="101" t="s">
        <v>401</v>
      </c>
      <c r="CT82" s="183" t="s">
        <v>193</v>
      </c>
      <c r="CU82" s="183" t="s">
        <v>194</v>
      </c>
      <c r="CV82" s="101" t="s">
        <v>402</v>
      </c>
      <c r="CW82" s="183" t="s">
        <v>195</v>
      </c>
      <c r="CX82" s="183" t="s">
        <v>195</v>
      </c>
      <c r="CY82" s="183" t="s">
        <v>196</v>
      </c>
      <c r="CZ82" s="183" t="s">
        <v>197</v>
      </c>
      <c r="DA82" s="183" t="s">
        <v>544</v>
      </c>
      <c r="DB82" s="183" t="s">
        <v>545</v>
      </c>
      <c r="DC82" s="183" t="s">
        <v>199</v>
      </c>
      <c r="DD82" s="183" t="s">
        <v>546</v>
      </c>
      <c r="DE82" s="183" t="s">
        <v>198</v>
      </c>
      <c r="DF82" s="101" t="s">
        <v>403</v>
      </c>
      <c r="DG82" s="183" t="s">
        <v>200</v>
      </c>
      <c r="DH82" s="183" t="s">
        <v>201</v>
      </c>
      <c r="DI82" s="183" t="s">
        <v>203</v>
      </c>
      <c r="DJ82" s="101" t="s">
        <v>404</v>
      </c>
      <c r="DK82" s="183" t="s">
        <v>202</v>
      </c>
      <c r="DL82" s="183" t="s">
        <v>204</v>
      </c>
      <c r="DM82" s="101" t="s">
        <v>405</v>
      </c>
      <c r="DN82" s="183" t="s">
        <v>547</v>
      </c>
      <c r="DO82" s="183" t="s">
        <v>548</v>
      </c>
      <c r="DP82" s="183" t="s">
        <v>205</v>
      </c>
      <c r="DQ82" s="183" t="s">
        <v>206</v>
      </c>
      <c r="DR82" s="183" t="s">
        <v>207</v>
      </c>
      <c r="DS82" s="101" t="s">
        <v>208</v>
      </c>
      <c r="DT82" s="183" t="s">
        <v>549</v>
      </c>
      <c r="DU82" s="183" t="s">
        <v>549</v>
      </c>
      <c r="DV82" s="101" t="s">
        <v>406</v>
      </c>
      <c r="DW82" s="183" t="s">
        <v>209</v>
      </c>
      <c r="DX82" s="183" t="s">
        <v>210</v>
      </c>
      <c r="DY82" s="183" t="s">
        <v>550</v>
      </c>
      <c r="DZ82" s="183" t="s">
        <v>211</v>
      </c>
      <c r="EA82" s="183" t="s">
        <v>212</v>
      </c>
      <c r="EB82" s="183" t="s">
        <v>212</v>
      </c>
      <c r="EC82" s="183" t="s">
        <v>212</v>
      </c>
      <c r="ED82" s="183" t="s">
        <v>213</v>
      </c>
      <c r="EE82" s="183" t="s">
        <v>214</v>
      </c>
      <c r="EF82" s="183" t="s">
        <v>215</v>
      </c>
      <c r="EG82" s="101" t="s">
        <v>407</v>
      </c>
      <c r="EH82" s="183" t="s">
        <v>551</v>
      </c>
      <c r="EI82" s="183" t="s">
        <v>552</v>
      </c>
      <c r="EJ82" s="183" t="s">
        <v>553</v>
      </c>
      <c r="EK82" s="183" t="s">
        <v>554</v>
      </c>
      <c r="EL82" s="183" t="s">
        <v>216</v>
      </c>
      <c r="EM82" s="183" t="s">
        <v>217</v>
      </c>
      <c r="EN82" s="183" t="s">
        <v>218</v>
      </c>
      <c r="EO82" s="183" t="s">
        <v>219</v>
      </c>
      <c r="EP82" s="183" t="s">
        <v>220</v>
      </c>
      <c r="EQ82" s="101" t="s">
        <v>408</v>
      </c>
      <c r="ER82" s="183" t="s">
        <v>221</v>
      </c>
      <c r="ES82" s="183" t="s">
        <v>222</v>
      </c>
      <c r="ET82" s="183" t="s">
        <v>223</v>
      </c>
      <c r="EU82" s="101" t="s">
        <v>224</v>
      </c>
      <c r="EV82" s="183" t="s">
        <v>224</v>
      </c>
      <c r="EW82" s="183" t="s">
        <v>224</v>
      </c>
      <c r="EX82" s="101" t="s">
        <v>225</v>
      </c>
      <c r="EY82" s="183" t="s">
        <v>225</v>
      </c>
      <c r="EZ82" s="183" t="s">
        <v>225</v>
      </c>
      <c r="FA82" s="101" t="s">
        <v>226</v>
      </c>
      <c r="FB82" s="183" t="s">
        <v>555</v>
      </c>
      <c r="FC82" s="183" t="s">
        <v>556</v>
      </c>
      <c r="FD82" s="183" t="s">
        <v>557</v>
      </c>
      <c r="FE82" s="183" t="s">
        <v>558</v>
      </c>
      <c r="FF82" s="101" t="s">
        <v>409</v>
      </c>
      <c r="FG82" s="183" t="s">
        <v>227</v>
      </c>
      <c r="FH82" s="183" t="s">
        <v>227</v>
      </c>
      <c r="FI82" s="183" t="s">
        <v>228</v>
      </c>
      <c r="FJ82" s="183" t="s">
        <v>229</v>
      </c>
      <c r="FK82" s="183" t="s">
        <v>230</v>
      </c>
      <c r="FL82" s="183" t="s">
        <v>231</v>
      </c>
      <c r="FM82" s="183" t="s">
        <v>232</v>
      </c>
      <c r="FN82" s="101" t="s">
        <v>233</v>
      </c>
      <c r="FO82" s="218"/>
      <c r="FP82" s="217"/>
      <c r="FQ82" s="218"/>
      <c r="FR82" s="220"/>
      <c r="FS82" s="220"/>
    </row>
    <row r="83" spans="2:176" ht="14.25" customHeight="1" x14ac:dyDescent="0.2">
      <c r="B83" s="227"/>
      <c r="C83" s="211"/>
      <c r="D83" s="170" t="s">
        <v>411</v>
      </c>
      <c r="E83" s="126" t="s">
        <v>235</v>
      </c>
      <c r="F83" s="126" t="s">
        <v>235</v>
      </c>
      <c r="G83" s="170" t="s">
        <v>235</v>
      </c>
      <c r="H83" s="170" t="s">
        <v>236</v>
      </c>
      <c r="I83" s="170" t="s">
        <v>237</v>
      </c>
      <c r="J83" s="170" t="s">
        <v>237</v>
      </c>
      <c r="K83" s="170" t="s">
        <v>237</v>
      </c>
      <c r="L83" s="170" t="s">
        <v>237</v>
      </c>
      <c r="M83" s="170" t="s">
        <v>237</v>
      </c>
      <c r="N83" s="170" t="s">
        <v>237</v>
      </c>
      <c r="O83" s="170" t="s">
        <v>238</v>
      </c>
      <c r="P83" s="170" t="s">
        <v>239</v>
      </c>
      <c r="Q83" s="170" t="s">
        <v>240</v>
      </c>
      <c r="R83" s="170" t="s">
        <v>241</v>
      </c>
      <c r="S83" s="170" t="s">
        <v>241</v>
      </c>
      <c r="T83" s="170" t="s">
        <v>241</v>
      </c>
      <c r="U83" s="170" t="s">
        <v>658</v>
      </c>
      <c r="V83" s="170" t="s">
        <v>659</v>
      </c>
      <c r="W83" s="170" t="s">
        <v>660</v>
      </c>
      <c r="X83" s="170" t="s">
        <v>661</v>
      </c>
      <c r="Y83" s="126" t="s">
        <v>662</v>
      </c>
      <c r="Z83" s="126" t="s">
        <v>663</v>
      </c>
      <c r="AA83" s="126" t="s">
        <v>664</v>
      </c>
      <c r="AB83" s="126" t="s">
        <v>665</v>
      </c>
      <c r="AC83" s="170" t="s">
        <v>242</v>
      </c>
      <c r="AD83" s="170" t="s">
        <v>243</v>
      </c>
      <c r="AE83" s="170" t="s">
        <v>666</v>
      </c>
      <c r="AF83" s="170" t="s">
        <v>667</v>
      </c>
      <c r="AG83" s="170" t="s">
        <v>668</v>
      </c>
      <c r="AH83" s="170" t="s">
        <v>412</v>
      </c>
      <c r="AI83" s="170" t="s">
        <v>453</v>
      </c>
      <c r="AJ83" s="170" t="s">
        <v>454</v>
      </c>
      <c r="AK83" s="170" t="s">
        <v>244</v>
      </c>
      <c r="AL83" s="170" t="s">
        <v>413</v>
      </c>
      <c r="AM83" s="170">
        <v>1010</v>
      </c>
      <c r="AN83" s="170">
        <v>1020</v>
      </c>
      <c r="AO83" s="170">
        <v>1030</v>
      </c>
      <c r="AP83" s="170">
        <v>1040</v>
      </c>
      <c r="AQ83" s="170">
        <v>1050</v>
      </c>
      <c r="AR83" s="170">
        <v>1061</v>
      </c>
      <c r="AS83" s="170" t="s">
        <v>559</v>
      </c>
      <c r="AT83" s="170">
        <v>1071</v>
      </c>
      <c r="AU83" s="170">
        <v>1072</v>
      </c>
      <c r="AV83" s="170">
        <v>1073</v>
      </c>
      <c r="AW83" s="170">
        <v>1079</v>
      </c>
      <c r="AX83" s="170">
        <v>1079</v>
      </c>
      <c r="AY83" s="170" t="s">
        <v>560</v>
      </c>
      <c r="AZ83" s="170">
        <v>1080</v>
      </c>
      <c r="BA83" s="170" t="s">
        <v>561</v>
      </c>
      <c r="BB83" s="170" t="s">
        <v>562</v>
      </c>
      <c r="BC83" s="170" t="s">
        <v>563</v>
      </c>
      <c r="BD83" s="170" t="s">
        <v>564</v>
      </c>
      <c r="BE83" s="170">
        <v>1520</v>
      </c>
      <c r="BF83" s="170" t="s">
        <v>565</v>
      </c>
      <c r="BG83" s="170" t="s">
        <v>566</v>
      </c>
      <c r="BH83" s="170" t="s">
        <v>567</v>
      </c>
      <c r="BI83" s="170" t="s">
        <v>568</v>
      </c>
      <c r="BJ83" s="170" t="s">
        <v>245</v>
      </c>
      <c r="BK83" s="170">
        <v>2022</v>
      </c>
      <c r="BL83" s="170">
        <v>2023</v>
      </c>
      <c r="BM83" s="170">
        <v>2100</v>
      </c>
      <c r="BN83" s="170" t="s">
        <v>569</v>
      </c>
      <c r="BO83" s="170">
        <v>2310</v>
      </c>
      <c r="BP83" s="170" t="s">
        <v>570</v>
      </c>
      <c r="BQ83" s="170" t="s">
        <v>571</v>
      </c>
      <c r="BR83" s="170" t="s">
        <v>572</v>
      </c>
      <c r="BS83" s="170" t="s">
        <v>573</v>
      </c>
      <c r="BT83" s="170" t="s">
        <v>574</v>
      </c>
      <c r="BU83" s="170" t="s">
        <v>575</v>
      </c>
      <c r="BV83" s="170" t="s">
        <v>576</v>
      </c>
      <c r="BW83" s="170" t="s">
        <v>577</v>
      </c>
      <c r="BX83" s="170">
        <v>3100</v>
      </c>
      <c r="BY83" s="170">
        <v>3250</v>
      </c>
      <c r="BZ83" s="170" t="s">
        <v>578</v>
      </c>
      <c r="CA83" s="170" t="s">
        <v>579</v>
      </c>
      <c r="CB83" s="170" t="s">
        <v>580</v>
      </c>
      <c r="CC83" s="170" t="s">
        <v>414</v>
      </c>
      <c r="CD83" s="170">
        <v>3600</v>
      </c>
      <c r="CE83" s="170">
        <v>3700</v>
      </c>
      <c r="CF83" s="170" t="s">
        <v>581</v>
      </c>
      <c r="CG83" s="170" t="s">
        <v>415</v>
      </c>
      <c r="CH83" s="170">
        <v>4100</v>
      </c>
      <c r="CI83" s="170">
        <v>4100</v>
      </c>
      <c r="CJ83" s="170">
        <v>4100</v>
      </c>
      <c r="CK83" s="170">
        <v>4100</v>
      </c>
      <c r="CL83" s="170">
        <v>4100</v>
      </c>
      <c r="CM83" s="170">
        <v>4100</v>
      </c>
      <c r="CN83" s="170">
        <v>4210</v>
      </c>
      <c r="CO83" s="170">
        <v>4210</v>
      </c>
      <c r="CP83" s="170" t="s">
        <v>582</v>
      </c>
      <c r="CQ83" s="170" t="s">
        <v>582</v>
      </c>
      <c r="CR83" s="170" t="s">
        <v>583</v>
      </c>
      <c r="CS83" s="170" t="s">
        <v>416</v>
      </c>
      <c r="CT83" s="170" t="s">
        <v>584</v>
      </c>
      <c r="CU83" s="170">
        <v>4520</v>
      </c>
      <c r="CV83" s="170" t="s">
        <v>417</v>
      </c>
      <c r="CW83" s="170" t="s">
        <v>585</v>
      </c>
      <c r="CX83" s="170" t="s">
        <v>585</v>
      </c>
      <c r="CY83" s="170" t="s">
        <v>586</v>
      </c>
      <c r="CZ83" s="170">
        <v>4922</v>
      </c>
      <c r="DA83" s="170" t="s">
        <v>587</v>
      </c>
      <c r="DB83" s="170" t="s">
        <v>588</v>
      </c>
      <c r="DC83" s="170">
        <v>5210</v>
      </c>
      <c r="DD83" s="170" t="s">
        <v>589</v>
      </c>
      <c r="DE83" s="170" t="s">
        <v>590</v>
      </c>
      <c r="DF83" s="170" t="s">
        <v>418</v>
      </c>
      <c r="DG83" s="170" t="s">
        <v>591</v>
      </c>
      <c r="DH83" s="170" t="s">
        <v>592</v>
      </c>
      <c r="DI83" s="170" t="s">
        <v>593</v>
      </c>
      <c r="DJ83" s="170" t="s">
        <v>419</v>
      </c>
      <c r="DK83" s="170" t="s">
        <v>594</v>
      </c>
      <c r="DL83" s="170" t="s">
        <v>595</v>
      </c>
      <c r="DM83" s="170" t="s">
        <v>420</v>
      </c>
      <c r="DN83" s="170">
        <v>6411</v>
      </c>
      <c r="DO83" s="170">
        <v>6419</v>
      </c>
      <c r="DP83" s="170" t="s">
        <v>596</v>
      </c>
      <c r="DQ83" s="170" t="s">
        <v>597</v>
      </c>
      <c r="DR83" s="170" t="s">
        <v>598</v>
      </c>
      <c r="DS83" s="170" t="s">
        <v>421</v>
      </c>
      <c r="DT83" s="170" t="s">
        <v>599</v>
      </c>
      <c r="DU83" s="170" t="s">
        <v>599</v>
      </c>
      <c r="DV83" s="170" t="s">
        <v>422</v>
      </c>
      <c r="DW83" s="170">
        <v>6910</v>
      </c>
      <c r="DX83" s="170">
        <v>6920</v>
      </c>
      <c r="DY83" s="170" t="s">
        <v>600</v>
      </c>
      <c r="DZ83" s="170" t="s">
        <v>601</v>
      </c>
      <c r="EA83" s="170" t="s">
        <v>602</v>
      </c>
      <c r="EB83" s="170" t="s">
        <v>602</v>
      </c>
      <c r="EC83" s="170" t="s">
        <v>602</v>
      </c>
      <c r="ED83" s="170" t="s">
        <v>603</v>
      </c>
      <c r="EE83" s="170" t="s">
        <v>604</v>
      </c>
      <c r="EF83" s="170">
        <v>7500</v>
      </c>
      <c r="EG83" s="170" t="s">
        <v>423</v>
      </c>
      <c r="EH83" s="170">
        <v>7710</v>
      </c>
      <c r="EI83" s="170" t="s">
        <v>605</v>
      </c>
      <c r="EJ83" s="170">
        <v>7730</v>
      </c>
      <c r="EK83" s="170">
        <v>7740</v>
      </c>
      <c r="EL83" s="170" t="s">
        <v>246</v>
      </c>
      <c r="EM83" s="170" t="s">
        <v>247</v>
      </c>
      <c r="EN83" s="170" t="s">
        <v>248</v>
      </c>
      <c r="EO83" s="170" t="s">
        <v>249</v>
      </c>
      <c r="EP83" s="170" t="s">
        <v>250</v>
      </c>
      <c r="EQ83" s="170" t="s">
        <v>424</v>
      </c>
      <c r="ER83" s="170" t="s">
        <v>251</v>
      </c>
      <c r="ES83" s="170" t="s">
        <v>252</v>
      </c>
      <c r="ET83" s="170">
        <v>8430</v>
      </c>
      <c r="EU83" s="170" t="s">
        <v>425</v>
      </c>
      <c r="EV83" s="170" t="s">
        <v>253</v>
      </c>
      <c r="EW83" s="170" t="s">
        <v>253</v>
      </c>
      <c r="EX83" s="170" t="s">
        <v>426</v>
      </c>
      <c r="EY83" s="170" t="s">
        <v>254</v>
      </c>
      <c r="EZ83" s="170" t="s">
        <v>254</v>
      </c>
      <c r="FA83" s="170" t="s">
        <v>606</v>
      </c>
      <c r="FB83" s="170">
        <v>9000</v>
      </c>
      <c r="FC83" s="170" t="s">
        <v>607</v>
      </c>
      <c r="FD83" s="170">
        <v>9200</v>
      </c>
      <c r="FE83" s="170" t="s">
        <v>608</v>
      </c>
      <c r="FF83" s="170" t="s">
        <v>427</v>
      </c>
      <c r="FG83" s="170" t="s">
        <v>255</v>
      </c>
      <c r="FH83" s="170" t="s">
        <v>255</v>
      </c>
      <c r="FI83" s="170" t="s">
        <v>609</v>
      </c>
      <c r="FJ83" s="170">
        <v>9601</v>
      </c>
      <c r="FK83" s="170">
        <v>9602</v>
      </c>
      <c r="FL83" s="170">
        <v>9603</v>
      </c>
      <c r="FM83" s="170">
        <v>9609</v>
      </c>
      <c r="FN83" s="170">
        <v>9700</v>
      </c>
      <c r="FO83" s="218"/>
      <c r="FP83" s="217"/>
      <c r="FQ83" s="218"/>
      <c r="FR83" s="220"/>
      <c r="FS83" s="220"/>
    </row>
    <row r="84" spans="2:176" ht="16.5" customHeight="1" x14ac:dyDescent="0.2">
      <c r="B84" s="199"/>
      <c r="C84" s="212"/>
      <c r="D84" s="169" t="s">
        <v>428</v>
      </c>
      <c r="E84" s="169" t="s">
        <v>0</v>
      </c>
      <c r="F84" s="169" t="s">
        <v>1</v>
      </c>
      <c r="G84" s="169" t="s">
        <v>2</v>
      </c>
      <c r="H84" s="169" t="s">
        <v>3</v>
      </c>
      <c r="I84" s="169" t="s">
        <v>4</v>
      </c>
      <c r="J84" s="169" t="s">
        <v>5</v>
      </c>
      <c r="K84" s="169" t="s">
        <v>6</v>
      </c>
      <c r="L84" s="169" t="s">
        <v>7</v>
      </c>
      <c r="M84" s="169" t="s">
        <v>8</v>
      </c>
      <c r="N84" s="169" t="s">
        <v>9</v>
      </c>
      <c r="O84" s="169" t="s">
        <v>10</v>
      </c>
      <c r="P84" s="169" t="s">
        <v>11</v>
      </c>
      <c r="Q84" s="169" t="s">
        <v>12</v>
      </c>
      <c r="R84" s="169" t="s">
        <v>13</v>
      </c>
      <c r="S84" s="169" t="s">
        <v>14</v>
      </c>
      <c r="T84" s="169" t="s">
        <v>15</v>
      </c>
      <c r="U84" s="169" t="s">
        <v>16</v>
      </c>
      <c r="V84" s="169" t="s">
        <v>17</v>
      </c>
      <c r="W84" s="169" t="s">
        <v>18</v>
      </c>
      <c r="X84" s="169" t="s">
        <v>19</v>
      </c>
      <c r="Y84" s="169" t="s">
        <v>20</v>
      </c>
      <c r="Z84" s="169" t="s">
        <v>21</v>
      </c>
      <c r="AA84" s="169" t="s">
        <v>22</v>
      </c>
      <c r="AB84" s="169" t="s">
        <v>23</v>
      </c>
      <c r="AC84" s="169" t="s">
        <v>24</v>
      </c>
      <c r="AD84" s="169" t="s">
        <v>25</v>
      </c>
      <c r="AE84" s="169" t="s">
        <v>26</v>
      </c>
      <c r="AF84" s="169" t="s">
        <v>27</v>
      </c>
      <c r="AG84" s="169" t="s">
        <v>28</v>
      </c>
      <c r="AH84" s="169" t="s">
        <v>429</v>
      </c>
      <c r="AI84" s="169" t="s">
        <v>29</v>
      </c>
      <c r="AJ84" s="169" t="s">
        <v>30</v>
      </c>
      <c r="AK84" s="169" t="s">
        <v>31</v>
      </c>
      <c r="AL84" s="169" t="s">
        <v>610</v>
      </c>
      <c r="AM84" s="169" t="s">
        <v>36</v>
      </c>
      <c r="AN84" s="169" t="s">
        <v>37</v>
      </c>
      <c r="AO84" s="169" t="s">
        <v>38</v>
      </c>
      <c r="AP84" s="169" t="s">
        <v>39</v>
      </c>
      <c r="AQ84" s="169" t="s">
        <v>40</v>
      </c>
      <c r="AR84" s="169" t="s">
        <v>32</v>
      </c>
      <c r="AS84" s="169" t="s">
        <v>41</v>
      </c>
      <c r="AT84" s="169" t="s">
        <v>42</v>
      </c>
      <c r="AU84" s="169" t="s">
        <v>33</v>
      </c>
      <c r="AV84" s="169" t="s">
        <v>43</v>
      </c>
      <c r="AW84" s="169" t="s">
        <v>34</v>
      </c>
      <c r="AX84" s="169" t="s">
        <v>35</v>
      </c>
      <c r="AY84" s="169" t="s">
        <v>44</v>
      </c>
      <c r="AZ84" s="169" t="s">
        <v>45</v>
      </c>
      <c r="BA84" s="169" t="s">
        <v>46</v>
      </c>
      <c r="BB84" s="169" t="s">
        <v>47</v>
      </c>
      <c r="BC84" s="169" t="s">
        <v>48</v>
      </c>
      <c r="BD84" s="169" t="s">
        <v>49</v>
      </c>
      <c r="BE84" s="169" t="s">
        <v>50</v>
      </c>
      <c r="BF84" s="169" t="s">
        <v>51</v>
      </c>
      <c r="BG84" s="169" t="s">
        <v>57</v>
      </c>
      <c r="BH84" s="169" t="s">
        <v>58</v>
      </c>
      <c r="BI84" s="169" t="s">
        <v>611</v>
      </c>
      <c r="BJ84" s="169" t="s">
        <v>612</v>
      </c>
      <c r="BK84" s="169" t="s">
        <v>53</v>
      </c>
      <c r="BL84" s="169" t="s">
        <v>54</v>
      </c>
      <c r="BM84" s="169" t="s">
        <v>613</v>
      </c>
      <c r="BN84" s="169" t="s">
        <v>55</v>
      </c>
      <c r="BO84" s="169" t="s">
        <v>614</v>
      </c>
      <c r="BP84" s="169" t="s">
        <v>59</v>
      </c>
      <c r="BQ84" s="169" t="s">
        <v>60</v>
      </c>
      <c r="BR84" s="169" t="s">
        <v>56</v>
      </c>
      <c r="BS84" s="169" t="s">
        <v>61</v>
      </c>
      <c r="BT84" s="169" t="s">
        <v>62</v>
      </c>
      <c r="BU84" s="169" t="s">
        <v>63</v>
      </c>
      <c r="BV84" s="169" t="s">
        <v>64</v>
      </c>
      <c r="BW84" s="169" t="s">
        <v>615</v>
      </c>
      <c r="BX84" s="169" t="s">
        <v>616</v>
      </c>
      <c r="BY84" s="169" t="s">
        <v>52</v>
      </c>
      <c r="BZ84" s="169" t="s">
        <v>65</v>
      </c>
      <c r="CA84" s="169" t="s">
        <v>66</v>
      </c>
      <c r="CB84" s="169" t="s">
        <v>67</v>
      </c>
      <c r="CC84" s="169" t="s">
        <v>617</v>
      </c>
      <c r="CD84" s="169" t="s">
        <v>68</v>
      </c>
      <c r="CE84" s="169" t="s">
        <v>69</v>
      </c>
      <c r="CF84" s="169" t="s">
        <v>70</v>
      </c>
      <c r="CG84" s="169" t="s">
        <v>618</v>
      </c>
      <c r="CH84" s="169" t="s">
        <v>71</v>
      </c>
      <c r="CI84" s="169" t="s">
        <v>73</v>
      </c>
      <c r="CJ84" s="169" t="s">
        <v>72</v>
      </c>
      <c r="CK84" s="170" t="s">
        <v>74</v>
      </c>
      <c r="CL84" s="170" t="s">
        <v>619</v>
      </c>
      <c r="CM84" s="170" t="s">
        <v>75</v>
      </c>
      <c r="CN84" s="170" t="s">
        <v>76</v>
      </c>
      <c r="CO84" s="170" t="s">
        <v>77</v>
      </c>
      <c r="CP84" s="170" t="s">
        <v>620</v>
      </c>
      <c r="CQ84" s="170" t="s">
        <v>621</v>
      </c>
      <c r="CR84" s="170" t="s">
        <v>78</v>
      </c>
      <c r="CS84" s="169" t="s">
        <v>622</v>
      </c>
      <c r="CT84" s="170" t="s">
        <v>79</v>
      </c>
      <c r="CU84" s="170" t="s">
        <v>80</v>
      </c>
      <c r="CV84" s="169" t="s">
        <v>623</v>
      </c>
      <c r="CW84" s="170" t="s">
        <v>81</v>
      </c>
      <c r="CX84" s="170" t="s">
        <v>685</v>
      </c>
      <c r="CY84" s="170" t="s">
        <v>82</v>
      </c>
      <c r="CZ84" s="170" t="s">
        <v>83</v>
      </c>
      <c r="DA84" s="170" t="s">
        <v>85</v>
      </c>
      <c r="DB84" s="170" t="s">
        <v>86</v>
      </c>
      <c r="DC84" s="170" t="s">
        <v>87</v>
      </c>
      <c r="DD84" s="170" t="s">
        <v>84</v>
      </c>
      <c r="DE84" s="170" t="s">
        <v>88</v>
      </c>
      <c r="DF84" s="169" t="s">
        <v>624</v>
      </c>
      <c r="DG84" s="170" t="s">
        <v>89</v>
      </c>
      <c r="DH84" s="170" t="s">
        <v>91</v>
      </c>
      <c r="DI84" s="170" t="s">
        <v>90</v>
      </c>
      <c r="DJ84" s="169" t="s">
        <v>625</v>
      </c>
      <c r="DK84" s="170" t="s">
        <v>92</v>
      </c>
      <c r="DL84" s="170" t="s">
        <v>93</v>
      </c>
      <c r="DM84" s="169" t="s">
        <v>626</v>
      </c>
      <c r="DN84" s="170" t="s">
        <v>94</v>
      </c>
      <c r="DO84" s="170" t="s">
        <v>95</v>
      </c>
      <c r="DP84" s="170" t="s">
        <v>96</v>
      </c>
      <c r="DQ84" s="170" t="s">
        <v>627</v>
      </c>
      <c r="DR84" s="170" t="s">
        <v>97</v>
      </c>
      <c r="DS84" s="169" t="s">
        <v>628</v>
      </c>
      <c r="DT84" s="169" t="s">
        <v>629</v>
      </c>
      <c r="DU84" s="169" t="s">
        <v>630</v>
      </c>
      <c r="DV84" s="169" t="s">
        <v>631</v>
      </c>
      <c r="DW84" s="170" t="s">
        <v>98</v>
      </c>
      <c r="DX84" s="170" t="s">
        <v>99</v>
      </c>
      <c r="DY84" s="170" t="s">
        <v>632</v>
      </c>
      <c r="DZ84" s="170" t="s">
        <v>100</v>
      </c>
      <c r="EA84" s="170" t="s">
        <v>633</v>
      </c>
      <c r="EB84" s="170" t="s">
        <v>634</v>
      </c>
      <c r="EC84" s="170" t="s">
        <v>635</v>
      </c>
      <c r="ED84" s="170" t="s">
        <v>101</v>
      </c>
      <c r="EE84" s="170" t="s">
        <v>102</v>
      </c>
      <c r="EF84" s="170" t="s">
        <v>103</v>
      </c>
      <c r="EG84" s="169" t="s">
        <v>636</v>
      </c>
      <c r="EH84" s="170" t="s">
        <v>104</v>
      </c>
      <c r="EI84" s="170" t="s">
        <v>105</v>
      </c>
      <c r="EJ84" s="170" t="s">
        <v>106</v>
      </c>
      <c r="EK84" s="170" t="s">
        <v>107</v>
      </c>
      <c r="EL84" s="170" t="s">
        <v>108</v>
      </c>
      <c r="EM84" s="170" t="s">
        <v>109</v>
      </c>
      <c r="EN84" s="170" t="s">
        <v>110</v>
      </c>
      <c r="EO84" s="170" t="s">
        <v>637</v>
      </c>
      <c r="EP84" s="170" t="s">
        <v>638</v>
      </c>
      <c r="EQ84" s="169" t="s">
        <v>639</v>
      </c>
      <c r="ER84" s="170" t="s">
        <v>111</v>
      </c>
      <c r="ES84" s="170" t="s">
        <v>640</v>
      </c>
      <c r="ET84" s="170" t="s">
        <v>112</v>
      </c>
      <c r="EU84" s="169" t="s">
        <v>641</v>
      </c>
      <c r="EV84" s="170" t="s">
        <v>642</v>
      </c>
      <c r="EW84" s="170" t="s">
        <v>643</v>
      </c>
      <c r="EX84" s="169" t="s">
        <v>644</v>
      </c>
      <c r="EY84" s="170" t="s">
        <v>645</v>
      </c>
      <c r="EZ84" s="170" t="s">
        <v>646</v>
      </c>
      <c r="FA84" s="169" t="s">
        <v>647</v>
      </c>
      <c r="FB84" s="170" t="s">
        <v>113</v>
      </c>
      <c r="FC84" s="170" t="s">
        <v>114</v>
      </c>
      <c r="FD84" s="170" t="s">
        <v>115</v>
      </c>
      <c r="FE84" s="170" t="s">
        <v>648</v>
      </c>
      <c r="FF84" s="169" t="s">
        <v>649</v>
      </c>
      <c r="FG84" s="170" t="s">
        <v>650</v>
      </c>
      <c r="FH84" s="170" t="s">
        <v>651</v>
      </c>
      <c r="FI84" s="170" t="s">
        <v>652</v>
      </c>
      <c r="FJ84" s="170" t="s">
        <v>653</v>
      </c>
      <c r="FK84" s="170" t="s">
        <v>654</v>
      </c>
      <c r="FL84" s="170" t="s">
        <v>655</v>
      </c>
      <c r="FM84" s="170" t="s">
        <v>656</v>
      </c>
      <c r="FN84" s="169" t="s">
        <v>657</v>
      </c>
      <c r="FO84" s="219"/>
      <c r="FP84" s="217"/>
      <c r="FQ84" s="219"/>
      <c r="FR84" s="220"/>
      <c r="FS84" s="220"/>
    </row>
    <row r="85" spans="2:176" ht="14.25" customHeight="1" x14ac:dyDescent="0.2">
      <c r="B85" s="87" t="s">
        <v>457</v>
      </c>
      <c r="C85" s="173" t="s">
        <v>256</v>
      </c>
      <c r="D85" s="2">
        <f t="shared" ref="D85:D152" si="118">SUM(E85:AG85)</f>
        <v>4671.3789250075279</v>
      </c>
      <c r="E85" s="2">
        <f t="shared" ref="E85:AG85" si="119">E86+E90+E95</f>
        <v>0</v>
      </c>
      <c r="F85" s="2">
        <f t="shared" si="119"/>
        <v>0</v>
      </c>
      <c r="G85" s="2">
        <f t="shared" si="119"/>
        <v>0</v>
      </c>
      <c r="H85" s="2">
        <f t="shared" si="119"/>
        <v>0</v>
      </c>
      <c r="I85" s="2">
        <f t="shared" si="119"/>
        <v>0</v>
      </c>
      <c r="J85" s="2">
        <f t="shared" si="119"/>
        <v>0</v>
      </c>
      <c r="K85" s="2">
        <f t="shared" si="119"/>
        <v>0</v>
      </c>
      <c r="L85" s="2">
        <f t="shared" si="119"/>
        <v>0</v>
      </c>
      <c r="M85" s="2">
        <f t="shared" si="119"/>
        <v>0</v>
      </c>
      <c r="N85" s="2">
        <f t="shared" si="119"/>
        <v>0</v>
      </c>
      <c r="O85" s="2">
        <f t="shared" si="119"/>
        <v>0</v>
      </c>
      <c r="P85" s="2">
        <f t="shared" si="119"/>
        <v>0</v>
      </c>
      <c r="Q85" s="2">
        <f t="shared" si="119"/>
        <v>0</v>
      </c>
      <c r="R85" s="2">
        <f t="shared" si="119"/>
        <v>0</v>
      </c>
      <c r="S85" s="2">
        <f t="shared" si="119"/>
        <v>0</v>
      </c>
      <c r="T85" s="2">
        <f t="shared" si="119"/>
        <v>0</v>
      </c>
      <c r="U85" s="2">
        <f t="shared" si="119"/>
        <v>0</v>
      </c>
      <c r="V85" s="2">
        <f t="shared" si="119"/>
        <v>0</v>
      </c>
      <c r="W85" s="2">
        <f t="shared" si="119"/>
        <v>0</v>
      </c>
      <c r="X85" s="2">
        <f t="shared" si="119"/>
        <v>0</v>
      </c>
      <c r="Y85" s="2">
        <f t="shared" si="119"/>
        <v>0</v>
      </c>
      <c r="Z85" s="2">
        <f t="shared" si="119"/>
        <v>10.6252545984</v>
      </c>
      <c r="AA85" s="2">
        <f t="shared" si="119"/>
        <v>4.7630451648000003</v>
      </c>
      <c r="AB85" s="2">
        <f t="shared" si="119"/>
        <v>1.6487464031999999</v>
      </c>
      <c r="AC85" s="2">
        <f t="shared" si="119"/>
        <v>0</v>
      </c>
      <c r="AD85" s="2">
        <f t="shared" si="119"/>
        <v>0</v>
      </c>
      <c r="AE85" s="2">
        <f t="shared" si="119"/>
        <v>4654.3418788411282</v>
      </c>
      <c r="AF85" s="2">
        <f t="shared" si="119"/>
        <v>0</v>
      </c>
      <c r="AG85" s="2">
        <f t="shared" si="119"/>
        <v>0</v>
      </c>
      <c r="AH85" s="2">
        <f t="shared" ref="AH85:AH152" si="120">SUM(AI85:AK85)</f>
        <v>0</v>
      </c>
      <c r="AI85" s="2">
        <f t="shared" ref="AI85:AK85" si="121">AI86+AI90+AI95</f>
        <v>0</v>
      </c>
      <c r="AJ85" s="2">
        <f t="shared" si="121"/>
        <v>0</v>
      </c>
      <c r="AK85" s="2">
        <f t="shared" si="121"/>
        <v>0</v>
      </c>
      <c r="AL85" s="2">
        <f t="shared" ref="AL85:AL152" si="122">SUM(AM85:CA85)</f>
        <v>14024.727919781819</v>
      </c>
      <c r="AM85" s="2">
        <f t="shared" ref="AM85:CB85" si="123">AM86+AM90+AM95</f>
        <v>1.2823583136000001</v>
      </c>
      <c r="AN85" s="2">
        <f t="shared" si="123"/>
        <v>0</v>
      </c>
      <c r="AO85" s="2">
        <f t="shared" si="123"/>
        <v>0</v>
      </c>
      <c r="AP85" s="2">
        <f t="shared" si="123"/>
        <v>0</v>
      </c>
      <c r="AQ85" s="2">
        <f t="shared" si="123"/>
        <v>0</v>
      </c>
      <c r="AR85" s="2">
        <f t="shared" si="123"/>
        <v>2643.3970272515053</v>
      </c>
      <c r="AS85" s="2">
        <f t="shared" si="123"/>
        <v>0</v>
      </c>
      <c r="AT85" s="2">
        <f t="shared" si="123"/>
        <v>0</v>
      </c>
      <c r="AU85" s="2">
        <f t="shared" si="123"/>
        <v>11006.033815320132</v>
      </c>
      <c r="AV85" s="2">
        <f t="shared" si="123"/>
        <v>0</v>
      </c>
      <c r="AW85" s="2">
        <f t="shared" si="123"/>
        <v>374.01471889658228</v>
      </c>
      <c r="AX85" s="2">
        <f t="shared" si="123"/>
        <v>0</v>
      </c>
      <c r="AY85" s="2">
        <f t="shared" si="123"/>
        <v>0</v>
      </c>
      <c r="AZ85" s="2">
        <f t="shared" si="123"/>
        <v>0</v>
      </c>
      <c r="BA85" s="2">
        <f t="shared" si="123"/>
        <v>0</v>
      </c>
      <c r="BB85" s="2">
        <f t="shared" si="123"/>
        <v>0</v>
      </c>
      <c r="BC85" s="2">
        <f t="shared" si="123"/>
        <v>0</v>
      </c>
      <c r="BD85" s="2">
        <f t="shared" si="123"/>
        <v>0</v>
      </c>
      <c r="BE85" s="2">
        <f t="shared" si="123"/>
        <v>0</v>
      </c>
      <c r="BF85" s="2">
        <f t="shared" si="123"/>
        <v>0</v>
      </c>
      <c r="BG85" s="2">
        <f t="shared" si="123"/>
        <v>0</v>
      </c>
      <c r="BH85" s="2">
        <f t="shared" si="123"/>
        <v>0</v>
      </c>
      <c r="BI85" s="2">
        <f t="shared" si="123"/>
        <v>0</v>
      </c>
      <c r="BJ85" s="2">
        <f t="shared" si="123"/>
        <v>0</v>
      </c>
      <c r="BK85" s="2">
        <f t="shared" si="123"/>
        <v>0</v>
      </c>
      <c r="BL85" s="2">
        <f t="shared" si="123"/>
        <v>0</v>
      </c>
      <c r="BM85" s="2">
        <f t="shared" si="123"/>
        <v>0</v>
      </c>
      <c r="BN85" s="2">
        <f t="shared" si="123"/>
        <v>0</v>
      </c>
      <c r="BO85" s="2">
        <f t="shared" si="123"/>
        <v>0</v>
      </c>
      <c r="BP85" s="2">
        <f t="shared" si="123"/>
        <v>0</v>
      </c>
      <c r="BQ85" s="2">
        <f t="shared" si="123"/>
        <v>0</v>
      </c>
      <c r="BR85" s="2">
        <f t="shared" si="123"/>
        <v>0</v>
      </c>
      <c r="BS85" s="2">
        <f t="shared" si="123"/>
        <v>0</v>
      </c>
      <c r="BT85" s="2">
        <f t="shared" si="123"/>
        <v>0</v>
      </c>
      <c r="BU85" s="2">
        <f t="shared" si="123"/>
        <v>0</v>
      </c>
      <c r="BV85" s="2">
        <f t="shared" si="123"/>
        <v>0</v>
      </c>
      <c r="BW85" s="2">
        <f t="shared" si="123"/>
        <v>0</v>
      </c>
      <c r="BX85" s="2">
        <f t="shared" si="123"/>
        <v>0</v>
      </c>
      <c r="BY85" s="2">
        <f t="shared" si="123"/>
        <v>0</v>
      </c>
      <c r="BZ85" s="2">
        <f t="shared" si="123"/>
        <v>0</v>
      </c>
      <c r="CA85" s="2">
        <f t="shared" si="123"/>
        <v>0</v>
      </c>
      <c r="CB85" s="2">
        <f t="shared" si="123"/>
        <v>100674.94759499692</v>
      </c>
      <c r="CC85" s="2">
        <f t="shared" ref="CC85:CC152" si="124">SUM(CD85:CF85)</f>
        <v>0</v>
      </c>
      <c r="CD85" s="2">
        <f t="shared" ref="CD85:CF85" si="125">CD86+CD90+CD95</f>
        <v>0</v>
      </c>
      <c r="CE85" s="2">
        <f t="shared" si="125"/>
        <v>0</v>
      </c>
      <c r="CF85" s="2">
        <f t="shared" si="125"/>
        <v>0</v>
      </c>
      <c r="CG85" s="2">
        <f t="shared" ref="CG85:CG152" si="126">SUM(CH85:CR85)</f>
        <v>0</v>
      </c>
      <c r="CH85" s="2">
        <f t="shared" ref="CH85:CR85" si="127">CH86+CH90+CH95</f>
        <v>0</v>
      </c>
      <c r="CI85" s="2">
        <f t="shared" si="127"/>
        <v>0</v>
      </c>
      <c r="CJ85" s="2">
        <f t="shared" si="127"/>
        <v>0</v>
      </c>
      <c r="CK85" s="2">
        <f t="shared" si="127"/>
        <v>0</v>
      </c>
      <c r="CL85" s="2">
        <f t="shared" si="127"/>
        <v>0</v>
      </c>
      <c r="CM85" s="2">
        <f t="shared" si="127"/>
        <v>0</v>
      </c>
      <c r="CN85" s="2">
        <f t="shared" si="127"/>
        <v>0</v>
      </c>
      <c r="CO85" s="2">
        <f t="shared" si="127"/>
        <v>0</v>
      </c>
      <c r="CP85" s="2">
        <f t="shared" si="127"/>
        <v>0</v>
      </c>
      <c r="CQ85" s="2">
        <f t="shared" si="127"/>
        <v>0</v>
      </c>
      <c r="CR85" s="2">
        <f t="shared" si="127"/>
        <v>0</v>
      </c>
      <c r="CS85" s="2">
        <f t="shared" ref="CS85:CS152" si="128">SUM(CT85:CU85)</f>
        <v>0</v>
      </c>
      <c r="CT85" s="2">
        <f t="shared" ref="CT85:CU85" si="129">CT86+CT90+CT95</f>
        <v>0</v>
      </c>
      <c r="CU85" s="2">
        <f t="shared" si="129"/>
        <v>0</v>
      </c>
      <c r="CV85" s="2">
        <f t="shared" ref="CV85:CV152" si="130">SUM(CW85:DE85)</f>
        <v>0</v>
      </c>
      <c r="CW85" s="2">
        <f t="shared" ref="CW85:DE85" si="131">CW86+CW90+CW95</f>
        <v>0</v>
      </c>
      <c r="CX85" s="2">
        <f t="shared" si="131"/>
        <v>0</v>
      </c>
      <c r="CY85" s="2">
        <f t="shared" si="131"/>
        <v>0</v>
      </c>
      <c r="CZ85" s="2">
        <f t="shared" si="131"/>
        <v>0</v>
      </c>
      <c r="DA85" s="2">
        <f t="shared" si="131"/>
        <v>0</v>
      </c>
      <c r="DB85" s="2">
        <f t="shared" si="131"/>
        <v>0</v>
      </c>
      <c r="DC85" s="2">
        <f t="shared" si="131"/>
        <v>0</v>
      </c>
      <c r="DD85" s="2">
        <f t="shared" si="131"/>
        <v>0</v>
      </c>
      <c r="DE85" s="2">
        <f t="shared" si="131"/>
        <v>0</v>
      </c>
      <c r="DF85" s="2">
        <f t="shared" ref="DF85:DF152" si="132">SUM(DG85:DI85)</f>
        <v>0</v>
      </c>
      <c r="DG85" s="2">
        <f t="shared" ref="DG85:DI85" si="133">DG86+DG90+DG95</f>
        <v>0</v>
      </c>
      <c r="DH85" s="2">
        <f t="shared" si="133"/>
        <v>0</v>
      </c>
      <c r="DI85" s="2">
        <f t="shared" si="133"/>
        <v>0</v>
      </c>
      <c r="DJ85" s="2">
        <f t="shared" ref="DJ85:DJ152" si="134">SUM(DK85:DL85)</f>
        <v>0</v>
      </c>
      <c r="DK85" s="2">
        <f t="shared" ref="DK85:DL85" si="135">DK86+DK90+DK95</f>
        <v>0</v>
      </c>
      <c r="DL85" s="2">
        <f t="shared" si="135"/>
        <v>0</v>
      </c>
      <c r="DM85" s="2">
        <f t="shared" ref="DM85:DM152" si="136">SUM(DN85:DR85)</f>
        <v>0</v>
      </c>
      <c r="DN85" s="2">
        <f t="shared" ref="DN85:DR85" si="137">DN86+DN90+DN95</f>
        <v>0</v>
      </c>
      <c r="DO85" s="2">
        <f t="shared" si="137"/>
        <v>0</v>
      </c>
      <c r="DP85" s="2">
        <f t="shared" si="137"/>
        <v>0</v>
      </c>
      <c r="DQ85" s="2">
        <f t="shared" si="137"/>
        <v>0</v>
      </c>
      <c r="DR85" s="2">
        <f t="shared" si="137"/>
        <v>0</v>
      </c>
      <c r="DS85" s="2">
        <f t="shared" ref="DS85:DS152" si="138">SUM(DT85:DU85)</f>
        <v>0</v>
      </c>
      <c r="DT85" s="2">
        <f t="shared" ref="DT85:DU85" si="139">DT86+DT90+DT95</f>
        <v>0</v>
      </c>
      <c r="DU85" s="2">
        <f t="shared" si="139"/>
        <v>0</v>
      </c>
      <c r="DV85" s="2">
        <f t="shared" ref="DV85:DV152" si="140">SUM(DW85:EF85)</f>
        <v>0</v>
      </c>
      <c r="DW85" s="2">
        <f t="shared" ref="DW85:EF85" si="141">DW86+DW90+DW95</f>
        <v>0</v>
      </c>
      <c r="DX85" s="2">
        <f t="shared" si="141"/>
        <v>0</v>
      </c>
      <c r="DY85" s="2">
        <f t="shared" si="141"/>
        <v>0</v>
      </c>
      <c r="DZ85" s="2">
        <f t="shared" si="141"/>
        <v>0</v>
      </c>
      <c r="EA85" s="2">
        <f t="shared" si="141"/>
        <v>0</v>
      </c>
      <c r="EB85" s="2">
        <f t="shared" si="141"/>
        <v>0</v>
      </c>
      <c r="EC85" s="2">
        <f t="shared" si="141"/>
        <v>0</v>
      </c>
      <c r="ED85" s="2">
        <f t="shared" si="141"/>
        <v>0</v>
      </c>
      <c r="EE85" s="2">
        <f t="shared" si="141"/>
        <v>0</v>
      </c>
      <c r="EF85" s="2">
        <f t="shared" si="141"/>
        <v>0</v>
      </c>
      <c r="EG85" s="2">
        <f t="shared" ref="EG85:EG153" si="142">SUM(EH85:EP85)</f>
        <v>0</v>
      </c>
      <c r="EH85" s="2">
        <f t="shared" ref="EH85:EP85" si="143">EH86+EH90+EH95</f>
        <v>0</v>
      </c>
      <c r="EI85" s="2">
        <f t="shared" si="143"/>
        <v>0</v>
      </c>
      <c r="EJ85" s="2">
        <f t="shared" si="143"/>
        <v>0</v>
      </c>
      <c r="EK85" s="2">
        <f t="shared" si="143"/>
        <v>0</v>
      </c>
      <c r="EL85" s="2">
        <f t="shared" si="143"/>
        <v>0</v>
      </c>
      <c r="EM85" s="2">
        <f t="shared" si="143"/>
        <v>0</v>
      </c>
      <c r="EN85" s="2">
        <f t="shared" si="143"/>
        <v>0</v>
      </c>
      <c r="EO85" s="2">
        <f t="shared" si="143"/>
        <v>0</v>
      </c>
      <c r="EP85" s="2">
        <f t="shared" si="143"/>
        <v>0</v>
      </c>
      <c r="EQ85" s="2">
        <f t="shared" ref="EQ85:EQ152" si="144">SUM(ER85:ET85)</f>
        <v>0</v>
      </c>
      <c r="ER85" s="2">
        <f t="shared" ref="ER85:ET85" si="145">ER86+ER90+ER95</f>
        <v>0</v>
      </c>
      <c r="ES85" s="2">
        <f t="shared" si="145"/>
        <v>0</v>
      </c>
      <c r="ET85" s="2">
        <f t="shared" si="145"/>
        <v>0</v>
      </c>
      <c r="EU85" s="2">
        <f t="shared" ref="EU85:EU152" si="146">SUM(EV85:EW85)</f>
        <v>0</v>
      </c>
      <c r="EV85" s="2">
        <f t="shared" ref="EV85:EW85" si="147">EV86+EV90+EV95</f>
        <v>0</v>
      </c>
      <c r="EW85" s="2">
        <f t="shared" si="147"/>
        <v>0</v>
      </c>
      <c r="EX85" s="2">
        <f t="shared" ref="EX85:EX152" si="148">SUM(EY85:EZ85)</f>
        <v>0</v>
      </c>
      <c r="EY85" s="2">
        <f t="shared" ref="EY85:EZ85" si="149">EY86+EY90+EY95</f>
        <v>0</v>
      </c>
      <c r="EZ85" s="2">
        <f t="shared" si="149"/>
        <v>0</v>
      </c>
      <c r="FA85" s="2">
        <f t="shared" ref="FA85:FA152" si="150">SUM(FB85:FE85)</f>
        <v>0</v>
      </c>
      <c r="FB85" s="2">
        <f t="shared" ref="FB85:FE85" si="151">FB86+FB90+FB95</f>
        <v>0</v>
      </c>
      <c r="FC85" s="2">
        <f t="shared" si="151"/>
        <v>0</v>
      </c>
      <c r="FD85" s="2">
        <f t="shared" si="151"/>
        <v>0</v>
      </c>
      <c r="FE85" s="2">
        <f t="shared" si="151"/>
        <v>0</v>
      </c>
      <c r="FF85" s="2">
        <f t="shared" ref="FF85:FF152" si="152">SUM(FG85:FM85)</f>
        <v>0</v>
      </c>
      <c r="FG85" s="2">
        <f t="shared" ref="FG85:FS85" si="153">FG86+FG90+FG95</f>
        <v>0</v>
      </c>
      <c r="FH85" s="2">
        <f t="shared" si="153"/>
        <v>0</v>
      </c>
      <c r="FI85" s="2">
        <f t="shared" si="153"/>
        <v>0</v>
      </c>
      <c r="FJ85" s="2">
        <f t="shared" si="153"/>
        <v>0</v>
      </c>
      <c r="FK85" s="2">
        <f t="shared" si="153"/>
        <v>0</v>
      </c>
      <c r="FL85" s="2">
        <f t="shared" si="153"/>
        <v>0</v>
      </c>
      <c r="FM85" s="2">
        <f t="shared" si="153"/>
        <v>0</v>
      </c>
      <c r="FN85" s="2">
        <f t="shared" si="153"/>
        <v>0</v>
      </c>
      <c r="FO85" s="2">
        <f t="shared" si="153"/>
        <v>0</v>
      </c>
      <c r="FP85" s="2">
        <f t="shared" si="153"/>
        <v>0</v>
      </c>
      <c r="FQ85" s="2">
        <f t="shared" si="153"/>
        <v>0</v>
      </c>
      <c r="FR85" s="2">
        <f t="shared" si="153"/>
        <v>0</v>
      </c>
      <c r="FS85" s="2">
        <f t="shared" si="153"/>
        <v>119371.05443978627</v>
      </c>
      <c r="FT85" s="4"/>
    </row>
    <row r="86" spans="2:176" ht="14.25" customHeight="1" x14ac:dyDescent="0.2">
      <c r="B86" s="88"/>
      <c r="C86" s="89" t="s">
        <v>257</v>
      </c>
      <c r="D86" s="97">
        <f t="shared" si="118"/>
        <v>4654.3418788411282</v>
      </c>
      <c r="E86" s="97">
        <f t="shared" ref="E86:AG86" si="154">+E87+E88+E89</f>
        <v>0</v>
      </c>
      <c r="F86" s="97">
        <f t="shared" si="154"/>
        <v>0</v>
      </c>
      <c r="G86" s="97">
        <f t="shared" si="154"/>
        <v>0</v>
      </c>
      <c r="H86" s="97">
        <f t="shared" si="154"/>
        <v>0</v>
      </c>
      <c r="I86" s="97">
        <f t="shared" si="154"/>
        <v>0</v>
      </c>
      <c r="J86" s="97">
        <f t="shared" si="154"/>
        <v>0</v>
      </c>
      <c r="K86" s="97">
        <f t="shared" si="154"/>
        <v>0</v>
      </c>
      <c r="L86" s="97">
        <f t="shared" si="154"/>
        <v>0</v>
      </c>
      <c r="M86" s="97">
        <f t="shared" si="154"/>
        <v>0</v>
      </c>
      <c r="N86" s="97">
        <f t="shared" si="154"/>
        <v>0</v>
      </c>
      <c r="O86" s="97">
        <f t="shared" si="154"/>
        <v>0</v>
      </c>
      <c r="P86" s="97">
        <f t="shared" si="154"/>
        <v>0</v>
      </c>
      <c r="Q86" s="97">
        <f t="shared" si="154"/>
        <v>0</v>
      </c>
      <c r="R86" s="97">
        <f t="shared" si="154"/>
        <v>0</v>
      </c>
      <c r="S86" s="97">
        <f t="shared" si="154"/>
        <v>0</v>
      </c>
      <c r="T86" s="97">
        <f t="shared" si="154"/>
        <v>0</v>
      </c>
      <c r="U86" s="97">
        <f t="shared" si="154"/>
        <v>0</v>
      </c>
      <c r="V86" s="97">
        <f t="shared" si="154"/>
        <v>0</v>
      </c>
      <c r="W86" s="97">
        <f t="shared" si="154"/>
        <v>0</v>
      </c>
      <c r="X86" s="97">
        <f t="shared" si="154"/>
        <v>0</v>
      </c>
      <c r="Y86" s="97">
        <f t="shared" si="154"/>
        <v>0</v>
      </c>
      <c r="Z86" s="97">
        <f t="shared" si="154"/>
        <v>0</v>
      </c>
      <c r="AA86" s="97">
        <f t="shared" si="154"/>
        <v>0</v>
      </c>
      <c r="AB86" s="97">
        <f t="shared" si="154"/>
        <v>0</v>
      </c>
      <c r="AC86" s="97">
        <f t="shared" si="154"/>
        <v>0</v>
      </c>
      <c r="AD86" s="97">
        <f t="shared" si="154"/>
        <v>0</v>
      </c>
      <c r="AE86" s="97">
        <f t="shared" si="154"/>
        <v>4654.3418788411282</v>
      </c>
      <c r="AF86" s="97">
        <f t="shared" si="154"/>
        <v>0</v>
      </c>
      <c r="AG86" s="97">
        <f t="shared" si="154"/>
        <v>0</v>
      </c>
      <c r="AH86" s="97">
        <f t="shared" si="120"/>
        <v>0</v>
      </c>
      <c r="AI86" s="97">
        <f t="shared" ref="AI86:AK86" si="155">+AI87+AI88+AI89</f>
        <v>0</v>
      </c>
      <c r="AJ86" s="97">
        <f t="shared" si="155"/>
        <v>0</v>
      </c>
      <c r="AK86" s="97">
        <f t="shared" si="155"/>
        <v>0</v>
      </c>
      <c r="AL86" s="97">
        <f t="shared" si="122"/>
        <v>0</v>
      </c>
      <c r="AM86" s="97">
        <f t="shared" ref="AM86:CB86" si="156">+AM87+AM88+AM89</f>
        <v>0</v>
      </c>
      <c r="AN86" s="97">
        <f t="shared" si="156"/>
        <v>0</v>
      </c>
      <c r="AO86" s="97">
        <f t="shared" si="156"/>
        <v>0</v>
      </c>
      <c r="AP86" s="97">
        <f t="shared" si="156"/>
        <v>0</v>
      </c>
      <c r="AQ86" s="97">
        <f t="shared" si="156"/>
        <v>0</v>
      </c>
      <c r="AR86" s="97">
        <f t="shared" si="156"/>
        <v>0</v>
      </c>
      <c r="AS86" s="97">
        <f t="shared" si="156"/>
        <v>0</v>
      </c>
      <c r="AT86" s="97">
        <f t="shared" si="156"/>
        <v>0</v>
      </c>
      <c r="AU86" s="97">
        <f t="shared" si="156"/>
        <v>0</v>
      </c>
      <c r="AV86" s="97">
        <f t="shared" si="156"/>
        <v>0</v>
      </c>
      <c r="AW86" s="97">
        <f t="shared" si="156"/>
        <v>0</v>
      </c>
      <c r="AX86" s="97">
        <f t="shared" si="156"/>
        <v>0</v>
      </c>
      <c r="AY86" s="97">
        <f t="shared" si="156"/>
        <v>0</v>
      </c>
      <c r="AZ86" s="97">
        <f t="shared" si="156"/>
        <v>0</v>
      </c>
      <c r="BA86" s="97">
        <f t="shared" si="156"/>
        <v>0</v>
      </c>
      <c r="BB86" s="97">
        <f t="shared" si="156"/>
        <v>0</v>
      </c>
      <c r="BC86" s="97">
        <f t="shared" si="156"/>
        <v>0</v>
      </c>
      <c r="BD86" s="97">
        <f t="shared" si="156"/>
        <v>0</v>
      </c>
      <c r="BE86" s="97">
        <f t="shared" si="156"/>
        <v>0</v>
      </c>
      <c r="BF86" s="97">
        <f t="shared" si="156"/>
        <v>0</v>
      </c>
      <c r="BG86" s="97">
        <f t="shared" si="156"/>
        <v>0</v>
      </c>
      <c r="BH86" s="97">
        <f t="shared" si="156"/>
        <v>0</v>
      </c>
      <c r="BI86" s="97">
        <f t="shared" si="156"/>
        <v>0</v>
      </c>
      <c r="BJ86" s="97">
        <f t="shared" si="156"/>
        <v>0</v>
      </c>
      <c r="BK86" s="97">
        <f t="shared" si="156"/>
        <v>0</v>
      </c>
      <c r="BL86" s="97">
        <f t="shared" si="156"/>
        <v>0</v>
      </c>
      <c r="BM86" s="97">
        <f t="shared" si="156"/>
        <v>0</v>
      </c>
      <c r="BN86" s="97">
        <f t="shared" si="156"/>
        <v>0</v>
      </c>
      <c r="BO86" s="97">
        <f t="shared" si="156"/>
        <v>0</v>
      </c>
      <c r="BP86" s="97">
        <f t="shared" si="156"/>
        <v>0</v>
      </c>
      <c r="BQ86" s="97">
        <f t="shared" si="156"/>
        <v>0</v>
      </c>
      <c r="BR86" s="97">
        <f t="shared" si="156"/>
        <v>0</v>
      </c>
      <c r="BS86" s="97">
        <f t="shared" si="156"/>
        <v>0</v>
      </c>
      <c r="BT86" s="97">
        <f t="shared" si="156"/>
        <v>0</v>
      </c>
      <c r="BU86" s="97">
        <f t="shared" si="156"/>
        <v>0</v>
      </c>
      <c r="BV86" s="97">
        <f t="shared" si="156"/>
        <v>0</v>
      </c>
      <c r="BW86" s="97">
        <f t="shared" si="156"/>
        <v>0</v>
      </c>
      <c r="BX86" s="97">
        <f t="shared" si="156"/>
        <v>0</v>
      </c>
      <c r="BY86" s="97">
        <f t="shared" si="156"/>
        <v>0</v>
      </c>
      <c r="BZ86" s="97">
        <f t="shared" si="156"/>
        <v>0</v>
      </c>
      <c r="CA86" s="97">
        <f t="shared" si="156"/>
        <v>0</v>
      </c>
      <c r="CB86" s="97">
        <f t="shared" si="156"/>
        <v>0</v>
      </c>
      <c r="CC86" s="97">
        <f t="shared" si="124"/>
        <v>0</v>
      </c>
      <c r="CD86" s="97">
        <f t="shared" ref="CD86:CF86" si="157">+CD87+CD88+CD89</f>
        <v>0</v>
      </c>
      <c r="CE86" s="97">
        <f t="shared" si="157"/>
        <v>0</v>
      </c>
      <c r="CF86" s="97">
        <f t="shared" si="157"/>
        <v>0</v>
      </c>
      <c r="CG86" s="97">
        <f t="shared" si="126"/>
        <v>0</v>
      </c>
      <c r="CH86" s="97">
        <f t="shared" ref="CH86:CR86" si="158">+CH87+CH88+CH89</f>
        <v>0</v>
      </c>
      <c r="CI86" s="97">
        <f t="shared" si="158"/>
        <v>0</v>
      </c>
      <c r="CJ86" s="97">
        <f t="shared" si="158"/>
        <v>0</v>
      </c>
      <c r="CK86" s="97">
        <f t="shared" si="158"/>
        <v>0</v>
      </c>
      <c r="CL86" s="97">
        <f t="shared" si="158"/>
        <v>0</v>
      </c>
      <c r="CM86" s="97">
        <f t="shared" si="158"/>
        <v>0</v>
      </c>
      <c r="CN86" s="97">
        <f t="shared" si="158"/>
        <v>0</v>
      </c>
      <c r="CO86" s="97">
        <f t="shared" si="158"/>
        <v>0</v>
      </c>
      <c r="CP86" s="97">
        <f t="shared" si="158"/>
        <v>0</v>
      </c>
      <c r="CQ86" s="97">
        <f t="shared" si="158"/>
        <v>0</v>
      </c>
      <c r="CR86" s="97">
        <f t="shared" si="158"/>
        <v>0</v>
      </c>
      <c r="CS86" s="97">
        <f t="shared" si="128"/>
        <v>0</v>
      </c>
      <c r="CT86" s="97">
        <f t="shared" ref="CT86:CU86" si="159">+CT87+CT88+CT89</f>
        <v>0</v>
      </c>
      <c r="CU86" s="97">
        <f t="shared" si="159"/>
        <v>0</v>
      </c>
      <c r="CV86" s="97">
        <f t="shared" si="130"/>
        <v>0</v>
      </c>
      <c r="CW86" s="97">
        <f t="shared" ref="CW86:DE86" si="160">+CW87+CW88+CW89</f>
        <v>0</v>
      </c>
      <c r="CX86" s="97">
        <f t="shared" si="160"/>
        <v>0</v>
      </c>
      <c r="CY86" s="97">
        <f t="shared" si="160"/>
        <v>0</v>
      </c>
      <c r="CZ86" s="97">
        <f t="shared" si="160"/>
        <v>0</v>
      </c>
      <c r="DA86" s="97">
        <f t="shared" si="160"/>
        <v>0</v>
      </c>
      <c r="DB86" s="97">
        <f t="shared" si="160"/>
        <v>0</v>
      </c>
      <c r="DC86" s="97">
        <f t="shared" si="160"/>
        <v>0</v>
      </c>
      <c r="DD86" s="97">
        <f t="shared" si="160"/>
        <v>0</v>
      </c>
      <c r="DE86" s="97">
        <f t="shared" si="160"/>
        <v>0</v>
      </c>
      <c r="DF86" s="97">
        <f t="shared" si="132"/>
        <v>0</v>
      </c>
      <c r="DG86" s="97">
        <f t="shared" ref="DG86:DI86" si="161">+DG87+DG88+DG89</f>
        <v>0</v>
      </c>
      <c r="DH86" s="97">
        <f t="shared" si="161"/>
        <v>0</v>
      </c>
      <c r="DI86" s="97">
        <f t="shared" si="161"/>
        <v>0</v>
      </c>
      <c r="DJ86" s="97">
        <f t="shared" si="134"/>
        <v>0</v>
      </c>
      <c r="DK86" s="97">
        <f t="shared" ref="DK86:DL86" si="162">+DK87+DK88+DK89</f>
        <v>0</v>
      </c>
      <c r="DL86" s="97">
        <f t="shared" si="162"/>
        <v>0</v>
      </c>
      <c r="DM86" s="97">
        <f t="shared" si="136"/>
        <v>0</v>
      </c>
      <c r="DN86" s="97">
        <f t="shared" ref="DN86:DR86" si="163">+DN87+DN88+DN89</f>
        <v>0</v>
      </c>
      <c r="DO86" s="97">
        <f t="shared" si="163"/>
        <v>0</v>
      </c>
      <c r="DP86" s="97">
        <f t="shared" si="163"/>
        <v>0</v>
      </c>
      <c r="DQ86" s="97">
        <f t="shared" si="163"/>
        <v>0</v>
      </c>
      <c r="DR86" s="97">
        <f t="shared" si="163"/>
        <v>0</v>
      </c>
      <c r="DS86" s="97">
        <f t="shared" si="138"/>
        <v>0</v>
      </c>
      <c r="DT86" s="97">
        <f t="shared" ref="DT86:DU86" si="164">+DT87+DT88+DT89</f>
        <v>0</v>
      </c>
      <c r="DU86" s="97">
        <f t="shared" si="164"/>
        <v>0</v>
      </c>
      <c r="DV86" s="97">
        <f t="shared" si="140"/>
        <v>0</v>
      </c>
      <c r="DW86" s="97">
        <f t="shared" ref="DW86:EF86" si="165">+DW87+DW88+DW89</f>
        <v>0</v>
      </c>
      <c r="DX86" s="97">
        <f t="shared" si="165"/>
        <v>0</v>
      </c>
      <c r="DY86" s="97">
        <f t="shared" si="165"/>
        <v>0</v>
      </c>
      <c r="DZ86" s="97">
        <f t="shared" si="165"/>
        <v>0</v>
      </c>
      <c r="EA86" s="97">
        <f t="shared" si="165"/>
        <v>0</v>
      </c>
      <c r="EB86" s="97">
        <f t="shared" si="165"/>
        <v>0</v>
      </c>
      <c r="EC86" s="97">
        <f t="shared" si="165"/>
        <v>0</v>
      </c>
      <c r="ED86" s="97">
        <f t="shared" si="165"/>
        <v>0</v>
      </c>
      <c r="EE86" s="97">
        <f t="shared" si="165"/>
        <v>0</v>
      </c>
      <c r="EF86" s="97">
        <f t="shared" si="165"/>
        <v>0</v>
      </c>
      <c r="EG86" s="97">
        <f t="shared" si="142"/>
        <v>0</v>
      </c>
      <c r="EH86" s="97">
        <f t="shared" ref="EH86:EP86" si="166">+EH87+EH88+EH89</f>
        <v>0</v>
      </c>
      <c r="EI86" s="97">
        <f t="shared" si="166"/>
        <v>0</v>
      </c>
      <c r="EJ86" s="97">
        <f t="shared" si="166"/>
        <v>0</v>
      </c>
      <c r="EK86" s="97">
        <f t="shared" si="166"/>
        <v>0</v>
      </c>
      <c r="EL86" s="97">
        <f t="shared" si="166"/>
        <v>0</v>
      </c>
      <c r="EM86" s="97">
        <f t="shared" si="166"/>
        <v>0</v>
      </c>
      <c r="EN86" s="97">
        <f t="shared" si="166"/>
        <v>0</v>
      </c>
      <c r="EO86" s="97">
        <f t="shared" si="166"/>
        <v>0</v>
      </c>
      <c r="EP86" s="97">
        <f t="shared" si="166"/>
        <v>0</v>
      </c>
      <c r="EQ86" s="97">
        <f t="shared" si="144"/>
        <v>0</v>
      </c>
      <c r="ER86" s="97">
        <f t="shared" ref="ER86:ET86" si="167">+ER87+ER88+ER89</f>
        <v>0</v>
      </c>
      <c r="ES86" s="97">
        <f t="shared" si="167"/>
        <v>0</v>
      </c>
      <c r="ET86" s="97">
        <f t="shared" si="167"/>
        <v>0</v>
      </c>
      <c r="EU86" s="97">
        <f t="shared" si="146"/>
        <v>0</v>
      </c>
      <c r="EV86" s="97">
        <f t="shared" ref="EV86:EW86" si="168">+EV87+EV88+EV89</f>
        <v>0</v>
      </c>
      <c r="EW86" s="97">
        <f t="shared" si="168"/>
        <v>0</v>
      </c>
      <c r="EX86" s="97">
        <f t="shared" si="148"/>
        <v>0</v>
      </c>
      <c r="EY86" s="97">
        <f t="shared" ref="EY86:EZ86" si="169">+EY87+EY88+EY89</f>
        <v>0</v>
      </c>
      <c r="EZ86" s="97">
        <f t="shared" si="169"/>
        <v>0</v>
      </c>
      <c r="FA86" s="97">
        <f t="shared" si="150"/>
        <v>0</v>
      </c>
      <c r="FB86" s="97">
        <f t="shared" ref="FB86:FE86" si="170">+FB87+FB88+FB89</f>
        <v>0</v>
      </c>
      <c r="FC86" s="97">
        <f t="shared" si="170"/>
        <v>0</v>
      </c>
      <c r="FD86" s="97">
        <f t="shared" si="170"/>
        <v>0</v>
      </c>
      <c r="FE86" s="97">
        <f t="shared" si="170"/>
        <v>0</v>
      </c>
      <c r="FF86" s="97">
        <f t="shared" si="152"/>
        <v>0</v>
      </c>
      <c r="FG86" s="97">
        <f t="shared" ref="FG86:FS86" si="171">+FG87+FG88+FG89</f>
        <v>0</v>
      </c>
      <c r="FH86" s="97">
        <f t="shared" si="171"/>
        <v>0</v>
      </c>
      <c r="FI86" s="97">
        <f t="shared" si="171"/>
        <v>0</v>
      </c>
      <c r="FJ86" s="97">
        <f t="shared" si="171"/>
        <v>0</v>
      </c>
      <c r="FK86" s="97">
        <f t="shared" si="171"/>
        <v>0</v>
      </c>
      <c r="FL86" s="97">
        <f t="shared" si="171"/>
        <v>0</v>
      </c>
      <c r="FM86" s="97">
        <f t="shared" si="171"/>
        <v>0</v>
      </c>
      <c r="FN86" s="97">
        <f t="shared" si="171"/>
        <v>0</v>
      </c>
      <c r="FO86" s="97">
        <f t="shared" si="171"/>
        <v>0</v>
      </c>
      <c r="FP86" s="97">
        <f t="shared" si="171"/>
        <v>0</v>
      </c>
      <c r="FQ86" s="97">
        <f t="shared" si="171"/>
        <v>0</v>
      </c>
      <c r="FR86" s="97">
        <f t="shared" si="171"/>
        <v>0</v>
      </c>
      <c r="FS86" s="97">
        <f t="shared" si="171"/>
        <v>4654.3418788411282</v>
      </c>
      <c r="FT86" s="4"/>
    </row>
    <row r="87" spans="2:176" x14ac:dyDescent="0.2">
      <c r="B87" s="171" t="s">
        <v>430</v>
      </c>
      <c r="C87" s="67" t="s">
        <v>258</v>
      </c>
      <c r="D87" s="150">
        <f t="shared" si="118"/>
        <v>0</v>
      </c>
      <c r="E87" s="60">
        <v>0</v>
      </c>
      <c r="F87" s="60">
        <v>0</v>
      </c>
      <c r="G87" s="60">
        <v>0</v>
      </c>
      <c r="H87" s="60">
        <v>0</v>
      </c>
      <c r="I87" s="60">
        <v>0</v>
      </c>
      <c r="J87" s="60">
        <v>0</v>
      </c>
      <c r="K87" s="60">
        <v>0</v>
      </c>
      <c r="L87" s="60">
        <v>0</v>
      </c>
      <c r="M87" s="60">
        <v>0</v>
      </c>
      <c r="N87" s="60">
        <v>0</v>
      </c>
      <c r="O87" s="60">
        <v>0</v>
      </c>
      <c r="P87" s="60">
        <v>0</v>
      </c>
      <c r="Q87" s="60">
        <v>0</v>
      </c>
      <c r="R87" s="60">
        <v>0</v>
      </c>
      <c r="S87" s="60">
        <v>0</v>
      </c>
      <c r="T87" s="60">
        <v>0</v>
      </c>
      <c r="U87" s="60">
        <v>0</v>
      </c>
      <c r="V87" s="60">
        <v>0</v>
      </c>
      <c r="W87" s="60">
        <v>0</v>
      </c>
      <c r="X87" s="60">
        <v>0</v>
      </c>
      <c r="Y87" s="60">
        <v>0</v>
      </c>
      <c r="Z87" s="60">
        <v>0</v>
      </c>
      <c r="AA87" s="60">
        <v>0</v>
      </c>
      <c r="AB87" s="60">
        <v>0</v>
      </c>
      <c r="AC87" s="60">
        <v>0</v>
      </c>
      <c r="AD87" s="60">
        <v>0</v>
      </c>
      <c r="AE87" s="60">
        <v>0</v>
      </c>
      <c r="AF87" s="60">
        <v>0</v>
      </c>
      <c r="AG87" s="60">
        <v>0</v>
      </c>
      <c r="AH87" s="150">
        <f t="shared" si="120"/>
        <v>0</v>
      </c>
      <c r="AI87" s="60">
        <v>0</v>
      </c>
      <c r="AJ87" s="60">
        <v>0</v>
      </c>
      <c r="AK87" s="60">
        <v>0</v>
      </c>
      <c r="AL87" s="150">
        <f t="shared" si="122"/>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v>0</v>
      </c>
      <c r="BS87" s="60">
        <v>0</v>
      </c>
      <c r="BT87" s="60">
        <v>0</v>
      </c>
      <c r="BU87" s="60">
        <v>0</v>
      </c>
      <c r="BV87" s="60">
        <v>0</v>
      </c>
      <c r="BW87" s="60">
        <v>0</v>
      </c>
      <c r="BX87" s="60">
        <v>0</v>
      </c>
      <c r="BY87" s="60">
        <v>0</v>
      </c>
      <c r="BZ87" s="60">
        <v>0</v>
      </c>
      <c r="CA87" s="60">
        <v>0</v>
      </c>
      <c r="CB87" s="150">
        <v>0</v>
      </c>
      <c r="CC87" s="150">
        <f t="shared" si="124"/>
        <v>0</v>
      </c>
      <c r="CD87" s="60">
        <v>0</v>
      </c>
      <c r="CE87" s="60">
        <v>0</v>
      </c>
      <c r="CF87" s="60">
        <v>0</v>
      </c>
      <c r="CG87" s="150">
        <f t="shared" si="126"/>
        <v>0</v>
      </c>
      <c r="CH87" s="60">
        <v>0</v>
      </c>
      <c r="CI87" s="60">
        <v>0</v>
      </c>
      <c r="CJ87" s="60">
        <v>0</v>
      </c>
      <c r="CK87" s="60">
        <v>0</v>
      </c>
      <c r="CL87" s="60">
        <v>0</v>
      </c>
      <c r="CM87" s="60">
        <v>0</v>
      </c>
      <c r="CN87" s="60">
        <v>0</v>
      </c>
      <c r="CO87" s="60">
        <v>0</v>
      </c>
      <c r="CP87" s="60">
        <v>0</v>
      </c>
      <c r="CQ87" s="60">
        <v>0</v>
      </c>
      <c r="CR87" s="60">
        <v>0</v>
      </c>
      <c r="CS87" s="150">
        <f t="shared" si="128"/>
        <v>0</v>
      </c>
      <c r="CT87" s="60">
        <v>0</v>
      </c>
      <c r="CU87" s="60">
        <v>0</v>
      </c>
      <c r="CV87" s="150">
        <f t="shared" si="130"/>
        <v>0</v>
      </c>
      <c r="CW87" s="60">
        <v>0</v>
      </c>
      <c r="CX87" s="60">
        <v>0</v>
      </c>
      <c r="CY87" s="60">
        <v>0</v>
      </c>
      <c r="CZ87" s="60">
        <v>0</v>
      </c>
      <c r="DA87" s="60">
        <v>0</v>
      </c>
      <c r="DB87" s="60">
        <v>0</v>
      </c>
      <c r="DC87" s="60">
        <v>0</v>
      </c>
      <c r="DD87" s="60">
        <v>0</v>
      </c>
      <c r="DE87" s="60">
        <v>0</v>
      </c>
      <c r="DF87" s="150">
        <f t="shared" si="132"/>
        <v>0</v>
      </c>
      <c r="DG87" s="60">
        <v>0</v>
      </c>
      <c r="DH87" s="60">
        <v>0</v>
      </c>
      <c r="DI87" s="60">
        <v>0</v>
      </c>
      <c r="DJ87" s="150">
        <f t="shared" si="134"/>
        <v>0</v>
      </c>
      <c r="DK87" s="60">
        <v>0</v>
      </c>
      <c r="DL87" s="60">
        <v>0</v>
      </c>
      <c r="DM87" s="150">
        <f t="shared" si="136"/>
        <v>0</v>
      </c>
      <c r="DN87" s="60">
        <v>0</v>
      </c>
      <c r="DO87" s="60">
        <v>0</v>
      </c>
      <c r="DP87" s="60">
        <v>0</v>
      </c>
      <c r="DQ87" s="60">
        <v>0</v>
      </c>
      <c r="DR87" s="60">
        <v>0</v>
      </c>
      <c r="DS87" s="150">
        <f t="shared" si="138"/>
        <v>0</v>
      </c>
      <c r="DT87" s="60">
        <v>0</v>
      </c>
      <c r="DU87" s="60">
        <v>0</v>
      </c>
      <c r="DV87" s="150">
        <f t="shared" si="140"/>
        <v>0</v>
      </c>
      <c r="DW87" s="60">
        <v>0</v>
      </c>
      <c r="DX87" s="60">
        <v>0</v>
      </c>
      <c r="DY87" s="60">
        <v>0</v>
      </c>
      <c r="DZ87" s="60">
        <v>0</v>
      </c>
      <c r="EA87" s="60">
        <v>0</v>
      </c>
      <c r="EB87" s="60">
        <v>0</v>
      </c>
      <c r="EC87" s="60">
        <v>0</v>
      </c>
      <c r="ED87" s="60">
        <v>0</v>
      </c>
      <c r="EE87" s="60">
        <v>0</v>
      </c>
      <c r="EF87" s="60">
        <v>0</v>
      </c>
      <c r="EG87" s="150">
        <f t="shared" si="142"/>
        <v>0</v>
      </c>
      <c r="EH87" s="60">
        <v>0</v>
      </c>
      <c r="EI87" s="60">
        <v>0</v>
      </c>
      <c r="EJ87" s="60">
        <v>0</v>
      </c>
      <c r="EK87" s="60">
        <v>0</v>
      </c>
      <c r="EL87" s="60">
        <v>0</v>
      </c>
      <c r="EM87" s="60">
        <v>0</v>
      </c>
      <c r="EN87" s="60">
        <v>0</v>
      </c>
      <c r="EO87" s="60">
        <v>0</v>
      </c>
      <c r="EP87" s="60">
        <v>0</v>
      </c>
      <c r="EQ87" s="150">
        <f t="shared" si="144"/>
        <v>0</v>
      </c>
      <c r="ER87" s="60">
        <v>0</v>
      </c>
      <c r="ES87" s="60">
        <v>0</v>
      </c>
      <c r="ET87" s="60">
        <v>0</v>
      </c>
      <c r="EU87" s="150">
        <f t="shared" si="146"/>
        <v>0</v>
      </c>
      <c r="EV87" s="60">
        <v>0</v>
      </c>
      <c r="EW87" s="60">
        <v>0</v>
      </c>
      <c r="EX87" s="150">
        <f t="shared" si="148"/>
        <v>0</v>
      </c>
      <c r="EY87" s="60">
        <v>0</v>
      </c>
      <c r="EZ87" s="60">
        <v>0</v>
      </c>
      <c r="FA87" s="150">
        <f t="shared" si="150"/>
        <v>0</v>
      </c>
      <c r="FB87" s="60">
        <v>0</v>
      </c>
      <c r="FC87" s="60">
        <v>0</v>
      </c>
      <c r="FD87" s="60">
        <v>0</v>
      </c>
      <c r="FE87" s="60">
        <v>0</v>
      </c>
      <c r="FF87" s="150">
        <f t="shared" si="152"/>
        <v>0</v>
      </c>
      <c r="FG87" s="60">
        <v>0</v>
      </c>
      <c r="FH87" s="60">
        <v>0</v>
      </c>
      <c r="FI87" s="60">
        <v>0</v>
      </c>
      <c r="FJ87" s="60">
        <v>0</v>
      </c>
      <c r="FK87" s="60">
        <v>0</v>
      </c>
      <c r="FL87" s="60">
        <v>0</v>
      </c>
      <c r="FM87" s="60">
        <v>0</v>
      </c>
      <c r="FN87" s="150">
        <v>0</v>
      </c>
      <c r="FO87" s="58"/>
      <c r="FP87" s="58"/>
      <c r="FQ87" s="58"/>
      <c r="FR87" s="58"/>
      <c r="FS87" s="59">
        <f>D87+AH87+AL87+CB87+CC87+CG87+CS87+CV87+DF87+DJ87+DM87+DS87+DV87+EG87+EQ87+EU87+EX87+FA87+FF87+FN87</f>
        <v>0</v>
      </c>
      <c r="FT87" s="4"/>
    </row>
    <row r="88" spans="2:176" x14ac:dyDescent="0.2">
      <c r="B88" s="171" t="s">
        <v>431</v>
      </c>
      <c r="C88" s="67" t="s">
        <v>260</v>
      </c>
      <c r="D88" s="150">
        <f t="shared" si="118"/>
        <v>0</v>
      </c>
      <c r="E88" s="60">
        <v>0</v>
      </c>
      <c r="F88" s="60">
        <v>0</v>
      </c>
      <c r="G88" s="60">
        <v>0</v>
      </c>
      <c r="H88" s="60">
        <v>0</v>
      </c>
      <c r="I88" s="60">
        <v>0</v>
      </c>
      <c r="J88" s="60">
        <v>0</v>
      </c>
      <c r="K88" s="60">
        <v>0</v>
      </c>
      <c r="L88" s="60">
        <v>0</v>
      </c>
      <c r="M88" s="60">
        <v>0</v>
      </c>
      <c r="N88" s="60">
        <v>0</v>
      </c>
      <c r="O88" s="60">
        <v>0</v>
      </c>
      <c r="P88" s="60">
        <v>0</v>
      </c>
      <c r="Q88" s="60">
        <v>0</v>
      </c>
      <c r="R88" s="60">
        <v>0</v>
      </c>
      <c r="S88" s="60">
        <v>0</v>
      </c>
      <c r="T88" s="60">
        <v>0</v>
      </c>
      <c r="U88" s="60">
        <v>0</v>
      </c>
      <c r="V88" s="60">
        <v>0</v>
      </c>
      <c r="W88" s="60">
        <v>0</v>
      </c>
      <c r="X88" s="60">
        <v>0</v>
      </c>
      <c r="Y88" s="60">
        <v>0</v>
      </c>
      <c r="Z88" s="60">
        <v>0</v>
      </c>
      <c r="AA88" s="60">
        <v>0</v>
      </c>
      <c r="AB88" s="60">
        <v>0</v>
      </c>
      <c r="AC88" s="60">
        <v>0</v>
      </c>
      <c r="AD88" s="60">
        <v>0</v>
      </c>
      <c r="AE88" s="60">
        <v>0</v>
      </c>
      <c r="AF88" s="60">
        <v>0</v>
      </c>
      <c r="AG88" s="60">
        <v>0</v>
      </c>
      <c r="AH88" s="150">
        <f t="shared" si="120"/>
        <v>0</v>
      </c>
      <c r="AI88" s="60">
        <v>0</v>
      </c>
      <c r="AJ88" s="60">
        <v>0</v>
      </c>
      <c r="AK88" s="60">
        <v>0</v>
      </c>
      <c r="AL88" s="150">
        <f t="shared" si="122"/>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v>0</v>
      </c>
      <c r="BS88" s="60">
        <v>0</v>
      </c>
      <c r="BT88" s="60">
        <v>0</v>
      </c>
      <c r="BU88" s="60">
        <v>0</v>
      </c>
      <c r="BV88" s="60">
        <v>0</v>
      </c>
      <c r="BW88" s="60">
        <v>0</v>
      </c>
      <c r="BX88" s="60">
        <v>0</v>
      </c>
      <c r="BY88" s="60">
        <v>0</v>
      </c>
      <c r="BZ88" s="60">
        <v>0</v>
      </c>
      <c r="CA88" s="60">
        <v>0</v>
      </c>
      <c r="CB88" s="150">
        <v>0</v>
      </c>
      <c r="CC88" s="150">
        <f t="shared" si="124"/>
        <v>0</v>
      </c>
      <c r="CD88" s="60">
        <v>0</v>
      </c>
      <c r="CE88" s="60">
        <v>0</v>
      </c>
      <c r="CF88" s="60">
        <v>0</v>
      </c>
      <c r="CG88" s="150">
        <f t="shared" si="126"/>
        <v>0</v>
      </c>
      <c r="CH88" s="60">
        <v>0</v>
      </c>
      <c r="CI88" s="60">
        <v>0</v>
      </c>
      <c r="CJ88" s="60">
        <v>0</v>
      </c>
      <c r="CK88" s="60">
        <v>0</v>
      </c>
      <c r="CL88" s="60">
        <v>0</v>
      </c>
      <c r="CM88" s="60">
        <v>0</v>
      </c>
      <c r="CN88" s="60">
        <v>0</v>
      </c>
      <c r="CO88" s="60">
        <v>0</v>
      </c>
      <c r="CP88" s="60">
        <v>0</v>
      </c>
      <c r="CQ88" s="60">
        <v>0</v>
      </c>
      <c r="CR88" s="60">
        <v>0</v>
      </c>
      <c r="CS88" s="150">
        <f t="shared" si="128"/>
        <v>0</v>
      </c>
      <c r="CT88" s="60">
        <v>0</v>
      </c>
      <c r="CU88" s="60">
        <v>0</v>
      </c>
      <c r="CV88" s="150">
        <f t="shared" si="130"/>
        <v>0</v>
      </c>
      <c r="CW88" s="60">
        <v>0</v>
      </c>
      <c r="CX88" s="60">
        <v>0</v>
      </c>
      <c r="CY88" s="60">
        <v>0</v>
      </c>
      <c r="CZ88" s="60">
        <v>0</v>
      </c>
      <c r="DA88" s="60">
        <v>0</v>
      </c>
      <c r="DB88" s="60">
        <v>0</v>
      </c>
      <c r="DC88" s="60">
        <v>0</v>
      </c>
      <c r="DD88" s="60">
        <v>0</v>
      </c>
      <c r="DE88" s="60">
        <v>0</v>
      </c>
      <c r="DF88" s="150">
        <f t="shared" si="132"/>
        <v>0</v>
      </c>
      <c r="DG88" s="60">
        <v>0</v>
      </c>
      <c r="DH88" s="60">
        <v>0</v>
      </c>
      <c r="DI88" s="60">
        <v>0</v>
      </c>
      <c r="DJ88" s="150">
        <f t="shared" si="134"/>
        <v>0</v>
      </c>
      <c r="DK88" s="60">
        <v>0</v>
      </c>
      <c r="DL88" s="60">
        <v>0</v>
      </c>
      <c r="DM88" s="150">
        <f t="shared" si="136"/>
        <v>0</v>
      </c>
      <c r="DN88" s="60">
        <v>0</v>
      </c>
      <c r="DO88" s="60">
        <v>0</v>
      </c>
      <c r="DP88" s="60">
        <v>0</v>
      </c>
      <c r="DQ88" s="60">
        <v>0</v>
      </c>
      <c r="DR88" s="60">
        <v>0</v>
      </c>
      <c r="DS88" s="150">
        <f t="shared" si="138"/>
        <v>0</v>
      </c>
      <c r="DT88" s="60">
        <v>0</v>
      </c>
      <c r="DU88" s="60">
        <v>0</v>
      </c>
      <c r="DV88" s="150">
        <f t="shared" si="140"/>
        <v>0</v>
      </c>
      <c r="DW88" s="60">
        <v>0</v>
      </c>
      <c r="DX88" s="60">
        <v>0</v>
      </c>
      <c r="DY88" s="60">
        <v>0</v>
      </c>
      <c r="DZ88" s="60">
        <v>0</v>
      </c>
      <c r="EA88" s="60">
        <v>0</v>
      </c>
      <c r="EB88" s="60">
        <v>0</v>
      </c>
      <c r="EC88" s="60">
        <v>0</v>
      </c>
      <c r="ED88" s="60">
        <v>0</v>
      </c>
      <c r="EE88" s="60">
        <v>0</v>
      </c>
      <c r="EF88" s="60">
        <v>0</v>
      </c>
      <c r="EG88" s="150">
        <f t="shared" si="142"/>
        <v>0</v>
      </c>
      <c r="EH88" s="60">
        <v>0</v>
      </c>
      <c r="EI88" s="60">
        <v>0</v>
      </c>
      <c r="EJ88" s="60">
        <v>0</v>
      </c>
      <c r="EK88" s="60">
        <v>0</v>
      </c>
      <c r="EL88" s="60">
        <v>0</v>
      </c>
      <c r="EM88" s="60">
        <v>0</v>
      </c>
      <c r="EN88" s="60">
        <v>0</v>
      </c>
      <c r="EO88" s="60">
        <v>0</v>
      </c>
      <c r="EP88" s="60">
        <v>0</v>
      </c>
      <c r="EQ88" s="150">
        <f t="shared" si="144"/>
        <v>0</v>
      </c>
      <c r="ER88" s="60">
        <v>0</v>
      </c>
      <c r="ES88" s="60">
        <v>0</v>
      </c>
      <c r="ET88" s="60">
        <v>0</v>
      </c>
      <c r="EU88" s="150">
        <f t="shared" si="146"/>
        <v>0</v>
      </c>
      <c r="EV88" s="60">
        <v>0</v>
      </c>
      <c r="EW88" s="60">
        <v>0</v>
      </c>
      <c r="EX88" s="150">
        <f t="shared" si="148"/>
        <v>0</v>
      </c>
      <c r="EY88" s="60">
        <v>0</v>
      </c>
      <c r="EZ88" s="60">
        <v>0</v>
      </c>
      <c r="FA88" s="150">
        <f t="shared" si="150"/>
        <v>0</v>
      </c>
      <c r="FB88" s="60">
        <v>0</v>
      </c>
      <c r="FC88" s="60">
        <v>0</v>
      </c>
      <c r="FD88" s="60">
        <v>0</v>
      </c>
      <c r="FE88" s="60">
        <v>0</v>
      </c>
      <c r="FF88" s="150">
        <f t="shared" si="152"/>
        <v>0</v>
      </c>
      <c r="FG88" s="60">
        <v>0</v>
      </c>
      <c r="FH88" s="60">
        <v>0</v>
      </c>
      <c r="FI88" s="60">
        <v>0</v>
      </c>
      <c r="FJ88" s="60">
        <v>0</v>
      </c>
      <c r="FK88" s="60">
        <v>0</v>
      </c>
      <c r="FL88" s="60">
        <v>0</v>
      </c>
      <c r="FM88" s="60">
        <v>0</v>
      </c>
      <c r="FN88" s="150">
        <v>0</v>
      </c>
      <c r="FO88" s="58"/>
      <c r="FP88" s="58"/>
      <c r="FQ88" s="58"/>
      <c r="FR88" s="58"/>
      <c r="FS88" s="59">
        <f t="shared" ref="FS88:FS100" si="172">D88+AH88+AL88+CB88+CC88+CG88+CS88+CV88+DF88+DJ88+DM88+DS88+DV88+EG88+EQ88+EU88+EX88+FA88+FF88+FN88</f>
        <v>0</v>
      </c>
      <c r="FT88" s="4"/>
    </row>
    <row r="89" spans="2:176" x14ac:dyDescent="0.2">
      <c r="B89" s="171" t="s">
        <v>432</v>
      </c>
      <c r="C89" s="67" t="s">
        <v>261</v>
      </c>
      <c r="D89" s="150">
        <f t="shared" si="118"/>
        <v>4654.3418788411282</v>
      </c>
      <c r="E89" s="60">
        <v>0</v>
      </c>
      <c r="F89" s="60">
        <v>0</v>
      </c>
      <c r="G89" s="60">
        <v>0</v>
      </c>
      <c r="H89" s="60">
        <v>0</v>
      </c>
      <c r="I89" s="60">
        <v>0</v>
      </c>
      <c r="J89" s="60">
        <v>0</v>
      </c>
      <c r="K89" s="60">
        <v>0</v>
      </c>
      <c r="L89" s="60">
        <v>0</v>
      </c>
      <c r="M89" s="60">
        <v>0</v>
      </c>
      <c r="N89" s="60">
        <v>0</v>
      </c>
      <c r="O89" s="60">
        <v>0</v>
      </c>
      <c r="P89" s="60">
        <v>0</v>
      </c>
      <c r="Q89" s="60">
        <v>0</v>
      </c>
      <c r="R89" s="60">
        <v>0</v>
      </c>
      <c r="S89" s="60">
        <v>0</v>
      </c>
      <c r="T89" s="60">
        <v>0</v>
      </c>
      <c r="U89" s="60">
        <v>0</v>
      </c>
      <c r="V89" s="60">
        <v>0</v>
      </c>
      <c r="W89" s="60">
        <v>0</v>
      </c>
      <c r="X89" s="60">
        <v>0</v>
      </c>
      <c r="Y89" s="60">
        <v>0</v>
      </c>
      <c r="Z89" s="60">
        <v>0</v>
      </c>
      <c r="AA89" s="60">
        <v>0</v>
      </c>
      <c r="AB89" s="60">
        <v>0</v>
      </c>
      <c r="AC89" s="60">
        <v>0</v>
      </c>
      <c r="AD89" s="60">
        <v>0</v>
      </c>
      <c r="AE89" s="60">
        <v>4654.3418788411282</v>
      </c>
      <c r="AF89" s="60">
        <v>0</v>
      </c>
      <c r="AG89" s="60">
        <v>0</v>
      </c>
      <c r="AH89" s="150">
        <f t="shared" si="120"/>
        <v>0</v>
      </c>
      <c r="AI89" s="60">
        <v>0</v>
      </c>
      <c r="AJ89" s="60">
        <v>0</v>
      </c>
      <c r="AK89" s="60">
        <v>0</v>
      </c>
      <c r="AL89" s="150">
        <f t="shared" si="122"/>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150">
        <v>0</v>
      </c>
      <c r="CC89" s="150">
        <f t="shared" si="124"/>
        <v>0</v>
      </c>
      <c r="CD89" s="60">
        <v>0</v>
      </c>
      <c r="CE89" s="60">
        <v>0</v>
      </c>
      <c r="CF89" s="60">
        <v>0</v>
      </c>
      <c r="CG89" s="150">
        <f t="shared" si="126"/>
        <v>0</v>
      </c>
      <c r="CH89" s="60">
        <v>0</v>
      </c>
      <c r="CI89" s="60">
        <v>0</v>
      </c>
      <c r="CJ89" s="60">
        <v>0</v>
      </c>
      <c r="CK89" s="60">
        <v>0</v>
      </c>
      <c r="CL89" s="60">
        <v>0</v>
      </c>
      <c r="CM89" s="60">
        <v>0</v>
      </c>
      <c r="CN89" s="60">
        <v>0</v>
      </c>
      <c r="CO89" s="60">
        <v>0</v>
      </c>
      <c r="CP89" s="60">
        <v>0</v>
      </c>
      <c r="CQ89" s="60">
        <v>0</v>
      </c>
      <c r="CR89" s="60">
        <v>0</v>
      </c>
      <c r="CS89" s="150">
        <f t="shared" si="128"/>
        <v>0</v>
      </c>
      <c r="CT89" s="60">
        <v>0</v>
      </c>
      <c r="CU89" s="60">
        <v>0</v>
      </c>
      <c r="CV89" s="150">
        <f t="shared" si="130"/>
        <v>0</v>
      </c>
      <c r="CW89" s="60">
        <v>0</v>
      </c>
      <c r="CX89" s="60">
        <v>0</v>
      </c>
      <c r="CY89" s="60">
        <v>0</v>
      </c>
      <c r="CZ89" s="60">
        <v>0</v>
      </c>
      <c r="DA89" s="60">
        <v>0</v>
      </c>
      <c r="DB89" s="60">
        <v>0</v>
      </c>
      <c r="DC89" s="60">
        <v>0</v>
      </c>
      <c r="DD89" s="60">
        <v>0</v>
      </c>
      <c r="DE89" s="60">
        <v>0</v>
      </c>
      <c r="DF89" s="150">
        <f t="shared" si="132"/>
        <v>0</v>
      </c>
      <c r="DG89" s="60">
        <v>0</v>
      </c>
      <c r="DH89" s="60">
        <v>0</v>
      </c>
      <c r="DI89" s="60">
        <v>0</v>
      </c>
      <c r="DJ89" s="150">
        <f t="shared" si="134"/>
        <v>0</v>
      </c>
      <c r="DK89" s="60">
        <v>0</v>
      </c>
      <c r="DL89" s="60">
        <v>0</v>
      </c>
      <c r="DM89" s="150">
        <f t="shared" si="136"/>
        <v>0</v>
      </c>
      <c r="DN89" s="60">
        <v>0</v>
      </c>
      <c r="DO89" s="60">
        <v>0</v>
      </c>
      <c r="DP89" s="60">
        <v>0</v>
      </c>
      <c r="DQ89" s="60">
        <v>0</v>
      </c>
      <c r="DR89" s="60">
        <v>0</v>
      </c>
      <c r="DS89" s="150">
        <f t="shared" si="138"/>
        <v>0</v>
      </c>
      <c r="DT89" s="60">
        <v>0</v>
      </c>
      <c r="DU89" s="60">
        <v>0</v>
      </c>
      <c r="DV89" s="150">
        <f t="shared" si="140"/>
        <v>0</v>
      </c>
      <c r="DW89" s="60">
        <v>0</v>
      </c>
      <c r="DX89" s="60">
        <v>0</v>
      </c>
      <c r="DY89" s="60">
        <v>0</v>
      </c>
      <c r="DZ89" s="60">
        <v>0</v>
      </c>
      <c r="EA89" s="60">
        <v>0</v>
      </c>
      <c r="EB89" s="60">
        <v>0</v>
      </c>
      <c r="EC89" s="60">
        <v>0</v>
      </c>
      <c r="ED89" s="60">
        <v>0</v>
      </c>
      <c r="EE89" s="60">
        <v>0</v>
      </c>
      <c r="EF89" s="60">
        <v>0</v>
      </c>
      <c r="EG89" s="150">
        <f t="shared" si="142"/>
        <v>0</v>
      </c>
      <c r="EH89" s="60">
        <v>0</v>
      </c>
      <c r="EI89" s="60">
        <v>0</v>
      </c>
      <c r="EJ89" s="60">
        <v>0</v>
      </c>
      <c r="EK89" s="60">
        <v>0</v>
      </c>
      <c r="EL89" s="60">
        <v>0</v>
      </c>
      <c r="EM89" s="60">
        <v>0</v>
      </c>
      <c r="EN89" s="60">
        <v>0</v>
      </c>
      <c r="EO89" s="60">
        <v>0</v>
      </c>
      <c r="EP89" s="60">
        <v>0</v>
      </c>
      <c r="EQ89" s="150">
        <f t="shared" si="144"/>
        <v>0</v>
      </c>
      <c r="ER89" s="60">
        <v>0</v>
      </c>
      <c r="ES89" s="60">
        <v>0</v>
      </c>
      <c r="ET89" s="60">
        <v>0</v>
      </c>
      <c r="EU89" s="150">
        <f t="shared" si="146"/>
        <v>0</v>
      </c>
      <c r="EV89" s="60">
        <v>0</v>
      </c>
      <c r="EW89" s="60">
        <v>0</v>
      </c>
      <c r="EX89" s="150">
        <f t="shared" si="148"/>
        <v>0</v>
      </c>
      <c r="EY89" s="60">
        <v>0</v>
      </c>
      <c r="EZ89" s="60">
        <v>0</v>
      </c>
      <c r="FA89" s="150">
        <f t="shared" si="150"/>
        <v>0</v>
      </c>
      <c r="FB89" s="60">
        <v>0</v>
      </c>
      <c r="FC89" s="60">
        <v>0</v>
      </c>
      <c r="FD89" s="60">
        <v>0</v>
      </c>
      <c r="FE89" s="60">
        <v>0</v>
      </c>
      <c r="FF89" s="150">
        <f t="shared" si="152"/>
        <v>0</v>
      </c>
      <c r="FG89" s="60">
        <v>0</v>
      </c>
      <c r="FH89" s="60">
        <v>0</v>
      </c>
      <c r="FI89" s="60">
        <v>0</v>
      </c>
      <c r="FJ89" s="60">
        <v>0</v>
      </c>
      <c r="FK89" s="60">
        <v>0</v>
      </c>
      <c r="FL89" s="60">
        <v>0</v>
      </c>
      <c r="FM89" s="60">
        <v>0</v>
      </c>
      <c r="FN89" s="150">
        <v>0</v>
      </c>
      <c r="FO89" s="58"/>
      <c r="FP89" s="58"/>
      <c r="FQ89" s="58"/>
      <c r="FR89" s="58"/>
      <c r="FS89" s="59">
        <f t="shared" si="172"/>
        <v>4654.3418788411282</v>
      </c>
      <c r="FT89" s="4"/>
    </row>
    <row r="90" spans="2:176" ht="14.25" customHeight="1" x14ac:dyDescent="0.2">
      <c r="B90" s="88"/>
      <c r="C90" s="90" t="s">
        <v>262</v>
      </c>
      <c r="D90" s="6">
        <f t="shared" si="118"/>
        <v>0</v>
      </c>
      <c r="E90" s="6">
        <f t="shared" ref="E90:AG90" si="173">+E91+E92+E93+E94</f>
        <v>0</v>
      </c>
      <c r="F90" s="6">
        <f t="shared" si="173"/>
        <v>0</v>
      </c>
      <c r="G90" s="6">
        <f t="shared" si="173"/>
        <v>0</v>
      </c>
      <c r="H90" s="6">
        <f t="shared" si="173"/>
        <v>0</v>
      </c>
      <c r="I90" s="6">
        <f t="shared" si="173"/>
        <v>0</v>
      </c>
      <c r="J90" s="6">
        <f t="shared" si="173"/>
        <v>0</v>
      </c>
      <c r="K90" s="6">
        <f t="shared" si="173"/>
        <v>0</v>
      </c>
      <c r="L90" s="6">
        <f t="shared" si="173"/>
        <v>0</v>
      </c>
      <c r="M90" s="6">
        <f t="shared" si="173"/>
        <v>0</v>
      </c>
      <c r="N90" s="6">
        <f t="shared" si="173"/>
        <v>0</v>
      </c>
      <c r="O90" s="6">
        <f t="shared" si="173"/>
        <v>0</v>
      </c>
      <c r="P90" s="6">
        <f t="shared" si="173"/>
        <v>0</v>
      </c>
      <c r="Q90" s="6">
        <f t="shared" si="173"/>
        <v>0</v>
      </c>
      <c r="R90" s="6">
        <f t="shared" si="173"/>
        <v>0</v>
      </c>
      <c r="S90" s="6">
        <f t="shared" si="173"/>
        <v>0</v>
      </c>
      <c r="T90" s="6">
        <f t="shared" si="173"/>
        <v>0</v>
      </c>
      <c r="U90" s="6">
        <f t="shared" si="173"/>
        <v>0</v>
      </c>
      <c r="V90" s="6">
        <f t="shared" si="173"/>
        <v>0</v>
      </c>
      <c r="W90" s="6">
        <f t="shared" si="173"/>
        <v>0</v>
      </c>
      <c r="X90" s="6">
        <f t="shared" si="173"/>
        <v>0</v>
      </c>
      <c r="Y90" s="6">
        <f t="shared" si="173"/>
        <v>0</v>
      </c>
      <c r="Z90" s="6">
        <f t="shared" si="173"/>
        <v>0</v>
      </c>
      <c r="AA90" s="6">
        <f t="shared" si="173"/>
        <v>0</v>
      </c>
      <c r="AB90" s="6">
        <f t="shared" si="173"/>
        <v>0</v>
      </c>
      <c r="AC90" s="6">
        <f t="shared" si="173"/>
        <v>0</v>
      </c>
      <c r="AD90" s="6">
        <f t="shared" si="173"/>
        <v>0</v>
      </c>
      <c r="AE90" s="6">
        <f t="shared" si="173"/>
        <v>0</v>
      </c>
      <c r="AF90" s="6">
        <f t="shared" si="173"/>
        <v>0</v>
      </c>
      <c r="AG90" s="6">
        <f t="shared" si="173"/>
        <v>0</v>
      </c>
      <c r="AH90" s="6">
        <f t="shared" si="120"/>
        <v>0</v>
      </c>
      <c r="AI90" s="6">
        <f t="shared" ref="AI90:AK90" si="174">+AI91+AI92+AI93+AI94</f>
        <v>0</v>
      </c>
      <c r="AJ90" s="6">
        <f t="shared" si="174"/>
        <v>0</v>
      </c>
      <c r="AK90" s="6">
        <f t="shared" si="174"/>
        <v>0</v>
      </c>
      <c r="AL90" s="6">
        <f t="shared" si="122"/>
        <v>0</v>
      </c>
      <c r="AM90" s="6">
        <f t="shared" ref="AM90:CB90" si="175">+AM91+AM92+AM93+AM94</f>
        <v>0</v>
      </c>
      <c r="AN90" s="6">
        <f t="shared" si="175"/>
        <v>0</v>
      </c>
      <c r="AO90" s="6">
        <f t="shared" si="175"/>
        <v>0</v>
      </c>
      <c r="AP90" s="6">
        <f t="shared" si="175"/>
        <v>0</v>
      </c>
      <c r="AQ90" s="6">
        <f t="shared" si="175"/>
        <v>0</v>
      </c>
      <c r="AR90" s="6">
        <f t="shared" si="175"/>
        <v>0</v>
      </c>
      <c r="AS90" s="6">
        <f t="shared" si="175"/>
        <v>0</v>
      </c>
      <c r="AT90" s="6">
        <f t="shared" si="175"/>
        <v>0</v>
      </c>
      <c r="AU90" s="6">
        <f t="shared" si="175"/>
        <v>0</v>
      </c>
      <c r="AV90" s="6">
        <f t="shared" si="175"/>
        <v>0</v>
      </c>
      <c r="AW90" s="6">
        <f t="shared" si="175"/>
        <v>0</v>
      </c>
      <c r="AX90" s="6">
        <f t="shared" si="175"/>
        <v>0</v>
      </c>
      <c r="AY90" s="6">
        <f t="shared" si="175"/>
        <v>0</v>
      </c>
      <c r="AZ90" s="6">
        <f t="shared" si="175"/>
        <v>0</v>
      </c>
      <c r="BA90" s="6">
        <f t="shared" si="175"/>
        <v>0</v>
      </c>
      <c r="BB90" s="6">
        <f t="shared" si="175"/>
        <v>0</v>
      </c>
      <c r="BC90" s="6">
        <f t="shared" si="175"/>
        <v>0</v>
      </c>
      <c r="BD90" s="6">
        <f t="shared" si="175"/>
        <v>0</v>
      </c>
      <c r="BE90" s="6">
        <f t="shared" si="175"/>
        <v>0</v>
      </c>
      <c r="BF90" s="6">
        <f t="shared" si="175"/>
        <v>0</v>
      </c>
      <c r="BG90" s="6">
        <f t="shared" si="175"/>
        <v>0</v>
      </c>
      <c r="BH90" s="6">
        <f t="shared" si="175"/>
        <v>0</v>
      </c>
      <c r="BI90" s="6">
        <f t="shared" si="175"/>
        <v>0</v>
      </c>
      <c r="BJ90" s="6">
        <f t="shared" si="175"/>
        <v>0</v>
      </c>
      <c r="BK90" s="6">
        <f t="shared" si="175"/>
        <v>0</v>
      </c>
      <c r="BL90" s="6">
        <f t="shared" si="175"/>
        <v>0</v>
      </c>
      <c r="BM90" s="6">
        <f t="shared" si="175"/>
        <v>0</v>
      </c>
      <c r="BN90" s="6">
        <f t="shared" si="175"/>
        <v>0</v>
      </c>
      <c r="BO90" s="6">
        <f t="shared" si="175"/>
        <v>0</v>
      </c>
      <c r="BP90" s="6">
        <f t="shared" si="175"/>
        <v>0</v>
      </c>
      <c r="BQ90" s="6">
        <f t="shared" si="175"/>
        <v>0</v>
      </c>
      <c r="BR90" s="6">
        <f t="shared" si="175"/>
        <v>0</v>
      </c>
      <c r="BS90" s="6">
        <f t="shared" si="175"/>
        <v>0</v>
      </c>
      <c r="BT90" s="6">
        <f t="shared" si="175"/>
        <v>0</v>
      </c>
      <c r="BU90" s="6">
        <f t="shared" si="175"/>
        <v>0</v>
      </c>
      <c r="BV90" s="6">
        <f t="shared" si="175"/>
        <v>0</v>
      </c>
      <c r="BW90" s="6">
        <f t="shared" si="175"/>
        <v>0</v>
      </c>
      <c r="BX90" s="6">
        <f t="shared" si="175"/>
        <v>0</v>
      </c>
      <c r="BY90" s="6">
        <f t="shared" si="175"/>
        <v>0</v>
      </c>
      <c r="BZ90" s="6">
        <f t="shared" si="175"/>
        <v>0</v>
      </c>
      <c r="CA90" s="6">
        <f t="shared" si="175"/>
        <v>0</v>
      </c>
      <c r="CB90" s="6">
        <f t="shared" si="175"/>
        <v>100674.94759499692</v>
      </c>
      <c r="CC90" s="6">
        <f t="shared" si="124"/>
        <v>0</v>
      </c>
      <c r="CD90" s="6">
        <f t="shared" ref="CD90:CF90" si="176">+CD91+CD92+CD93+CD94</f>
        <v>0</v>
      </c>
      <c r="CE90" s="6">
        <f t="shared" si="176"/>
        <v>0</v>
      </c>
      <c r="CF90" s="6">
        <f t="shared" si="176"/>
        <v>0</v>
      </c>
      <c r="CG90" s="6">
        <f t="shared" si="126"/>
        <v>0</v>
      </c>
      <c r="CH90" s="6">
        <f t="shared" ref="CH90:CR90" si="177">+CH91+CH92+CH93+CH94</f>
        <v>0</v>
      </c>
      <c r="CI90" s="6">
        <f t="shared" si="177"/>
        <v>0</v>
      </c>
      <c r="CJ90" s="6">
        <f t="shared" si="177"/>
        <v>0</v>
      </c>
      <c r="CK90" s="6">
        <f t="shared" si="177"/>
        <v>0</v>
      </c>
      <c r="CL90" s="6">
        <f t="shared" si="177"/>
        <v>0</v>
      </c>
      <c r="CM90" s="6">
        <f t="shared" si="177"/>
        <v>0</v>
      </c>
      <c r="CN90" s="6">
        <f t="shared" si="177"/>
        <v>0</v>
      </c>
      <c r="CO90" s="6">
        <f t="shared" si="177"/>
        <v>0</v>
      </c>
      <c r="CP90" s="6">
        <f t="shared" si="177"/>
        <v>0</v>
      </c>
      <c r="CQ90" s="6">
        <f t="shared" si="177"/>
        <v>0</v>
      </c>
      <c r="CR90" s="6">
        <f t="shared" si="177"/>
        <v>0</v>
      </c>
      <c r="CS90" s="6">
        <f t="shared" si="128"/>
        <v>0</v>
      </c>
      <c r="CT90" s="6">
        <f t="shared" ref="CT90:CU90" si="178">+CT91+CT92+CT93+CT94</f>
        <v>0</v>
      </c>
      <c r="CU90" s="6">
        <f t="shared" si="178"/>
        <v>0</v>
      </c>
      <c r="CV90" s="6">
        <f t="shared" si="130"/>
        <v>0</v>
      </c>
      <c r="CW90" s="6">
        <f t="shared" ref="CW90:DE90" si="179">+CW91+CW92+CW93+CW94</f>
        <v>0</v>
      </c>
      <c r="CX90" s="6">
        <f t="shared" si="179"/>
        <v>0</v>
      </c>
      <c r="CY90" s="6">
        <f t="shared" si="179"/>
        <v>0</v>
      </c>
      <c r="CZ90" s="6">
        <f t="shared" si="179"/>
        <v>0</v>
      </c>
      <c r="DA90" s="6">
        <f t="shared" si="179"/>
        <v>0</v>
      </c>
      <c r="DB90" s="6">
        <f t="shared" si="179"/>
        <v>0</v>
      </c>
      <c r="DC90" s="6">
        <f t="shared" si="179"/>
        <v>0</v>
      </c>
      <c r="DD90" s="6">
        <f t="shared" si="179"/>
        <v>0</v>
      </c>
      <c r="DE90" s="6">
        <f t="shared" si="179"/>
        <v>0</v>
      </c>
      <c r="DF90" s="6">
        <f t="shared" si="132"/>
        <v>0</v>
      </c>
      <c r="DG90" s="6">
        <f t="shared" ref="DG90:DI90" si="180">+DG91+DG92+DG93+DG94</f>
        <v>0</v>
      </c>
      <c r="DH90" s="6">
        <f t="shared" si="180"/>
        <v>0</v>
      </c>
      <c r="DI90" s="6">
        <f t="shared" si="180"/>
        <v>0</v>
      </c>
      <c r="DJ90" s="6">
        <f t="shared" si="134"/>
        <v>0</v>
      </c>
      <c r="DK90" s="6">
        <f t="shared" ref="DK90:DL90" si="181">+DK91+DK92+DK93+DK94</f>
        <v>0</v>
      </c>
      <c r="DL90" s="6">
        <f t="shared" si="181"/>
        <v>0</v>
      </c>
      <c r="DM90" s="6">
        <f t="shared" si="136"/>
        <v>0</v>
      </c>
      <c r="DN90" s="6">
        <f t="shared" ref="DN90:DR90" si="182">+DN91+DN92+DN93+DN94</f>
        <v>0</v>
      </c>
      <c r="DO90" s="6">
        <f t="shared" si="182"/>
        <v>0</v>
      </c>
      <c r="DP90" s="6">
        <f t="shared" si="182"/>
        <v>0</v>
      </c>
      <c r="DQ90" s="6">
        <f t="shared" si="182"/>
        <v>0</v>
      </c>
      <c r="DR90" s="6">
        <f t="shared" si="182"/>
        <v>0</v>
      </c>
      <c r="DS90" s="6">
        <f t="shared" si="138"/>
        <v>0</v>
      </c>
      <c r="DT90" s="6">
        <f t="shared" ref="DT90:DU90" si="183">+DT91+DT92+DT93+DT94</f>
        <v>0</v>
      </c>
      <c r="DU90" s="6">
        <f t="shared" si="183"/>
        <v>0</v>
      </c>
      <c r="DV90" s="6">
        <f t="shared" si="140"/>
        <v>0</v>
      </c>
      <c r="DW90" s="6">
        <f t="shared" ref="DW90:EF90" si="184">+DW91+DW92+DW93+DW94</f>
        <v>0</v>
      </c>
      <c r="DX90" s="6">
        <f t="shared" si="184"/>
        <v>0</v>
      </c>
      <c r="DY90" s="6">
        <f t="shared" si="184"/>
        <v>0</v>
      </c>
      <c r="DZ90" s="6">
        <f t="shared" si="184"/>
        <v>0</v>
      </c>
      <c r="EA90" s="6">
        <f t="shared" si="184"/>
        <v>0</v>
      </c>
      <c r="EB90" s="6">
        <f t="shared" si="184"/>
        <v>0</v>
      </c>
      <c r="EC90" s="6">
        <f t="shared" si="184"/>
        <v>0</v>
      </c>
      <c r="ED90" s="6">
        <f t="shared" si="184"/>
        <v>0</v>
      </c>
      <c r="EE90" s="6">
        <f t="shared" si="184"/>
        <v>0</v>
      </c>
      <c r="EF90" s="6">
        <f t="shared" si="184"/>
        <v>0</v>
      </c>
      <c r="EG90" s="6">
        <f t="shared" si="142"/>
        <v>0</v>
      </c>
      <c r="EH90" s="6">
        <f t="shared" ref="EH90:EP90" si="185">+EH91+EH92+EH93+EH94</f>
        <v>0</v>
      </c>
      <c r="EI90" s="6">
        <f t="shared" si="185"/>
        <v>0</v>
      </c>
      <c r="EJ90" s="6">
        <f t="shared" si="185"/>
        <v>0</v>
      </c>
      <c r="EK90" s="6">
        <f t="shared" si="185"/>
        <v>0</v>
      </c>
      <c r="EL90" s="6">
        <f t="shared" si="185"/>
        <v>0</v>
      </c>
      <c r="EM90" s="6">
        <f t="shared" si="185"/>
        <v>0</v>
      </c>
      <c r="EN90" s="6">
        <f t="shared" si="185"/>
        <v>0</v>
      </c>
      <c r="EO90" s="6">
        <f t="shared" si="185"/>
        <v>0</v>
      </c>
      <c r="EP90" s="6">
        <f t="shared" si="185"/>
        <v>0</v>
      </c>
      <c r="EQ90" s="6">
        <f t="shared" si="144"/>
        <v>0</v>
      </c>
      <c r="ER90" s="6">
        <f t="shared" ref="ER90:ET90" si="186">+ER91+ER92+ER93+ER94</f>
        <v>0</v>
      </c>
      <c r="ES90" s="6">
        <f t="shared" si="186"/>
        <v>0</v>
      </c>
      <c r="ET90" s="6">
        <f t="shared" si="186"/>
        <v>0</v>
      </c>
      <c r="EU90" s="6">
        <f t="shared" si="146"/>
        <v>0</v>
      </c>
      <c r="EV90" s="6">
        <f t="shared" ref="EV90:EW90" si="187">+EV91+EV92+EV93+EV94</f>
        <v>0</v>
      </c>
      <c r="EW90" s="6">
        <f t="shared" si="187"/>
        <v>0</v>
      </c>
      <c r="EX90" s="6">
        <f t="shared" si="148"/>
        <v>0</v>
      </c>
      <c r="EY90" s="6">
        <f t="shared" ref="EY90:EZ90" si="188">+EY91+EY92+EY93+EY94</f>
        <v>0</v>
      </c>
      <c r="EZ90" s="6">
        <f t="shared" si="188"/>
        <v>0</v>
      </c>
      <c r="FA90" s="6">
        <f t="shared" si="150"/>
        <v>0</v>
      </c>
      <c r="FB90" s="6">
        <f t="shared" ref="FB90:FE90" si="189">+FB91+FB92+FB93+FB94</f>
        <v>0</v>
      </c>
      <c r="FC90" s="6">
        <f t="shared" si="189"/>
        <v>0</v>
      </c>
      <c r="FD90" s="6">
        <f t="shared" si="189"/>
        <v>0</v>
      </c>
      <c r="FE90" s="6">
        <f t="shared" si="189"/>
        <v>0</v>
      </c>
      <c r="FF90" s="6">
        <f t="shared" si="152"/>
        <v>0</v>
      </c>
      <c r="FG90" s="6">
        <f t="shared" ref="FG90:FS90" si="190">+FG91+FG92+FG93+FG94</f>
        <v>0</v>
      </c>
      <c r="FH90" s="6">
        <f t="shared" si="190"/>
        <v>0</v>
      </c>
      <c r="FI90" s="6">
        <f t="shared" si="190"/>
        <v>0</v>
      </c>
      <c r="FJ90" s="6">
        <f t="shared" si="190"/>
        <v>0</v>
      </c>
      <c r="FK90" s="6">
        <f t="shared" si="190"/>
        <v>0</v>
      </c>
      <c r="FL90" s="6">
        <f t="shared" si="190"/>
        <v>0</v>
      </c>
      <c r="FM90" s="6">
        <f t="shared" si="190"/>
        <v>0</v>
      </c>
      <c r="FN90" s="6">
        <f t="shared" si="190"/>
        <v>0</v>
      </c>
      <c r="FO90" s="6">
        <f t="shared" si="190"/>
        <v>0</v>
      </c>
      <c r="FP90" s="6">
        <f t="shared" si="190"/>
        <v>0</v>
      </c>
      <c r="FQ90" s="6">
        <f t="shared" si="190"/>
        <v>0</v>
      </c>
      <c r="FR90" s="6">
        <f t="shared" si="190"/>
        <v>0</v>
      </c>
      <c r="FS90" s="6">
        <f t="shared" si="190"/>
        <v>100674.94759499692</v>
      </c>
      <c r="FT90" s="4"/>
    </row>
    <row r="91" spans="2:176" x14ac:dyDescent="0.2">
      <c r="B91" s="171" t="s">
        <v>433</v>
      </c>
      <c r="C91" s="67" t="s">
        <v>263</v>
      </c>
      <c r="D91" s="150">
        <f t="shared" si="118"/>
        <v>0</v>
      </c>
      <c r="E91" s="60">
        <v>0</v>
      </c>
      <c r="F91" s="60">
        <v>0</v>
      </c>
      <c r="G91" s="60">
        <v>0</v>
      </c>
      <c r="H91" s="60">
        <v>0</v>
      </c>
      <c r="I91" s="60">
        <v>0</v>
      </c>
      <c r="J91" s="60">
        <v>0</v>
      </c>
      <c r="K91" s="60">
        <v>0</v>
      </c>
      <c r="L91" s="60">
        <v>0</v>
      </c>
      <c r="M91" s="60">
        <v>0</v>
      </c>
      <c r="N91" s="60">
        <v>0</v>
      </c>
      <c r="O91" s="60">
        <v>0</v>
      </c>
      <c r="P91" s="60">
        <v>0</v>
      </c>
      <c r="Q91" s="60">
        <v>0</v>
      </c>
      <c r="R91" s="60">
        <v>0</v>
      </c>
      <c r="S91" s="60">
        <v>0</v>
      </c>
      <c r="T91" s="60">
        <v>0</v>
      </c>
      <c r="U91" s="60">
        <v>0</v>
      </c>
      <c r="V91" s="60">
        <v>0</v>
      </c>
      <c r="W91" s="60">
        <v>0</v>
      </c>
      <c r="X91" s="60">
        <v>0</v>
      </c>
      <c r="Y91" s="60">
        <v>0</v>
      </c>
      <c r="Z91" s="60">
        <v>0</v>
      </c>
      <c r="AA91" s="60">
        <v>0</v>
      </c>
      <c r="AB91" s="60">
        <v>0</v>
      </c>
      <c r="AC91" s="60">
        <v>0</v>
      </c>
      <c r="AD91" s="60">
        <v>0</v>
      </c>
      <c r="AE91" s="60">
        <v>0</v>
      </c>
      <c r="AF91" s="60">
        <v>0</v>
      </c>
      <c r="AG91" s="60">
        <v>0</v>
      </c>
      <c r="AH91" s="150">
        <f t="shared" si="120"/>
        <v>0</v>
      </c>
      <c r="AI91" s="60">
        <v>0</v>
      </c>
      <c r="AJ91" s="60">
        <v>0</v>
      </c>
      <c r="AK91" s="60">
        <v>0</v>
      </c>
      <c r="AL91" s="150">
        <f t="shared" si="122"/>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v>0</v>
      </c>
      <c r="BS91" s="60">
        <v>0</v>
      </c>
      <c r="BT91" s="60">
        <v>0</v>
      </c>
      <c r="BU91" s="60">
        <v>0</v>
      </c>
      <c r="BV91" s="60">
        <v>0</v>
      </c>
      <c r="BW91" s="60">
        <v>0</v>
      </c>
      <c r="BX91" s="60">
        <v>0</v>
      </c>
      <c r="BY91" s="60">
        <v>0</v>
      </c>
      <c r="BZ91" s="60">
        <v>0</v>
      </c>
      <c r="CA91" s="60">
        <v>0</v>
      </c>
      <c r="CB91" s="150">
        <v>27874.527678123417</v>
      </c>
      <c r="CC91" s="150">
        <f t="shared" si="124"/>
        <v>0</v>
      </c>
      <c r="CD91" s="60">
        <v>0</v>
      </c>
      <c r="CE91" s="60">
        <v>0</v>
      </c>
      <c r="CF91" s="60">
        <v>0</v>
      </c>
      <c r="CG91" s="150">
        <f t="shared" si="126"/>
        <v>0</v>
      </c>
      <c r="CH91" s="60">
        <v>0</v>
      </c>
      <c r="CI91" s="60">
        <v>0</v>
      </c>
      <c r="CJ91" s="60">
        <v>0</v>
      </c>
      <c r="CK91" s="60">
        <v>0</v>
      </c>
      <c r="CL91" s="60">
        <v>0</v>
      </c>
      <c r="CM91" s="60">
        <v>0</v>
      </c>
      <c r="CN91" s="60">
        <v>0</v>
      </c>
      <c r="CO91" s="60">
        <v>0</v>
      </c>
      <c r="CP91" s="60">
        <v>0</v>
      </c>
      <c r="CQ91" s="60">
        <v>0</v>
      </c>
      <c r="CR91" s="60">
        <v>0</v>
      </c>
      <c r="CS91" s="150">
        <f t="shared" si="128"/>
        <v>0</v>
      </c>
      <c r="CT91" s="60">
        <v>0</v>
      </c>
      <c r="CU91" s="60">
        <v>0</v>
      </c>
      <c r="CV91" s="150">
        <f t="shared" si="130"/>
        <v>0</v>
      </c>
      <c r="CW91" s="60">
        <v>0</v>
      </c>
      <c r="CX91" s="60">
        <v>0</v>
      </c>
      <c r="CY91" s="60">
        <v>0</v>
      </c>
      <c r="CZ91" s="60">
        <v>0</v>
      </c>
      <c r="DA91" s="60">
        <v>0</v>
      </c>
      <c r="DB91" s="60">
        <v>0</v>
      </c>
      <c r="DC91" s="60">
        <v>0</v>
      </c>
      <c r="DD91" s="60">
        <v>0</v>
      </c>
      <c r="DE91" s="60">
        <v>0</v>
      </c>
      <c r="DF91" s="150">
        <f t="shared" si="132"/>
        <v>0</v>
      </c>
      <c r="DG91" s="60">
        <v>0</v>
      </c>
      <c r="DH91" s="60">
        <v>0</v>
      </c>
      <c r="DI91" s="60">
        <v>0</v>
      </c>
      <c r="DJ91" s="150">
        <f t="shared" si="134"/>
        <v>0</v>
      </c>
      <c r="DK91" s="60">
        <v>0</v>
      </c>
      <c r="DL91" s="60">
        <v>0</v>
      </c>
      <c r="DM91" s="150">
        <f t="shared" si="136"/>
        <v>0</v>
      </c>
      <c r="DN91" s="60">
        <v>0</v>
      </c>
      <c r="DO91" s="60">
        <v>0</v>
      </c>
      <c r="DP91" s="60">
        <v>0</v>
      </c>
      <c r="DQ91" s="60">
        <v>0</v>
      </c>
      <c r="DR91" s="60">
        <v>0</v>
      </c>
      <c r="DS91" s="150">
        <f t="shared" si="138"/>
        <v>0</v>
      </c>
      <c r="DT91" s="60">
        <v>0</v>
      </c>
      <c r="DU91" s="60">
        <v>0</v>
      </c>
      <c r="DV91" s="150">
        <f t="shared" si="140"/>
        <v>0</v>
      </c>
      <c r="DW91" s="60">
        <v>0</v>
      </c>
      <c r="DX91" s="60">
        <v>0</v>
      </c>
      <c r="DY91" s="60">
        <v>0</v>
      </c>
      <c r="DZ91" s="60">
        <v>0</v>
      </c>
      <c r="EA91" s="60">
        <v>0</v>
      </c>
      <c r="EB91" s="60">
        <v>0</v>
      </c>
      <c r="EC91" s="60">
        <v>0</v>
      </c>
      <c r="ED91" s="60">
        <v>0</v>
      </c>
      <c r="EE91" s="60">
        <v>0</v>
      </c>
      <c r="EF91" s="60">
        <v>0</v>
      </c>
      <c r="EG91" s="150">
        <f t="shared" si="142"/>
        <v>0</v>
      </c>
      <c r="EH91" s="60">
        <v>0</v>
      </c>
      <c r="EI91" s="60">
        <v>0</v>
      </c>
      <c r="EJ91" s="60">
        <v>0</v>
      </c>
      <c r="EK91" s="60">
        <v>0</v>
      </c>
      <c r="EL91" s="60">
        <v>0</v>
      </c>
      <c r="EM91" s="60">
        <v>0</v>
      </c>
      <c r="EN91" s="60">
        <v>0</v>
      </c>
      <c r="EO91" s="60">
        <v>0</v>
      </c>
      <c r="EP91" s="60">
        <v>0</v>
      </c>
      <c r="EQ91" s="150">
        <f t="shared" si="144"/>
        <v>0</v>
      </c>
      <c r="ER91" s="60">
        <v>0</v>
      </c>
      <c r="ES91" s="60">
        <v>0</v>
      </c>
      <c r="ET91" s="60">
        <v>0</v>
      </c>
      <c r="EU91" s="150">
        <f t="shared" si="146"/>
        <v>0</v>
      </c>
      <c r="EV91" s="60">
        <v>0</v>
      </c>
      <c r="EW91" s="60">
        <v>0</v>
      </c>
      <c r="EX91" s="150">
        <f t="shared" si="148"/>
        <v>0</v>
      </c>
      <c r="EY91" s="60">
        <v>0</v>
      </c>
      <c r="EZ91" s="60">
        <v>0</v>
      </c>
      <c r="FA91" s="150">
        <f t="shared" si="150"/>
        <v>0</v>
      </c>
      <c r="FB91" s="60">
        <v>0</v>
      </c>
      <c r="FC91" s="60">
        <v>0</v>
      </c>
      <c r="FD91" s="60">
        <v>0</v>
      </c>
      <c r="FE91" s="60">
        <v>0</v>
      </c>
      <c r="FF91" s="150">
        <f t="shared" si="152"/>
        <v>0</v>
      </c>
      <c r="FG91" s="60">
        <v>0</v>
      </c>
      <c r="FH91" s="60">
        <v>0</v>
      </c>
      <c r="FI91" s="60">
        <v>0</v>
      </c>
      <c r="FJ91" s="60">
        <v>0</v>
      </c>
      <c r="FK91" s="60">
        <v>0</v>
      </c>
      <c r="FL91" s="60">
        <v>0</v>
      </c>
      <c r="FM91" s="60">
        <v>0</v>
      </c>
      <c r="FN91" s="150">
        <v>0</v>
      </c>
      <c r="FO91" s="58"/>
      <c r="FP91" s="58"/>
      <c r="FQ91" s="58"/>
      <c r="FR91" s="58"/>
      <c r="FS91" s="59">
        <f t="shared" si="172"/>
        <v>27874.527678123417</v>
      </c>
      <c r="FT91" s="4"/>
    </row>
    <row r="92" spans="2:176" x14ac:dyDescent="0.2">
      <c r="B92" s="171">
        <v>8000</v>
      </c>
      <c r="C92" s="67" t="s">
        <v>458</v>
      </c>
      <c r="D92" s="150">
        <f t="shared" si="118"/>
        <v>0</v>
      </c>
      <c r="E92" s="60">
        <v>0</v>
      </c>
      <c r="F92" s="60">
        <v>0</v>
      </c>
      <c r="G92" s="60">
        <v>0</v>
      </c>
      <c r="H92" s="60">
        <v>0</v>
      </c>
      <c r="I92" s="60">
        <v>0</v>
      </c>
      <c r="J92" s="60">
        <v>0</v>
      </c>
      <c r="K92" s="60">
        <v>0</v>
      </c>
      <c r="L92" s="60">
        <v>0</v>
      </c>
      <c r="M92" s="60">
        <v>0</v>
      </c>
      <c r="N92" s="60">
        <v>0</v>
      </c>
      <c r="O92" s="60">
        <v>0</v>
      </c>
      <c r="P92" s="60">
        <v>0</v>
      </c>
      <c r="Q92" s="60">
        <v>0</v>
      </c>
      <c r="R92" s="60">
        <v>0</v>
      </c>
      <c r="S92" s="60">
        <v>0</v>
      </c>
      <c r="T92" s="60">
        <v>0</v>
      </c>
      <c r="U92" s="60">
        <v>0</v>
      </c>
      <c r="V92" s="60">
        <v>0</v>
      </c>
      <c r="W92" s="60">
        <v>0</v>
      </c>
      <c r="X92" s="60">
        <v>0</v>
      </c>
      <c r="Y92" s="60">
        <v>0</v>
      </c>
      <c r="Z92" s="60">
        <v>0</v>
      </c>
      <c r="AA92" s="60">
        <v>0</v>
      </c>
      <c r="AB92" s="60">
        <v>0</v>
      </c>
      <c r="AC92" s="60">
        <v>0</v>
      </c>
      <c r="AD92" s="60">
        <v>0</v>
      </c>
      <c r="AE92" s="60">
        <v>0</v>
      </c>
      <c r="AF92" s="60">
        <v>0</v>
      </c>
      <c r="AG92" s="60">
        <v>0</v>
      </c>
      <c r="AH92" s="150">
        <f t="shared" si="120"/>
        <v>0</v>
      </c>
      <c r="AI92" s="60">
        <v>0</v>
      </c>
      <c r="AJ92" s="60">
        <v>0</v>
      </c>
      <c r="AK92" s="60">
        <v>0</v>
      </c>
      <c r="AL92" s="150">
        <f t="shared" si="122"/>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v>0</v>
      </c>
      <c r="BS92" s="60">
        <v>0</v>
      </c>
      <c r="BT92" s="60">
        <v>0</v>
      </c>
      <c r="BU92" s="60">
        <v>0</v>
      </c>
      <c r="BV92" s="60">
        <v>0</v>
      </c>
      <c r="BW92" s="60">
        <v>0</v>
      </c>
      <c r="BX92" s="60">
        <v>0</v>
      </c>
      <c r="BY92" s="60">
        <v>0</v>
      </c>
      <c r="BZ92" s="60">
        <v>0</v>
      </c>
      <c r="CA92" s="60">
        <v>0</v>
      </c>
      <c r="CB92" s="150">
        <v>66165.452630352709</v>
      </c>
      <c r="CC92" s="150">
        <f t="shared" si="124"/>
        <v>0</v>
      </c>
      <c r="CD92" s="60">
        <v>0</v>
      </c>
      <c r="CE92" s="60">
        <v>0</v>
      </c>
      <c r="CF92" s="60">
        <v>0</v>
      </c>
      <c r="CG92" s="150">
        <f t="shared" si="126"/>
        <v>0</v>
      </c>
      <c r="CH92" s="60">
        <v>0</v>
      </c>
      <c r="CI92" s="60">
        <v>0</v>
      </c>
      <c r="CJ92" s="60">
        <v>0</v>
      </c>
      <c r="CK92" s="60">
        <v>0</v>
      </c>
      <c r="CL92" s="60">
        <v>0</v>
      </c>
      <c r="CM92" s="60">
        <v>0</v>
      </c>
      <c r="CN92" s="60">
        <v>0</v>
      </c>
      <c r="CO92" s="60">
        <v>0</v>
      </c>
      <c r="CP92" s="60">
        <v>0</v>
      </c>
      <c r="CQ92" s="60">
        <v>0</v>
      </c>
      <c r="CR92" s="60">
        <v>0</v>
      </c>
      <c r="CS92" s="150">
        <f t="shared" si="128"/>
        <v>0</v>
      </c>
      <c r="CT92" s="60">
        <v>0</v>
      </c>
      <c r="CU92" s="60">
        <v>0</v>
      </c>
      <c r="CV92" s="150">
        <f t="shared" si="130"/>
        <v>0</v>
      </c>
      <c r="CW92" s="60">
        <v>0</v>
      </c>
      <c r="CX92" s="60">
        <v>0</v>
      </c>
      <c r="CY92" s="60">
        <v>0</v>
      </c>
      <c r="CZ92" s="60">
        <v>0</v>
      </c>
      <c r="DA92" s="60">
        <v>0</v>
      </c>
      <c r="DB92" s="60">
        <v>0</v>
      </c>
      <c r="DC92" s="60">
        <v>0</v>
      </c>
      <c r="DD92" s="60">
        <v>0</v>
      </c>
      <c r="DE92" s="60">
        <v>0</v>
      </c>
      <c r="DF92" s="150">
        <f t="shared" si="132"/>
        <v>0</v>
      </c>
      <c r="DG92" s="60">
        <v>0</v>
      </c>
      <c r="DH92" s="60">
        <v>0</v>
      </c>
      <c r="DI92" s="60">
        <v>0</v>
      </c>
      <c r="DJ92" s="150">
        <f t="shared" si="134"/>
        <v>0</v>
      </c>
      <c r="DK92" s="60">
        <v>0</v>
      </c>
      <c r="DL92" s="60">
        <v>0</v>
      </c>
      <c r="DM92" s="150">
        <f t="shared" si="136"/>
        <v>0</v>
      </c>
      <c r="DN92" s="60">
        <v>0</v>
      </c>
      <c r="DO92" s="60">
        <v>0</v>
      </c>
      <c r="DP92" s="60">
        <v>0</v>
      </c>
      <c r="DQ92" s="60">
        <v>0</v>
      </c>
      <c r="DR92" s="60">
        <v>0</v>
      </c>
      <c r="DS92" s="150">
        <f t="shared" si="138"/>
        <v>0</v>
      </c>
      <c r="DT92" s="60">
        <v>0</v>
      </c>
      <c r="DU92" s="60">
        <v>0</v>
      </c>
      <c r="DV92" s="150">
        <f t="shared" si="140"/>
        <v>0</v>
      </c>
      <c r="DW92" s="60">
        <v>0</v>
      </c>
      <c r="DX92" s="60">
        <v>0</v>
      </c>
      <c r="DY92" s="60">
        <v>0</v>
      </c>
      <c r="DZ92" s="60">
        <v>0</v>
      </c>
      <c r="EA92" s="60">
        <v>0</v>
      </c>
      <c r="EB92" s="60">
        <v>0</v>
      </c>
      <c r="EC92" s="60">
        <v>0</v>
      </c>
      <c r="ED92" s="60">
        <v>0</v>
      </c>
      <c r="EE92" s="60">
        <v>0</v>
      </c>
      <c r="EF92" s="60">
        <v>0</v>
      </c>
      <c r="EG92" s="150">
        <f t="shared" si="142"/>
        <v>0</v>
      </c>
      <c r="EH92" s="60">
        <v>0</v>
      </c>
      <c r="EI92" s="60">
        <v>0</v>
      </c>
      <c r="EJ92" s="60">
        <v>0</v>
      </c>
      <c r="EK92" s="60">
        <v>0</v>
      </c>
      <c r="EL92" s="60">
        <v>0</v>
      </c>
      <c r="EM92" s="60">
        <v>0</v>
      </c>
      <c r="EN92" s="60">
        <v>0</v>
      </c>
      <c r="EO92" s="60">
        <v>0</v>
      </c>
      <c r="EP92" s="60">
        <v>0</v>
      </c>
      <c r="EQ92" s="150">
        <f t="shared" si="144"/>
        <v>0</v>
      </c>
      <c r="ER92" s="60">
        <v>0</v>
      </c>
      <c r="ES92" s="60">
        <v>0</v>
      </c>
      <c r="ET92" s="60">
        <v>0</v>
      </c>
      <c r="EU92" s="150">
        <f t="shared" si="146"/>
        <v>0</v>
      </c>
      <c r="EV92" s="60">
        <v>0</v>
      </c>
      <c r="EW92" s="60">
        <v>0</v>
      </c>
      <c r="EX92" s="150">
        <f t="shared" si="148"/>
        <v>0</v>
      </c>
      <c r="EY92" s="60">
        <v>0</v>
      </c>
      <c r="EZ92" s="60">
        <v>0</v>
      </c>
      <c r="FA92" s="150">
        <f t="shared" si="150"/>
        <v>0</v>
      </c>
      <c r="FB92" s="60">
        <v>0</v>
      </c>
      <c r="FC92" s="60">
        <v>0</v>
      </c>
      <c r="FD92" s="60">
        <v>0</v>
      </c>
      <c r="FE92" s="60">
        <v>0</v>
      </c>
      <c r="FF92" s="150">
        <f t="shared" si="152"/>
        <v>0</v>
      </c>
      <c r="FG92" s="60">
        <v>0</v>
      </c>
      <c r="FH92" s="60">
        <v>0</v>
      </c>
      <c r="FI92" s="60">
        <v>0</v>
      </c>
      <c r="FJ92" s="60">
        <v>0</v>
      </c>
      <c r="FK92" s="60">
        <v>0</v>
      </c>
      <c r="FL92" s="60">
        <v>0</v>
      </c>
      <c r="FM92" s="60">
        <v>0</v>
      </c>
      <c r="FN92" s="150">
        <v>0</v>
      </c>
      <c r="FO92" s="58"/>
      <c r="FP92" s="58"/>
      <c r="FQ92" s="58"/>
      <c r="FR92" s="58"/>
      <c r="FS92" s="59">
        <f t="shared" si="172"/>
        <v>66165.452630352709</v>
      </c>
      <c r="FT92" s="4"/>
    </row>
    <row r="93" spans="2:176" x14ac:dyDescent="0.2">
      <c r="B93" s="171" t="s">
        <v>433</v>
      </c>
      <c r="C93" s="67" t="s">
        <v>264</v>
      </c>
      <c r="D93" s="150">
        <f t="shared" si="118"/>
        <v>0</v>
      </c>
      <c r="E93" s="60">
        <v>0</v>
      </c>
      <c r="F93" s="60">
        <v>0</v>
      </c>
      <c r="G93" s="60">
        <v>0</v>
      </c>
      <c r="H93" s="60">
        <v>0</v>
      </c>
      <c r="I93" s="60">
        <v>0</v>
      </c>
      <c r="J93" s="60">
        <v>0</v>
      </c>
      <c r="K93" s="60">
        <v>0</v>
      </c>
      <c r="L93" s="60">
        <v>0</v>
      </c>
      <c r="M93" s="60">
        <v>0</v>
      </c>
      <c r="N93" s="60">
        <v>0</v>
      </c>
      <c r="O93" s="60">
        <v>0</v>
      </c>
      <c r="P93" s="60">
        <v>0</v>
      </c>
      <c r="Q93" s="60">
        <v>0</v>
      </c>
      <c r="R93" s="60">
        <v>0</v>
      </c>
      <c r="S93" s="60">
        <v>0</v>
      </c>
      <c r="T93" s="60">
        <v>0</v>
      </c>
      <c r="U93" s="60">
        <v>0</v>
      </c>
      <c r="V93" s="60">
        <v>0</v>
      </c>
      <c r="W93" s="60">
        <v>0</v>
      </c>
      <c r="X93" s="60">
        <v>0</v>
      </c>
      <c r="Y93" s="60">
        <v>0</v>
      </c>
      <c r="Z93" s="60">
        <v>0</v>
      </c>
      <c r="AA93" s="60">
        <v>0</v>
      </c>
      <c r="AB93" s="60">
        <v>0</v>
      </c>
      <c r="AC93" s="60">
        <v>0</v>
      </c>
      <c r="AD93" s="60">
        <v>0</v>
      </c>
      <c r="AE93" s="60">
        <v>0</v>
      </c>
      <c r="AF93" s="60">
        <v>0</v>
      </c>
      <c r="AG93" s="60">
        <v>0</v>
      </c>
      <c r="AH93" s="150">
        <f t="shared" si="120"/>
        <v>0</v>
      </c>
      <c r="AI93" s="60">
        <v>0</v>
      </c>
      <c r="AJ93" s="60">
        <v>0</v>
      </c>
      <c r="AK93" s="60">
        <v>0</v>
      </c>
      <c r="AL93" s="150">
        <f t="shared" si="122"/>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v>0</v>
      </c>
      <c r="BS93" s="60">
        <v>0</v>
      </c>
      <c r="BT93" s="60">
        <v>0</v>
      </c>
      <c r="BU93" s="60">
        <v>0</v>
      </c>
      <c r="BV93" s="60">
        <v>0</v>
      </c>
      <c r="BW93" s="60">
        <v>0</v>
      </c>
      <c r="BX93" s="60">
        <v>0</v>
      </c>
      <c r="BY93" s="60">
        <v>0</v>
      </c>
      <c r="BZ93" s="60">
        <v>0</v>
      </c>
      <c r="CA93" s="60">
        <v>0</v>
      </c>
      <c r="CB93" s="150">
        <v>6466.8398184000007</v>
      </c>
      <c r="CC93" s="150">
        <f t="shared" si="124"/>
        <v>0</v>
      </c>
      <c r="CD93" s="60">
        <v>0</v>
      </c>
      <c r="CE93" s="60">
        <v>0</v>
      </c>
      <c r="CF93" s="60">
        <v>0</v>
      </c>
      <c r="CG93" s="150">
        <f t="shared" si="126"/>
        <v>0</v>
      </c>
      <c r="CH93" s="60">
        <v>0</v>
      </c>
      <c r="CI93" s="60">
        <v>0</v>
      </c>
      <c r="CJ93" s="60">
        <v>0</v>
      </c>
      <c r="CK93" s="60">
        <v>0</v>
      </c>
      <c r="CL93" s="60">
        <v>0</v>
      </c>
      <c r="CM93" s="60">
        <v>0</v>
      </c>
      <c r="CN93" s="60">
        <v>0</v>
      </c>
      <c r="CO93" s="60">
        <v>0</v>
      </c>
      <c r="CP93" s="60">
        <v>0</v>
      </c>
      <c r="CQ93" s="60">
        <v>0</v>
      </c>
      <c r="CR93" s="60">
        <v>0</v>
      </c>
      <c r="CS93" s="150">
        <f t="shared" si="128"/>
        <v>0</v>
      </c>
      <c r="CT93" s="60">
        <v>0</v>
      </c>
      <c r="CU93" s="60">
        <v>0</v>
      </c>
      <c r="CV93" s="150">
        <f t="shared" si="130"/>
        <v>0</v>
      </c>
      <c r="CW93" s="60">
        <v>0</v>
      </c>
      <c r="CX93" s="60">
        <v>0</v>
      </c>
      <c r="CY93" s="60">
        <v>0</v>
      </c>
      <c r="CZ93" s="60">
        <v>0</v>
      </c>
      <c r="DA93" s="60">
        <v>0</v>
      </c>
      <c r="DB93" s="60">
        <v>0</v>
      </c>
      <c r="DC93" s="60">
        <v>0</v>
      </c>
      <c r="DD93" s="60">
        <v>0</v>
      </c>
      <c r="DE93" s="60">
        <v>0</v>
      </c>
      <c r="DF93" s="150">
        <f t="shared" si="132"/>
        <v>0</v>
      </c>
      <c r="DG93" s="60">
        <v>0</v>
      </c>
      <c r="DH93" s="60">
        <v>0</v>
      </c>
      <c r="DI93" s="60">
        <v>0</v>
      </c>
      <c r="DJ93" s="150">
        <f t="shared" si="134"/>
        <v>0</v>
      </c>
      <c r="DK93" s="60">
        <v>0</v>
      </c>
      <c r="DL93" s="60">
        <v>0</v>
      </c>
      <c r="DM93" s="150">
        <f t="shared" si="136"/>
        <v>0</v>
      </c>
      <c r="DN93" s="60">
        <v>0</v>
      </c>
      <c r="DO93" s="60">
        <v>0</v>
      </c>
      <c r="DP93" s="60">
        <v>0</v>
      </c>
      <c r="DQ93" s="60">
        <v>0</v>
      </c>
      <c r="DR93" s="60">
        <v>0</v>
      </c>
      <c r="DS93" s="150">
        <f t="shared" si="138"/>
        <v>0</v>
      </c>
      <c r="DT93" s="60">
        <v>0</v>
      </c>
      <c r="DU93" s="60">
        <v>0</v>
      </c>
      <c r="DV93" s="150">
        <f t="shared" si="140"/>
        <v>0</v>
      </c>
      <c r="DW93" s="60">
        <v>0</v>
      </c>
      <c r="DX93" s="60">
        <v>0</v>
      </c>
      <c r="DY93" s="60">
        <v>0</v>
      </c>
      <c r="DZ93" s="60">
        <v>0</v>
      </c>
      <c r="EA93" s="60">
        <v>0</v>
      </c>
      <c r="EB93" s="60">
        <v>0</v>
      </c>
      <c r="EC93" s="60">
        <v>0</v>
      </c>
      <c r="ED93" s="60">
        <v>0</v>
      </c>
      <c r="EE93" s="60">
        <v>0</v>
      </c>
      <c r="EF93" s="60">
        <v>0</v>
      </c>
      <c r="EG93" s="150">
        <f t="shared" si="142"/>
        <v>0</v>
      </c>
      <c r="EH93" s="60">
        <v>0</v>
      </c>
      <c r="EI93" s="60">
        <v>0</v>
      </c>
      <c r="EJ93" s="60">
        <v>0</v>
      </c>
      <c r="EK93" s="60">
        <v>0</v>
      </c>
      <c r="EL93" s="60">
        <v>0</v>
      </c>
      <c r="EM93" s="60">
        <v>0</v>
      </c>
      <c r="EN93" s="60">
        <v>0</v>
      </c>
      <c r="EO93" s="60">
        <v>0</v>
      </c>
      <c r="EP93" s="60">
        <v>0</v>
      </c>
      <c r="EQ93" s="150">
        <f t="shared" si="144"/>
        <v>0</v>
      </c>
      <c r="ER93" s="60">
        <v>0</v>
      </c>
      <c r="ES93" s="60">
        <v>0</v>
      </c>
      <c r="ET93" s="60">
        <v>0</v>
      </c>
      <c r="EU93" s="150">
        <f t="shared" si="146"/>
        <v>0</v>
      </c>
      <c r="EV93" s="60">
        <v>0</v>
      </c>
      <c r="EW93" s="60">
        <v>0</v>
      </c>
      <c r="EX93" s="150">
        <f t="shared" si="148"/>
        <v>0</v>
      </c>
      <c r="EY93" s="60">
        <v>0</v>
      </c>
      <c r="EZ93" s="60">
        <v>0</v>
      </c>
      <c r="FA93" s="150">
        <f t="shared" si="150"/>
        <v>0</v>
      </c>
      <c r="FB93" s="60">
        <v>0</v>
      </c>
      <c r="FC93" s="60">
        <v>0</v>
      </c>
      <c r="FD93" s="60">
        <v>0</v>
      </c>
      <c r="FE93" s="60">
        <v>0</v>
      </c>
      <c r="FF93" s="150">
        <f t="shared" si="152"/>
        <v>0</v>
      </c>
      <c r="FG93" s="60">
        <v>0</v>
      </c>
      <c r="FH93" s="60">
        <v>0</v>
      </c>
      <c r="FI93" s="60">
        <v>0</v>
      </c>
      <c r="FJ93" s="60">
        <v>0</v>
      </c>
      <c r="FK93" s="60">
        <v>0</v>
      </c>
      <c r="FL93" s="60">
        <v>0</v>
      </c>
      <c r="FM93" s="60">
        <v>0</v>
      </c>
      <c r="FN93" s="150">
        <v>0</v>
      </c>
      <c r="FO93" s="58"/>
      <c r="FP93" s="58"/>
      <c r="FQ93" s="58"/>
      <c r="FR93" s="58"/>
      <c r="FS93" s="59">
        <f t="shared" si="172"/>
        <v>6466.8398184000007</v>
      </c>
      <c r="FT93" s="4"/>
    </row>
    <row r="94" spans="2:176" x14ac:dyDescent="0.2">
      <c r="B94" s="171" t="s">
        <v>433</v>
      </c>
      <c r="C94" s="67" t="s">
        <v>265</v>
      </c>
      <c r="D94" s="150">
        <f t="shared" si="118"/>
        <v>0</v>
      </c>
      <c r="E94" s="60">
        <v>0</v>
      </c>
      <c r="F94" s="60">
        <v>0</v>
      </c>
      <c r="G94" s="60">
        <v>0</v>
      </c>
      <c r="H94" s="60">
        <v>0</v>
      </c>
      <c r="I94" s="60">
        <v>0</v>
      </c>
      <c r="J94" s="60">
        <v>0</v>
      </c>
      <c r="K94" s="60">
        <v>0</v>
      </c>
      <c r="L94" s="60">
        <v>0</v>
      </c>
      <c r="M94" s="60">
        <v>0</v>
      </c>
      <c r="N94" s="60">
        <v>0</v>
      </c>
      <c r="O94" s="60">
        <v>0</v>
      </c>
      <c r="P94" s="60">
        <v>0</v>
      </c>
      <c r="Q94" s="60">
        <v>0</v>
      </c>
      <c r="R94" s="60">
        <v>0</v>
      </c>
      <c r="S94" s="60">
        <v>0</v>
      </c>
      <c r="T94" s="60">
        <v>0</v>
      </c>
      <c r="U94" s="60">
        <v>0</v>
      </c>
      <c r="V94" s="60">
        <v>0</v>
      </c>
      <c r="W94" s="60">
        <v>0</v>
      </c>
      <c r="X94" s="60">
        <v>0</v>
      </c>
      <c r="Y94" s="60">
        <v>0</v>
      </c>
      <c r="Z94" s="60">
        <v>0</v>
      </c>
      <c r="AA94" s="60">
        <v>0</v>
      </c>
      <c r="AB94" s="60">
        <v>0</v>
      </c>
      <c r="AC94" s="60">
        <v>0</v>
      </c>
      <c r="AD94" s="60">
        <v>0</v>
      </c>
      <c r="AE94" s="60">
        <v>0</v>
      </c>
      <c r="AF94" s="60">
        <v>0</v>
      </c>
      <c r="AG94" s="60">
        <v>0</v>
      </c>
      <c r="AH94" s="150">
        <f t="shared" si="120"/>
        <v>0</v>
      </c>
      <c r="AI94" s="60">
        <v>0</v>
      </c>
      <c r="AJ94" s="60">
        <v>0</v>
      </c>
      <c r="AK94" s="60">
        <v>0</v>
      </c>
      <c r="AL94" s="150">
        <f t="shared" si="122"/>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v>0</v>
      </c>
      <c r="BS94" s="60">
        <v>0</v>
      </c>
      <c r="BT94" s="60">
        <v>0</v>
      </c>
      <c r="BU94" s="60">
        <v>0</v>
      </c>
      <c r="BV94" s="60">
        <v>0</v>
      </c>
      <c r="BW94" s="60">
        <v>0</v>
      </c>
      <c r="BX94" s="60">
        <v>0</v>
      </c>
      <c r="BY94" s="60">
        <v>0</v>
      </c>
      <c r="BZ94" s="60">
        <v>0</v>
      </c>
      <c r="CA94" s="60">
        <v>0</v>
      </c>
      <c r="CB94" s="150">
        <v>168.12746812080002</v>
      </c>
      <c r="CC94" s="150">
        <f t="shared" si="124"/>
        <v>0</v>
      </c>
      <c r="CD94" s="60">
        <v>0</v>
      </c>
      <c r="CE94" s="60">
        <v>0</v>
      </c>
      <c r="CF94" s="60">
        <v>0</v>
      </c>
      <c r="CG94" s="150">
        <f t="shared" si="126"/>
        <v>0</v>
      </c>
      <c r="CH94" s="60">
        <v>0</v>
      </c>
      <c r="CI94" s="60">
        <v>0</v>
      </c>
      <c r="CJ94" s="60">
        <v>0</v>
      </c>
      <c r="CK94" s="60">
        <v>0</v>
      </c>
      <c r="CL94" s="60">
        <v>0</v>
      </c>
      <c r="CM94" s="60">
        <v>0</v>
      </c>
      <c r="CN94" s="60">
        <v>0</v>
      </c>
      <c r="CO94" s="60">
        <v>0</v>
      </c>
      <c r="CP94" s="60">
        <v>0</v>
      </c>
      <c r="CQ94" s="60">
        <v>0</v>
      </c>
      <c r="CR94" s="60">
        <v>0</v>
      </c>
      <c r="CS94" s="150">
        <f t="shared" si="128"/>
        <v>0</v>
      </c>
      <c r="CT94" s="60">
        <v>0</v>
      </c>
      <c r="CU94" s="60">
        <v>0</v>
      </c>
      <c r="CV94" s="150">
        <f t="shared" si="130"/>
        <v>0</v>
      </c>
      <c r="CW94" s="60">
        <v>0</v>
      </c>
      <c r="CX94" s="60">
        <v>0</v>
      </c>
      <c r="CY94" s="60">
        <v>0</v>
      </c>
      <c r="CZ94" s="60">
        <v>0</v>
      </c>
      <c r="DA94" s="60">
        <v>0</v>
      </c>
      <c r="DB94" s="60">
        <v>0</v>
      </c>
      <c r="DC94" s="60">
        <v>0</v>
      </c>
      <c r="DD94" s="60">
        <v>0</v>
      </c>
      <c r="DE94" s="60">
        <v>0</v>
      </c>
      <c r="DF94" s="150">
        <f t="shared" si="132"/>
        <v>0</v>
      </c>
      <c r="DG94" s="60">
        <v>0</v>
      </c>
      <c r="DH94" s="60">
        <v>0</v>
      </c>
      <c r="DI94" s="60">
        <v>0</v>
      </c>
      <c r="DJ94" s="150">
        <f t="shared" si="134"/>
        <v>0</v>
      </c>
      <c r="DK94" s="60">
        <v>0</v>
      </c>
      <c r="DL94" s="60">
        <v>0</v>
      </c>
      <c r="DM94" s="150">
        <f t="shared" si="136"/>
        <v>0</v>
      </c>
      <c r="DN94" s="60">
        <v>0</v>
      </c>
      <c r="DO94" s="60">
        <v>0</v>
      </c>
      <c r="DP94" s="60">
        <v>0</v>
      </c>
      <c r="DQ94" s="60">
        <v>0</v>
      </c>
      <c r="DR94" s="60">
        <v>0</v>
      </c>
      <c r="DS94" s="150">
        <f t="shared" si="138"/>
        <v>0</v>
      </c>
      <c r="DT94" s="60">
        <v>0</v>
      </c>
      <c r="DU94" s="60">
        <v>0</v>
      </c>
      <c r="DV94" s="150">
        <f t="shared" si="140"/>
        <v>0</v>
      </c>
      <c r="DW94" s="60">
        <v>0</v>
      </c>
      <c r="DX94" s="60">
        <v>0</v>
      </c>
      <c r="DY94" s="60">
        <v>0</v>
      </c>
      <c r="DZ94" s="60">
        <v>0</v>
      </c>
      <c r="EA94" s="60">
        <v>0</v>
      </c>
      <c r="EB94" s="60">
        <v>0</v>
      </c>
      <c r="EC94" s="60">
        <v>0</v>
      </c>
      <c r="ED94" s="60">
        <v>0</v>
      </c>
      <c r="EE94" s="60">
        <v>0</v>
      </c>
      <c r="EF94" s="60">
        <v>0</v>
      </c>
      <c r="EG94" s="150">
        <f t="shared" si="142"/>
        <v>0</v>
      </c>
      <c r="EH94" s="60">
        <v>0</v>
      </c>
      <c r="EI94" s="60">
        <v>0</v>
      </c>
      <c r="EJ94" s="60">
        <v>0</v>
      </c>
      <c r="EK94" s="60">
        <v>0</v>
      </c>
      <c r="EL94" s="60">
        <v>0</v>
      </c>
      <c r="EM94" s="60">
        <v>0</v>
      </c>
      <c r="EN94" s="60">
        <v>0</v>
      </c>
      <c r="EO94" s="60">
        <v>0</v>
      </c>
      <c r="EP94" s="60">
        <v>0</v>
      </c>
      <c r="EQ94" s="150">
        <f t="shared" si="144"/>
        <v>0</v>
      </c>
      <c r="ER94" s="60">
        <v>0</v>
      </c>
      <c r="ES94" s="60">
        <v>0</v>
      </c>
      <c r="ET94" s="60">
        <v>0</v>
      </c>
      <c r="EU94" s="150">
        <f t="shared" si="146"/>
        <v>0</v>
      </c>
      <c r="EV94" s="60">
        <v>0</v>
      </c>
      <c r="EW94" s="60">
        <v>0</v>
      </c>
      <c r="EX94" s="150">
        <f t="shared" si="148"/>
        <v>0</v>
      </c>
      <c r="EY94" s="60">
        <v>0</v>
      </c>
      <c r="EZ94" s="60">
        <v>0</v>
      </c>
      <c r="FA94" s="150">
        <f t="shared" si="150"/>
        <v>0</v>
      </c>
      <c r="FB94" s="60">
        <v>0</v>
      </c>
      <c r="FC94" s="60">
        <v>0</v>
      </c>
      <c r="FD94" s="60">
        <v>0</v>
      </c>
      <c r="FE94" s="60">
        <v>0</v>
      </c>
      <c r="FF94" s="150">
        <f t="shared" si="152"/>
        <v>0</v>
      </c>
      <c r="FG94" s="60">
        <v>0</v>
      </c>
      <c r="FH94" s="60">
        <v>0</v>
      </c>
      <c r="FI94" s="60">
        <v>0</v>
      </c>
      <c r="FJ94" s="60">
        <v>0</v>
      </c>
      <c r="FK94" s="60">
        <v>0</v>
      </c>
      <c r="FL94" s="60">
        <v>0</v>
      </c>
      <c r="FM94" s="60">
        <v>0</v>
      </c>
      <c r="FN94" s="150">
        <v>0</v>
      </c>
      <c r="FO94" s="58"/>
      <c r="FP94" s="58"/>
      <c r="FQ94" s="58"/>
      <c r="FR94" s="58"/>
      <c r="FS94" s="59">
        <f t="shared" si="172"/>
        <v>168.12746812080002</v>
      </c>
      <c r="FT94" s="4"/>
    </row>
    <row r="95" spans="2:176" ht="14.25" customHeight="1" x14ac:dyDescent="0.2">
      <c r="B95" s="88"/>
      <c r="C95" s="91" t="s">
        <v>266</v>
      </c>
      <c r="D95" s="6">
        <f t="shared" si="118"/>
        <v>17.0370461664</v>
      </c>
      <c r="E95" s="6">
        <f t="shared" ref="E95" si="191">SUM(E96:E100)</f>
        <v>0</v>
      </c>
      <c r="F95" s="6">
        <f t="shared" ref="F95:AG95" si="192">SUM(F96:F100)</f>
        <v>0</v>
      </c>
      <c r="G95" s="6">
        <f t="shared" si="192"/>
        <v>0</v>
      </c>
      <c r="H95" s="6">
        <f t="shared" si="192"/>
        <v>0</v>
      </c>
      <c r="I95" s="6">
        <f t="shared" si="192"/>
        <v>0</v>
      </c>
      <c r="J95" s="6">
        <f t="shared" si="192"/>
        <v>0</v>
      </c>
      <c r="K95" s="6">
        <f t="shared" si="192"/>
        <v>0</v>
      </c>
      <c r="L95" s="6">
        <f t="shared" si="192"/>
        <v>0</v>
      </c>
      <c r="M95" s="6">
        <f t="shared" si="192"/>
        <v>0</v>
      </c>
      <c r="N95" s="6">
        <f t="shared" si="192"/>
        <v>0</v>
      </c>
      <c r="O95" s="6">
        <f t="shared" si="192"/>
        <v>0</v>
      </c>
      <c r="P95" s="6">
        <f t="shared" si="192"/>
        <v>0</v>
      </c>
      <c r="Q95" s="6">
        <f t="shared" si="192"/>
        <v>0</v>
      </c>
      <c r="R95" s="6">
        <f t="shared" si="192"/>
        <v>0</v>
      </c>
      <c r="S95" s="6">
        <f t="shared" si="192"/>
        <v>0</v>
      </c>
      <c r="T95" s="6">
        <f t="shared" si="192"/>
        <v>0</v>
      </c>
      <c r="U95" s="6">
        <f t="shared" si="192"/>
        <v>0</v>
      </c>
      <c r="V95" s="6">
        <f t="shared" si="192"/>
        <v>0</v>
      </c>
      <c r="W95" s="6">
        <f t="shared" si="192"/>
        <v>0</v>
      </c>
      <c r="X95" s="6">
        <f t="shared" si="192"/>
        <v>0</v>
      </c>
      <c r="Y95" s="6">
        <f t="shared" si="192"/>
        <v>0</v>
      </c>
      <c r="Z95" s="6">
        <f t="shared" si="192"/>
        <v>10.6252545984</v>
      </c>
      <c r="AA95" s="6">
        <f t="shared" si="192"/>
        <v>4.7630451648000003</v>
      </c>
      <c r="AB95" s="6">
        <f t="shared" si="192"/>
        <v>1.6487464031999999</v>
      </c>
      <c r="AC95" s="6">
        <f t="shared" si="192"/>
        <v>0</v>
      </c>
      <c r="AD95" s="6">
        <f t="shared" si="192"/>
        <v>0</v>
      </c>
      <c r="AE95" s="6">
        <f t="shared" si="192"/>
        <v>0</v>
      </c>
      <c r="AF95" s="6">
        <f t="shared" si="192"/>
        <v>0</v>
      </c>
      <c r="AG95" s="6">
        <f t="shared" si="192"/>
        <v>0</v>
      </c>
      <c r="AH95" s="6">
        <f t="shared" si="120"/>
        <v>0</v>
      </c>
      <c r="AI95" s="6">
        <f t="shared" ref="AI95:AK95" si="193">SUM(AI96:AI100)</f>
        <v>0</v>
      </c>
      <c r="AJ95" s="6">
        <f t="shared" si="193"/>
        <v>0</v>
      </c>
      <c r="AK95" s="6">
        <f t="shared" si="193"/>
        <v>0</v>
      </c>
      <c r="AL95" s="6">
        <f t="shared" si="122"/>
        <v>14024.727919781819</v>
      </c>
      <c r="AM95" s="6">
        <f t="shared" ref="AM95:CB95" si="194">SUM(AM96:AM100)</f>
        <v>1.2823583136000001</v>
      </c>
      <c r="AN95" s="6">
        <f t="shared" si="194"/>
        <v>0</v>
      </c>
      <c r="AO95" s="6">
        <f t="shared" si="194"/>
        <v>0</v>
      </c>
      <c r="AP95" s="6">
        <f t="shared" si="194"/>
        <v>0</v>
      </c>
      <c r="AQ95" s="6">
        <f t="shared" si="194"/>
        <v>0</v>
      </c>
      <c r="AR95" s="6">
        <f t="shared" si="194"/>
        <v>2643.3970272515053</v>
      </c>
      <c r="AS95" s="6">
        <f t="shared" si="194"/>
        <v>0</v>
      </c>
      <c r="AT95" s="6">
        <f t="shared" si="194"/>
        <v>0</v>
      </c>
      <c r="AU95" s="6">
        <f t="shared" si="194"/>
        <v>11006.033815320132</v>
      </c>
      <c r="AV95" s="6">
        <f t="shared" si="194"/>
        <v>0</v>
      </c>
      <c r="AW95" s="6">
        <f t="shared" si="194"/>
        <v>374.01471889658228</v>
      </c>
      <c r="AX95" s="6">
        <f t="shared" si="194"/>
        <v>0</v>
      </c>
      <c r="AY95" s="6">
        <f t="shared" si="194"/>
        <v>0</v>
      </c>
      <c r="AZ95" s="6">
        <f t="shared" si="194"/>
        <v>0</v>
      </c>
      <c r="BA95" s="6">
        <f t="shared" si="194"/>
        <v>0</v>
      </c>
      <c r="BB95" s="6">
        <f t="shared" si="194"/>
        <v>0</v>
      </c>
      <c r="BC95" s="6">
        <f t="shared" si="194"/>
        <v>0</v>
      </c>
      <c r="BD95" s="6">
        <f t="shared" si="194"/>
        <v>0</v>
      </c>
      <c r="BE95" s="6">
        <f t="shared" si="194"/>
        <v>0</v>
      </c>
      <c r="BF95" s="6">
        <f t="shared" si="194"/>
        <v>0</v>
      </c>
      <c r="BG95" s="6">
        <f t="shared" si="194"/>
        <v>0</v>
      </c>
      <c r="BH95" s="6">
        <f t="shared" si="194"/>
        <v>0</v>
      </c>
      <c r="BI95" s="6">
        <f t="shared" si="194"/>
        <v>0</v>
      </c>
      <c r="BJ95" s="6">
        <f t="shared" si="194"/>
        <v>0</v>
      </c>
      <c r="BK95" s="6">
        <f t="shared" si="194"/>
        <v>0</v>
      </c>
      <c r="BL95" s="6">
        <f t="shared" si="194"/>
        <v>0</v>
      </c>
      <c r="BM95" s="6">
        <f t="shared" si="194"/>
        <v>0</v>
      </c>
      <c r="BN95" s="6">
        <f t="shared" si="194"/>
        <v>0</v>
      </c>
      <c r="BO95" s="6">
        <f t="shared" si="194"/>
        <v>0</v>
      </c>
      <c r="BP95" s="6">
        <f t="shared" si="194"/>
        <v>0</v>
      </c>
      <c r="BQ95" s="6">
        <f t="shared" si="194"/>
        <v>0</v>
      </c>
      <c r="BR95" s="6">
        <f t="shared" si="194"/>
        <v>0</v>
      </c>
      <c r="BS95" s="6">
        <f t="shared" si="194"/>
        <v>0</v>
      </c>
      <c r="BT95" s="6">
        <f t="shared" si="194"/>
        <v>0</v>
      </c>
      <c r="BU95" s="6">
        <f t="shared" si="194"/>
        <v>0</v>
      </c>
      <c r="BV95" s="6">
        <f t="shared" si="194"/>
        <v>0</v>
      </c>
      <c r="BW95" s="6">
        <f t="shared" si="194"/>
        <v>0</v>
      </c>
      <c r="BX95" s="6">
        <f t="shared" si="194"/>
        <v>0</v>
      </c>
      <c r="BY95" s="6">
        <f t="shared" si="194"/>
        <v>0</v>
      </c>
      <c r="BZ95" s="6">
        <f t="shared" si="194"/>
        <v>0</v>
      </c>
      <c r="CA95" s="6">
        <f t="shared" si="194"/>
        <v>0</v>
      </c>
      <c r="CB95" s="6">
        <f t="shared" si="194"/>
        <v>0</v>
      </c>
      <c r="CC95" s="6">
        <f t="shared" si="124"/>
        <v>0</v>
      </c>
      <c r="CD95" s="6">
        <f t="shared" ref="CD95:CF95" si="195">SUM(CD96:CD100)</f>
        <v>0</v>
      </c>
      <c r="CE95" s="6">
        <f t="shared" si="195"/>
        <v>0</v>
      </c>
      <c r="CF95" s="6">
        <f t="shared" si="195"/>
        <v>0</v>
      </c>
      <c r="CG95" s="6">
        <f t="shared" si="126"/>
        <v>0</v>
      </c>
      <c r="CH95" s="6">
        <f t="shared" ref="CH95:CR95" si="196">SUM(CH96:CH100)</f>
        <v>0</v>
      </c>
      <c r="CI95" s="6">
        <f t="shared" si="196"/>
        <v>0</v>
      </c>
      <c r="CJ95" s="6">
        <f t="shared" si="196"/>
        <v>0</v>
      </c>
      <c r="CK95" s="6">
        <f t="shared" si="196"/>
        <v>0</v>
      </c>
      <c r="CL95" s="6">
        <f t="shared" si="196"/>
        <v>0</v>
      </c>
      <c r="CM95" s="6">
        <f t="shared" si="196"/>
        <v>0</v>
      </c>
      <c r="CN95" s="6">
        <f t="shared" si="196"/>
        <v>0</v>
      </c>
      <c r="CO95" s="6">
        <f t="shared" si="196"/>
        <v>0</v>
      </c>
      <c r="CP95" s="6">
        <f t="shared" si="196"/>
        <v>0</v>
      </c>
      <c r="CQ95" s="6">
        <f t="shared" si="196"/>
        <v>0</v>
      </c>
      <c r="CR95" s="6">
        <f t="shared" si="196"/>
        <v>0</v>
      </c>
      <c r="CS95" s="6">
        <f t="shared" si="128"/>
        <v>0</v>
      </c>
      <c r="CT95" s="6">
        <f t="shared" ref="CT95:CU95" si="197">SUM(CT96:CT100)</f>
        <v>0</v>
      </c>
      <c r="CU95" s="6">
        <f t="shared" si="197"/>
        <v>0</v>
      </c>
      <c r="CV95" s="6">
        <f t="shared" si="130"/>
        <v>0</v>
      </c>
      <c r="CW95" s="6">
        <f t="shared" ref="CW95:DE95" si="198">SUM(CW96:CW100)</f>
        <v>0</v>
      </c>
      <c r="CX95" s="6">
        <f t="shared" si="198"/>
        <v>0</v>
      </c>
      <c r="CY95" s="6">
        <f t="shared" si="198"/>
        <v>0</v>
      </c>
      <c r="CZ95" s="6">
        <f t="shared" si="198"/>
        <v>0</v>
      </c>
      <c r="DA95" s="6">
        <f t="shared" si="198"/>
        <v>0</v>
      </c>
      <c r="DB95" s="6">
        <f t="shared" si="198"/>
        <v>0</v>
      </c>
      <c r="DC95" s="6">
        <f t="shared" si="198"/>
        <v>0</v>
      </c>
      <c r="DD95" s="6">
        <f t="shared" si="198"/>
        <v>0</v>
      </c>
      <c r="DE95" s="6">
        <f t="shared" si="198"/>
        <v>0</v>
      </c>
      <c r="DF95" s="6">
        <f t="shared" si="132"/>
        <v>0</v>
      </c>
      <c r="DG95" s="6">
        <f t="shared" ref="DG95:DI95" si="199">SUM(DG96:DG100)</f>
        <v>0</v>
      </c>
      <c r="DH95" s="6">
        <f t="shared" si="199"/>
        <v>0</v>
      </c>
      <c r="DI95" s="6">
        <f t="shared" si="199"/>
        <v>0</v>
      </c>
      <c r="DJ95" s="6">
        <f t="shared" si="134"/>
        <v>0</v>
      </c>
      <c r="DK95" s="6">
        <f t="shared" ref="DK95:DL95" si="200">SUM(DK96:DK100)</f>
        <v>0</v>
      </c>
      <c r="DL95" s="6">
        <f t="shared" si="200"/>
        <v>0</v>
      </c>
      <c r="DM95" s="6">
        <f t="shared" si="136"/>
        <v>0</v>
      </c>
      <c r="DN95" s="6">
        <f t="shared" ref="DN95:DR95" si="201">SUM(DN96:DN100)</f>
        <v>0</v>
      </c>
      <c r="DO95" s="6">
        <f t="shared" si="201"/>
        <v>0</v>
      </c>
      <c r="DP95" s="6">
        <f t="shared" si="201"/>
        <v>0</v>
      </c>
      <c r="DQ95" s="6">
        <f t="shared" si="201"/>
        <v>0</v>
      </c>
      <c r="DR95" s="6">
        <f t="shared" si="201"/>
        <v>0</v>
      </c>
      <c r="DS95" s="6">
        <f t="shared" si="138"/>
        <v>0</v>
      </c>
      <c r="DT95" s="6">
        <f t="shared" ref="DT95:DU95" si="202">SUM(DT96:DT100)</f>
        <v>0</v>
      </c>
      <c r="DU95" s="6">
        <f t="shared" si="202"/>
        <v>0</v>
      </c>
      <c r="DV95" s="6">
        <f t="shared" si="140"/>
        <v>0</v>
      </c>
      <c r="DW95" s="6">
        <f t="shared" ref="DW95:EF95" si="203">SUM(DW96:DW100)</f>
        <v>0</v>
      </c>
      <c r="DX95" s="6">
        <f t="shared" si="203"/>
        <v>0</v>
      </c>
      <c r="DY95" s="6">
        <f t="shared" si="203"/>
        <v>0</v>
      </c>
      <c r="DZ95" s="6">
        <f t="shared" si="203"/>
        <v>0</v>
      </c>
      <c r="EA95" s="6">
        <f t="shared" si="203"/>
        <v>0</v>
      </c>
      <c r="EB95" s="6">
        <f t="shared" si="203"/>
        <v>0</v>
      </c>
      <c r="EC95" s="6">
        <f t="shared" si="203"/>
        <v>0</v>
      </c>
      <c r="ED95" s="6">
        <f t="shared" si="203"/>
        <v>0</v>
      </c>
      <c r="EE95" s="6">
        <f t="shared" si="203"/>
        <v>0</v>
      </c>
      <c r="EF95" s="6">
        <f t="shared" si="203"/>
        <v>0</v>
      </c>
      <c r="EG95" s="6">
        <f t="shared" si="142"/>
        <v>0</v>
      </c>
      <c r="EH95" s="6">
        <f t="shared" ref="EH95:EP95" si="204">SUM(EH96:EH100)</f>
        <v>0</v>
      </c>
      <c r="EI95" s="6">
        <f t="shared" si="204"/>
        <v>0</v>
      </c>
      <c r="EJ95" s="6">
        <f t="shared" si="204"/>
        <v>0</v>
      </c>
      <c r="EK95" s="6">
        <f t="shared" si="204"/>
        <v>0</v>
      </c>
      <c r="EL95" s="6">
        <f t="shared" si="204"/>
        <v>0</v>
      </c>
      <c r="EM95" s="6">
        <f t="shared" si="204"/>
        <v>0</v>
      </c>
      <c r="EN95" s="6">
        <f t="shared" si="204"/>
        <v>0</v>
      </c>
      <c r="EO95" s="6">
        <f t="shared" si="204"/>
        <v>0</v>
      </c>
      <c r="EP95" s="6">
        <f t="shared" si="204"/>
        <v>0</v>
      </c>
      <c r="EQ95" s="6">
        <f t="shared" si="144"/>
        <v>0</v>
      </c>
      <c r="ER95" s="6">
        <f t="shared" ref="ER95:ET95" si="205">SUM(ER96:ER100)</f>
        <v>0</v>
      </c>
      <c r="ES95" s="6">
        <f t="shared" si="205"/>
        <v>0</v>
      </c>
      <c r="ET95" s="6">
        <f t="shared" si="205"/>
        <v>0</v>
      </c>
      <c r="EU95" s="6">
        <f t="shared" si="146"/>
        <v>0</v>
      </c>
      <c r="EV95" s="6">
        <f t="shared" ref="EV95:EW95" si="206">SUM(EV96:EV100)</f>
        <v>0</v>
      </c>
      <c r="EW95" s="6">
        <f t="shared" si="206"/>
        <v>0</v>
      </c>
      <c r="EX95" s="6">
        <f t="shared" si="148"/>
        <v>0</v>
      </c>
      <c r="EY95" s="6">
        <f t="shared" ref="EY95:EZ95" si="207">SUM(EY96:EY100)</f>
        <v>0</v>
      </c>
      <c r="EZ95" s="6">
        <f t="shared" si="207"/>
        <v>0</v>
      </c>
      <c r="FA95" s="6">
        <f t="shared" si="150"/>
        <v>0</v>
      </c>
      <c r="FB95" s="6">
        <f t="shared" ref="FB95:FE95" si="208">SUM(FB96:FB100)</f>
        <v>0</v>
      </c>
      <c r="FC95" s="6">
        <f t="shared" si="208"/>
        <v>0</v>
      </c>
      <c r="FD95" s="6">
        <f t="shared" si="208"/>
        <v>0</v>
      </c>
      <c r="FE95" s="6">
        <f t="shared" si="208"/>
        <v>0</v>
      </c>
      <c r="FF95" s="6">
        <f t="shared" si="152"/>
        <v>0</v>
      </c>
      <c r="FG95" s="6">
        <f t="shared" ref="FG95:FS95" si="209">SUM(FG96:FG100)</f>
        <v>0</v>
      </c>
      <c r="FH95" s="6">
        <f t="shared" si="209"/>
        <v>0</v>
      </c>
      <c r="FI95" s="6">
        <f t="shared" si="209"/>
        <v>0</v>
      </c>
      <c r="FJ95" s="6">
        <f t="shared" si="209"/>
        <v>0</v>
      </c>
      <c r="FK95" s="6">
        <f t="shared" si="209"/>
        <v>0</v>
      </c>
      <c r="FL95" s="6">
        <f t="shared" si="209"/>
        <v>0</v>
      </c>
      <c r="FM95" s="6">
        <f t="shared" si="209"/>
        <v>0</v>
      </c>
      <c r="FN95" s="6">
        <f t="shared" si="209"/>
        <v>0</v>
      </c>
      <c r="FO95" s="6">
        <f t="shared" si="209"/>
        <v>0</v>
      </c>
      <c r="FP95" s="6">
        <f t="shared" si="209"/>
        <v>0</v>
      </c>
      <c r="FQ95" s="6">
        <f t="shared" si="209"/>
        <v>0</v>
      </c>
      <c r="FR95" s="6">
        <f t="shared" si="209"/>
        <v>0</v>
      </c>
      <c r="FS95" s="6">
        <f t="shared" si="209"/>
        <v>14041.764965948219</v>
      </c>
      <c r="FT95" s="4"/>
    </row>
    <row r="96" spans="2:176" x14ac:dyDescent="0.2">
      <c r="B96" s="171" t="s">
        <v>434</v>
      </c>
      <c r="C96" s="67" t="s">
        <v>267</v>
      </c>
      <c r="D96" s="150">
        <f t="shared" si="118"/>
        <v>0</v>
      </c>
      <c r="E96" s="60">
        <v>0</v>
      </c>
      <c r="F96" s="60">
        <v>0</v>
      </c>
      <c r="G96" s="60">
        <v>0</v>
      </c>
      <c r="H96" s="60">
        <v>0</v>
      </c>
      <c r="I96" s="60">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150">
        <f t="shared" si="120"/>
        <v>0</v>
      </c>
      <c r="AI96" s="60">
        <v>0</v>
      </c>
      <c r="AJ96" s="60">
        <v>0</v>
      </c>
      <c r="AK96" s="60">
        <v>0</v>
      </c>
      <c r="AL96" s="150">
        <f t="shared" si="122"/>
        <v>10258.265733419476</v>
      </c>
      <c r="AM96" s="60">
        <v>0</v>
      </c>
      <c r="AN96" s="60">
        <v>0</v>
      </c>
      <c r="AO96" s="60">
        <v>0</v>
      </c>
      <c r="AP96" s="60">
        <v>0</v>
      </c>
      <c r="AQ96" s="60">
        <v>0</v>
      </c>
      <c r="AR96" s="60">
        <v>0</v>
      </c>
      <c r="AS96" s="60">
        <v>0</v>
      </c>
      <c r="AT96" s="60">
        <v>0</v>
      </c>
      <c r="AU96" s="60">
        <v>10258.265733419476</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150">
        <v>0</v>
      </c>
      <c r="CC96" s="150">
        <f t="shared" si="124"/>
        <v>0</v>
      </c>
      <c r="CD96" s="60">
        <v>0</v>
      </c>
      <c r="CE96" s="60">
        <v>0</v>
      </c>
      <c r="CF96" s="60">
        <v>0</v>
      </c>
      <c r="CG96" s="150">
        <f t="shared" si="126"/>
        <v>0</v>
      </c>
      <c r="CH96" s="60">
        <v>0</v>
      </c>
      <c r="CI96" s="60">
        <v>0</v>
      </c>
      <c r="CJ96" s="60">
        <v>0</v>
      </c>
      <c r="CK96" s="60">
        <v>0</v>
      </c>
      <c r="CL96" s="60">
        <v>0</v>
      </c>
      <c r="CM96" s="60">
        <v>0</v>
      </c>
      <c r="CN96" s="60">
        <v>0</v>
      </c>
      <c r="CO96" s="60">
        <v>0</v>
      </c>
      <c r="CP96" s="60">
        <v>0</v>
      </c>
      <c r="CQ96" s="60">
        <v>0</v>
      </c>
      <c r="CR96" s="60">
        <v>0</v>
      </c>
      <c r="CS96" s="150">
        <f t="shared" si="128"/>
        <v>0</v>
      </c>
      <c r="CT96" s="60">
        <v>0</v>
      </c>
      <c r="CU96" s="60">
        <v>0</v>
      </c>
      <c r="CV96" s="150">
        <f t="shared" si="130"/>
        <v>0</v>
      </c>
      <c r="CW96" s="60">
        <v>0</v>
      </c>
      <c r="CX96" s="60">
        <v>0</v>
      </c>
      <c r="CY96" s="60">
        <v>0</v>
      </c>
      <c r="CZ96" s="60">
        <v>0</v>
      </c>
      <c r="DA96" s="60">
        <v>0</v>
      </c>
      <c r="DB96" s="60">
        <v>0</v>
      </c>
      <c r="DC96" s="60">
        <v>0</v>
      </c>
      <c r="DD96" s="60">
        <v>0</v>
      </c>
      <c r="DE96" s="60">
        <v>0</v>
      </c>
      <c r="DF96" s="150">
        <f t="shared" si="132"/>
        <v>0</v>
      </c>
      <c r="DG96" s="60">
        <v>0</v>
      </c>
      <c r="DH96" s="60">
        <v>0</v>
      </c>
      <c r="DI96" s="60">
        <v>0</v>
      </c>
      <c r="DJ96" s="150">
        <f t="shared" si="134"/>
        <v>0</v>
      </c>
      <c r="DK96" s="60">
        <v>0</v>
      </c>
      <c r="DL96" s="60">
        <v>0</v>
      </c>
      <c r="DM96" s="150">
        <f t="shared" si="136"/>
        <v>0</v>
      </c>
      <c r="DN96" s="60">
        <v>0</v>
      </c>
      <c r="DO96" s="60">
        <v>0</v>
      </c>
      <c r="DP96" s="60">
        <v>0</v>
      </c>
      <c r="DQ96" s="60">
        <v>0</v>
      </c>
      <c r="DR96" s="60">
        <v>0</v>
      </c>
      <c r="DS96" s="150">
        <f t="shared" si="138"/>
        <v>0</v>
      </c>
      <c r="DT96" s="60">
        <v>0</v>
      </c>
      <c r="DU96" s="60">
        <v>0</v>
      </c>
      <c r="DV96" s="150">
        <f t="shared" si="140"/>
        <v>0</v>
      </c>
      <c r="DW96" s="60">
        <v>0</v>
      </c>
      <c r="DX96" s="60">
        <v>0</v>
      </c>
      <c r="DY96" s="60">
        <v>0</v>
      </c>
      <c r="DZ96" s="60">
        <v>0</v>
      </c>
      <c r="EA96" s="60">
        <v>0</v>
      </c>
      <c r="EB96" s="60">
        <v>0</v>
      </c>
      <c r="EC96" s="60">
        <v>0</v>
      </c>
      <c r="ED96" s="60">
        <v>0</v>
      </c>
      <c r="EE96" s="60">
        <v>0</v>
      </c>
      <c r="EF96" s="60">
        <v>0</v>
      </c>
      <c r="EG96" s="150">
        <f t="shared" si="142"/>
        <v>0</v>
      </c>
      <c r="EH96" s="60">
        <v>0</v>
      </c>
      <c r="EI96" s="60">
        <v>0</v>
      </c>
      <c r="EJ96" s="60">
        <v>0</v>
      </c>
      <c r="EK96" s="60">
        <v>0</v>
      </c>
      <c r="EL96" s="60">
        <v>0</v>
      </c>
      <c r="EM96" s="60">
        <v>0</v>
      </c>
      <c r="EN96" s="60">
        <v>0</v>
      </c>
      <c r="EO96" s="60">
        <v>0</v>
      </c>
      <c r="EP96" s="60">
        <v>0</v>
      </c>
      <c r="EQ96" s="150">
        <f t="shared" si="144"/>
        <v>0</v>
      </c>
      <c r="ER96" s="60">
        <v>0</v>
      </c>
      <c r="ES96" s="60">
        <v>0</v>
      </c>
      <c r="ET96" s="60">
        <v>0</v>
      </c>
      <c r="EU96" s="150">
        <f t="shared" si="146"/>
        <v>0</v>
      </c>
      <c r="EV96" s="60">
        <v>0</v>
      </c>
      <c r="EW96" s="60">
        <v>0</v>
      </c>
      <c r="EX96" s="150">
        <f t="shared" si="148"/>
        <v>0</v>
      </c>
      <c r="EY96" s="60">
        <v>0</v>
      </c>
      <c r="EZ96" s="60">
        <v>0</v>
      </c>
      <c r="FA96" s="150">
        <f t="shared" si="150"/>
        <v>0</v>
      </c>
      <c r="FB96" s="60">
        <v>0</v>
      </c>
      <c r="FC96" s="60">
        <v>0</v>
      </c>
      <c r="FD96" s="60">
        <v>0</v>
      </c>
      <c r="FE96" s="60">
        <v>0</v>
      </c>
      <c r="FF96" s="150">
        <f t="shared" si="152"/>
        <v>0</v>
      </c>
      <c r="FG96" s="60">
        <v>0</v>
      </c>
      <c r="FH96" s="60">
        <v>0</v>
      </c>
      <c r="FI96" s="60">
        <v>0</v>
      </c>
      <c r="FJ96" s="60">
        <v>0</v>
      </c>
      <c r="FK96" s="60">
        <v>0</v>
      </c>
      <c r="FL96" s="60">
        <v>0</v>
      </c>
      <c r="FM96" s="60">
        <v>0</v>
      </c>
      <c r="FN96" s="150">
        <v>0</v>
      </c>
      <c r="FO96" s="58"/>
      <c r="FP96" s="58"/>
      <c r="FQ96" s="58"/>
      <c r="FR96" s="58"/>
      <c r="FS96" s="59">
        <f t="shared" si="172"/>
        <v>10258.265733419476</v>
      </c>
      <c r="FT96" s="4"/>
    </row>
    <row r="97" spans="2:176" x14ac:dyDescent="0.2">
      <c r="B97" s="171" t="s">
        <v>435</v>
      </c>
      <c r="C97" s="67" t="s">
        <v>268</v>
      </c>
      <c r="D97" s="150">
        <f t="shared" si="118"/>
        <v>0</v>
      </c>
      <c r="E97" s="60">
        <v>0</v>
      </c>
      <c r="F97" s="60">
        <v>0</v>
      </c>
      <c r="G97" s="60">
        <v>0</v>
      </c>
      <c r="H97" s="60">
        <v>0</v>
      </c>
      <c r="I97" s="60">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150">
        <f t="shared" si="120"/>
        <v>0</v>
      </c>
      <c r="AI97" s="60">
        <v>0</v>
      </c>
      <c r="AJ97" s="60">
        <v>0</v>
      </c>
      <c r="AK97" s="60">
        <v>0</v>
      </c>
      <c r="AL97" s="150">
        <f t="shared" si="122"/>
        <v>374.01471889658228</v>
      </c>
      <c r="AM97" s="60">
        <v>0</v>
      </c>
      <c r="AN97" s="60">
        <v>0</v>
      </c>
      <c r="AO97" s="60">
        <v>0</v>
      </c>
      <c r="AP97" s="60">
        <v>0</v>
      </c>
      <c r="AQ97" s="60">
        <v>0</v>
      </c>
      <c r="AR97" s="60">
        <v>0</v>
      </c>
      <c r="AS97" s="60">
        <v>0</v>
      </c>
      <c r="AT97" s="60">
        <v>0</v>
      </c>
      <c r="AU97" s="60">
        <v>0</v>
      </c>
      <c r="AV97" s="60">
        <v>0</v>
      </c>
      <c r="AW97" s="60">
        <v>374.01471889658228</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150">
        <v>0</v>
      </c>
      <c r="CC97" s="150">
        <f t="shared" si="124"/>
        <v>0</v>
      </c>
      <c r="CD97" s="60">
        <v>0</v>
      </c>
      <c r="CE97" s="60">
        <v>0</v>
      </c>
      <c r="CF97" s="60">
        <v>0</v>
      </c>
      <c r="CG97" s="150">
        <f t="shared" si="126"/>
        <v>0</v>
      </c>
      <c r="CH97" s="60">
        <v>0</v>
      </c>
      <c r="CI97" s="60">
        <v>0</v>
      </c>
      <c r="CJ97" s="60">
        <v>0</v>
      </c>
      <c r="CK97" s="60">
        <v>0</v>
      </c>
      <c r="CL97" s="60">
        <v>0</v>
      </c>
      <c r="CM97" s="60">
        <v>0</v>
      </c>
      <c r="CN97" s="60">
        <v>0</v>
      </c>
      <c r="CO97" s="60">
        <v>0</v>
      </c>
      <c r="CP97" s="60">
        <v>0</v>
      </c>
      <c r="CQ97" s="60">
        <v>0</v>
      </c>
      <c r="CR97" s="60">
        <v>0</v>
      </c>
      <c r="CS97" s="150">
        <f t="shared" si="128"/>
        <v>0</v>
      </c>
      <c r="CT97" s="60">
        <v>0</v>
      </c>
      <c r="CU97" s="60">
        <v>0</v>
      </c>
      <c r="CV97" s="150">
        <f t="shared" si="130"/>
        <v>0</v>
      </c>
      <c r="CW97" s="60">
        <v>0</v>
      </c>
      <c r="CX97" s="60">
        <v>0</v>
      </c>
      <c r="CY97" s="60">
        <v>0</v>
      </c>
      <c r="CZ97" s="60">
        <v>0</v>
      </c>
      <c r="DA97" s="60">
        <v>0</v>
      </c>
      <c r="DB97" s="60">
        <v>0</v>
      </c>
      <c r="DC97" s="60">
        <v>0</v>
      </c>
      <c r="DD97" s="60">
        <v>0</v>
      </c>
      <c r="DE97" s="60">
        <v>0</v>
      </c>
      <c r="DF97" s="150">
        <f t="shared" si="132"/>
        <v>0</v>
      </c>
      <c r="DG97" s="60">
        <v>0</v>
      </c>
      <c r="DH97" s="60">
        <v>0</v>
      </c>
      <c r="DI97" s="60">
        <v>0</v>
      </c>
      <c r="DJ97" s="150">
        <f t="shared" si="134"/>
        <v>0</v>
      </c>
      <c r="DK97" s="60">
        <v>0</v>
      </c>
      <c r="DL97" s="60">
        <v>0</v>
      </c>
      <c r="DM97" s="150">
        <f t="shared" si="136"/>
        <v>0</v>
      </c>
      <c r="DN97" s="60">
        <v>0</v>
      </c>
      <c r="DO97" s="60">
        <v>0</v>
      </c>
      <c r="DP97" s="60">
        <v>0</v>
      </c>
      <c r="DQ97" s="60">
        <v>0</v>
      </c>
      <c r="DR97" s="60">
        <v>0</v>
      </c>
      <c r="DS97" s="150">
        <f t="shared" si="138"/>
        <v>0</v>
      </c>
      <c r="DT97" s="60">
        <v>0</v>
      </c>
      <c r="DU97" s="60">
        <v>0</v>
      </c>
      <c r="DV97" s="150">
        <f t="shared" si="140"/>
        <v>0</v>
      </c>
      <c r="DW97" s="60">
        <v>0</v>
      </c>
      <c r="DX97" s="60">
        <v>0</v>
      </c>
      <c r="DY97" s="60">
        <v>0</v>
      </c>
      <c r="DZ97" s="60">
        <v>0</v>
      </c>
      <c r="EA97" s="60">
        <v>0</v>
      </c>
      <c r="EB97" s="60">
        <v>0</v>
      </c>
      <c r="EC97" s="60">
        <v>0</v>
      </c>
      <c r="ED97" s="60">
        <v>0</v>
      </c>
      <c r="EE97" s="60">
        <v>0</v>
      </c>
      <c r="EF97" s="60">
        <v>0</v>
      </c>
      <c r="EG97" s="150">
        <f t="shared" si="142"/>
        <v>0</v>
      </c>
      <c r="EH97" s="60">
        <v>0</v>
      </c>
      <c r="EI97" s="60">
        <v>0</v>
      </c>
      <c r="EJ97" s="60">
        <v>0</v>
      </c>
      <c r="EK97" s="60">
        <v>0</v>
      </c>
      <c r="EL97" s="60">
        <v>0</v>
      </c>
      <c r="EM97" s="60">
        <v>0</v>
      </c>
      <c r="EN97" s="60">
        <v>0</v>
      </c>
      <c r="EO97" s="60">
        <v>0</v>
      </c>
      <c r="EP97" s="60">
        <v>0</v>
      </c>
      <c r="EQ97" s="150">
        <f t="shared" si="144"/>
        <v>0</v>
      </c>
      <c r="ER97" s="60">
        <v>0</v>
      </c>
      <c r="ES97" s="60">
        <v>0</v>
      </c>
      <c r="ET97" s="60">
        <v>0</v>
      </c>
      <c r="EU97" s="150">
        <f t="shared" si="146"/>
        <v>0</v>
      </c>
      <c r="EV97" s="60">
        <v>0</v>
      </c>
      <c r="EW97" s="60">
        <v>0</v>
      </c>
      <c r="EX97" s="150">
        <f t="shared" si="148"/>
        <v>0</v>
      </c>
      <c r="EY97" s="60">
        <v>0</v>
      </c>
      <c r="EZ97" s="60">
        <v>0</v>
      </c>
      <c r="FA97" s="150">
        <f t="shared" si="150"/>
        <v>0</v>
      </c>
      <c r="FB97" s="60">
        <v>0</v>
      </c>
      <c r="FC97" s="60">
        <v>0</v>
      </c>
      <c r="FD97" s="60">
        <v>0</v>
      </c>
      <c r="FE97" s="60">
        <v>0</v>
      </c>
      <c r="FF97" s="150">
        <f t="shared" si="152"/>
        <v>0</v>
      </c>
      <c r="FG97" s="60">
        <v>0</v>
      </c>
      <c r="FH97" s="60">
        <v>0</v>
      </c>
      <c r="FI97" s="60">
        <v>0</v>
      </c>
      <c r="FJ97" s="60">
        <v>0</v>
      </c>
      <c r="FK97" s="60">
        <v>0</v>
      </c>
      <c r="FL97" s="60">
        <v>0</v>
      </c>
      <c r="FM97" s="60">
        <v>0</v>
      </c>
      <c r="FN97" s="150">
        <v>0</v>
      </c>
      <c r="FO97" s="58"/>
      <c r="FP97" s="58"/>
      <c r="FQ97" s="58"/>
      <c r="FR97" s="58"/>
      <c r="FS97" s="59">
        <f t="shared" si="172"/>
        <v>374.01471889658228</v>
      </c>
      <c r="FT97" s="4"/>
    </row>
    <row r="98" spans="2:176" x14ac:dyDescent="0.2">
      <c r="B98" s="171" t="s">
        <v>435</v>
      </c>
      <c r="C98" s="67" t="s">
        <v>269</v>
      </c>
      <c r="D98" s="150">
        <f t="shared" si="118"/>
        <v>0</v>
      </c>
      <c r="E98" s="60">
        <v>0</v>
      </c>
      <c r="F98" s="60">
        <v>0</v>
      </c>
      <c r="G98" s="60">
        <v>0</v>
      </c>
      <c r="H98" s="60">
        <v>0</v>
      </c>
      <c r="I98" s="60">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150">
        <f t="shared" si="120"/>
        <v>0</v>
      </c>
      <c r="AI98" s="60">
        <v>0</v>
      </c>
      <c r="AJ98" s="60">
        <v>0</v>
      </c>
      <c r="AK98" s="60">
        <v>0</v>
      </c>
      <c r="AL98" s="150">
        <f t="shared" si="122"/>
        <v>2643.3970272515053</v>
      </c>
      <c r="AM98" s="60">
        <v>0</v>
      </c>
      <c r="AN98" s="60">
        <v>0</v>
      </c>
      <c r="AO98" s="60">
        <v>0</v>
      </c>
      <c r="AP98" s="60">
        <v>0</v>
      </c>
      <c r="AQ98" s="60">
        <v>0</v>
      </c>
      <c r="AR98" s="60">
        <v>2643.3970272515053</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150">
        <v>0</v>
      </c>
      <c r="CC98" s="150">
        <f t="shared" si="124"/>
        <v>0</v>
      </c>
      <c r="CD98" s="60">
        <v>0</v>
      </c>
      <c r="CE98" s="60">
        <v>0</v>
      </c>
      <c r="CF98" s="60">
        <v>0</v>
      </c>
      <c r="CG98" s="150">
        <f t="shared" si="126"/>
        <v>0</v>
      </c>
      <c r="CH98" s="60">
        <v>0</v>
      </c>
      <c r="CI98" s="60">
        <v>0</v>
      </c>
      <c r="CJ98" s="60">
        <v>0</v>
      </c>
      <c r="CK98" s="60">
        <v>0</v>
      </c>
      <c r="CL98" s="60">
        <v>0</v>
      </c>
      <c r="CM98" s="60">
        <v>0</v>
      </c>
      <c r="CN98" s="60">
        <v>0</v>
      </c>
      <c r="CO98" s="60">
        <v>0</v>
      </c>
      <c r="CP98" s="60">
        <v>0</v>
      </c>
      <c r="CQ98" s="60">
        <v>0</v>
      </c>
      <c r="CR98" s="60">
        <v>0</v>
      </c>
      <c r="CS98" s="150">
        <f t="shared" si="128"/>
        <v>0</v>
      </c>
      <c r="CT98" s="60">
        <v>0</v>
      </c>
      <c r="CU98" s="60">
        <v>0</v>
      </c>
      <c r="CV98" s="150">
        <f t="shared" si="130"/>
        <v>0</v>
      </c>
      <c r="CW98" s="60">
        <v>0</v>
      </c>
      <c r="CX98" s="60">
        <v>0</v>
      </c>
      <c r="CY98" s="60">
        <v>0</v>
      </c>
      <c r="CZ98" s="60">
        <v>0</v>
      </c>
      <c r="DA98" s="60">
        <v>0</v>
      </c>
      <c r="DB98" s="60">
        <v>0</v>
      </c>
      <c r="DC98" s="60">
        <v>0</v>
      </c>
      <c r="DD98" s="60">
        <v>0</v>
      </c>
      <c r="DE98" s="60">
        <v>0</v>
      </c>
      <c r="DF98" s="150">
        <f t="shared" si="132"/>
        <v>0</v>
      </c>
      <c r="DG98" s="60">
        <v>0</v>
      </c>
      <c r="DH98" s="60">
        <v>0</v>
      </c>
      <c r="DI98" s="60">
        <v>0</v>
      </c>
      <c r="DJ98" s="150">
        <f t="shared" si="134"/>
        <v>0</v>
      </c>
      <c r="DK98" s="60">
        <v>0</v>
      </c>
      <c r="DL98" s="60">
        <v>0</v>
      </c>
      <c r="DM98" s="150">
        <f t="shared" si="136"/>
        <v>0</v>
      </c>
      <c r="DN98" s="60">
        <v>0</v>
      </c>
      <c r="DO98" s="60">
        <v>0</v>
      </c>
      <c r="DP98" s="60">
        <v>0</v>
      </c>
      <c r="DQ98" s="60">
        <v>0</v>
      </c>
      <c r="DR98" s="60">
        <v>0</v>
      </c>
      <c r="DS98" s="150">
        <f t="shared" si="138"/>
        <v>0</v>
      </c>
      <c r="DT98" s="60">
        <v>0</v>
      </c>
      <c r="DU98" s="60">
        <v>0</v>
      </c>
      <c r="DV98" s="150">
        <f t="shared" si="140"/>
        <v>0</v>
      </c>
      <c r="DW98" s="60">
        <v>0</v>
      </c>
      <c r="DX98" s="60">
        <v>0</v>
      </c>
      <c r="DY98" s="60">
        <v>0</v>
      </c>
      <c r="DZ98" s="60">
        <v>0</v>
      </c>
      <c r="EA98" s="60">
        <v>0</v>
      </c>
      <c r="EB98" s="60">
        <v>0</v>
      </c>
      <c r="EC98" s="60">
        <v>0</v>
      </c>
      <c r="ED98" s="60">
        <v>0</v>
      </c>
      <c r="EE98" s="60">
        <v>0</v>
      </c>
      <c r="EF98" s="60">
        <v>0</v>
      </c>
      <c r="EG98" s="150">
        <f t="shared" si="142"/>
        <v>0</v>
      </c>
      <c r="EH98" s="60">
        <v>0</v>
      </c>
      <c r="EI98" s="60">
        <v>0</v>
      </c>
      <c r="EJ98" s="60">
        <v>0</v>
      </c>
      <c r="EK98" s="60">
        <v>0</v>
      </c>
      <c r="EL98" s="60">
        <v>0</v>
      </c>
      <c r="EM98" s="60">
        <v>0</v>
      </c>
      <c r="EN98" s="60">
        <v>0</v>
      </c>
      <c r="EO98" s="60">
        <v>0</v>
      </c>
      <c r="EP98" s="60">
        <v>0</v>
      </c>
      <c r="EQ98" s="150">
        <f t="shared" si="144"/>
        <v>0</v>
      </c>
      <c r="ER98" s="60">
        <v>0</v>
      </c>
      <c r="ES98" s="60">
        <v>0</v>
      </c>
      <c r="ET98" s="60">
        <v>0</v>
      </c>
      <c r="EU98" s="150">
        <f t="shared" si="146"/>
        <v>0</v>
      </c>
      <c r="EV98" s="60">
        <v>0</v>
      </c>
      <c r="EW98" s="60">
        <v>0</v>
      </c>
      <c r="EX98" s="150">
        <f t="shared" si="148"/>
        <v>0</v>
      </c>
      <c r="EY98" s="60">
        <v>0</v>
      </c>
      <c r="EZ98" s="60">
        <v>0</v>
      </c>
      <c r="FA98" s="150">
        <f t="shared" si="150"/>
        <v>0</v>
      </c>
      <c r="FB98" s="60">
        <v>0</v>
      </c>
      <c r="FC98" s="60">
        <v>0</v>
      </c>
      <c r="FD98" s="60">
        <v>0</v>
      </c>
      <c r="FE98" s="60">
        <v>0</v>
      </c>
      <c r="FF98" s="150">
        <f t="shared" si="152"/>
        <v>0</v>
      </c>
      <c r="FG98" s="60">
        <v>0</v>
      </c>
      <c r="FH98" s="60">
        <v>0</v>
      </c>
      <c r="FI98" s="60">
        <v>0</v>
      </c>
      <c r="FJ98" s="60">
        <v>0</v>
      </c>
      <c r="FK98" s="60">
        <v>0</v>
      </c>
      <c r="FL98" s="60">
        <v>0</v>
      </c>
      <c r="FM98" s="60">
        <v>0</v>
      </c>
      <c r="FN98" s="150">
        <v>0</v>
      </c>
      <c r="FO98" s="58"/>
      <c r="FP98" s="58"/>
      <c r="FQ98" s="58"/>
      <c r="FR98" s="58"/>
      <c r="FS98" s="59">
        <f t="shared" si="172"/>
        <v>2643.3970272515053</v>
      </c>
      <c r="FT98" s="4"/>
    </row>
    <row r="99" spans="2:176" x14ac:dyDescent="0.2">
      <c r="B99" s="171" t="s">
        <v>436</v>
      </c>
      <c r="C99" s="67" t="s">
        <v>270</v>
      </c>
      <c r="D99" s="150">
        <f t="shared" si="118"/>
        <v>17.0370461664</v>
      </c>
      <c r="E99" s="60">
        <v>0</v>
      </c>
      <c r="F99" s="60">
        <v>0</v>
      </c>
      <c r="G99" s="60">
        <v>0</v>
      </c>
      <c r="H99" s="60">
        <v>0</v>
      </c>
      <c r="I99" s="60">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10.6252545984</v>
      </c>
      <c r="AA99" s="60">
        <v>4.7630451648000003</v>
      </c>
      <c r="AB99" s="60">
        <v>1.6487464031999999</v>
      </c>
      <c r="AC99" s="60">
        <v>0</v>
      </c>
      <c r="AD99" s="60">
        <v>0</v>
      </c>
      <c r="AE99" s="60">
        <v>0</v>
      </c>
      <c r="AF99" s="60">
        <v>0</v>
      </c>
      <c r="AG99" s="60">
        <v>0</v>
      </c>
      <c r="AH99" s="150">
        <f t="shared" si="120"/>
        <v>0</v>
      </c>
      <c r="AI99" s="60">
        <v>0</v>
      </c>
      <c r="AJ99" s="60">
        <v>0</v>
      </c>
      <c r="AK99" s="60">
        <v>0</v>
      </c>
      <c r="AL99" s="150">
        <f t="shared" si="122"/>
        <v>1.2823583136000001</v>
      </c>
      <c r="AM99" s="60">
        <v>1.2823583136000001</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150">
        <v>0</v>
      </c>
      <c r="CC99" s="150">
        <f t="shared" si="124"/>
        <v>0</v>
      </c>
      <c r="CD99" s="60">
        <v>0</v>
      </c>
      <c r="CE99" s="60">
        <v>0</v>
      </c>
      <c r="CF99" s="60">
        <v>0</v>
      </c>
      <c r="CG99" s="150">
        <f t="shared" si="126"/>
        <v>0</v>
      </c>
      <c r="CH99" s="60">
        <v>0</v>
      </c>
      <c r="CI99" s="60">
        <v>0</v>
      </c>
      <c r="CJ99" s="60">
        <v>0</v>
      </c>
      <c r="CK99" s="60">
        <v>0</v>
      </c>
      <c r="CL99" s="60">
        <v>0</v>
      </c>
      <c r="CM99" s="60">
        <v>0</v>
      </c>
      <c r="CN99" s="60">
        <v>0</v>
      </c>
      <c r="CO99" s="60">
        <v>0</v>
      </c>
      <c r="CP99" s="60">
        <v>0</v>
      </c>
      <c r="CQ99" s="60">
        <v>0</v>
      </c>
      <c r="CR99" s="60">
        <v>0</v>
      </c>
      <c r="CS99" s="150">
        <f t="shared" si="128"/>
        <v>0</v>
      </c>
      <c r="CT99" s="60">
        <v>0</v>
      </c>
      <c r="CU99" s="60">
        <v>0</v>
      </c>
      <c r="CV99" s="150">
        <f t="shared" si="130"/>
        <v>0</v>
      </c>
      <c r="CW99" s="60">
        <v>0</v>
      </c>
      <c r="CX99" s="60">
        <v>0</v>
      </c>
      <c r="CY99" s="60">
        <v>0</v>
      </c>
      <c r="CZ99" s="60">
        <v>0</v>
      </c>
      <c r="DA99" s="60">
        <v>0</v>
      </c>
      <c r="DB99" s="60">
        <v>0</v>
      </c>
      <c r="DC99" s="60">
        <v>0</v>
      </c>
      <c r="DD99" s="60">
        <v>0</v>
      </c>
      <c r="DE99" s="60">
        <v>0</v>
      </c>
      <c r="DF99" s="150">
        <f t="shared" si="132"/>
        <v>0</v>
      </c>
      <c r="DG99" s="60">
        <v>0</v>
      </c>
      <c r="DH99" s="60">
        <v>0</v>
      </c>
      <c r="DI99" s="60">
        <v>0</v>
      </c>
      <c r="DJ99" s="150">
        <f t="shared" si="134"/>
        <v>0</v>
      </c>
      <c r="DK99" s="60">
        <v>0</v>
      </c>
      <c r="DL99" s="60">
        <v>0</v>
      </c>
      <c r="DM99" s="150">
        <f t="shared" si="136"/>
        <v>0</v>
      </c>
      <c r="DN99" s="60">
        <v>0</v>
      </c>
      <c r="DO99" s="60">
        <v>0</v>
      </c>
      <c r="DP99" s="60">
        <v>0</v>
      </c>
      <c r="DQ99" s="60">
        <v>0</v>
      </c>
      <c r="DR99" s="60">
        <v>0</v>
      </c>
      <c r="DS99" s="150">
        <f t="shared" si="138"/>
        <v>0</v>
      </c>
      <c r="DT99" s="60">
        <v>0</v>
      </c>
      <c r="DU99" s="60">
        <v>0</v>
      </c>
      <c r="DV99" s="150">
        <f t="shared" si="140"/>
        <v>0</v>
      </c>
      <c r="DW99" s="60">
        <v>0</v>
      </c>
      <c r="DX99" s="60">
        <v>0</v>
      </c>
      <c r="DY99" s="60">
        <v>0</v>
      </c>
      <c r="DZ99" s="60">
        <v>0</v>
      </c>
      <c r="EA99" s="60">
        <v>0</v>
      </c>
      <c r="EB99" s="60">
        <v>0</v>
      </c>
      <c r="EC99" s="60">
        <v>0</v>
      </c>
      <c r="ED99" s="60">
        <v>0</v>
      </c>
      <c r="EE99" s="60">
        <v>0</v>
      </c>
      <c r="EF99" s="60">
        <v>0</v>
      </c>
      <c r="EG99" s="150">
        <f t="shared" si="142"/>
        <v>0</v>
      </c>
      <c r="EH99" s="60">
        <v>0</v>
      </c>
      <c r="EI99" s="60">
        <v>0</v>
      </c>
      <c r="EJ99" s="60">
        <v>0</v>
      </c>
      <c r="EK99" s="60">
        <v>0</v>
      </c>
      <c r="EL99" s="60">
        <v>0</v>
      </c>
      <c r="EM99" s="60">
        <v>0</v>
      </c>
      <c r="EN99" s="60">
        <v>0</v>
      </c>
      <c r="EO99" s="60">
        <v>0</v>
      </c>
      <c r="EP99" s="60">
        <v>0</v>
      </c>
      <c r="EQ99" s="150">
        <f t="shared" si="144"/>
        <v>0</v>
      </c>
      <c r="ER99" s="60">
        <v>0</v>
      </c>
      <c r="ES99" s="60">
        <v>0</v>
      </c>
      <c r="ET99" s="60">
        <v>0</v>
      </c>
      <c r="EU99" s="150">
        <f t="shared" si="146"/>
        <v>0</v>
      </c>
      <c r="EV99" s="60">
        <v>0</v>
      </c>
      <c r="EW99" s="60">
        <v>0</v>
      </c>
      <c r="EX99" s="150">
        <f t="shared" si="148"/>
        <v>0</v>
      </c>
      <c r="EY99" s="60">
        <v>0</v>
      </c>
      <c r="EZ99" s="60">
        <v>0</v>
      </c>
      <c r="FA99" s="150">
        <f t="shared" si="150"/>
        <v>0</v>
      </c>
      <c r="FB99" s="60">
        <v>0</v>
      </c>
      <c r="FC99" s="60">
        <v>0</v>
      </c>
      <c r="FD99" s="60">
        <v>0</v>
      </c>
      <c r="FE99" s="60">
        <v>0</v>
      </c>
      <c r="FF99" s="150">
        <f t="shared" si="152"/>
        <v>0</v>
      </c>
      <c r="FG99" s="60">
        <v>0</v>
      </c>
      <c r="FH99" s="60">
        <v>0</v>
      </c>
      <c r="FI99" s="60">
        <v>0</v>
      </c>
      <c r="FJ99" s="60">
        <v>0</v>
      </c>
      <c r="FK99" s="60">
        <v>0</v>
      </c>
      <c r="FL99" s="60">
        <v>0</v>
      </c>
      <c r="FM99" s="60">
        <v>0</v>
      </c>
      <c r="FN99" s="150">
        <v>0</v>
      </c>
      <c r="FO99" s="58"/>
      <c r="FP99" s="58"/>
      <c r="FQ99" s="58"/>
      <c r="FR99" s="58"/>
      <c r="FS99" s="59">
        <f t="shared" si="172"/>
        <v>18.319404479999999</v>
      </c>
      <c r="FT99" s="4"/>
    </row>
    <row r="100" spans="2:176" x14ac:dyDescent="0.2">
      <c r="B100" s="172"/>
      <c r="C100" s="68" t="s">
        <v>459</v>
      </c>
      <c r="D100" s="150">
        <f t="shared" si="118"/>
        <v>0</v>
      </c>
      <c r="E100" s="60">
        <v>0</v>
      </c>
      <c r="F100" s="60">
        <v>0</v>
      </c>
      <c r="G100" s="60">
        <v>0</v>
      </c>
      <c r="H100" s="60">
        <v>0</v>
      </c>
      <c r="I100" s="60">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150">
        <f t="shared" si="120"/>
        <v>0</v>
      </c>
      <c r="AI100" s="60">
        <v>0</v>
      </c>
      <c r="AJ100" s="60">
        <v>0</v>
      </c>
      <c r="AK100" s="60">
        <v>0</v>
      </c>
      <c r="AL100" s="150">
        <f t="shared" si="122"/>
        <v>747.76808190065628</v>
      </c>
      <c r="AM100" s="60">
        <v>0</v>
      </c>
      <c r="AN100" s="60">
        <v>0</v>
      </c>
      <c r="AO100" s="60">
        <v>0</v>
      </c>
      <c r="AP100" s="60">
        <v>0</v>
      </c>
      <c r="AQ100" s="60">
        <v>0</v>
      </c>
      <c r="AR100" s="60">
        <v>0</v>
      </c>
      <c r="AS100" s="60">
        <v>0</v>
      </c>
      <c r="AT100" s="60">
        <v>0</v>
      </c>
      <c r="AU100" s="60">
        <v>747.76808190065628</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150">
        <v>0</v>
      </c>
      <c r="CC100" s="150">
        <f t="shared" si="124"/>
        <v>0</v>
      </c>
      <c r="CD100" s="60">
        <v>0</v>
      </c>
      <c r="CE100" s="60">
        <v>0</v>
      </c>
      <c r="CF100" s="60">
        <v>0</v>
      </c>
      <c r="CG100" s="150">
        <f t="shared" si="126"/>
        <v>0</v>
      </c>
      <c r="CH100" s="60">
        <v>0</v>
      </c>
      <c r="CI100" s="60">
        <v>0</v>
      </c>
      <c r="CJ100" s="60">
        <v>0</v>
      </c>
      <c r="CK100" s="60">
        <v>0</v>
      </c>
      <c r="CL100" s="60">
        <v>0</v>
      </c>
      <c r="CM100" s="60">
        <v>0</v>
      </c>
      <c r="CN100" s="60">
        <v>0</v>
      </c>
      <c r="CO100" s="60">
        <v>0</v>
      </c>
      <c r="CP100" s="60">
        <v>0</v>
      </c>
      <c r="CQ100" s="60">
        <v>0</v>
      </c>
      <c r="CR100" s="60">
        <v>0</v>
      </c>
      <c r="CS100" s="150">
        <f t="shared" si="128"/>
        <v>0</v>
      </c>
      <c r="CT100" s="60">
        <v>0</v>
      </c>
      <c r="CU100" s="60">
        <v>0</v>
      </c>
      <c r="CV100" s="150">
        <f t="shared" si="130"/>
        <v>0</v>
      </c>
      <c r="CW100" s="60">
        <v>0</v>
      </c>
      <c r="CX100" s="60">
        <v>0</v>
      </c>
      <c r="CY100" s="60">
        <v>0</v>
      </c>
      <c r="CZ100" s="60">
        <v>0</v>
      </c>
      <c r="DA100" s="60">
        <v>0</v>
      </c>
      <c r="DB100" s="60">
        <v>0</v>
      </c>
      <c r="DC100" s="60">
        <v>0</v>
      </c>
      <c r="DD100" s="60">
        <v>0</v>
      </c>
      <c r="DE100" s="60">
        <v>0</v>
      </c>
      <c r="DF100" s="150">
        <f t="shared" si="132"/>
        <v>0</v>
      </c>
      <c r="DG100" s="60">
        <v>0</v>
      </c>
      <c r="DH100" s="60">
        <v>0</v>
      </c>
      <c r="DI100" s="60">
        <v>0</v>
      </c>
      <c r="DJ100" s="150">
        <f t="shared" si="134"/>
        <v>0</v>
      </c>
      <c r="DK100" s="60">
        <v>0</v>
      </c>
      <c r="DL100" s="60">
        <v>0</v>
      </c>
      <c r="DM100" s="150">
        <f t="shared" si="136"/>
        <v>0</v>
      </c>
      <c r="DN100" s="60">
        <v>0</v>
      </c>
      <c r="DO100" s="60">
        <v>0</v>
      </c>
      <c r="DP100" s="60">
        <v>0</v>
      </c>
      <c r="DQ100" s="60">
        <v>0</v>
      </c>
      <c r="DR100" s="60">
        <v>0</v>
      </c>
      <c r="DS100" s="150">
        <f t="shared" si="138"/>
        <v>0</v>
      </c>
      <c r="DT100" s="60">
        <v>0</v>
      </c>
      <c r="DU100" s="60">
        <v>0</v>
      </c>
      <c r="DV100" s="150">
        <f t="shared" si="140"/>
        <v>0</v>
      </c>
      <c r="DW100" s="60">
        <v>0</v>
      </c>
      <c r="DX100" s="60">
        <v>0</v>
      </c>
      <c r="DY100" s="60">
        <v>0</v>
      </c>
      <c r="DZ100" s="60">
        <v>0</v>
      </c>
      <c r="EA100" s="60">
        <v>0</v>
      </c>
      <c r="EB100" s="60">
        <v>0</v>
      </c>
      <c r="EC100" s="60">
        <v>0</v>
      </c>
      <c r="ED100" s="60">
        <v>0</v>
      </c>
      <c r="EE100" s="60">
        <v>0</v>
      </c>
      <c r="EF100" s="60">
        <v>0</v>
      </c>
      <c r="EG100" s="150">
        <f t="shared" si="142"/>
        <v>0</v>
      </c>
      <c r="EH100" s="60">
        <v>0</v>
      </c>
      <c r="EI100" s="60">
        <v>0</v>
      </c>
      <c r="EJ100" s="60">
        <v>0</v>
      </c>
      <c r="EK100" s="60">
        <v>0</v>
      </c>
      <c r="EL100" s="60">
        <v>0</v>
      </c>
      <c r="EM100" s="60">
        <v>0</v>
      </c>
      <c r="EN100" s="60">
        <v>0</v>
      </c>
      <c r="EO100" s="60">
        <v>0</v>
      </c>
      <c r="EP100" s="60">
        <v>0</v>
      </c>
      <c r="EQ100" s="150">
        <f t="shared" si="144"/>
        <v>0</v>
      </c>
      <c r="ER100" s="60">
        <v>0</v>
      </c>
      <c r="ES100" s="60">
        <v>0</v>
      </c>
      <c r="ET100" s="60">
        <v>0</v>
      </c>
      <c r="EU100" s="150">
        <f t="shared" si="146"/>
        <v>0</v>
      </c>
      <c r="EV100" s="60">
        <v>0</v>
      </c>
      <c r="EW100" s="60">
        <v>0</v>
      </c>
      <c r="EX100" s="150">
        <f t="shared" si="148"/>
        <v>0</v>
      </c>
      <c r="EY100" s="60">
        <v>0</v>
      </c>
      <c r="EZ100" s="60">
        <v>0</v>
      </c>
      <c r="FA100" s="150">
        <f t="shared" si="150"/>
        <v>0</v>
      </c>
      <c r="FB100" s="60">
        <v>0</v>
      </c>
      <c r="FC100" s="60">
        <v>0</v>
      </c>
      <c r="FD100" s="60">
        <v>0</v>
      </c>
      <c r="FE100" s="60">
        <v>0</v>
      </c>
      <c r="FF100" s="150">
        <f t="shared" si="152"/>
        <v>0</v>
      </c>
      <c r="FG100" s="60">
        <v>0</v>
      </c>
      <c r="FH100" s="60">
        <v>0</v>
      </c>
      <c r="FI100" s="60">
        <v>0</v>
      </c>
      <c r="FJ100" s="60">
        <v>0</v>
      </c>
      <c r="FK100" s="60">
        <v>0</v>
      </c>
      <c r="FL100" s="60">
        <v>0</v>
      </c>
      <c r="FM100" s="60">
        <v>0</v>
      </c>
      <c r="FN100" s="150">
        <v>0</v>
      </c>
      <c r="FO100" s="58"/>
      <c r="FP100" s="58"/>
      <c r="FQ100" s="58"/>
      <c r="FR100" s="58"/>
      <c r="FS100" s="59">
        <f t="shared" si="172"/>
        <v>747.76808190065628</v>
      </c>
      <c r="FT100" s="4"/>
    </row>
    <row r="101" spans="2:176" ht="14.25" customHeight="1" x14ac:dyDescent="0.2">
      <c r="B101" s="92" t="s">
        <v>271</v>
      </c>
      <c r="C101" s="95"/>
      <c r="D101" s="2">
        <f t="shared" si="118"/>
        <v>10615.454263073043</v>
      </c>
      <c r="E101" s="2">
        <f>E102+E130+E153</f>
        <v>23.000695629374569</v>
      </c>
      <c r="F101" s="2">
        <f t="shared" ref="F101:AG101" si="210">F102+F130+F153</f>
        <v>2.5516387825586522</v>
      </c>
      <c r="G101" s="2">
        <f t="shared" si="210"/>
        <v>8.0185252331953212</v>
      </c>
      <c r="H101" s="2">
        <f t="shared" si="210"/>
        <v>34.329686098326746</v>
      </c>
      <c r="I101" s="2">
        <f t="shared" si="210"/>
        <v>75.702273158889639</v>
      </c>
      <c r="J101" s="2">
        <f t="shared" si="210"/>
        <v>53.963277109216961</v>
      </c>
      <c r="K101" s="2">
        <f t="shared" si="210"/>
        <v>13.994699593015167</v>
      </c>
      <c r="L101" s="2">
        <f t="shared" si="210"/>
        <v>137.77586034253707</v>
      </c>
      <c r="M101" s="2">
        <f t="shared" si="210"/>
        <v>539.837780123127</v>
      </c>
      <c r="N101" s="2">
        <f t="shared" si="210"/>
        <v>48.648932184579735</v>
      </c>
      <c r="O101" s="2">
        <f t="shared" si="210"/>
        <v>736.92465448761754</v>
      </c>
      <c r="P101" s="2">
        <f t="shared" si="210"/>
        <v>35.440071576456653</v>
      </c>
      <c r="Q101" s="2">
        <f t="shared" si="210"/>
        <v>233.57745709632934</v>
      </c>
      <c r="R101" s="2">
        <f t="shared" si="210"/>
        <v>476.83442912837415</v>
      </c>
      <c r="S101" s="2">
        <f t="shared" si="210"/>
        <v>8.8160916982046285</v>
      </c>
      <c r="T101" s="2">
        <f t="shared" si="210"/>
        <v>1916.192292832372</v>
      </c>
      <c r="U101" s="2">
        <f t="shared" si="210"/>
        <v>402.92840356399216</v>
      </c>
      <c r="V101" s="2">
        <f t="shared" si="210"/>
        <v>398.44318357419843</v>
      </c>
      <c r="W101" s="2">
        <f t="shared" si="210"/>
        <v>369.65023050303398</v>
      </c>
      <c r="X101" s="2">
        <f t="shared" si="210"/>
        <v>16.137095833131355</v>
      </c>
      <c r="Y101" s="2">
        <f t="shared" si="210"/>
        <v>198.80427186815677</v>
      </c>
      <c r="Z101" s="2">
        <f t="shared" si="210"/>
        <v>994.09040774903144</v>
      </c>
      <c r="AA101" s="2">
        <f t="shared" si="210"/>
        <v>148.51086311546672</v>
      </c>
      <c r="AB101" s="2">
        <f t="shared" si="210"/>
        <v>191.09580205415938</v>
      </c>
      <c r="AC101" s="2">
        <f t="shared" si="210"/>
        <v>26.21006808422311</v>
      </c>
      <c r="AD101" s="2">
        <f t="shared" si="210"/>
        <v>1485.2850866924753</v>
      </c>
      <c r="AE101" s="2">
        <f t="shared" si="210"/>
        <v>88.369334696175954</v>
      </c>
      <c r="AF101" s="2">
        <f t="shared" si="210"/>
        <v>1737.6835080365745</v>
      </c>
      <c r="AG101" s="2">
        <f t="shared" si="210"/>
        <v>212.63764222825097</v>
      </c>
      <c r="AH101" s="2">
        <f t="shared" si="120"/>
        <v>1588.3186981934134</v>
      </c>
      <c r="AI101" s="2">
        <f t="shared" ref="AI101:AK101" si="211">AI102+AI130+AI153</f>
        <v>1544.1574167075864</v>
      </c>
      <c r="AJ101" s="2">
        <f t="shared" si="211"/>
        <v>0.22294989472976418</v>
      </c>
      <c r="AK101" s="2">
        <f t="shared" si="211"/>
        <v>43.938331591097253</v>
      </c>
      <c r="AL101" s="2">
        <f t="shared" si="122"/>
        <v>36035.417889157638</v>
      </c>
      <c r="AM101" s="2">
        <f t="shared" ref="AM101:CB101" si="212">AM102+AM130+AM153</f>
        <v>1558.869864979549</v>
      </c>
      <c r="AN101" s="2">
        <f t="shared" si="212"/>
        <v>118.65314960412003</v>
      </c>
      <c r="AO101" s="2">
        <f t="shared" si="212"/>
        <v>1262.6678209991555</v>
      </c>
      <c r="AP101" s="2">
        <f t="shared" si="212"/>
        <v>2115.7274846760283</v>
      </c>
      <c r="AQ101" s="2">
        <f t="shared" si="212"/>
        <v>1604.726462029261</v>
      </c>
      <c r="AR101" s="2">
        <f t="shared" si="212"/>
        <v>208.10097608061204</v>
      </c>
      <c r="AS101" s="2">
        <f t="shared" si="212"/>
        <v>383.97928203834266</v>
      </c>
      <c r="AT101" s="2">
        <f t="shared" si="212"/>
        <v>1528.7113568726941</v>
      </c>
      <c r="AU101" s="2">
        <f t="shared" si="212"/>
        <v>11006.64717006347</v>
      </c>
      <c r="AV101" s="2">
        <f t="shared" si="212"/>
        <v>34.767150904910778</v>
      </c>
      <c r="AW101" s="2">
        <f t="shared" si="212"/>
        <v>483.98224947077432</v>
      </c>
      <c r="AX101" s="2">
        <f t="shared" si="212"/>
        <v>74.386979397172638</v>
      </c>
      <c r="AY101" s="2">
        <f t="shared" si="212"/>
        <v>421.13326691423441</v>
      </c>
      <c r="AZ101" s="2">
        <f t="shared" si="212"/>
        <v>307.60085858630731</v>
      </c>
      <c r="BA101" s="2">
        <f t="shared" si="212"/>
        <v>610.73096143056796</v>
      </c>
      <c r="BB101" s="2">
        <f t="shared" si="212"/>
        <v>223.00927973833097</v>
      </c>
      <c r="BC101" s="2">
        <f t="shared" si="212"/>
        <v>160.91767944653787</v>
      </c>
      <c r="BD101" s="2">
        <f t="shared" si="212"/>
        <v>10.885292098409401</v>
      </c>
      <c r="BE101" s="2">
        <f t="shared" si="212"/>
        <v>7.5175786686902235</v>
      </c>
      <c r="BF101" s="2">
        <f t="shared" si="212"/>
        <v>126.17767118141765</v>
      </c>
      <c r="BG101" s="2">
        <f t="shared" si="212"/>
        <v>588.90982094343224</v>
      </c>
      <c r="BH101" s="2">
        <f t="shared" si="212"/>
        <v>331.21866734556494</v>
      </c>
      <c r="BI101" s="2">
        <f t="shared" si="212"/>
        <v>1684.4675844498731</v>
      </c>
      <c r="BJ101" s="2">
        <f t="shared" si="212"/>
        <v>634.71558881690135</v>
      </c>
      <c r="BK101" s="2">
        <f t="shared" si="212"/>
        <v>82.710548065187439</v>
      </c>
      <c r="BL101" s="2">
        <f t="shared" si="212"/>
        <v>160.46923741445758</v>
      </c>
      <c r="BM101" s="2">
        <f t="shared" si="212"/>
        <v>71.681051048733323</v>
      </c>
      <c r="BN101" s="2">
        <f t="shared" si="212"/>
        <v>487.37231520052876</v>
      </c>
      <c r="BO101" s="2">
        <f t="shared" si="212"/>
        <v>862.44013906129032</v>
      </c>
      <c r="BP101" s="2">
        <f t="shared" si="212"/>
        <v>95.910280307118839</v>
      </c>
      <c r="BQ101" s="2">
        <f t="shared" si="212"/>
        <v>3780.4887055863865</v>
      </c>
      <c r="BR101" s="2">
        <f t="shared" si="212"/>
        <v>732.34914080228953</v>
      </c>
      <c r="BS101" s="2">
        <f t="shared" si="212"/>
        <v>449.48570444713567</v>
      </c>
      <c r="BT101" s="2">
        <f t="shared" si="212"/>
        <v>5.4467812471742239</v>
      </c>
      <c r="BU101" s="2">
        <f t="shared" si="212"/>
        <v>47.822433775861718</v>
      </c>
      <c r="BV101" s="2">
        <f t="shared" si="212"/>
        <v>281.79143515753162</v>
      </c>
      <c r="BW101" s="2">
        <f t="shared" si="212"/>
        <v>29.777660741824192</v>
      </c>
      <c r="BX101" s="2">
        <f t="shared" si="212"/>
        <v>614.97905964103154</v>
      </c>
      <c r="BY101" s="2">
        <f t="shared" si="212"/>
        <v>568.17555841345393</v>
      </c>
      <c r="BZ101" s="2">
        <f t="shared" si="212"/>
        <v>1774.1849366867762</v>
      </c>
      <c r="CA101" s="2">
        <f t="shared" si="212"/>
        <v>501.8287048245117</v>
      </c>
      <c r="CB101" s="2">
        <f t="shared" si="212"/>
        <v>53150.280346831023</v>
      </c>
      <c r="CC101" s="2">
        <f t="shared" si="124"/>
        <v>1033.5811016527825</v>
      </c>
      <c r="CD101" s="2">
        <f t="shared" ref="CD101:CF101" si="213">CD102+CD130+CD153</f>
        <v>512.07192044655346</v>
      </c>
      <c r="CE101" s="2">
        <f t="shared" si="213"/>
        <v>317.67972843378885</v>
      </c>
      <c r="CF101" s="2">
        <f t="shared" si="213"/>
        <v>203.82945277244025</v>
      </c>
      <c r="CG101" s="2">
        <f t="shared" si="126"/>
        <v>8430.2961661484242</v>
      </c>
      <c r="CH101" s="2">
        <f t="shared" ref="CH101:CR101" si="214">CH102+CH130+CH153</f>
        <v>121.49366453681893</v>
      </c>
      <c r="CI101" s="2">
        <f t="shared" si="214"/>
        <v>9.5302808070950924</v>
      </c>
      <c r="CJ101" s="2">
        <f t="shared" si="214"/>
        <v>0.78009147339581297</v>
      </c>
      <c r="CK101" s="2">
        <f t="shared" si="214"/>
        <v>98.428393514749146</v>
      </c>
      <c r="CL101" s="2">
        <f t="shared" si="214"/>
        <v>0</v>
      </c>
      <c r="CM101" s="2">
        <f t="shared" si="214"/>
        <v>0</v>
      </c>
      <c r="CN101" s="2">
        <f t="shared" si="214"/>
        <v>1511.0817097805525</v>
      </c>
      <c r="CO101" s="2">
        <f t="shared" si="214"/>
        <v>4416.0178826438469</v>
      </c>
      <c r="CP101" s="2">
        <f t="shared" si="214"/>
        <v>374.45628594934641</v>
      </c>
      <c r="CQ101" s="2">
        <f t="shared" si="214"/>
        <v>289.51628941852152</v>
      </c>
      <c r="CR101" s="2">
        <f t="shared" si="214"/>
        <v>1608.9915680240981</v>
      </c>
      <c r="CS101" s="2">
        <f t="shared" si="128"/>
        <v>5166.8920217121276</v>
      </c>
      <c r="CT101" s="2">
        <f t="shared" ref="CT101:CU101" si="215">CT102+CT130+CT153</f>
        <v>4775.890827621306</v>
      </c>
      <c r="CU101" s="2">
        <f t="shared" si="215"/>
        <v>391.00119409082197</v>
      </c>
      <c r="CV101" s="2">
        <f t="shared" si="130"/>
        <v>18891.973352195397</v>
      </c>
      <c r="CW101" s="2">
        <f t="shared" ref="CW101:DE101" si="216">CW102+CW130+CW153</f>
        <v>0</v>
      </c>
      <c r="CX101" s="2">
        <f t="shared" si="216"/>
        <v>52.808653743128367</v>
      </c>
      <c r="CY101" s="2">
        <f t="shared" si="216"/>
        <v>4347.867527801699</v>
      </c>
      <c r="CZ101" s="2">
        <f t="shared" si="216"/>
        <v>4783.1035508378918</v>
      </c>
      <c r="DA101" s="2">
        <f t="shared" si="216"/>
        <v>7345.7815194652903</v>
      </c>
      <c r="DB101" s="2">
        <f t="shared" si="216"/>
        <v>1303.6723036334913</v>
      </c>
      <c r="DC101" s="2">
        <f t="shared" si="216"/>
        <v>134.30151404989678</v>
      </c>
      <c r="DD101" s="2">
        <f t="shared" si="216"/>
        <v>716.50819226939961</v>
      </c>
      <c r="DE101" s="2">
        <f t="shared" si="216"/>
        <v>207.93009039459704</v>
      </c>
      <c r="DF101" s="2">
        <f t="shared" si="132"/>
        <v>4711.2827790831107</v>
      </c>
      <c r="DG101" s="2">
        <f t="shared" ref="DG101:DI101" si="217">DG102+DG130+DG153</f>
        <v>1619.3341839627556</v>
      </c>
      <c r="DH101" s="2">
        <f t="shared" si="217"/>
        <v>3005.0009148506015</v>
      </c>
      <c r="DI101" s="2">
        <f t="shared" si="217"/>
        <v>86.947680269753917</v>
      </c>
      <c r="DJ101" s="2">
        <f t="shared" si="134"/>
        <v>781.83004151344608</v>
      </c>
      <c r="DK101" s="2">
        <f t="shared" ref="DK101:DL101" si="218">DK102+DK130+DK153</f>
        <v>509.70424916853739</v>
      </c>
      <c r="DL101" s="2">
        <f t="shared" si="218"/>
        <v>272.12579234490869</v>
      </c>
      <c r="DM101" s="2">
        <f t="shared" si="136"/>
        <v>615.32237387004989</v>
      </c>
      <c r="DN101" s="2">
        <f t="shared" ref="DN101:DR101" si="219">DN102+DN130+DN153</f>
        <v>11.72037188981701</v>
      </c>
      <c r="DO101" s="2">
        <f t="shared" si="219"/>
        <v>403.85401785974528</v>
      </c>
      <c r="DP101" s="2">
        <f t="shared" si="219"/>
        <v>36.27079380494078</v>
      </c>
      <c r="DQ101" s="2">
        <f t="shared" si="219"/>
        <v>40.101007309510564</v>
      </c>
      <c r="DR101" s="2">
        <f t="shared" si="219"/>
        <v>123.3761830060363</v>
      </c>
      <c r="DS101" s="2">
        <f t="shared" si="138"/>
        <v>490.72369254125778</v>
      </c>
      <c r="DT101" s="2">
        <f t="shared" ref="DT101:DU101" si="220">DT102+DT130+DT153</f>
        <v>490.72369254125778</v>
      </c>
      <c r="DU101" s="2">
        <f t="shared" si="220"/>
        <v>0</v>
      </c>
      <c r="DV101" s="2">
        <f t="shared" si="140"/>
        <v>1739.8417855686075</v>
      </c>
      <c r="DW101" s="2">
        <f t="shared" ref="DW101:EF101" si="221">DW102+DW130+DW153</f>
        <v>201.59989117259744</v>
      </c>
      <c r="DX101" s="2">
        <f t="shared" si="221"/>
        <v>114.15458996279565</v>
      </c>
      <c r="DY101" s="2">
        <f t="shared" si="221"/>
        <v>334.20916997436751</v>
      </c>
      <c r="DZ101" s="2">
        <f t="shared" si="221"/>
        <v>430.77729509642444</v>
      </c>
      <c r="EA101" s="2">
        <f t="shared" si="221"/>
        <v>117.26809288888032</v>
      </c>
      <c r="EB101" s="2">
        <f t="shared" si="221"/>
        <v>1.2668797408173047</v>
      </c>
      <c r="EC101" s="2">
        <f t="shared" si="221"/>
        <v>11.375637680076386</v>
      </c>
      <c r="ED101" s="2">
        <f t="shared" si="221"/>
        <v>307.87181941786366</v>
      </c>
      <c r="EE101" s="2">
        <f t="shared" si="221"/>
        <v>184.79517447610721</v>
      </c>
      <c r="EF101" s="2">
        <f t="shared" si="221"/>
        <v>36.523235158677522</v>
      </c>
      <c r="EG101" s="2">
        <f t="shared" si="142"/>
        <v>2213.3336908317974</v>
      </c>
      <c r="EH101" s="2">
        <f t="shared" ref="EH101:EP101" si="222">EH102+EH130+EH153</f>
        <v>423.26460315637178</v>
      </c>
      <c r="EI101" s="2">
        <f t="shared" si="222"/>
        <v>21.65830359950856</v>
      </c>
      <c r="EJ101" s="2">
        <f t="shared" si="222"/>
        <v>770.620783474409</v>
      </c>
      <c r="EK101" s="2">
        <f t="shared" si="222"/>
        <v>2.1218736469377748</v>
      </c>
      <c r="EL101" s="2">
        <f t="shared" si="222"/>
        <v>22.750678537639253</v>
      </c>
      <c r="EM101" s="2">
        <f t="shared" si="222"/>
        <v>224.69406877306994</v>
      </c>
      <c r="EN101" s="2">
        <f t="shared" si="222"/>
        <v>136.35749657661142</v>
      </c>
      <c r="EO101" s="2">
        <f t="shared" si="222"/>
        <v>170.20199562751554</v>
      </c>
      <c r="EP101" s="2">
        <f t="shared" si="222"/>
        <v>441.6638874397342</v>
      </c>
      <c r="EQ101" s="2">
        <f t="shared" si="144"/>
        <v>3474.9090124238246</v>
      </c>
      <c r="ER101" s="2">
        <f t="shared" ref="ER101:ET101" si="223">ER102+ER130+ER153</f>
        <v>1645.4045209167357</v>
      </c>
      <c r="ES101" s="2">
        <f t="shared" si="223"/>
        <v>1819.960062997495</v>
      </c>
      <c r="ET101" s="2">
        <f t="shared" si="223"/>
        <v>9.5444285095936756</v>
      </c>
      <c r="EU101" s="2">
        <f t="shared" si="146"/>
        <v>1146.5445849075613</v>
      </c>
      <c r="EV101" s="2">
        <f t="shared" ref="EV101:EW101" si="224">EV102+EV130+EV153</f>
        <v>366.15821022071077</v>
      </c>
      <c r="EW101" s="2">
        <f t="shared" si="224"/>
        <v>780.38637468685056</v>
      </c>
      <c r="EX101" s="2">
        <f t="shared" si="148"/>
        <v>2262.0097143812845</v>
      </c>
      <c r="EY101" s="2">
        <f t="shared" ref="EY101:EZ101" si="225">EY102+EY130+EY153</f>
        <v>684.79769685011433</v>
      </c>
      <c r="EZ101" s="2">
        <f t="shared" si="225"/>
        <v>1577.2120175311704</v>
      </c>
      <c r="FA101" s="2">
        <f t="shared" si="150"/>
        <v>690.54205484711702</v>
      </c>
      <c r="FB101" s="2">
        <f t="shared" ref="FB101:FE101" si="226">FB102+FB130+FB153</f>
        <v>320.39035067258703</v>
      </c>
      <c r="FC101" s="2">
        <f t="shared" si="226"/>
        <v>54.541288519919561</v>
      </c>
      <c r="FD101" s="2">
        <f t="shared" si="226"/>
        <v>58.73796706541232</v>
      </c>
      <c r="FE101" s="2">
        <f t="shared" si="226"/>
        <v>256.87244858919814</v>
      </c>
      <c r="FF101" s="2">
        <f t="shared" si="152"/>
        <v>898.96148429776486</v>
      </c>
      <c r="FG101" s="2">
        <f t="shared" ref="FG101:FN101" si="227">FG102+FG130+FG153</f>
        <v>32.379337571180947</v>
      </c>
      <c r="FH101" s="2">
        <f t="shared" si="227"/>
        <v>348.19194322602243</v>
      </c>
      <c r="FI101" s="2">
        <f t="shared" si="227"/>
        <v>229.08573012703303</v>
      </c>
      <c r="FJ101" s="2">
        <f t="shared" si="227"/>
        <v>51.727743258764214</v>
      </c>
      <c r="FK101" s="2">
        <f t="shared" si="227"/>
        <v>154.50982137028268</v>
      </c>
      <c r="FL101" s="2">
        <f t="shared" si="227"/>
        <v>7.5749308944329279</v>
      </c>
      <c r="FM101" s="2">
        <f t="shared" si="227"/>
        <v>75.491977850048727</v>
      </c>
      <c r="FN101" s="2">
        <f t="shared" si="227"/>
        <v>0</v>
      </c>
      <c r="FO101" s="2">
        <f>FO102+FO130+FO153</f>
        <v>62115.790136647171</v>
      </c>
      <c r="FP101" s="2">
        <f>FP102+FP130+FP153</f>
        <v>2292.068478774971</v>
      </c>
      <c r="FQ101" s="2">
        <f>FQ102+FQ130+FQ153</f>
        <v>12946.028617939257</v>
      </c>
      <c r="FR101" s="2">
        <f>FR102+FR130+FR153</f>
        <v>0</v>
      </c>
      <c r="FS101" s="2">
        <f>FS102+FS130+FS153</f>
        <v>231291.40228659112</v>
      </c>
      <c r="FT101" s="4"/>
    </row>
    <row r="102" spans="2:176" ht="14.25" customHeight="1" x14ac:dyDescent="0.2">
      <c r="B102" s="94" t="s">
        <v>311</v>
      </c>
      <c r="C102" s="94"/>
      <c r="D102" s="97">
        <f t="shared" si="118"/>
        <v>382.8360716320127</v>
      </c>
      <c r="E102" s="97">
        <f t="shared" ref="E102" si="228">SUM(E103:E129)</f>
        <v>0</v>
      </c>
      <c r="F102" s="97">
        <f t="shared" ref="F102:AG102" si="229">SUM(F103:F129)</f>
        <v>0</v>
      </c>
      <c r="G102" s="97">
        <f t="shared" si="229"/>
        <v>0</v>
      </c>
      <c r="H102" s="97">
        <f t="shared" si="229"/>
        <v>0</v>
      </c>
      <c r="I102" s="97">
        <f t="shared" si="229"/>
        <v>0</v>
      </c>
      <c r="J102" s="97">
        <f t="shared" si="229"/>
        <v>0</v>
      </c>
      <c r="K102" s="97">
        <f t="shared" si="229"/>
        <v>0</v>
      </c>
      <c r="L102" s="97">
        <f t="shared" si="229"/>
        <v>0</v>
      </c>
      <c r="M102" s="97">
        <f t="shared" si="229"/>
        <v>0</v>
      </c>
      <c r="N102" s="97">
        <f t="shared" si="229"/>
        <v>0</v>
      </c>
      <c r="O102" s="97">
        <f t="shared" si="229"/>
        <v>0</v>
      </c>
      <c r="P102" s="97">
        <f t="shared" si="229"/>
        <v>0</v>
      </c>
      <c r="Q102" s="97">
        <f t="shared" si="229"/>
        <v>0</v>
      </c>
      <c r="R102" s="97">
        <f t="shared" si="229"/>
        <v>0</v>
      </c>
      <c r="S102" s="97">
        <f t="shared" si="229"/>
        <v>0</v>
      </c>
      <c r="T102" s="97">
        <f t="shared" si="229"/>
        <v>0</v>
      </c>
      <c r="U102" s="97">
        <f t="shared" si="229"/>
        <v>305.18329058240579</v>
      </c>
      <c r="V102" s="97">
        <f t="shared" si="229"/>
        <v>0</v>
      </c>
      <c r="W102" s="97">
        <f t="shared" si="229"/>
        <v>0</v>
      </c>
      <c r="X102" s="97">
        <f t="shared" si="229"/>
        <v>0</v>
      </c>
      <c r="Y102" s="97">
        <f t="shared" si="229"/>
        <v>0</v>
      </c>
      <c r="Z102" s="97">
        <f t="shared" si="229"/>
        <v>9.9278999999999993</v>
      </c>
      <c r="AA102" s="97">
        <f t="shared" si="229"/>
        <v>0</v>
      </c>
      <c r="AB102" s="97">
        <f t="shared" si="229"/>
        <v>0</v>
      </c>
      <c r="AC102" s="97">
        <f t="shared" si="229"/>
        <v>0</v>
      </c>
      <c r="AD102" s="97">
        <f t="shared" si="229"/>
        <v>0</v>
      </c>
      <c r="AE102" s="97">
        <f t="shared" si="229"/>
        <v>67.724881049606893</v>
      </c>
      <c r="AF102" s="97">
        <f t="shared" si="229"/>
        <v>0</v>
      </c>
      <c r="AG102" s="97">
        <f t="shared" si="229"/>
        <v>0</v>
      </c>
      <c r="AH102" s="97">
        <f t="shared" si="120"/>
        <v>0</v>
      </c>
      <c r="AI102" s="97">
        <f t="shared" ref="AI102:AK102" si="230">SUM(AI103:AI129)</f>
        <v>0</v>
      </c>
      <c r="AJ102" s="97">
        <f t="shared" si="230"/>
        <v>0</v>
      </c>
      <c r="AK102" s="97">
        <f t="shared" si="230"/>
        <v>0</v>
      </c>
      <c r="AL102" s="97">
        <f t="shared" si="122"/>
        <v>3060.6139160659136</v>
      </c>
      <c r="AM102" s="97">
        <f t="shared" ref="AM102:CB102" si="231">SUM(AM103:AM129)</f>
        <v>0</v>
      </c>
      <c r="AN102" s="97">
        <f t="shared" si="231"/>
        <v>0</v>
      </c>
      <c r="AO102" s="97">
        <f t="shared" si="231"/>
        <v>0</v>
      </c>
      <c r="AP102" s="97">
        <f t="shared" si="231"/>
        <v>0</v>
      </c>
      <c r="AQ102" s="97">
        <f t="shared" si="231"/>
        <v>0</v>
      </c>
      <c r="AR102" s="97">
        <f t="shared" si="231"/>
        <v>0</v>
      </c>
      <c r="AS102" s="97">
        <f t="shared" si="231"/>
        <v>0</v>
      </c>
      <c r="AT102" s="97">
        <f t="shared" si="231"/>
        <v>0</v>
      </c>
      <c r="AU102" s="97">
        <f t="shared" si="231"/>
        <v>1915.5219630480001</v>
      </c>
      <c r="AV102" s="97">
        <f t="shared" si="231"/>
        <v>0</v>
      </c>
      <c r="AW102" s="97">
        <f t="shared" si="231"/>
        <v>0</v>
      </c>
      <c r="AX102" s="97">
        <f t="shared" si="231"/>
        <v>0</v>
      </c>
      <c r="AY102" s="97">
        <f t="shared" si="231"/>
        <v>0</v>
      </c>
      <c r="AZ102" s="97">
        <f t="shared" si="231"/>
        <v>0</v>
      </c>
      <c r="BA102" s="97">
        <f t="shared" si="231"/>
        <v>0</v>
      </c>
      <c r="BB102" s="97">
        <f t="shared" si="231"/>
        <v>0</v>
      </c>
      <c r="BC102" s="97">
        <f t="shared" si="231"/>
        <v>0</v>
      </c>
      <c r="BD102" s="97">
        <f t="shared" si="231"/>
        <v>0</v>
      </c>
      <c r="BE102" s="97">
        <f t="shared" si="231"/>
        <v>0</v>
      </c>
      <c r="BF102" s="97">
        <f t="shared" si="231"/>
        <v>0</v>
      </c>
      <c r="BG102" s="97">
        <f t="shared" si="231"/>
        <v>0</v>
      </c>
      <c r="BH102" s="97">
        <f t="shared" si="231"/>
        <v>0</v>
      </c>
      <c r="BI102" s="97">
        <f t="shared" si="231"/>
        <v>1145.0919530179135</v>
      </c>
      <c r="BJ102" s="97">
        <f t="shared" si="231"/>
        <v>0</v>
      </c>
      <c r="BK102" s="97">
        <f t="shared" si="231"/>
        <v>0</v>
      </c>
      <c r="BL102" s="97">
        <f t="shared" si="231"/>
        <v>0</v>
      </c>
      <c r="BM102" s="97">
        <f t="shared" si="231"/>
        <v>0</v>
      </c>
      <c r="BN102" s="97">
        <f t="shared" si="231"/>
        <v>0</v>
      </c>
      <c r="BO102" s="97">
        <f t="shared" si="231"/>
        <v>0</v>
      </c>
      <c r="BP102" s="97">
        <f t="shared" si="231"/>
        <v>0</v>
      </c>
      <c r="BQ102" s="97">
        <f t="shared" si="231"/>
        <v>0</v>
      </c>
      <c r="BR102" s="97">
        <f t="shared" si="231"/>
        <v>0</v>
      </c>
      <c r="BS102" s="97">
        <f t="shared" si="231"/>
        <v>0</v>
      </c>
      <c r="BT102" s="97">
        <f t="shared" si="231"/>
        <v>0</v>
      </c>
      <c r="BU102" s="97">
        <f t="shared" si="231"/>
        <v>0</v>
      </c>
      <c r="BV102" s="97">
        <f t="shared" si="231"/>
        <v>0</v>
      </c>
      <c r="BW102" s="97">
        <f t="shared" si="231"/>
        <v>0</v>
      </c>
      <c r="BX102" s="97">
        <f t="shared" si="231"/>
        <v>0</v>
      </c>
      <c r="BY102" s="97">
        <f t="shared" si="231"/>
        <v>0</v>
      </c>
      <c r="BZ102" s="97">
        <f t="shared" si="231"/>
        <v>0</v>
      </c>
      <c r="CA102" s="97">
        <f t="shared" si="231"/>
        <v>0</v>
      </c>
      <c r="CB102" s="97">
        <f t="shared" si="231"/>
        <v>49073.438343362905</v>
      </c>
      <c r="CC102" s="97">
        <f t="shared" si="124"/>
        <v>0</v>
      </c>
      <c r="CD102" s="97">
        <f t="shared" ref="CD102:CF102" si="232">SUM(CD103:CD129)</f>
        <v>0</v>
      </c>
      <c r="CE102" s="97">
        <f t="shared" si="232"/>
        <v>0</v>
      </c>
      <c r="CF102" s="97">
        <f t="shared" si="232"/>
        <v>0</v>
      </c>
      <c r="CG102" s="97">
        <f t="shared" si="126"/>
        <v>0</v>
      </c>
      <c r="CH102" s="97">
        <f t="shared" ref="CH102:CR102" si="233">SUM(CH103:CH129)</f>
        <v>0</v>
      </c>
      <c r="CI102" s="97">
        <f t="shared" si="233"/>
        <v>0</v>
      </c>
      <c r="CJ102" s="97">
        <f t="shared" si="233"/>
        <v>0</v>
      </c>
      <c r="CK102" s="97">
        <f t="shared" si="233"/>
        <v>0</v>
      </c>
      <c r="CL102" s="97">
        <f t="shared" si="233"/>
        <v>0</v>
      </c>
      <c r="CM102" s="97">
        <f t="shared" si="233"/>
        <v>0</v>
      </c>
      <c r="CN102" s="97">
        <f t="shared" si="233"/>
        <v>0</v>
      </c>
      <c r="CO102" s="97">
        <f t="shared" si="233"/>
        <v>0</v>
      </c>
      <c r="CP102" s="97">
        <f t="shared" si="233"/>
        <v>0</v>
      </c>
      <c r="CQ102" s="97">
        <f t="shared" si="233"/>
        <v>0</v>
      </c>
      <c r="CR102" s="97">
        <f t="shared" si="233"/>
        <v>0</v>
      </c>
      <c r="CS102" s="97">
        <f t="shared" si="128"/>
        <v>0</v>
      </c>
      <c r="CT102" s="97">
        <f t="shared" ref="CT102:CU102" si="234">SUM(CT103:CT129)</f>
        <v>0</v>
      </c>
      <c r="CU102" s="97">
        <f t="shared" si="234"/>
        <v>0</v>
      </c>
      <c r="CV102" s="97">
        <f t="shared" si="130"/>
        <v>0</v>
      </c>
      <c r="CW102" s="97">
        <f t="shared" ref="CW102:DE102" si="235">SUM(CW103:CW129)</f>
        <v>0</v>
      </c>
      <c r="CX102" s="97">
        <f t="shared" si="235"/>
        <v>0</v>
      </c>
      <c r="CY102" s="97">
        <f t="shared" si="235"/>
        <v>0</v>
      </c>
      <c r="CZ102" s="97">
        <f t="shared" si="235"/>
        <v>0</v>
      </c>
      <c r="DA102" s="97">
        <f t="shared" si="235"/>
        <v>0</v>
      </c>
      <c r="DB102" s="97">
        <f t="shared" si="235"/>
        <v>0</v>
      </c>
      <c r="DC102" s="97">
        <f t="shared" si="235"/>
        <v>0</v>
      </c>
      <c r="DD102" s="97">
        <f t="shared" si="235"/>
        <v>0</v>
      </c>
      <c r="DE102" s="97">
        <f t="shared" si="235"/>
        <v>0</v>
      </c>
      <c r="DF102" s="97">
        <f t="shared" si="132"/>
        <v>0</v>
      </c>
      <c r="DG102" s="97">
        <f t="shared" ref="DG102:DI102" si="236">SUM(DG103:DG129)</f>
        <v>0</v>
      </c>
      <c r="DH102" s="97">
        <f t="shared" si="236"/>
        <v>0</v>
      </c>
      <c r="DI102" s="97">
        <f t="shared" si="236"/>
        <v>0</v>
      </c>
      <c r="DJ102" s="97">
        <f t="shared" si="134"/>
        <v>0</v>
      </c>
      <c r="DK102" s="97">
        <f t="shared" ref="DK102:DL102" si="237">SUM(DK103:DK129)</f>
        <v>0</v>
      </c>
      <c r="DL102" s="97">
        <f t="shared" si="237"/>
        <v>0</v>
      </c>
      <c r="DM102" s="97">
        <f t="shared" si="136"/>
        <v>0</v>
      </c>
      <c r="DN102" s="97">
        <f t="shared" ref="DN102:DR102" si="238">SUM(DN103:DN129)</f>
        <v>0</v>
      </c>
      <c r="DO102" s="97">
        <f t="shared" si="238"/>
        <v>0</v>
      </c>
      <c r="DP102" s="97">
        <f t="shared" si="238"/>
        <v>0</v>
      </c>
      <c r="DQ102" s="97">
        <f t="shared" si="238"/>
        <v>0</v>
      </c>
      <c r="DR102" s="97">
        <f t="shared" si="238"/>
        <v>0</v>
      </c>
      <c r="DS102" s="97">
        <f t="shared" si="138"/>
        <v>0</v>
      </c>
      <c r="DT102" s="97">
        <f t="shared" ref="DT102:DU102" si="239">SUM(DT103:DT129)</f>
        <v>0</v>
      </c>
      <c r="DU102" s="97">
        <f t="shared" si="239"/>
        <v>0</v>
      </c>
      <c r="DV102" s="97">
        <f t="shared" si="140"/>
        <v>0</v>
      </c>
      <c r="DW102" s="97">
        <f t="shared" ref="DW102:EF102" si="240">SUM(DW103:DW129)</f>
        <v>0</v>
      </c>
      <c r="DX102" s="97">
        <f t="shared" si="240"/>
        <v>0</v>
      </c>
      <c r="DY102" s="97">
        <f t="shared" si="240"/>
        <v>0</v>
      </c>
      <c r="DZ102" s="97">
        <f t="shared" si="240"/>
        <v>0</v>
      </c>
      <c r="EA102" s="97">
        <f t="shared" si="240"/>
        <v>0</v>
      </c>
      <c r="EB102" s="97">
        <f t="shared" si="240"/>
        <v>0</v>
      </c>
      <c r="EC102" s="97">
        <f t="shared" si="240"/>
        <v>0</v>
      </c>
      <c r="ED102" s="97">
        <f t="shared" si="240"/>
        <v>0</v>
      </c>
      <c r="EE102" s="97">
        <f t="shared" si="240"/>
        <v>0</v>
      </c>
      <c r="EF102" s="97">
        <f t="shared" si="240"/>
        <v>0</v>
      </c>
      <c r="EG102" s="97">
        <f t="shared" si="142"/>
        <v>0</v>
      </c>
      <c r="EH102" s="97">
        <f t="shared" ref="EH102:EP102" si="241">SUM(EH103:EH129)</f>
        <v>0</v>
      </c>
      <c r="EI102" s="97">
        <f t="shared" si="241"/>
        <v>0</v>
      </c>
      <c r="EJ102" s="97">
        <f t="shared" si="241"/>
        <v>0</v>
      </c>
      <c r="EK102" s="97">
        <f t="shared" si="241"/>
        <v>0</v>
      </c>
      <c r="EL102" s="97">
        <f t="shared" si="241"/>
        <v>0</v>
      </c>
      <c r="EM102" s="97">
        <f t="shared" si="241"/>
        <v>0</v>
      </c>
      <c r="EN102" s="97">
        <f t="shared" si="241"/>
        <v>0</v>
      </c>
      <c r="EO102" s="97">
        <f t="shared" si="241"/>
        <v>0</v>
      </c>
      <c r="EP102" s="97">
        <f t="shared" si="241"/>
        <v>0</v>
      </c>
      <c r="EQ102" s="97">
        <f t="shared" si="144"/>
        <v>0</v>
      </c>
      <c r="ER102" s="97">
        <f t="shared" ref="ER102:ET102" si="242">SUM(ER103:ER129)</f>
        <v>0</v>
      </c>
      <c r="ES102" s="97">
        <f t="shared" si="242"/>
        <v>0</v>
      </c>
      <c r="ET102" s="97">
        <f t="shared" si="242"/>
        <v>0</v>
      </c>
      <c r="EU102" s="97">
        <f t="shared" si="146"/>
        <v>0</v>
      </c>
      <c r="EV102" s="97">
        <f t="shared" ref="EV102:EW102" si="243">SUM(EV103:EV129)</f>
        <v>0</v>
      </c>
      <c r="EW102" s="97">
        <f t="shared" si="243"/>
        <v>0</v>
      </c>
      <c r="EX102" s="97">
        <f t="shared" si="148"/>
        <v>0</v>
      </c>
      <c r="EY102" s="97">
        <f t="shared" ref="EY102:EZ102" si="244">SUM(EY103:EY129)</f>
        <v>0</v>
      </c>
      <c r="EZ102" s="97">
        <f t="shared" si="244"/>
        <v>0</v>
      </c>
      <c r="FA102" s="97">
        <f t="shared" si="150"/>
        <v>0</v>
      </c>
      <c r="FB102" s="97">
        <f t="shared" ref="FB102:FE102" si="245">SUM(FB103:FB129)</f>
        <v>0</v>
      </c>
      <c r="FC102" s="97">
        <f t="shared" si="245"/>
        <v>0</v>
      </c>
      <c r="FD102" s="97">
        <f t="shared" si="245"/>
        <v>0</v>
      </c>
      <c r="FE102" s="97">
        <f t="shared" si="245"/>
        <v>0</v>
      </c>
      <c r="FF102" s="97">
        <f t="shared" si="152"/>
        <v>0</v>
      </c>
      <c r="FG102" s="97">
        <f t="shared" ref="FG102:FS102" si="246">SUM(FG103:FG129)</f>
        <v>0</v>
      </c>
      <c r="FH102" s="97">
        <f t="shared" si="246"/>
        <v>0</v>
      </c>
      <c r="FI102" s="97">
        <f t="shared" si="246"/>
        <v>0</v>
      </c>
      <c r="FJ102" s="97">
        <f t="shared" si="246"/>
        <v>0</v>
      </c>
      <c r="FK102" s="97">
        <f t="shared" si="246"/>
        <v>0</v>
      </c>
      <c r="FL102" s="97">
        <f t="shared" si="246"/>
        <v>0</v>
      </c>
      <c r="FM102" s="97">
        <f t="shared" si="246"/>
        <v>0</v>
      </c>
      <c r="FN102" s="97">
        <f t="shared" si="246"/>
        <v>0</v>
      </c>
      <c r="FO102" s="97">
        <f t="shared" si="246"/>
        <v>0</v>
      </c>
      <c r="FP102" s="97">
        <f t="shared" si="246"/>
        <v>0</v>
      </c>
      <c r="FQ102" s="97">
        <f t="shared" si="246"/>
        <v>0</v>
      </c>
      <c r="FR102" s="97">
        <f t="shared" si="246"/>
        <v>0</v>
      </c>
      <c r="FS102" s="97">
        <f t="shared" si="246"/>
        <v>52516.888331060836</v>
      </c>
      <c r="FT102" s="4"/>
    </row>
    <row r="103" spans="2:176" x14ac:dyDescent="0.2">
      <c r="B103" s="171" t="s">
        <v>430</v>
      </c>
      <c r="C103" s="171" t="s">
        <v>258</v>
      </c>
      <c r="D103" s="150">
        <f t="shared" si="118"/>
        <v>0</v>
      </c>
      <c r="E103" s="60">
        <v>0</v>
      </c>
      <c r="F103" s="60">
        <v>0</v>
      </c>
      <c r="G103" s="60">
        <v>0</v>
      </c>
      <c r="H103" s="60">
        <v>0</v>
      </c>
      <c r="I103" s="60">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150">
        <f t="shared" si="120"/>
        <v>0</v>
      </c>
      <c r="AI103" s="60">
        <v>0</v>
      </c>
      <c r="AJ103" s="60">
        <v>0</v>
      </c>
      <c r="AK103" s="60">
        <v>0</v>
      </c>
      <c r="AL103" s="150">
        <f t="shared" si="122"/>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150">
        <v>0</v>
      </c>
      <c r="CC103" s="150">
        <f t="shared" si="124"/>
        <v>0</v>
      </c>
      <c r="CD103" s="60">
        <v>0</v>
      </c>
      <c r="CE103" s="60">
        <v>0</v>
      </c>
      <c r="CF103" s="60">
        <v>0</v>
      </c>
      <c r="CG103" s="150">
        <f t="shared" si="126"/>
        <v>0</v>
      </c>
      <c r="CH103" s="60">
        <v>0</v>
      </c>
      <c r="CI103" s="60">
        <v>0</v>
      </c>
      <c r="CJ103" s="60">
        <v>0</v>
      </c>
      <c r="CK103" s="60">
        <v>0</v>
      </c>
      <c r="CL103" s="60">
        <v>0</v>
      </c>
      <c r="CM103" s="60">
        <v>0</v>
      </c>
      <c r="CN103" s="60">
        <v>0</v>
      </c>
      <c r="CO103" s="60">
        <v>0</v>
      </c>
      <c r="CP103" s="60">
        <v>0</v>
      </c>
      <c r="CQ103" s="60">
        <v>0</v>
      </c>
      <c r="CR103" s="60">
        <v>0</v>
      </c>
      <c r="CS103" s="150">
        <f t="shared" si="128"/>
        <v>0</v>
      </c>
      <c r="CT103" s="60">
        <v>0</v>
      </c>
      <c r="CU103" s="60">
        <v>0</v>
      </c>
      <c r="CV103" s="150">
        <f t="shared" si="130"/>
        <v>0</v>
      </c>
      <c r="CW103" s="60">
        <v>0</v>
      </c>
      <c r="CX103" s="60">
        <v>0</v>
      </c>
      <c r="CY103" s="60">
        <v>0</v>
      </c>
      <c r="CZ103" s="60">
        <v>0</v>
      </c>
      <c r="DA103" s="60">
        <v>0</v>
      </c>
      <c r="DB103" s="60">
        <v>0</v>
      </c>
      <c r="DC103" s="60">
        <v>0</v>
      </c>
      <c r="DD103" s="60">
        <v>0</v>
      </c>
      <c r="DE103" s="60">
        <v>0</v>
      </c>
      <c r="DF103" s="150">
        <f t="shared" si="132"/>
        <v>0</v>
      </c>
      <c r="DG103" s="60">
        <v>0</v>
      </c>
      <c r="DH103" s="60">
        <v>0</v>
      </c>
      <c r="DI103" s="60">
        <v>0</v>
      </c>
      <c r="DJ103" s="150">
        <f t="shared" si="134"/>
        <v>0</v>
      </c>
      <c r="DK103" s="60">
        <v>0</v>
      </c>
      <c r="DL103" s="60">
        <v>0</v>
      </c>
      <c r="DM103" s="150">
        <f t="shared" si="136"/>
        <v>0</v>
      </c>
      <c r="DN103" s="60">
        <v>0</v>
      </c>
      <c r="DO103" s="60">
        <v>0</v>
      </c>
      <c r="DP103" s="60">
        <v>0</v>
      </c>
      <c r="DQ103" s="60">
        <v>0</v>
      </c>
      <c r="DR103" s="60">
        <v>0</v>
      </c>
      <c r="DS103" s="150">
        <f t="shared" si="138"/>
        <v>0</v>
      </c>
      <c r="DT103" s="60">
        <v>0</v>
      </c>
      <c r="DU103" s="60">
        <v>0</v>
      </c>
      <c r="DV103" s="150">
        <f t="shared" si="140"/>
        <v>0</v>
      </c>
      <c r="DW103" s="60">
        <v>0</v>
      </c>
      <c r="DX103" s="60">
        <v>0</v>
      </c>
      <c r="DY103" s="60">
        <v>0</v>
      </c>
      <c r="DZ103" s="60">
        <v>0</v>
      </c>
      <c r="EA103" s="60">
        <v>0</v>
      </c>
      <c r="EB103" s="60">
        <v>0</v>
      </c>
      <c r="EC103" s="60">
        <v>0</v>
      </c>
      <c r="ED103" s="60">
        <v>0</v>
      </c>
      <c r="EE103" s="60">
        <v>0</v>
      </c>
      <c r="EF103" s="60">
        <v>0</v>
      </c>
      <c r="EG103" s="150">
        <f t="shared" si="142"/>
        <v>0</v>
      </c>
      <c r="EH103" s="60">
        <v>0</v>
      </c>
      <c r="EI103" s="60">
        <v>0</v>
      </c>
      <c r="EJ103" s="60">
        <v>0</v>
      </c>
      <c r="EK103" s="60">
        <v>0</v>
      </c>
      <c r="EL103" s="60">
        <v>0</v>
      </c>
      <c r="EM103" s="60">
        <v>0</v>
      </c>
      <c r="EN103" s="60">
        <v>0</v>
      </c>
      <c r="EO103" s="60">
        <v>0</v>
      </c>
      <c r="EP103" s="60">
        <v>0</v>
      </c>
      <c r="EQ103" s="150">
        <f t="shared" si="144"/>
        <v>0</v>
      </c>
      <c r="ER103" s="60">
        <v>0</v>
      </c>
      <c r="ES103" s="60">
        <v>0</v>
      </c>
      <c r="ET103" s="60">
        <v>0</v>
      </c>
      <c r="EU103" s="150">
        <f t="shared" si="146"/>
        <v>0</v>
      </c>
      <c r="EV103" s="60">
        <v>0</v>
      </c>
      <c r="EW103" s="60">
        <v>0</v>
      </c>
      <c r="EX103" s="150">
        <f t="shared" si="148"/>
        <v>0</v>
      </c>
      <c r="EY103" s="60">
        <v>0</v>
      </c>
      <c r="EZ103" s="60">
        <v>0</v>
      </c>
      <c r="FA103" s="150">
        <f t="shared" si="150"/>
        <v>0</v>
      </c>
      <c r="FB103" s="60">
        <v>0</v>
      </c>
      <c r="FC103" s="60">
        <v>0</v>
      </c>
      <c r="FD103" s="60">
        <v>0</v>
      </c>
      <c r="FE103" s="60">
        <v>0</v>
      </c>
      <c r="FF103" s="150">
        <f t="shared" si="152"/>
        <v>0</v>
      </c>
      <c r="FG103" s="60">
        <v>0</v>
      </c>
      <c r="FH103" s="60">
        <v>0</v>
      </c>
      <c r="FI103" s="60">
        <v>0</v>
      </c>
      <c r="FJ103" s="60">
        <v>0</v>
      </c>
      <c r="FK103" s="60">
        <v>0</v>
      </c>
      <c r="FL103" s="60">
        <v>0</v>
      </c>
      <c r="FM103" s="60">
        <v>0</v>
      </c>
      <c r="FN103" s="150">
        <v>0</v>
      </c>
      <c r="FO103" s="60">
        <v>0</v>
      </c>
      <c r="FP103" s="58"/>
      <c r="FQ103" s="58"/>
      <c r="FR103" s="58"/>
      <c r="FS103" s="59">
        <f>D103+AH103+AL103+CB103+CC103+CG103+CS103+CV103+DF103+DJ103+DM103+DS103+DV103+EG103+EQ103+EU103+EX103+FA103+FF103+FN103+FO103</f>
        <v>0</v>
      </c>
      <c r="FT103" s="4"/>
    </row>
    <row r="104" spans="2:176" x14ac:dyDescent="0.2">
      <c r="B104" s="171" t="s">
        <v>431</v>
      </c>
      <c r="C104" s="171" t="s">
        <v>260</v>
      </c>
      <c r="D104" s="150">
        <f t="shared" si="118"/>
        <v>0</v>
      </c>
      <c r="E104" s="60">
        <v>0</v>
      </c>
      <c r="F104" s="60">
        <v>0</v>
      </c>
      <c r="G104" s="60">
        <v>0</v>
      </c>
      <c r="H104" s="60">
        <v>0</v>
      </c>
      <c r="I104" s="60">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150">
        <f t="shared" si="120"/>
        <v>0</v>
      </c>
      <c r="AI104" s="60">
        <v>0</v>
      </c>
      <c r="AJ104" s="60">
        <v>0</v>
      </c>
      <c r="AK104" s="60">
        <v>0</v>
      </c>
      <c r="AL104" s="150">
        <f t="shared" si="122"/>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150">
        <v>0</v>
      </c>
      <c r="CC104" s="150">
        <f t="shared" si="124"/>
        <v>0</v>
      </c>
      <c r="CD104" s="60">
        <v>0</v>
      </c>
      <c r="CE104" s="60">
        <v>0</v>
      </c>
      <c r="CF104" s="60">
        <v>0</v>
      </c>
      <c r="CG104" s="150">
        <f t="shared" si="126"/>
        <v>0</v>
      </c>
      <c r="CH104" s="60">
        <v>0</v>
      </c>
      <c r="CI104" s="60">
        <v>0</v>
      </c>
      <c r="CJ104" s="60">
        <v>0</v>
      </c>
      <c r="CK104" s="60">
        <v>0</v>
      </c>
      <c r="CL104" s="60">
        <v>0</v>
      </c>
      <c r="CM104" s="60">
        <v>0</v>
      </c>
      <c r="CN104" s="60">
        <v>0</v>
      </c>
      <c r="CO104" s="60">
        <v>0</v>
      </c>
      <c r="CP104" s="60">
        <v>0</v>
      </c>
      <c r="CQ104" s="60">
        <v>0</v>
      </c>
      <c r="CR104" s="60">
        <v>0</v>
      </c>
      <c r="CS104" s="150">
        <f t="shared" si="128"/>
        <v>0</v>
      </c>
      <c r="CT104" s="60">
        <v>0</v>
      </c>
      <c r="CU104" s="60">
        <v>0</v>
      </c>
      <c r="CV104" s="150">
        <f t="shared" si="130"/>
        <v>0</v>
      </c>
      <c r="CW104" s="60">
        <v>0</v>
      </c>
      <c r="CX104" s="60">
        <v>0</v>
      </c>
      <c r="CY104" s="60">
        <v>0</v>
      </c>
      <c r="CZ104" s="60">
        <v>0</v>
      </c>
      <c r="DA104" s="60">
        <v>0</v>
      </c>
      <c r="DB104" s="60">
        <v>0</v>
      </c>
      <c r="DC104" s="60">
        <v>0</v>
      </c>
      <c r="DD104" s="60">
        <v>0</v>
      </c>
      <c r="DE104" s="60">
        <v>0</v>
      </c>
      <c r="DF104" s="150">
        <f t="shared" si="132"/>
        <v>0</v>
      </c>
      <c r="DG104" s="60">
        <v>0</v>
      </c>
      <c r="DH104" s="60">
        <v>0</v>
      </c>
      <c r="DI104" s="60">
        <v>0</v>
      </c>
      <c r="DJ104" s="150">
        <f t="shared" si="134"/>
        <v>0</v>
      </c>
      <c r="DK104" s="60">
        <v>0</v>
      </c>
      <c r="DL104" s="60">
        <v>0</v>
      </c>
      <c r="DM104" s="150">
        <f t="shared" si="136"/>
        <v>0</v>
      </c>
      <c r="DN104" s="60">
        <v>0</v>
      </c>
      <c r="DO104" s="60">
        <v>0</v>
      </c>
      <c r="DP104" s="60">
        <v>0</v>
      </c>
      <c r="DQ104" s="60">
        <v>0</v>
      </c>
      <c r="DR104" s="60">
        <v>0</v>
      </c>
      <c r="DS104" s="150">
        <f t="shared" si="138"/>
        <v>0</v>
      </c>
      <c r="DT104" s="60">
        <v>0</v>
      </c>
      <c r="DU104" s="60">
        <v>0</v>
      </c>
      <c r="DV104" s="150">
        <f t="shared" si="140"/>
        <v>0</v>
      </c>
      <c r="DW104" s="60">
        <v>0</v>
      </c>
      <c r="DX104" s="60">
        <v>0</v>
      </c>
      <c r="DY104" s="60">
        <v>0</v>
      </c>
      <c r="DZ104" s="60">
        <v>0</v>
      </c>
      <c r="EA104" s="60">
        <v>0</v>
      </c>
      <c r="EB104" s="60">
        <v>0</v>
      </c>
      <c r="EC104" s="60">
        <v>0</v>
      </c>
      <c r="ED104" s="60">
        <v>0</v>
      </c>
      <c r="EE104" s="60">
        <v>0</v>
      </c>
      <c r="EF104" s="60">
        <v>0</v>
      </c>
      <c r="EG104" s="150">
        <f t="shared" si="142"/>
        <v>0</v>
      </c>
      <c r="EH104" s="60">
        <v>0</v>
      </c>
      <c r="EI104" s="60">
        <v>0</v>
      </c>
      <c r="EJ104" s="60">
        <v>0</v>
      </c>
      <c r="EK104" s="60">
        <v>0</v>
      </c>
      <c r="EL104" s="60">
        <v>0</v>
      </c>
      <c r="EM104" s="60">
        <v>0</v>
      </c>
      <c r="EN104" s="60">
        <v>0</v>
      </c>
      <c r="EO104" s="60">
        <v>0</v>
      </c>
      <c r="EP104" s="60">
        <v>0</v>
      </c>
      <c r="EQ104" s="150">
        <f t="shared" si="144"/>
        <v>0</v>
      </c>
      <c r="ER104" s="60">
        <v>0</v>
      </c>
      <c r="ES104" s="60">
        <v>0</v>
      </c>
      <c r="ET104" s="60">
        <v>0</v>
      </c>
      <c r="EU104" s="150">
        <f t="shared" si="146"/>
        <v>0</v>
      </c>
      <c r="EV104" s="60">
        <v>0</v>
      </c>
      <c r="EW104" s="60">
        <v>0</v>
      </c>
      <c r="EX104" s="150">
        <f t="shared" si="148"/>
        <v>0</v>
      </c>
      <c r="EY104" s="60">
        <v>0</v>
      </c>
      <c r="EZ104" s="60">
        <v>0</v>
      </c>
      <c r="FA104" s="150">
        <f t="shared" si="150"/>
        <v>0</v>
      </c>
      <c r="FB104" s="60">
        <v>0</v>
      </c>
      <c r="FC104" s="60">
        <v>0</v>
      </c>
      <c r="FD104" s="60">
        <v>0</v>
      </c>
      <c r="FE104" s="60">
        <v>0</v>
      </c>
      <c r="FF104" s="150">
        <f t="shared" si="152"/>
        <v>0</v>
      </c>
      <c r="FG104" s="60">
        <v>0</v>
      </c>
      <c r="FH104" s="60">
        <v>0</v>
      </c>
      <c r="FI104" s="60">
        <v>0</v>
      </c>
      <c r="FJ104" s="60">
        <v>0</v>
      </c>
      <c r="FK104" s="60">
        <v>0</v>
      </c>
      <c r="FL104" s="60">
        <v>0</v>
      </c>
      <c r="FM104" s="60">
        <v>0</v>
      </c>
      <c r="FN104" s="150">
        <v>0</v>
      </c>
      <c r="FO104" s="60">
        <v>0</v>
      </c>
      <c r="FP104" s="58"/>
      <c r="FQ104" s="58"/>
      <c r="FR104" s="58"/>
      <c r="FS104" s="59">
        <f t="shared" ref="FS104:FS129" si="247">D104+AH104+AL104+CB104+CC104+CG104+CS104+CV104+DF104+DJ104+DM104+DS104+DV104+EG104+EQ104+EU104+EX104+FA104+FF104+FN104+FO104</f>
        <v>0</v>
      </c>
      <c r="FT104" s="4"/>
    </row>
    <row r="105" spans="2:176" x14ac:dyDescent="0.2">
      <c r="B105" s="171" t="s">
        <v>432</v>
      </c>
      <c r="C105" s="171" t="s">
        <v>261</v>
      </c>
      <c r="D105" s="150">
        <f t="shared" si="118"/>
        <v>67.724881049606893</v>
      </c>
      <c r="E105" s="60">
        <v>0</v>
      </c>
      <c r="F105" s="60">
        <v>0</v>
      </c>
      <c r="G105" s="60">
        <v>0</v>
      </c>
      <c r="H105" s="60">
        <v>0</v>
      </c>
      <c r="I105" s="60">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67.724881049606893</v>
      </c>
      <c r="AF105" s="60">
        <v>0</v>
      </c>
      <c r="AG105" s="60">
        <v>0</v>
      </c>
      <c r="AH105" s="150">
        <f t="shared" si="120"/>
        <v>0</v>
      </c>
      <c r="AI105" s="60">
        <v>0</v>
      </c>
      <c r="AJ105" s="60">
        <v>0</v>
      </c>
      <c r="AK105" s="60">
        <v>0</v>
      </c>
      <c r="AL105" s="150">
        <f t="shared" si="122"/>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150">
        <v>0</v>
      </c>
      <c r="CC105" s="150">
        <f t="shared" si="124"/>
        <v>0</v>
      </c>
      <c r="CD105" s="60">
        <v>0</v>
      </c>
      <c r="CE105" s="60">
        <v>0</v>
      </c>
      <c r="CF105" s="60">
        <v>0</v>
      </c>
      <c r="CG105" s="150">
        <f t="shared" si="126"/>
        <v>0</v>
      </c>
      <c r="CH105" s="60">
        <v>0</v>
      </c>
      <c r="CI105" s="60">
        <v>0</v>
      </c>
      <c r="CJ105" s="60">
        <v>0</v>
      </c>
      <c r="CK105" s="60">
        <v>0</v>
      </c>
      <c r="CL105" s="60">
        <v>0</v>
      </c>
      <c r="CM105" s="60">
        <v>0</v>
      </c>
      <c r="CN105" s="60">
        <v>0</v>
      </c>
      <c r="CO105" s="60">
        <v>0</v>
      </c>
      <c r="CP105" s="60">
        <v>0</v>
      </c>
      <c r="CQ105" s="60">
        <v>0</v>
      </c>
      <c r="CR105" s="60">
        <v>0</v>
      </c>
      <c r="CS105" s="150">
        <f t="shared" si="128"/>
        <v>0</v>
      </c>
      <c r="CT105" s="60">
        <v>0</v>
      </c>
      <c r="CU105" s="60">
        <v>0</v>
      </c>
      <c r="CV105" s="150">
        <f t="shared" si="130"/>
        <v>0</v>
      </c>
      <c r="CW105" s="60">
        <v>0</v>
      </c>
      <c r="CX105" s="60">
        <v>0</v>
      </c>
      <c r="CY105" s="60">
        <v>0</v>
      </c>
      <c r="CZ105" s="60">
        <v>0</v>
      </c>
      <c r="DA105" s="60">
        <v>0</v>
      </c>
      <c r="DB105" s="60">
        <v>0</v>
      </c>
      <c r="DC105" s="60">
        <v>0</v>
      </c>
      <c r="DD105" s="60">
        <v>0</v>
      </c>
      <c r="DE105" s="60">
        <v>0</v>
      </c>
      <c r="DF105" s="150">
        <f t="shared" si="132"/>
        <v>0</v>
      </c>
      <c r="DG105" s="60">
        <v>0</v>
      </c>
      <c r="DH105" s="60">
        <v>0</v>
      </c>
      <c r="DI105" s="60">
        <v>0</v>
      </c>
      <c r="DJ105" s="150">
        <f t="shared" si="134"/>
        <v>0</v>
      </c>
      <c r="DK105" s="60">
        <v>0</v>
      </c>
      <c r="DL105" s="60">
        <v>0</v>
      </c>
      <c r="DM105" s="150">
        <f t="shared" si="136"/>
        <v>0</v>
      </c>
      <c r="DN105" s="60">
        <v>0</v>
      </c>
      <c r="DO105" s="60">
        <v>0</v>
      </c>
      <c r="DP105" s="60">
        <v>0</v>
      </c>
      <c r="DQ105" s="60">
        <v>0</v>
      </c>
      <c r="DR105" s="60">
        <v>0</v>
      </c>
      <c r="DS105" s="150">
        <f t="shared" si="138"/>
        <v>0</v>
      </c>
      <c r="DT105" s="60">
        <v>0</v>
      </c>
      <c r="DU105" s="60">
        <v>0</v>
      </c>
      <c r="DV105" s="150">
        <f t="shared" si="140"/>
        <v>0</v>
      </c>
      <c r="DW105" s="60">
        <v>0</v>
      </c>
      <c r="DX105" s="60">
        <v>0</v>
      </c>
      <c r="DY105" s="60">
        <v>0</v>
      </c>
      <c r="DZ105" s="60">
        <v>0</v>
      </c>
      <c r="EA105" s="60">
        <v>0</v>
      </c>
      <c r="EB105" s="60">
        <v>0</v>
      </c>
      <c r="EC105" s="60">
        <v>0</v>
      </c>
      <c r="ED105" s="60">
        <v>0</v>
      </c>
      <c r="EE105" s="60">
        <v>0</v>
      </c>
      <c r="EF105" s="60">
        <v>0</v>
      </c>
      <c r="EG105" s="150">
        <f t="shared" si="142"/>
        <v>0</v>
      </c>
      <c r="EH105" s="60">
        <v>0</v>
      </c>
      <c r="EI105" s="60">
        <v>0</v>
      </c>
      <c r="EJ105" s="60">
        <v>0</v>
      </c>
      <c r="EK105" s="60">
        <v>0</v>
      </c>
      <c r="EL105" s="60">
        <v>0</v>
      </c>
      <c r="EM105" s="60">
        <v>0</v>
      </c>
      <c r="EN105" s="60">
        <v>0</v>
      </c>
      <c r="EO105" s="60">
        <v>0</v>
      </c>
      <c r="EP105" s="60">
        <v>0</v>
      </c>
      <c r="EQ105" s="150">
        <f t="shared" si="144"/>
        <v>0</v>
      </c>
      <c r="ER105" s="60">
        <v>0</v>
      </c>
      <c r="ES105" s="60">
        <v>0</v>
      </c>
      <c r="ET105" s="60">
        <v>0</v>
      </c>
      <c r="EU105" s="150">
        <f t="shared" si="146"/>
        <v>0</v>
      </c>
      <c r="EV105" s="60">
        <v>0</v>
      </c>
      <c r="EW105" s="60">
        <v>0</v>
      </c>
      <c r="EX105" s="150">
        <f t="shared" si="148"/>
        <v>0</v>
      </c>
      <c r="EY105" s="60">
        <v>0</v>
      </c>
      <c r="EZ105" s="60">
        <v>0</v>
      </c>
      <c r="FA105" s="150">
        <f t="shared" si="150"/>
        <v>0</v>
      </c>
      <c r="FB105" s="60">
        <v>0</v>
      </c>
      <c r="FC105" s="60">
        <v>0</v>
      </c>
      <c r="FD105" s="60">
        <v>0</v>
      </c>
      <c r="FE105" s="60">
        <v>0</v>
      </c>
      <c r="FF105" s="150">
        <f t="shared" si="152"/>
        <v>0</v>
      </c>
      <c r="FG105" s="60">
        <v>0</v>
      </c>
      <c r="FH105" s="60">
        <v>0</v>
      </c>
      <c r="FI105" s="60">
        <v>0</v>
      </c>
      <c r="FJ105" s="60">
        <v>0</v>
      </c>
      <c r="FK105" s="60">
        <v>0</v>
      </c>
      <c r="FL105" s="60">
        <v>0</v>
      </c>
      <c r="FM105" s="60">
        <v>0</v>
      </c>
      <c r="FN105" s="150">
        <v>0</v>
      </c>
      <c r="FO105" s="60">
        <v>0</v>
      </c>
      <c r="FP105" s="58"/>
      <c r="FQ105" s="58"/>
      <c r="FR105" s="58"/>
      <c r="FS105" s="59">
        <f t="shared" si="247"/>
        <v>67.724881049606893</v>
      </c>
      <c r="FT105" s="4"/>
    </row>
    <row r="106" spans="2:176" x14ac:dyDescent="0.2">
      <c r="B106" s="171" t="s">
        <v>434</v>
      </c>
      <c r="C106" s="171" t="s">
        <v>267</v>
      </c>
      <c r="D106" s="150">
        <f t="shared" si="118"/>
        <v>0</v>
      </c>
      <c r="E106" s="60">
        <v>0</v>
      </c>
      <c r="F106" s="60">
        <v>0</v>
      </c>
      <c r="G106" s="60">
        <v>0</v>
      </c>
      <c r="H106" s="60">
        <v>0</v>
      </c>
      <c r="I106" s="60">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0</v>
      </c>
      <c r="AA106" s="60">
        <v>0</v>
      </c>
      <c r="AB106" s="60">
        <v>0</v>
      </c>
      <c r="AC106" s="60">
        <v>0</v>
      </c>
      <c r="AD106" s="60">
        <v>0</v>
      </c>
      <c r="AE106" s="60">
        <v>0</v>
      </c>
      <c r="AF106" s="60">
        <v>0</v>
      </c>
      <c r="AG106" s="60">
        <v>0</v>
      </c>
      <c r="AH106" s="150">
        <f t="shared" si="120"/>
        <v>0</v>
      </c>
      <c r="AI106" s="60">
        <v>0</v>
      </c>
      <c r="AJ106" s="60">
        <v>0</v>
      </c>
      <c r="AK106" s="60">
        <v>0</v>
      </c>
      <c r="AL106" s="150">
        <f t="shared" si="122"/>
        <v>1915.5219630480001</v>
      </c>
      <c r="AM106" s="60">
        <v>0</v>
      </c>
      <c r="AN106" s="60">
        <v>0</v>
      </c>
      <c r="AO106" s="60">
        <v>0</v>
      </c>
      <c r="AP106" s="60">
        <v>0</v>
      </c>
      <c r="AQ106" s="60">
        <v>0</v>
      </c>
      <c r="AR106" s="60">
        <v>0</v>
      </c>
      <c r="AS106" s="60">
        <v>0</v>
      </c>
      <c r="AT106" s="60">
        <v>0</v>
      </c>
      <c r="AU106" s="60">
        <v>1915.5219630480001</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150">
        <v>0</v>
      </c>
      <c r="CC106" s="150">
        <f t="shared" si="124"/>
        <v>0</v>
      </c>
      <c r="CD106" s="60">
        <v>0</v>
      </c>
      <c r="CE106" s="60">
        <v>0</v>
      </c>
      <c r="CF106" s="60">
        <v>0</v>
      </c>
      <c r="CG106" s="150">
        <f t="shared" si="126"/>
        <v>0</v>
      </c>
      <c r="CH106" s="60">
        <v>0</v>
      </c>
      <c r="CI106" s="60">
        <v>0</v>
      </c>
      <c r="CJ106" s="60">
        <v>0</v>
      </c>
      <c r="CK106" s="60">
        <v>0</v>
      </c>
      <c r="CL106" s="60">
        <v>0</v>
      </c>
      <c r="CM106" s="60">
        <v>0</v>
      </c>
      <c r="CN106" s="60">
        <v>0</v>
      </c>
      <c r="CO106" s="60">
        <v>0</v>
      </c>
      <c r="CP106" s="60">
        <v>0</v>
      </c>
      <c r="CQ106" s="60">
        <v>0</v>
      </c>
      <c r="CR106" s="60">
        <v>0</v>
      </c>
      <c r="CS106" s="150">
        <f t="shared" si="128"/>
        <v>0</v>
      </c>
      <c r="CT106" s="60">
        <v>0</v>
      </c>
      <c r="CU106" s="60">
        <v>0</v>
      </c>
      <c r="CV106" s="150">
        <f t="shared" si="130"/>
        <v>0</v>
      </c>
      <c r="CW106" s="60">
        <v>0</v>
      </c>
      <c r="CX106" s="60">
        <v>0</v>
      </c>
      <c r="CY106" s="60">
        <v>0</v>
      </c>
      <c r="CZ106" s="60">
        <v>0</v>
      </c>
      <c r="DA106" s="60">
        <v>0</v>
      </c>
      <c r="DB106" s="60">
        <v>0</v>
      </c>
      <c r="DC106" s="60">
        <v>0</v>
      </c>
      <c r="DD106" s="60">
        <v>0</v>
      </c>
      <c r="DE106" s="60">
        <v>0</v>
      </c>
      <c r="DF106" s="150">
        <f t="shared" si="132"/>
        <v>0</v>
      </c>
      <c r="DG106" s="60">
        <v>0</v>
      </c>
      <c r="DH106" s="60">
        <v>0</v>
      </c>
      <c r="DI106" s="60">
        <v>0</v>
      </c>
      <c r="DJ106" s="150">
        <f t="shared" si="134"/>
        <v>0</v>
      </c>
      <c r="DK106" s="60">
        <v>0</v>
      </c>
      <c r="DL106" s="60">
        <v>0</v>
      </c>
      <c r="DM106" s="150">
        <f t="shared" si="136"/>
        <v>0</v>
      </c>
      <c r="DN106" s="60">
        <v>0</v>
      </c>
      <c r="DO106" s="60">
        <v>0</v>
      </c>
      <c r="DP106" s="60">
        <v>0</v>
      </c>
      <c r="DQ106" s="60">
        <v>0</v>
      </c>
      <c r="DR106" s="60">
        <v>0</v>
      </c>
      <c r="DS106" s="150">
        <f t="shared" si="138"/>
        <v>0</v>
      </c>
      <c r="DT106" s="60">
        <v>0</v>
      </c>
      <c r="DU106" s="60">
        <v>0</v>
      </c>
      <c r="DV106" s="150">
        <f t="shared" si="140"/>
        <v>0</v>
      </c>
      <c r="DW106" s="60">
        <v>0</v>
      </c>
      <c r="DX106" s="60">
        <v>0</v>
      </c>
      <c r="DY106" s="60">
        <v>0</v>
      </c>
      <c r="DZ106" s="60">
        <v>0</v>
      </c>
      <c r="EA106" s="60">
        <v>0</v>
      </c>
      <c r="EB106" s="60">
        <v>0</v>
      </c>
      <c r="EC106" s="60">
        <v>0</v>
      </c>
      <c r="ED106" s="60">
        <v>0</v>
      </c>
      <c r="EE106" s="60">
        <v>0</v>
      </c>
      <c r="EF106" s="60">
        <v>0</v>
      </c>
      <c r="EG106" s="150">
        <f t="shared" si="142"/>
        <v>0</v>
      </c>
      <c r="EH106" s="60">
        <v>0</v>
      </c>
      <c r="EI106" s="60">
        <v>0</v>
      </c>
      <c r="EJ106" s="60">
        <v>0</v>
      </c>
      <c r="EK106" s="60">
        <v>0</v>
      </c>
      <c r="EL106" s="60">
        <v>0</v>
      </c>
      <c r="EM106" s="60">
        <v>0</v>
      </c>
      <c r="EN106" s="60">
        <v>0</v>
      </c>
      <c r="EO106" s="60">
        <v>0</v>
      </c>
      <c r="EP106" s="60">
        <v>0</v>
      </c>
      <c r="EQ106" s="150">
        <f t="shared" si="144"/>
        <v>0</v>
      </c>
      <c r="ER106" s="60">
        <v>0</v>
      </c>
      <c r="ES106" s="60">
        <v>0</v>
      </c>
      <c r="ET106" s="60">
        <v>0</v>
      </c>
      <c r="EU106" s="150">
        <f t="shared" si="146"/>
        <v>0</v>
      </c>
      <c r="EV106" s="60">
        <v>0</v>
      </c>
      <c r="EW106" s="60">
        <v>0</v>
      </c>
      <c r="EX106" s="150">
        <f t="shared" si="148"/>
        <v>0</v>
      </c>
      <c r="EY106" s="60">
        <v>0</v>
      </c>
      <c r="EZ106" s="60">
        <v>0</v>
      </c>
      <c r="FA106" s="150">
        <f t="shared" si="150"/>
        <v>0</v>
      </c>
      <c r="FB106" s="60">
        <v>0</v>
      </c>
      <c r="FC106" s="60">
        <v>0</v>
      </c>
      <c r="FD106" s="60">
        <v>0</v>
      </c>
      <c r="FE106" s="60">
        <v>0</v>
      </c>
      <c r="FF106" s="150">
        <f t="shared" si="152"/>
        <v>0</v>
      </c>
      <c r="FG106" s="60">
        <v>0</v>
      </c>
      <c r="FH106" s="60">
        <v>0</v>
      </c>
      <c r="FI106" s="60">
        <v>0</v>
      </c>
      <c r="FJ106" s="60">
        <v>0</v>
      </c>
      <c r="FK106" s="60">
        <v>0</v>
      </c>
      <c r="FL106" s="60">
        <v>0</v>
      </c>
      <c r="FM106" s="60">
        <v>0</v>
      </c>
      <c r="FN106" s="150">
        <v>0</v>
      </c>
      <c r="FO106" s="60">
        <v>0</v>
      </c>
      <c r="FP106" s="58"/>
      <c r="FQ106" s="58"/>
      <c r="FR106" s="58"/>
      <c r="FS106" s="59">
        <f t="shared" si="247"/>
        <v>1915.5219630480001</v>
      </c>
      <c r="FT106" s="4"/>
    </row>
    <row r="107" spans="2:176" x14ac:dyDescent="0.2">
      <c r="B107" s="171" t="s">
        <v>435</v>
      </c>
      <c r="C107" s="171" t="s">
        <v>268</v>
      </c>
      <c r="D107" s="150">
        <f t="shared" si="118"/>
        <v>0</v>
      </c>
      <c r="E107" s="60">
        <v>0</v>
      </c>
      <c r="F107" s="60">
        <v>0</v>
      </c>
      <c r="G107" s="60">
        <v>0</v>
      </c>
      <c r="H107" s="60">
        <v>0</v>
      </c>
      <c r="I107" s="60">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150">
        <f t="shared" si="120"/>
        <v>0</v>
      </c>
      <c r="AI107" s="60">
        <v>0</v>
      </c>
      <c r="AJ107" s="60">
        <v>0</v>
      </c>
      <c r="AK107" s="60">
        <v>0</v>
      </c>
      <c r="AL107" s="150">
        <f t="shared" si="122"/>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150">
        <v>0</v>
      </c>
      <c r="CC107" s="150">
        <f t="shared" si="124"/>
        <v>0</v>
      </c>
      <c r="CD107" s="60">
        <v>0</v>
      </c>
      <c r="CE107" s="60">
        <v>0</v>
      </c>
      <c r="CF107" s="60">
        <v>0</v>
      </c>
      <c r="CG107" s="150">
        <f t="shared" si="126"/>
        <v>0</v>
      </c>
      <c r="CH107" s="60">
        <v>0</v>
      </c>
      <c r="CI107" s="60">
        <v>0</v>
      </c>
      <c r="CJ107" s="60">
        <v>0</v>
      </c>
      <c r="CK107" s="60">
        <v>0</v>
      </c>
      <c r="CL107" s="60">
        <v>0</v>
      </c>
      <c r="CM107" s="60">
        <v>0</v>
      </c>
      <c r="CN107" s="60">
        <v>0</v>
      </c>
      <c r="CO107" s="60">
        <v>0</v>
      </c>
      <c r="CP107" s="60">
        <v>0</v>
      </c>
      <c r="CQ107" s="60">
        <v>0</v>
      </c>
      <c r="CR107" s="60">
        <v>0</v>
      </c>
      <c r="CS107" s="150">
        <f t="shared" si="128"/>
        <v>0</v>
      </c>
      <c r="CT107" s="60">
        <v>0</v>
      </c>
      <c r="CU107" s="60">
        <v>0</v>
      </c>
      <c r="CV107" s="150">
        <f t="shared" si="130"/>
        <v>0</v>
      </c>
      <c r="CW107" s="60">
        <v>0</v>
      </c>
      <c r="CX107" s="60">
        <v>0</v>
      </c>
      <c r="CY107" s="60">
        <v>0</v>
      </c>
      <c r="CZ107" s="60">
        <v>0</v>
      </c>
      <c r="DA107" s="60">
        <v>0</v>
      </c>
      <c r="DB107" s="60">
        <v>0</v>
      </c>
      <c r="DC107" s="60">
        <v>0</v>
      </c>
      <c r="DD107" s="60">
        <v>0</v>
      </c>
      <c r="DE107" s="60">
        <v>0</v>
      </c>
      <c r="DF107" s="150">
        <f t="shared" si="132"/>
        <v>0</v>
      </c>
      <c r="DG107" s="60">
        <v>0</v>
      </c>
      <c r="DH107" s="60">
        <v>0</v>
      </c>
      <c r="DI107" s="60">
        <v>0</v>
      </c>
      <c r="DJ107" s="150">
        <f t="shared" si="134"/>
        <v>0</v>
      </c>
      <c r="DK107" s="60">
        <v>0</v>
      </c>
      <c r="DL107" s="60">
        <v>0</v>
      </c>
      <c r="DM107" s="150">
        <f t="shared" si="136"/>
        <v>0</v>
      </c>
      <c r="DN107" s="60">
        <v>0</v>
      </c>
      <c r="DO107" s="60">
        <v>0</v>
      </c>
      <c r="DP107" s="60">
        <v>0</v>
      </c>
      <c r="DQ107" s="60">
        <v>0</v>
      </c>
      <c r="DR107" s="60">
        <v>0</v>
      </c>
      <c r="DS107" s="150">
        <f t="shared" si="138"/>
        <v>0</v>
      </c>
      <c r="DT107" s="60">
        <v>0</v>
      </c>
      <c r="DU107" s="60">
        <v>0</v>
      </c>
      <c r="DV107" s="150">
        <f t="shared" si="140"/>
        <v>0</v>
      </c>
      <c r="DW107" s="60">
        <v>0</v>
      </c>
      <c r="DX107" s="60">
        <v>0</v>
      </c>
      <c r="DY107" s="60">
        <v>0</v>
      </c>
      <c r="DZ107" s="60">
        <v>0</v>
      </c>
      <c r="EA107" s="60">
        <v>0</v>
      </c>
      <c r="EB107" s="60">
        <v>0</v>
      </c>
      <c r="EC107" s="60">
        <v>0</v>
      </c>
      <c r="ED107" s="60">
        <v>0</v>
      </c>
      <c r="EE107" s="60">
        <v>0</v>
      </c>
      <c r="EF107" s="60">
        <v>0</v>
      </c>
      <c r="EG107" s="150">
        <f t="shared" si="142"/>
        <v>0</v>
      </c>
      <c r="EH107" s="60">
        <v>0</v>
      </c>
      <c r="EI107" s="60">
        <v>0</v>
      </c>
      <c r="EJ107" s="60">
        <v>0</v>
      </c>
      <c r="EK107" s="60">
        <v>0</v>
      </c>
      <c r="EL107" s="60">
        <v>0</v>
      </c>
      <c r="EM107" s="60">
        <v>0</v>
      </c>
      <c r="EN107" s="60">
        <v>0</v>
      </c>
      <c r="EO107" s="60">
        <v>0</v>
      </c>
      <c r="EP107" s="60">
        <v>0</v>
      </c>
      <c r="EQ107" s="150">
        <f t="shared" si="144"/>
        <v>0</v>
      </c>
      <c r="ER107" s="60">
        <v>0</v>
      </c>
      <c r="ES107" s="60">
        <v>0</v>
      </c>
      <c r="ET107" s="60">
        <v>0</v>
      </c>
      <c r="EU107" s="150">
        <f t="shared" si="146"/>
        <v>0</v>
      </c>
      <c r="EV107" s="60">
        <v>0</v>
      </c>
      <c r="EW107" s="60">
        <v>0</v>
      </c>
      <c r="EX107" s="150">
        <f t="shared" si="148"/>
        <v>0</v>
      </c>
      <c r="EY107" s="60">
        <v>0</v>
      </c>
      <c r="EZ107" s="60">
        <v>0</v>
      </c>
      <c r="FA107" s="150">
        <f t="shared" si="150"/>
        <v>0</v>
      </c>
      <c r="FB107" s="60">
        <v>0</v>
      </c>
      <c r="FC107" s="60">
        <v>0</v>
      </c>
      <c r="FD107" s="60">
        <v>0</v>
      </c>
      <c r="FE107" s="60">
        <v>0</v>
      </c>
      <c r="FF107" s="150">
        <f t="shared" si="152"/>
        <v>0</v>
      </c>
      <c r="FG107" s="60">
        <v>0</v>
      </c>
      <c r="FH107" s="60">
        <v>0</v>
      </c>
      <c r="FI107" s="60">
        <v>0</v>
      </c>
      <c r="FJ107" s="60">
        <v>0</v>
      </c>
      <c r="FK107" s="60">
        <v>0</v>
      </c>
      <c r="FL107" s="60">
        <v>0</v>
      </c>
      <c r="FM107" s="60">
        <v>0</v>
      </c>
      <c r="FN107" s="150">
        <v>0</v>
      </c>
      <c r="FO107" s="60">
        <v>0</v>
      </c>
      <c r="FP107" s="58"/>
      <c r="FQ107" s="58"/>
      <c r="FR107" s="58"/>
      <c r="FS107" s="59">
        <f t="shared" si="247"/>
        <v>0</v>
      </c>
      <c r="FT107" s="4"/>
    </row>
    <row r="108" spans="2:176" x14ac:dyDescent="0.2">
      <c r="B108" s="171" t="s">
        <v>435</v>
      </c>
      <c r="C108" s="171" t="s">
        <v>269</v>
      </c>
      <c r="D108" s="150">
        <f t="shared" si="118"/>
        <v>305.18329058240579</v>
      </c>
      <c r="E108" s="60">
        <v>0</v>
      </c>
      <c r="F108" s="60">
        <v>0</v>
      </c>
      <c r="G108" s="60">
        <v>0</v>
      </c>
      <c r="H108" s="60">
        <v>0</v>
      </c>
      <c r="I108" s="60">
        <v>0</v>
      </c>
      <c r="J108" s="60">
        <v>0</v>
      </c>
      <c r="K108" s="60">
        <v>0</v>
      </c>
      <c r="L108" s="60">
        <v>0</v>
      </c>
      <c r="M108" s="60">
        <v>0</v>
      </c>
      <c r="N108" s="60">
        <v>0</v>
      </c>
      <c r="O108" s="60">
        <v>0</v>
      </c>
      <c r="P108" s="60">
        <v>0</v>
      </c>
      <c r="Q108" s="60">
        <v>0</v>
      </c>
      <c r="R108" s="60">
        <v>0</v>
      </c>
      <c r="S108" s="60">
        <v>0</v>
      </c>
      <c r="T108" s="60">
        <v>0</v>
      </c>
      <c r="U108" s="60">
        <v>305.18329058240579</v>
      </c>
      <c r="V108" s="60">
        <v>0</v>
      </c>
      <c r="W108" s="60">
        <v>0</v>
      </c>
      <c r="X108" s="60">
        <v>0</v>
      </c>
      <c r="Y108" s="60">
        <v>0</v>
      </c>
      <c r="Z108" s="60">
        <v>0</v>
      </c>
      <c r="AA108" s="60">
        <v>0</v>
      </c>
      <c r="AB108" s="60">
        <v>0</v>
      </c>
      <c r="AC108" s="60">
        <v>0</v>
      </c>
      <c r="AD108" s="60">
        <v>0</v>
      </c>
      <c r="AE108" s="60">
        <v>0</v>
      </c>
      <c r="AF108" s="60">
        <v>0</v>
      </c>
      <c r="AG108" s="60">
        <v>0</v>
      </c>
      <c r="AH108" s="150">
        <f t="shared" si="120"/>
        <v>0</v>
      </c>
      <c r="AI108" s="60">
        <v>0</v>
      </c>
      <c r="AJ108" s="60">
        <v>0</v>
      </c>
      <c r="AK108" s="60">
        <v>0</v>
      </c>
      <c r="AL108" s="150">
        <f t="shared" si="122"/>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150">
        <v>0</v>
      </c>
      <c r="CC108" s="150">
        <f t="shared" si="124"/>
        <v>0</v>
      </c>
      <c r="CD108" s="60">
        <v>0</v>
      </c>
      <c r="CE108" s="60">
        <v>0</v>
      </c>
      <c r="CF108" s="60">
        <v>0</v>
      </c>
      <c r="CG108" s="150">
        <f t="shared" si="126"/>
        <v>0</v>
      </c>
      <c r="CH108" s="60">
        <v>0</v>
      </c>
      <c r="CI108" s="60">
        <v>0</v>
      </c>
      <c r="CJ108" s="60">
        <v>0</v>
      </c>
      <c r="CK108" s="60">
        <v>0</v>
      </c>
      <c r="CL108" s="60">
        <v>0</v>
      </c>
      <c r="CM108" s="60">
        <v>0</v>
      </c>
      <c r="CN108" s="60">
        <v>0</v>
      </c>
      <c r="CO108" s="60">
        <v>0</v>
      </c>
      <c r="CP108" s="60">
        <v>0</v>
      </c>
      <c r="CQ108" s="60">
        <v>0</v>
      </c>
      <c r="CR108" s="60">
        <v>0</v>
      </c>
      <c r="CS108" s="150">
        <f t="shared" si="128"/>
        <v>0</v>
      </c>
      <c r="CT108" s="60">
        <v>0</v>
      </c>
      <c r="CU108" s="60">
        <v>0</v>
      </c>
      <c r="CV108" s="150">
        <f t="shared" si="130"/>
        <v>0</v>
      </c>
      <c r="CW108" s="60">
        <v>0</v>
      </c>
      <c r="CX108" s="60">
        <v>0</v>
      </c>
      <c r="CY108" s="60">
        <v>0</v>
      </c>
      <c r="CZ108" s="60">
        <v>0</v>
      </c>
      <c r="DA108" s="60">
        <v>0</v>
      </c>
      <c r="DB108" s="60">
        <v>0</v>
      </c>
      <c r="DC108" s="60">
        <v>0</v>
      </c>
      <c r="DD108" s="60">
        <v>0</v>
      </c>
      <c r="DE108" s="60">
        <v>0</v>
      </c>
      <c r="DF108" s="150">
        <f t="shared" si="132"/>
        <v>0</v>
      </c>
      <c r="DG108" s="60">
        <v>0</v>
      </c>
      <c r="DH108" s="60">
        <v>0</v>
      </c>
      <c r="DI108" s="60">
        <v>0</v>
      </c>
      <c r="DJ108" s="150">
        <f t="shared" si="134"/>
        <v>0</v>
      </c>
      <c r="DK108" s="60">
        <v>0</v>
      </c>
      <c r="DL108" s="60">
        <v>0</v>
      </c>
      <c r="DM108" s="150">
        <f t="shared" si="136"/>
        <v>0</v>
      </c>
      <c r="DN108" s="60">
        <v>0</v>
      </c>
      <c r="DO108" s="60">
        <v>0</v>
      </c>
      <c r="DP108" s="60">
        <v>0</v>
      </c>
      <c r="DQ108" s="60">
        <v>0</v>
      </c>
      <c r="DR108" s="60">
        <v>0</v>
      </c>
      <c r="DS108" s="150">
        <f t="shared" si="138"/>
        <v>0</v>
      </c>
      <c r="DT108" s="60">
        <v>0</v>
      </c>
      <c r="DU108" s="60">
        <v>0</v>
      </c>
      <c r="DV108" s="150">
        <f t="shared" si="140"/>
        <v>0</v>
      </c>
      <c r="DW108" s="60">
        <v>0</v>
      </c>
      <c r="DX108" s="60">
        <v>0</v>
      </c>
      <c r="DY108" s="60">
        <v>0</v>
      </c>
      <c r="DZ108" s="60">
        <v>0</v>
      </c>
      <c r="EA108" s="60">
        <v>0</v>
      </c>
      <c r="EB108" s="60">
        <v>0</v>
      </c>
      <c r="EC108" s="60">
        <v>0</v>
      </c>
      <c r="ED108" s="60">
        <v>0</v>
      </c>
      <c r="EE108" s="60">
        <v>0</v>
      </c>
      <c r="EF108" s="60">
        <v>0</v>
      </c>
      <c r="EG108" s="150">
        <f t="shared" si="142"/>
        <v>0</v>
      </c>
      <c r="EH108" s="60">
        <v>0</v>
      </c>
      <c r="EI108" s="60">
        <v>0</v>
      </c>
      <c r="EJ108" s="60">
        <v>0</v>
      </c>
      <c r="EK108" s="60">
        <v>0</v>
      </c>
      <c r="EL108" s="60">
        <v>0</v>
      </c>
      <c r="EM108" s="60">
        <v>0</v>
      </c>
      <c r="EN108" s="60">
        <v>0</v>
      </c>
      <c r="EO108" s="60">
        <v>0</v>
      </c>
      <c r="EP108" s="60">
        <v>0</v>
      </c>
      <c r="EQ108" s="150">
        <f t="shared" si="144"/>
        <v>0</v>
      </c>
      <c r="ER108" s="60">
        <v>0</v>
      </c>
      <c r="ES108" s="60">
        <v>0</v>
      </c>
      <c r="ET108" s="60">
        <v>0</v>
      </c>
      <c r="EU108" s="150">
        <f t="shared" si="146"/>
        <v>0</v>
      </c>
      <c r="EV108" s="60">
        <v>0</v>
      </c>
      <c r="EW108" s="60">
        <v>0</v>
      </c>
      <c r="EX108" s="150">
        <f t="shared" si="148"/>
        <v>0</v>
      </c>
      <c r="EY108" s="60">
        <v>0</v>
      </c>
      <c r="EZ108" s="60">
        <v>0</v>
      </c>
      <c r="FA108" s="150">
        <f t="shared" si="150"/>
        <v>0</v>
      </c>
      <c r="FB108" s="60">
        <v>0</v>
      </c>
      <c r="FC108" s="60">
        <v>0</v>
      </c>
      <c r="FD108" s="60">
        <v>0</v>
      </c>
      <c r="FE108" s="60">
        <v>0</v>
      </c>
      <c r="FF108" s="150">
        <f t="shared" si="152"/>
        <v>0</v>
      </c>
      <c r="FG108" s="60">
        <v>0</v>
      </c>
      <c r="FH108" s="60">
        <v>0</v>
      </c>
      <c r="FI108" s="60">
        <v>0</v>
      </c>
      <c r="FJ108" s="60">
        <v>0</v>
      </c>
      <c r="FK108" s="60">
        <v>0</v>
      </c>
      <c r="FL108" s="60">
        <v>0</v>
      </c>
      <c r="FM108" s="60">
        <v>0</v>
      </c>
      <c r="FN108" s="150">
        <v>0</v>
      </c>
      <c r="FO108" s="60">
        <v>0</v>
      </c>
      <c r="FP108" s="58"/>
      <c r="FQ108" s="58"/>
      <c r="FR108" s="58"/>
      <c r="FS108" s="59">
        <f t="shared" si="247"/>
        <v>305.18329058240579</v>
      </c>
      <c r="FT108" s="4"/>
    </row>
    <row r="109" spans="2:176" x14ac:dyDescent="0.2">
      <c r="B109" s="171" t="s">
        <v>436</v>
      </c>
      <c r="C109" s="171" t="s">
        <v>270</v>
      </c>
      <c r="D109" s="150">
        <f t="shared" si="118"/>
        <v>9.9278999999999993</v>
      </c>
      <c r="E109" s="60">
        <v>0</v>
      </c>
      <c r="F109" s="60">
        <v>0</v>
      </c>
      <c r="G109" s="60">
        <v>0</v>
      </c>
      <c r="H109" s="60">
        <v>0</v>
      </c>
      <c r="I109" s="60">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9.9278999999999993</v>
      </c>
      <c r="AA109" s="60">
        <v>0</v>
      </c>
      <c r="AB109" s="60">
        <v>0</v>
      </c>
      <c r="AC109" s="60">
        <v>0</v>
      </c>
      <c r="AD109" s="60">
        <v>0</v>
      </c>
      <c r="AE109" s="60">
        <v>0</v>
      </c>
      <c r="AF109" s="60">
        <v>0</v>
      </c>
      <c r="AG109" s="60">
        <v>0</v>
      </c>
      <c r="AH109" s="150">
        <f t="shared" si="120"/>
        <v>0</v>
      </c>
      <c r="AI109" s="60">
        <v>0</v>
      </c>
      <c r="AJ109" s="60">
        <v>0</v>
      </c>
      <c r="AK109" s="60">
        <v>0</v>
      </c>
      <c r="AL109" s="150">
        <f t="shared" si="122"/>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150">
        <v>0</v>
      </c>
      <c r="CC109" s="150">
        <f t="shared" si="124"/>
        <v>0</v>
      </c>
      <c r="CD109" s="60">
        <v>0</v>
      </c>
      <c r="CE109" s="60">
        <v>0</v>
      </c>
      <c r="CF109" s="60">
        <v>0</v>
      </c>
      <c r="CG109" s="150">
        <f t="shared" si="126"/>
        <v>0</v>
      </c>
      <c r="CH109" s="60">
        <v>0</v>
      </c>
      <c r="CI109" s="60">
        <v>0</v>
      </c>
      <c r="CJ109" s="60">
        <v>0</v>
      </c>
      <c r="CK109" s="60">
        <v>0</v>
      </c>
      <c r="CL109" s="60">
        <v>0</v>
      </c>
      <c r="CM109" s="60">
        <v>0</v>
      </c>
      <c r="CN109" s="60">
        <v>0</v>
      </c>
      <c r="CO109" s="60">
        <v>0</v>
      </c>
      <c r="CP109" s="60">
        <v>0</v>
      </c>
      <c r="CQ109" s="60">
        <v>0</v>
      </c>
      <c r="CR109" s="60">
        <v>0</v>
      </c>
      <c r="CS109" s="150">
        <f t="shared" si="128"/>
        <v>0</v>
      </c>
      <c r="CT109" s="60">
        <v>0</v>
      </c>
      <c r="CU109" s="60">
        <v>0</v>
      </c>
      <c r="CV109" s="150">
        <f t="shared" si="130"/>
        <v>0</v>
      </c>
      <c r="CW109" s="60">
        <v>0</v>
      </c>
      <c r="CX109" s="60">
        <v>0</v>
      </c>
      <c r="CY109" s="60">
        <v>0</v>
      </c>
      <c r="CZ109" s="60">
        <v>0</v>
      </c>
      <c r="DA109" s="60">
        <v>0</v>
      </c>
      <c r="DB109" s="60">
        <v>0</v>
      </c>
      <c r="DC109" s="60">
        <v>0</v>
      </c>
      <c r="DD109" s="60">
        <v>0</v>
      </c>
      <c r="DE109" s="60">
        <v>0</v>
      </c>
      <c r="DF109" s="150">
        <f t="shared" si="132"/>
        <v>0</v>
      </c>
      <c r="DG109" s="60">
        <v>0</v>
      </c>
      <c r="DH109" s="60">
        <v>0</v>
      </c>
      <c r="DI109" s="60">
        <v>0</v>
      </c>
      <c r="DJ109" s="150">
        <f t="shared" si="134"/>
        <v>0</v>
      </c>
      <c r="DK109" s="60">
        <v>0</v>
      </c>
      <c r="DL109" s="60">
        <v>0</v>
      </c>
      <c r="DM109" s="150">
        <f t="shared" si="136"/>
        <v>0</v>
      </c>
      <c r="DN109" s="60">
        <v>0</v>
      </c>
      <c r="DO109" s="60">
        <v>0</v>
      </c>
      <c r="DP109" s="60">
        <v>0</v>
      </c>
      <c r="DQ109" s="60">
        <v>0</v>
      </c>
      <c r="DR109" s="60">
        <v>0</v>
      </c>
      <c r="DS109" s="150">
        <f t="shared" si="138"/>
        <v>0</v>
      </c>
      <c r="DT109" s="60">
        <v>0</v>
      </c>
      <c r="DU109" s="60">
        <v>0</v>
      </c>
      <c r="DV109" s="150">
        <f t="shared" si="140"/>
        <v>0</v>
      </c>
      <c r="DW109" s="60">
        <v>0</v>
      </c>
      <c r="DX109" s="60">
        <v>0</v>
      </c>
      <c r="DY109" s="60">
        <v>0</v>
      </c>
      <c r="DZ109" s="60">
        <v>0</v>
      </c>
      <c r="EA109" s="60">
        <v>0</v>
      </c>
      <c r="EB109" s="60">
        <v>0</v>
      </c>
      <c r="EC109" s="60">
        <v>0</v>
      </c>
      <c r="ED109" s="60">
        <v>0</v>
      </c>
      <c r="EE109" s="60">
        <v>0</v>
      </c>
      <c r="EF109" s="60">
        <v>0</v>
      </c>
      <c r="EG109" s="150">
        <f t="shared" si="142"/>
        <v>0</v>
      </c>
      <c r="EH109" s="60">
        <v>0</v>
      </c>
      <c r="EI109" s="60">
        <v>0</v>
      </c>
      <c r="EJ109" s="60">
        <v>0</v>
      </c>
      <c r="EK109" s="60">
        <v>0</v>
      </c>
      <c r="EL109" s="60">
        <v>0</v>
      </c>
      <c r="EM109" s="60">
        <v>0</v>
      </c>
      <c r="EN109" s="60">
        <v>0</v>
      </c>
      <c r="EO109" s="60">
        <v>0</v>
      </c>
      <c r="EP109" s="60">
        <v>0</v>
      </c>
      <c r="EQ109" s="150">
        <f t="shared" si="144"/>
        <v>0</v>
      </c>
      <c r="ER109" s="60">
        <v>0</v>
      </c>
      <c r="ES109" s="60">
        <v>0</v>
      </c>
      <c r="ET109" s="60">
        <v>0</v>
      </c>
      <c r="EU109" s="150">
        <f t="shared" si="146"/>
        <v>0</v>
      </c>
      <c r="EV109" s="60">
        <v>0</v>
      </c>
      <c r="EW109" s="60">
        <v>0</v>
      </c>
      <c r="EX109" s="150">
        <f t="shared" si="148"/>
        <v>0</v>
      </c>
      <c r="EY109" s="60">
        <v>0</v>
      </c>
      <c r="EZ109" s="60">
        <v>0</v>
      </c>
      <c r="FA109" s="150">
        <f t="shared" si="150"/>
        <v>0</v>
      </c>
      <c r="FB109" s="60">
        <v>0</v>
      </c>
      <c r="FC109" s="60">
        <v>0</v>
      </c>
      <c r="FD109" s="60">
        <v>0</v>
      </c>
      <c r="FE109" s="60">
        <v>0</v>
      </c>
      <c r="FF109" s="150">
        <f t="shared" si="152"/>
        <v>0</v>
      </c>
      <c r="FG109" s="60">
        <v>0</v>
      </c>
      <c r="FH109" s="60">
        <v>0</v>
      </c>
      <c r="FI109" s="60">
        <v>0</v>
      </c>
      <c r="FJ109" s="60">
        <v>0</v>
      </c>
      <c r="FK109" s="60">
        <v>0</v>
      </c>
      <c r="FL109" s="60">
        <v>0</v>
      </c>
      <c r="FM109" s="60">
        <v>0</v>
      </c>
      <c r="FN109" s="150">
        <v>0</v>
      </c>
      <c r="FO109" s="60">
        <v>0</v>
      </c>
      <c r="FP109" s="58"/>
      <c r="FQ109" s="58"/>
      <c r="FR109" s="58"/>
      <c r="FS109" s="59">
        <f t="shared" si="247"/>
        <v>9.9278999999999993</v>
      </c>
      <c r="FT109" s="4"/>
    </row>
    <row r="110" spans="2:176" x14ac:dyDescent="0.2">
      <c r="B110" s="171" t="s">
        <v>437</v>
      </c>
      <c r="C110" s="171" t="s">
        <v>312</v>
      </c>
      <c r="D110" s="150">
        <f t="shared" si="118"/>
        <v>0</v>
      </c>
      <c r="E110" s="60">
        <v>0</v>
      </c>
      <c r="F110" s="60">
        <v>0</v>
      </c>
      <c r="G110" s="60">
        <v>0</v>
      </c>
      <c r="H110" s="60">
        <v>0</v>
      </c>
      <c r="I110" s="60">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150">
        <f t="shared" si="120"/>
        <v>0</v>
      </c>
      <c r="AI110" s="60">
        <v>0</v>
      </c>
      <c r="AJ110" s="60">
        <v>0</v>
      </c>
      <c r="AK110" s="60">
        <v>0</v>
      </c>
      <c r="AL110" s="150">
        <f t="shared" si="122"/>
        <v>0</v>
      </c>
      <c r="AM110" s="60">
        <v>0</v>
      </c>
      <c r="AN110" s="60">
        <v>0</v>
      </c>
      <c r="AO110" s="60">
        <v>0</v>
      </c>
      <c r="AP110" s="60">
        <v>0</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150">
        <v>0</v>
      </c>
      <c r="CC110" s="150">
        <f t="shared" si="124"/>
        <v>0</v>
      </c>
      <c r="CD110" s="60">
        <v>0</v>
      </c>
      <c r="CE110" s="60">
        <v>0</v>
      </c>
      <c r="CF110" s="60">
        <v>0</v>
      </c>
      <c r="CG110" s="150">
        <f t="shared" si="126"/>
        <v>0</v>
      </c>
      <c r="CH110" s="60">
        <v>0</v>
      </c>
      <c r="CI110" s="60">
        <v>0</v>
      </c>
      <c r="CJ110" s="60">
        <v>0</v>
      </c>
      <c r="CK110" s="60">
        <v>0</v>
      </c>
      <c r="CL110" s="60">
        <v>0</v>
      </c>
      <c r="CM110" s="60">
        <v>0</v>
      </c>
      <c r="CN110" s="60">
        <v>0</v>
      </c>
      <c r="CO110" s="60">
        <v>0</v>
      </c>
      <c r="CP110" s="60">
        <v>0</v>
      </c>
      <c r="CQ110" s="60">
        <v>0</v>
      </c>
      <c r="CR110" s="60">
        <v>0</v>
      </c>
      <c r="CS110" s="150">
        <f t="shared" si="128"/>
        <v>0</v>
      </c>
      <c r="CT110" s="60">
        <v>0</v>
      </c>
      <c r="CU110" s="60">
        <v>0</v>
      </c>
      <c r="CV110" s="150">
        <f t="shared" si="130"/>
        <v>0</v>
      </c>
      <c r="CW110" s="60">
        <v>0</v>
      </c>
      <c r="CX110" s="60">
        <v>0</v>
      </c>
      <c r="CY110" s="60">
        <v>0</v>
      </c>
      <c r="CZ110" s="60">
        <v>0</v>
      </c>
      <c r="DA110" s="60">
        <v>0</v>
      </c>
      <c r="DB110" s="60">
        <v>0</v>
      </c>
      <c r="DC110" s="60">
        <v>0</v>
      </c>
      <c r="DD110" s="60">
        <v>0</v>
      </c>
      <c r="DE110" s="60">
        <v>0</v>
      </c>
      <c r="DF110" s="150">
        <f t="shared" si="132"/>
        <v>0</v>
      </c>
      <c r="DG110" s="60">
        <v>0</v>
      </c>
      <c r="DH110" s="60">
        <v>0</v>
      </c>
      <c r="DI110" s="60">
        <v>0</v>
      </c>
      <c r="DJ110" s="150">
        <f t="shared" si="134"/>
        <v>0</v>
      </c>
      <c r="DK110" s="60">
        <v>0</v>
      </c>
      <c r="DL110" s="60">
        <v>0</v>
      </c>
      <c r="DM110" s="150">
        <f t="shared" si="136"/>
        <v>0</v>
      </c>
      <c r="DN110" s="60">
        <v>0</v>
      </c>
      <c r="DO110" s="60">
        <v>0</v>
      </c>
      <c r="DP110" s="60">
        <v>0</v>
      </c>
      <c r="DQ110" s="60">
        <v>0</v>
      </c>
      <c r="DR110" s="60">
        <v>0</v>
      </c>
      <c r="DS110" s="150">
        <f t="shared" si="138"/>
        <v>0</v>
      </c>
      <c r="DT110" s="60">
        <v>0</v>
      </c>
      <c r="DU110" s="60">
        <v>0</v>
      </c>
      <c r="DV110" s="150">
        <f t="shared" si="140"/>
        <v>0</v>
      </c>
      <c r="DW110" s="60">
        <v>0</v>
      </c>
      <c r="DX110" s="60">
        <v>0</v>
      </c>
      <c r="DY110" s="60">
        <v>0</v>
      </c>
      <c r="DZ110" s="60">
        <v>0</v>
      </c>
      <c r="EA110" s="60">
        <v>0</v>
      </c>
      <c r="EB110" s="60">
        <v>0</v>
      </c>
      <c r="EC110" s="60">
        <v>0</v>
      </c>
      <c r="ED110" s="60">
        <v>0</v>
      </c>
      <c r="EE110" s="60">
        <v>0</v>
      </c>
      <c r="EF110" s="60">
        <v>0</v>
      </c>
      <c r="EG110" s="150">
        <f t="shared" si="142"/>
        <v>0</v>
      </c>
      <c r="EH110" s="60">
        <v>0</v>
      </c>
      <c r="EI110" s="60">
        <v>0</v>
      </c>
      <c r="EJ110" s="60">
        <v>0</v>
      </c>
      <c r="EK110" s="60">
        <v>0</v>
      </c>
      <c r="EL110" s="60">
        <v>0</v>
      </c>
      <c r="EM110" s="60">
        <v>0</v>
      </c>
      <c r="EN110" s="60">
        <v>0</v>
      </c>
      <c r="EO110" s="60">
        <v>0</v>
      </c>
      <c r="EP110" s="60">
        <v>0</v>
      </c>
      <c r="EQ110" s="150">
        <f t="shared" si="144"/>
        <v>0</v>
      </c>
      <c r="ER110" s="60">
        <v>0</v>
      </c>
      <c r="ES110" s="60">
        <v>0</v>
      </c>
      <c r="ET110" s="60">
        <v>0</v>
      </c>
      <c r="EU110" s="150">
        <f t="shared" si="146"/>
        <v>0</v>
      </c>
      <c r="EV110" s="60">
        <v>0</v>
      </c>
      <c r="EW110" s="60">
        <v>0</v>
      </c>
      <c r="EX110" s="150">
        <f t="shared" si="148"/>
        <v>0</v>
      </c>
      <c r="EY110" s="60">
        <v>0</v>
      </c>
      <c r="EZ110" s="60">
        <v>0</v>
      </c>
      <c r="FA110" s="150">
        <f t="shared" si="150"/>
        <v>0</v>
      </c>
      <c r="FB110" s="60">
        <v>0</v>
      </c>
      <c r="FC110" s="60">
        <v>0</v>
      </c>
      <c r="FD110" s="60">
        <v>0</v>
      </c>
      <c r="FE110" s="60">
        <v>0</v>
      </c>
      <c r="FF110" s="150">
        <f t="shared" si="152"/>
        <v>0</v>
      </c>
      <c r="FG110" s="60">
        <v>0</v>
      </c>
      <c r="FH110" s="60">
        <v>0</v>
      </c>
      <c r="FI110" s="60">
        <v>0</v>
      </c>
      <c r="FJ110" s="60">
        <v>0</v>
      </c>
      <c r="FK110" s="60">
        <v>0</v>
      </c>
      <c r="FL110" s="60">
        <v>0</v>
      </c>
      <c r="FM110" s="60">
        <v>0</v>
      </c>
      <c r="FN110" s="150">
        <v>0</v>
      </c>
      <c r="FO110" s="60">
        <v>0</v>
      </c>
      <c r="FP110" s="58"/>
      <c r="FQ110" s="58"/>
      <c r="FR110" s="58"/>
      <c r="FS110" s="59">
        <f t="shared" si="247"/>
        <v>0</v>
      </c>
      <c r="FT110" s="4"/>
    </row>
    <row r="111" spans="2:176" x14ac:dyDescent="0.2">
      <c r="B111" s="171" t="s">
        <v>438</v>
      </c>
      <c r="C111" s="171" t="s">
        <v>275</v>
      </c>
      <c r="D111" s="150">
        <f t="shared" si="118"/>
        <v>0</v>
      </c>
      <c r="E111" s="60">
        <v>0</v>
      </c>
      <c r="F111" s="60">
        <v>0</v>
      </c>
      <c r="G111" s="60">
        <v>0</v>
      </c>
      <c r="H111" s="60">
        <v>0</v>
      </c>
      <c r="I111" s="60">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150">
        <f t="shared" si="120"/>
        <v>0</v>
      </c>
      <c r="AI111" s="60">
        <v>0</v>
      </c>
      <c r="AJ111" s="60">
        <v>0</v>
      </c>
      <c r="AK111" s="60">
        <v>0</v>
      </c>
      <c r="AL111" s="150">
        <f t="shared" si="122"/>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150">
        <v>0</v>
      </c>
      <c r="CC111" s="150">
        <f t="shared" si="124"/>
        <v>0</v>
      </c>
      <c r="CD111" s="60">
        <v>0</v>
      </c>
      <c r="CE111" s="60">
        <v>0</v>
      </c>
      <c r="CF111" s="60">
        <v>0</v>
      </c>
      <c r="CG111" s="150">
        <f t="shared" si="126"/>
        <v>0</v>
      </c>
      <c r="CH111" s="60">
        <v>0</v>
      </c>
      <c r="CI111" s="60">
        <v>0</v>
      </c>
      <c r="CJ111" s="60">
        <v>0</v>
      </c>
      <c r="CK111" s="60">
        <v>0</v>
      </c>
      <c r="CL111" s="60">
        <v>0</v>
      </c>
      <c r="CM111" s="60">
        <v>0</v>
      </c>
      <c r="CN111" s="60">
        <v>0</v>
      </c>
      <c r="CO111" s="60">
        <v>0</v>
      </c>
      <c r="CP111" s="60">
        <v>0</v>
      </c>
      <c r="CQ111" s="60">
        <v>0</v>
      </c>
      <c r="CR111" s="60">
        <v>0</v>
      </c>
      <c r="CS111" s="150">
        <f t="shared" si="128"/>
        <v>0</v>
      </c>
      <c r="CT111" s="60">
        <v>0</v>
      </c>
      <c r="CU111" s="60">
        <v>0</v>
      </c>
      <c r="CV111" s="150">
        <f t="shared" si="130"/>
        <v>0</v>
      </c>
      <c r="CW111" s="60">
        <v>0</v>
      </c>
      <c r="CX111" s="60">
        <v>0</v>
      </c>
      <c r="CY111" s="60">
        <v>0</v>
      </c>
      <c r="CZ111" s="60">
        <v>0</v>
      </c>
      <c r="DA111" s="60">
        <v>0</v>
      </c>
      <c r="DB111" s="60">
        <v>0</v>
      </c>
      <c r="DC111" s="60">
        <v>0</v>
      </c>
      <c r="DD111" s="60">
        <v>0</v>
      </c>
      <c r="DE111" s="60">
        <v>0</v>
      </c>
      <c r="DF111" s="150">
        <f t="shared" si="132"/>
        <v>0</v>
      </c>
      <c r="DG111" s="60">
        <v>0</v>
      </c>
      <c r="DH111" s="60">
        <v>0</v>
      </c>
      <c r="DI111" s="60">
        <v>0</v>
      </c>
      <c r="DJ111" s="150">
        <f t="shared" si="134"/>
        <v>0</v>
      </c>
      <c r="DK111" s="60">
        <v>0</v>
      </c>
      <c r="DL111" s="60">
        <v>0</v>
      </c>
      <c r="DM111" s="150">
        <f t="shared" si="136"/>
        <v>0</v>
      </c>
      <c r="DN111" s="60">
        <v>0</v>
      </c>
      <c r="DO111" s="60">
        <v>0</v>
      </c>
      <c r="DP111" s="60">
        <v>0</v>
      </c>
      <c r="DQ111" s="60">
        <v>0</v>
      </c>
      <c r="DR111" s="60">
        <v>0</v>
      </c>
      <c r="DS111" s="150">
        <f t="shared" si="138"/>
        <v>0</v>
      </c>
      <c r="DT111" s="60">
        <v>0</v>
      </c>
      <c r="DU111" s="60">
        <v>0</v>
      </c>
      <c r="DV111" s="150">
        <f t="shared" si="140"/>
        <v>0</v>
      </c>
      <c r="DW111" s="60">
        <v>0</v>
      </c>
      <c r="DX111" s="60">
        <v>0</v>
      </c>
      <c r="DY111" s="60">
        <v>0</v>
      </c>
      <c r="DZ111" s="60">
        <v>0</v>
      </c>
      <c r="EA111" s="60">
        <v>0</v>
      </c>
      <c r="EB111" s="60">
        <v>0</v>
      </c>
      <c r="EC111" s="60">
        <v>0</v>
      </c>
      <c r="ED111" s="60">
        <v>0</v>
      </c>
      <c r="EE111" s="60">
        <v>0</v>
      </c>
      <c r="EF111" s="60">
        <v>0</v>
      </c>
      <c r="EG111" s="150">
        <f t="shared" si="142"/>
        <v>0</v>
      </c>
      <c r="EH111" s="60">
        <v>0</v>
      </c>
      <c r="EI111" s="60">
        <v>0</v>
      </c>
      <c r="EJ111" s="60">
        <v>0</v>
      </c>
      <c r="EK111" s="60">
        <v>0</v>
      </c>
      <c r="EL111" s="60">
        <v>0</v>
      </c>
      <c r="EM111" s="60">
        <v>0</v>
      </c>
      <c r="EN111" s="60">
        <v>0</v>
      </c>
      <c r="EO111" s="60">
        <v>0</v>
      </c>
      <c r="EP111" s="60">
        <v>0</v>
      </c>
      <c r="EQ111" s="150">
        <f t="shared" si="144"/>
        <v>0</v>
      </c>
      <c r="ER111" s="60">
        <v>0</v>
      </c>
      <c r="ES111" s="60">
        <v>0</v>
      </c>
      <c r="ET111" s="60">
        <v>0</v>
      </c>
      <c r="EU111" s="150">
        <f t="shared" si="146"/>
        <v>0</v>
      </c>
      <c r="EV111" s="60">
        <v>0</v>
      </c>
      <c r="EW111" s="60">
        <v>0</v>
      </c>
      <c r="EX111" s="150">
        <f t="shared" si="148"/>
        <v>0</v>
      </c>
      <c r="EY111" s="60">
        <v>0</v>
      </c>
      <c r="EZ111" s="60">
        <v>0</v>
      </c>
      <c r="FA111" s="150">
        <f t="shared" si="150"/>
        <v>0</v>
      </c>
      <c r="FB111" s="60">
        <v>0</v>
      </c>
      <c r="FC111" s="60">
        <v>0</v>
      </c>
      <c r="FD111" s="60">
        <v>0</v>
      </c>
      <c r="FE111" s="60">
        <v>0</v>
      </c>
      <c r="FF111" s="150">
        <f t="shared" si="152"/>
        <v>0</v>
      </c>
      <c r="FG111" s="60">
        <v>0</v>
      </c>
      <c r="FH111" s="60">
        <v>0</v>
      </c>
      <c r="FI111" s="60">
        <v>0</v>
      </c>
      <c r="FJ111" s="60">
        <v>0</v>
      </c>
      <c r="FK111" s="60">
        <v>0</v>
      </c>
      <c r="FL111" s="60">
        <v>0</v>
      </c>
      <c r="FM111" s="60">
        <v>0</v>
      </c>
      <c r="FN111" s="150">
        <v>0</v>
      </c>
      <c r="FO111" s="60">
        <v>0</v>
      </c>
      <c r="FP111" s="58"/>
      <c r="FQ111" s="58"/>
      <c r="FR111" s="58"/>
      <c r="FS111" s="59">
        <f t="shared" si="247"/>
        <v>0</v>
      </c>
      <c r="FT111" s="4"/>
    </row>
    <row r="112" spans="2:176" x14ac:dyDescent="0.2">
      <c r="B112" s="171" t="s">
        <v>439</v>
      </c>
      <c r="C112" s="171" t="s">
        <v>276</v>
      </c>
      <c r="D112" s="150">
        <f t="shared" si="118"/>
        <v>0</v>
      </c>
      <c r="E112" s="60">
        <v>0</v>
      </c>
      <c r="F112" s="60">
        <v>0</v>
      </c>
      <c r="G112" s="60">
        <v>0</v>
      </c>
      <c r="H112" s="60">
        <v>0</v>
      </c>
      <c r="I112" s="60">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150">
        <f t="shared" si="120"/>
        <v>0</v>
      </c>
      <c r="AI112" s="60">
        <v>0</v>
      </c>
      <c r="AJ112" s="60">
        <v>0</v>
      </c>
      <c r="AK112" s="60">
        <v>0</v>
      </c>
      <c r="AL112" s="150">
        <f t="shared" si="122"/>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150">
        <v>0</v>
      </c>
      <c r="CC112" s="150">
        <f t="shared" si="124"/>
        <v>0</v>
      </c>
      <c r="CD112" s="60">
        <v>0</v>
      </c>
      <c r="CE112" s="60">
        <v>0</v>
      </c>
      <c r="CF112" s="60">
        <v>0</v>
      </c>
      <c r="CG112" s="150">
        <f t="shared" si="126"/>
        <v>0</v>
      </c>
      <c r="CH112" s="60">
        <v>0</v>
      </c>
      <c r="CI112" s="60">
        <v>0</v>
      </c>
      <c r="CJ112" s="60">
        <v>0</v>
      </c>
      <c r="CK112" s="60">
        <v>0</v>
      </c>
      <c r="CL112" s="60">
        <v>0</v>
      </c>
      <c r="CM112" s="60">
        <v>0</v>
      </c>
      <c r="CN112" s="60">
        <v>0</v>
      </c>
      <c r="CO112" s="60">
        <v>0</v>
      </c>
      <c r="CP112" s="60">
        <v>0</v>
      </c>
      <c r="CQ112" s="60">
        <v>0</v>
      </c>
      <c r="CR112" s="60">
        <v>0</v>
      </c>
      <c r="CS112" s="150">
        <f t="shared" si="128"/>
        <v>0</v>
      </c>
      <c r="CT112" s="60">
        <v>0</v>
      </c>
      <c r="CU112" s="60">
        <v>0</v>
      </c>
      <c r="CV112" s="150">
        <f t="shared" si="130"/>
        <v>0</v>
      </c>
      <c r="CW112" s="60">
        <v>0</v>
      </c>
      <c r="CX112" s="60">
        <v>0</v>
      </c>
      <c r="CY112" s="60">
        <v>0</v>
      </c>
      <c r="CZ112" s="60">
        <v>0</v>
      </c>
      <c r="DA112" s="60">
        <v>0</v>
      </c>
      <c r="DB112" s="60">
        <v>0</v>
      </c>
      <c r="DC112" s="60">
        <v>0</v>
      </c>
      <c r="DD112" s="60">
        <v>0</v>
      </c>
      <c r="DE112" s="60">
        <v>0</v>
      </c>
      <c r="DF112" s="150">
        <f t="shared" si="132"/>
        <v>0</v>
      </c>
      <c r="DG112" s="60">
        <v>0</v>
      </c>
      <c r="DH112" s="60">
        <v>0</v>
      </c>
      <c r="DI112" s="60">
        <v>0</v>
      </c>
      <c r="DJ112" s="150">
        <f t="shared" si="134"/>
        <v>0</v>
      </c>
      <c r="DK112" s="60">
        <v>0</v>
      </c>
      <c r="DL112" s="60">
        <v>0</v>
      </c>
      <c r="DM112" s="150">
        <f t="shared" si="136"/>
        <v>0</v>
      </c>
      <c r="DN112" s="60">
        <v>0</v>
      </c>
      <c r="DO112" s="60">
        <v>0</v>
      </c>
      <c r="DP112" s="60">
        <v>0</v>
      </c>
      <c r="DQ112" s="60">
        <v>0</v>
      </c>
      <c r="DR112" s="60">
        <v>0</v>
      </c>
      <c r="DS112" s="150">
        <f t="shared" si="138"/>
        <v>0</v>
      </c>
      <c r="DT112" s="60">
        <v>0</v>
      </c>
      <c r="DU112" s="60">
        <v>0</v>
      </c>
      <c r="DV112" s="150">
        <f t="shared" si="140"/>
        <v>0</v>
      </c>
      <c r="DW112" s="60">
        <v>0</v>
      </c>
      <c r="DX112" s="60">
        <v>0</v>
      </c>
      <c r="DY112" s="60">
        <v>0</v>
      </c>
      <c r="DZ112" s="60">
        <v>0</v>
      </c>
      <c r="EA112" s="60">
        <v>0</v>
      </c>
      <c r="EB112" s="60">
        <v>0</v>
      </c>
      <c r="EC112" s="60">
        <v>0</v>
      </c>
      <c r="ED112" s="60">
        <v>0</v>
      </c>
      <c r="EE112" s="60">
        <v>0</v>
      </c>
      <c r="EF112" s="60">
        <v>0</v>
      </c>
      <c r="EG112" s="150">
        <f t="shared" si="142"/>
        <v>0</v>
      </c>
      <c r="EH112" s="60">
        <v>0</v>
      </c>
      <c r="EI112" s="60">
        <v>0</v>
      </c>
      <c r="EJ112" s="60">
        <v>0</v>
      </c>
      <c r="EK112" s="60">
        <v>0</v>
      </c>
      <c r="EL112" s="60">
        <v>0</v>
      </c>
      <c r="EM112" s="60">
        <v>0</v>
      </c>
      <c r="EN112" s="60">
        <v>0</v>
      </c>
      <c r="EO112" s="60">
        <v>0</v>
      </c>
      <c r="EP112" s="60">
        <v>0</v>
      </c>
      <c r="EQ112" s="150">
        <f t="shared" si="144"/>
        <v>0</v>
      </c>
      <c r="ER112" s="60">
        <v>0</v>
      </c>
      <c r="ES112" s="60">
        <v>0</v>
      </c>
      <c r="ET112" s="60">
        <v>0</v>
      </c>
      <c r="EU112" s="150">
        <f t="shared" si="146"/>
        <v>0</v>
      </c>
      <c r="EV112" s="60">
        <v>0</v>
      </c>
      <c r="EW112" s="60">
        <v>0</v>
      </c>
      <c r="EX112" s="150">
        <f t="shared" si="148"/>
        <v>0</v>
      </c>
      <c r="EY112" s="60">
        <v>0</v>
      </c>
      <c r="EZ112" s="60">
        <v>0</v>
      </c>
      <c r="FA112" s="150">
        <f t="shared" si="150"/>
        <v>0</v>
      </c>
      <c r="FB112" s="60">
        <v>0</v>
      </c>
      <c r="FC112" s="60">
        <v>0</v>
      </c>
      <c r="FD112" s="60">
        <v>0</v>
      </c>
      <c r="FE112" s="60">
        <v>0</v>
      </c>
      <c r="FF112" s="150">
        <f t="shared" si="152"/>
        <v>0</v>
      </c>
      <c r="FG112" s="60">
        <v>0</v>
      </c>
      <c r="FH112" s="60">
        <v>0</v>
      </c>
      <c r="FI112" s="60">
        <v>0</v>
      </c>
      <c r="FJ112" s="60">
        <v>0</v>
      </c>
      <c r="FK112" s="60">
        <v>0</v>
      </c>
      <c r="FL112" s="60">
        <v>0</v>
      </c>
      <c r="FM112" s="60">
        <v>0</v>
      </c>
      <c r="FN112" s="150">
        <v>0</v>
      </c>
      <c r="FO112" s="60">
        <v>0</v>
      </c>
      <c r="FP112" s="58"/>
      <c r="FQ112" s="58"/>
      <c r="FR112" s="58"/>
      <c r="FS112" s="59">
        <f t="shared" si="247"/>
        <v>0</v>
      </c>
      <c r="FT112" s="4"/>
    </row>
    <row r="113" spans="2:176" x14ac:dyDescent="0.2">
      <c r="B113" s="171" t="s">
        <v>440</v>
      </c>
      <c r="C113" s="171" t="s">
        <v>277</v>
      </c>
      <c r="D113" s="150">
        <f t="shared" si="118"/>
        <v>0</v>
      </c>
      <c r="E113" s="60">
        <v>0</v>
      </c>
      <c r="F113" s="60">
        <v>0</v>
      </c>
      <c r="G113" s="60">
        <v>0</v>
      </c>
      <c r="H113" s="60">
        <v>0</v>
      </c>
      <c r="I113" s="60">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150">
        <f t="shared" si="120"/>
        <v>0</v>
      </c>
      <c r="AI113" s="60">
        <v>0</v>
      </c>
      <c r="AJ113" s="60">
        <v>0</v>
      </c>
      <c r="AK113" s="60">
        <v>0</v>
      </c>
      <c r="AL113" s="150">
        <f t="shared" si="122"/>
        <v>1.0576141999999977</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1.0576141999999977</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150">
        <v>0</v>
      </c>
      <c r="CC113" s="150">
        <f t="shared" si="124"/>
        <v>0</v>
      </c>
      <c r="CD113" s="60">
        <v>0</v>
      </c>
      <c r="CE113" s="60">
        <v>0</v>
      </c>
      <c r="CF113" s="60">
        <v>0</v>
      </c>
      <c r="CG113" s="150">
        <f t="shared" si="126"/>
        <v>0</v>
      </c>
      <c r="CH113" s="60">
        <v>0</v>
      </c>
      <c r="CI113" s="60">
        <v>0</v>
      </c>
      <c r="CJ113" s="60">
        <v>0</v>
      </c>
      <c r="CK113" s="60">
        <v>0</v>
      </c>
      <c r="CL113" s="60">
        <v>0</v>
      </c>
      <c r="CM113" s="60">
        <v>0</v>
      </c>
      <c r="CN113" s="60">
        <v>0</v>
      </c>
      <c r="CO113" s="60">
        <v>0</v>
      </c>
      <c r="CP113" s="60">
        <v>0</v>
      </c>
      <c r="CQ113" s="60">
        <v>0</v>
      </c>
      <c r="CR113" s="60">
        <v>0</v>
      </c>
      <c r="CS113" s="150">
        <f t="shared" si="128"/>
        <v>0</v>
      </c>
      <c r="CT113" s="60">
        <v>0</v>
      </c>
      <c r="CU113" s="60">
        <v>0</v>
      </c>
      <c r="CV113" s="150">
        <f t="shared" si="130"/>
        <v>0</v>
      </c>
      <c r="CW113" s="60">
        <v>0</v>
      </c>
      <c r="CX113" s="60">
        <v>0</v>
      </c>
      <c r="CY113" s="60">
        <v>0</v>
      </c>
      <c r="CZ113" s="60">
        <v>0</v>
      </c>
      <c r="DA113" s="60">
        <v>0</v>
      </c>
      <c r="DB113" s="60">
        <v>0</v>
      </c>
      <c r="DC113" s="60">
        <v>0</v>
      </c>
      <c r="DD113" s="60">
        <v>0</v>
      </c>
      <c r="DE113" s="60">
        <v>0</v>
      </c>
      <c r="DF113" s="150">
        <f t="shared" si="132"/>
        <v>0</v>
      </c>
      <c r="DG113" s="60">
        <v>0</v>
      </c>
      <c r="DH113" s="60">
        <v>0</v>
      </c>
      <c r="DI113" s="60">
        <v>0</v>
      </c>
      <c r="DJ113" s="150">
        <f t="shared" si="134"/>
        <v>0</v>
      </c>
      <c r="DK113" s="60">
        <v>0</v>
      </c>
      <c r="DL113" s="60">
        <v>0</v>
      </c>
      <c r="DM113" s="150">
        <f t="shared" si="136"/>
        <v>0</v>
      </c>
      <c r="DN113" s="60">
        <v>0</v>
      </c>
      <c r="DO113" s="60">
        <v>0</v>
      </c>
      <c r="DP113" s="60">
        <v>0</v>
      </c>
      <c r="DQ113" s="60">
        <v>0</v>
      </c>
      <c r="DR113" s="60">
        <v>0</v>
      </c>
      <c r="DS113" s="150">
        <f t="shared" si="138"/>
        <v>0</v>
      </c>
      <c r="DT113" s="60">
        <v>0</v>
      </c>
      <c r="DU113" s="60">
        <v>0</v>
      </c>
      <c r="DV113" s="150">
        <f t="shared" si="140"/>
        <v>0</v>
      </c>
      <c r="DW113" s="60">
        <v>0</v>
      </c>
      <c r="DX113" s="60">
        <v>0</v>
      </c>
      <c r="DY113" s="60">
        <v>0</v>
      </c>
      <c r="DZ113" s="60">
        <v>0</v>
      </c>
      <c r="EA113" s="60">
        <v>0</v>
      </c>
      <c r="EB113" s="60">
        <v>0</v>
      </c>
      <c r="EC113" s="60">
        <v>0</v>
      </c>
      <c r="ED113" s="60">
        <v>0</v>
      </c>
      <c r="EE113" s="60">
        <v>0</v>
      </c>
      <c r="EF113" s="60">
        <v>0</v>
      </c>
      <c r="EG113" s="150">
        <f t="shared" si="142"/>
        <v>0</v>
      </c>
      <c r="EH113" s="60">
        <v>0</v>
      </c>
      <c r="EI113" s="60">
        <v>0</v>
      </c>
      <c r="EJ113" s="60">
        <v>0</v>
      </c>
      <c r="EK113" s="60">
        <v>0</v>
      </c>
      <c r="EL113" s="60">
        <v>0</v>
      </c>
      <c r="EM113" s="60">
        <v>0</v>
      </c>
      <c r="EN113" s="60">
        <v>0</v>
      </c>
      <c r="EO113" s="60">
        <v>0</v>
      </c>
      <c r="EP113" s="60">
        <v>0</v>
      </c>
      <c r="EQ113" s="150">
        <f t="shared" si="144"/>
        <v>0</v>
      </c>
      <c r="ER113" s="60">
        <v>0</v>
      </c>
      <c r="ES113" s="60">
        <v>0</v>
      </c>
      <c r="ET113" s="60">
        <v>0</v>
      </c>
      <c r="EU113" s="150">
        <f t="shared" si="146"/>
        <v>0</v>
      </c>
      <c r="EV113" s="60">
        <v>0</v>
      </c>
      <c r="EW113" s="60">
        <v>0</v>
      </c>
      <c r="EX113" s="150">
        <f t="shared" si="148"/>
        <v>0</v>
      </c>
      <c r="EY113" s="60">
        <v>0</v>
      </c>
      <c r="EZ113" s="60">
        <v>0</v>
      </c>
      <c r="FA113" s="150">
        <f t="shared" si="150"/>
        <v>0</v>
      </c>
      <c r="FB113" s="60">
        <v>0</v>
      </c>
      <c r="FC113" s="60">
        <v>0</v>
      </c>
      <c r="FD113" s="60">
        <v>0</v>
      </c>
      <c r="FE113" s="60">
        <v>0</v>
      </c>
      <c r="FF113" s="150">
        <f t="shared" si="152"/>
        <v>0</v>
      </c>
      <c r="FG113" s="60">
        <v>0</v>
      </c>
      <c r="FH113" s="60">
        <v>0</v>
      </c>
      <c r="FI113" s="60">
        <v>0</v>
      </c>
      <c r="FJ113" s="60">
        <v>0</v>
      </c>
      <c r="FK113" s="60">
        <v>0</v>
      </c>
      <c r="FL113" s="60">
        <v>0</v>
      </c>
      <c r="FM113" s="60">
        <v>0</v>
      </c>
      <c r="FN113" s="150">
        <v>0</v>
      </c>
      <c r="FO113" s="60">
        <v>0</v>
      </c>
      <c r="FP113" s="58"/>
      <c r="FQ113" s="58"/>
      <c r="FR113" s="58"/>
      <c r="FS113" s="59">
        <f t="shared" si="247"/>
        <v>1.0576141999999977</v>
      </c>
      <c r="FT113" s="4"/>
    </row>
    <row r="114" spans="2:176" x14ac:dyDescent="0.2">
      <c r="B114" s="171" t="s">
        <v>440</v>
      </c>
      <c r="C114" s="171" t="s">
        <v>278</v>
      </c>
      <c r="D114" s="150">
        <f t="shared" ref="D114:D128" si="248">SUM(E114:AG114)</f>
        <v>0</v>
      </c>
      <c r="E114" s="60">
        <v>0</v>
      </c>
      <c r="F114" s="60">
        <v>0</v>
      </c>
      <c r="G114" s="60">
        <v>0</v>
      </c>
      <c r="H114" s="60">
        <v>0</v>
      </c>
      <c r="I114" s="60">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150">
        <f t="shared" ref="AH114:AH128" si="249">SUM(AI114:AK114)</f>
        <v>0</v>
      </c>
      <c r="AI114" s="60">
        <v>0</v>
      </c>
      <c r="AJ114" s="60">
        <v>0</v>
      </c>
      <c r="AK114" s="60">
        <v>0</v>
      </c>
      <c r="AL114" s="150">
        <f t="shared" ref="AL114:AL128" si="250">SUM(AM114:CA114)</f>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150">
        <v>0</v>
      </c>
      <c r="CC114" s="150">
        <f t="shared" ref="CC114:CC128" si="251">SUM(CD114:CF114)</f>
        <v>0</v>
      </c>
      <c r="CD114" s="60">
        <v>0</v>
      </c>
      <c r="CE114" s="60">
        <v>0</v>
      </c>
      <c r="CF114" s="60">
        <v>0</v>
      </c>
      <c r="CG114" s="150">
        <f t="shared" ref="CG114:CG128" si="252">SUM(CH114:CR114)</f>
        <v>0</v>
      </c>
      <c r="CH114" s="60">
        <v>0</v>
      </c>
      <c r="CI114" s="60">
        <v>0</v>
      </c>
      <c r="CJ114" s="60">
        <v>0</v>
      </c>
      <c r="CK114" s="60">
        <v>0</v>
      </c>
      <c r="CL114" s="60">
        <v>0</v>
      </c>
      <c r="CM114" s="60">
        <v>0</v>
      </c>
      <c r="CN114" s="60">
        <v>0</v>
      </c>
      <c r="CO114" s="60">
        <v>0</v>
      </c>
      <c r="CP114" s="60">
        <v>0</v>
      </c>
      <c r="CQ114" s="60">
        <v>0</v>
      </c>
      <c r="CR114" s="60">
        <v>0</v>
      </c>
      <c r="CS114" s="150">
        <f t="shared" ref="CS114:CS128" si="253">SUM(CT114:CU114)</f>
        <v>0</v>
      </c>
      <c r="CT114" s="60">
        <v>0</v>
      </c>
      <c r="CU114" s="60">
        <v>0</v>
      </c>
      <c r="CV114" s="150">
        <f t="shared" ref="CV114:CV128" si="254">SUM(CW114:DE114)</f>
        <v>0</v>
      </c>
      <c r="CW114" s="60">
        <v>0</v>
      </c>
      <c r="CX114" s="60">
        <v>0</v>
      </c>
      <c r="CY114" s="60">
        <v>0</v>
      </c>
      <c r="CZ114" s="60">
        <v>0</v>
      </c>
      <c r="DA114" s="60">
        <v>0</v>
      </c>
      <c r="DB114" s="60">
        <v>0</v>
      </c>
      <c r="DC114" s="60">
        <v>0</v>
      </c>
      <c r="DD114" s="60">
        <v>0</v>
      </c>
      <c r="DE114" s="60">
        <v>0</v>
      </c>
      <c r="DF114" s="150">
        <f t="shared" ref="DF114:DF128" si="255">SUM(DG114:DI114)</f>
        <v>0</v>
      </c>
      <c r="DG114" s="60">
        <v>0</v>
      </c>
      <c r="DH114" s="60">
        <v>0</v>
      </c>
      <c r="DI114" s="60">
        <v>0</v>
      </c>
      <c r="DJ114" s="150">
        <f t="shared" ref="DJ114:DJ128" si="256">SUM(DK114:DL114)</f>
        <v>0</v>
      </c>
      <c r="DK114" s="60">
        <v>0</v>
      </c>
      <c r="DL114" s="60">
        <v>0</v>
      </c>
      <c r="DM114" s="150">
        <f t="shared" ref="DM114:DM128" si="257">SUM(DN114:DR114)</f>
        <v>0</v>
      </c>
      <c r="DN114" s="60">
        <v>0</v>
      </c>
      <c r="DO114" s="60">
        <v>0</v>
      </c>
      <c r="DP114" s="60">
        <v>0</v>
      </c>
      <c r="DQ114" s="60">
        <v>0</v>
      </c>
      <c r="DR114" s="60">
        <v>0</v>
      </c>
      <c r="DS114" s="150">
        <f t="shared" ref="DS114:DS128" si="258">SUM(DT114:DU114)</f>
        <v>0</v>
      </c>
      <c r="DT114" s="60">
        <v>0</v>
      </c>
      <c r="DU114" s="60">
        <v>0</v>
      </c>
      <c r="DV114" s="150">
        <f t="shared" ref="DV114:DV128" si="259">SUM(DW114:EF114)</f>
        <v>0</v>
      </c>
      <c r="DW114" s="60">
        <v>0</v>
      </c>
      <c r="DX114" s="60">
        <v>0</v>
      </c>
      <c r="DY114" s="60">
        <v>0</v>
      </c>
      <c r="DZ114" s="60">
        <v>0</v>
      </c>
      <c r="EA114" s="60">
        <v>0</v>
      </c>
      <c r="EB114" s="60">
        <v>0</v>
      </c>
      <c r="EC114" s="60">
        <v>0</v>
      </c>
      <c r="ED114" s="60">
        <v>0</v>
      </c>
      <c r="EE114" s="60">
        <v>0</v>
      </c>
      <c r="EF114" s="60">
        <v>0</v>
      </c>
      <c r="EG114" s="150">
        <f t="shared" ref="EG114:EG128" si="260">SUM(EH114:EP114)</f>
        <v>0</v>
      </c>
      <c r="EH114" s="60">
        <v>0</v>
      </c>
      <c r="EI114" s="60">
        <v>0</v>
      </c>
      <c r="EJ114" s="60">
        <v>0</v>
      </c>
      <c r="EK114" s="60">
        <v>0</v>
      </c>
      <c r="EL114" s="60">
        <v>0</v>
      </c>
      <c r="EM114" s="60">
        <v>0</v>
      </c>
      <c r="EN114" s="60">
        <v>0</v>
      </c>
      <c r="EO114" s="60">
        <v>0</v>
      </c>
      <c r="EP114" s="60">
        <v>0</v>
      </c>
      <c r="EQ114" s="150">
        <f t="shared" ref="EQ114:EQ128" si="261">SUM(ER114:ET114)</f>
        <v>0</v>
      </c>
      <c r="ER114" s="60">
        <v>0</v>
      </c>
      <c r="ES114" s="60">
        <v>0</v>
      </c>
      <c r="ET114" s="60">
        <v>0</v>
      </c>
      <c r="EU114" s="150">
        <f t="shared" ref="EU114:EU128" si="262">SUM(EV114:EW114)</f>
        <v>0</v>
      </c>
      <c r="EV114" s="60">
        <v>0</v>
      </c>
      <c r="EW114" s="60">
        <v>0</v>
      </c>
      <c r="EX114" s="150">
        <f t="shared" ref="EX114:EX128" si="263">SUM(EY114:EZ114)</f>
        <v>0</v>
      </c>
      <c r="EY114" s="60">
        <v>0</v>
      </c>
      <c r="EZ114" s="60">
        <v>0</v>
      </c>
      <c r="FA114" s="150">
        <f t="shared" ref="FA114:FA128" si="264">SUM(FB114:FE114)</f>
        <v>0</v>
      </c>
      <c r="FB114" s="60">
        <v>0</v>
      </c>
      <c r="FC114" s="60">
        <v>0</v>
      </c>
      <c r="FD114" s="60">
        <v>0</v>
      </c>
      <c r="FE114" s="60">
        <v>0</v>
      </c>
      <c r="FF114" s="150">
        <f t="shared" ref="FF114:FF128" si="265">SUM(FG114:FM114)</f>
        <v>0</v>
      </c>
      <c r="FG114" s="60">
        <v>0</v>
      </c>
      <c r="FH114" s="60">
        <v>0</v>
      </c>
      <c r="FI114" s="60">
        <v>0</v>
      </c>
      <c r="FJ114" s="60">
        <v>0</v>
      </c>
      <c r="FK114" s="60">
        <v>0</v>
      </c>
      <c r="FL114" s="60">
        <v>0</v>
      </c>
      <c r="FM114" s="60">
        <v>0</v>
      </c>
      <c r="FN114" s="150">
        <v>0</v>
      </c>
      <c r="FO114" s="60">
        <v>0</v>
      </c>
      <c r="FP114" s="58"/>
      <c r="FQ114" s="58"/>
      <c r="FR114" s="58"/>
      <c r="FS114" s="59">
        <f t="shared" si="247"/>
        <v>0</v>
      </c>
      <c r="FT114" s="4"/>
    </row>
    <row r="115" spans="2:176" x14ac:dyDescent="0.2">
      <c r="B115" s="171">
        <v>4400</v>
      </c>
      <c r="C115" s="171" t="s">
        <v>686</v>
      </c>
      <c r="D115" s="150">
        <f t="shared" si="248"/>
        <v>0</v>
      </c>
      <c r="E115" s="60">
        <v>0</v>
      </c>
      <c r="F115" s="60">
        <v>0</v>
      </c>
      <c r="G115" s="60">
        <v>0</v>
      </c>
      <c r="H115" s="60">
        <v>0</v>
      </c>
      <c r="I115" s="60">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150">
        <f t="shared" si="249"/>
        <v>0</v>
      </c>
      <c r="AI115" s="60">
        <v>0</v>
      </c>
      <c r="AJ115" s="60">
        <v>0</v>
      </c>
      <c r="AK115" s="60">
        <v>0</v>
      </c>
      <c r="AL115" s="150">
        <f t="shared" si="250"/>
        <v>105.05998365910133</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105.05998365910133</v>
      </c>
      <c r="BJ115" s="60">
        <v>0</v>
      </c>
      <c r="BK115" s="60">
        <v>0</v>
      </c>
      <c r="BL115" s="60">
        <v>0</v>
      </c>
      <c r="BM115" s="60">
        <v>0</v>
      </c>
      <c r="BN115" s="60">
        <v>0</v>
      </c>
      <c r="BO115" s="60">
        <v>0</v>
      </c>
      <c r="BP115" s="60">
        <v>0</v>
      </c>
      <c r="BQ115" s="60">
        <v>0</v>
      </c>
      <c r="BR115" s="60">
        <v>0</v>
      </c>
      <c r="BS115" s="60">
        <v>0</v>
      </c>
      <c r="BT115" s="60">
        <v>0</v>
      </c>
      <c r="BU115" s="60">
        <v>0</v>
      </c>
      <c r="BV115" s="60">
        <v>0</v>
      </c>
      <c r="BW115" s="60">
        <v>0</v>
      </c>
      <c r="BX115" s="60">
        <v>0</v>
      </c>
      <c r="BY115" s="60">
        <v>0</v>
      </c>
      <c r="BZ115" s="60">
        <v>0</v>
      </c>
      <c r="CA115" s="60">
        <v>0</v>
      </c>
      <c r="CB115" s="150">
        <v>0</v>
      </c>
      <c r="CC115" s="150">
        <f t="shared" si="251"/>
        <v>0</v>
      </c>
      <c r="CD115" s="60">
        <v>0</v>
      </c>
      <c r="CE115" s="60">
        <v>0</v>
      </c>
      <c r="CF115" s="60">
        <v>0</v>
      </c>
      <c r="CG115" s="150">
        <f t="shared" si="252"/>
        <v>0</v>
      </c>
      <c r="CH115" s="60">
        <v>0</v>
      </c>
      <c r="CI115" s="60">
        <v>0</v>
      </c>
      <c r="CJ115" s="60">
        <v>0</v>
      </c>
      <c r="CK115" s="60">
        <v>0</v>
      </c>
      <c r="CL115" s="60">
        <v>0</v>
      </c>
      <c r="CM115" s="60">
        <v>0</v>
      </c>
      <c r="CN115" s="60">
        <v>0</v>
      </c>
      <c r="CO115" s="60">
        <v>0</v>
      </c>
      <c r="CP115" s="60">
        <v>0</v>
      </c>
      <c r="CQ115" s="60">
        <v>0</v>
      </c>
      <c r="CR115" s="60">
        <v>0</v>
      </c>
      <c r="CS115" s="150">
        <f t="shared" si="253"/>
        <v>0</v>
      </c>
      <c r="CT115" s="60">
        <v>0</v>
      </c>
      <c r="CU115" s="60">
        <v>0</v>
      </c>
      <c r="CV115" s="150">
        <f t="shared" si="254"/>
        <v>0</v>
      </c>
      <c r="CW115" s="60">
        <v>0</v>
      </c>
      <c r="CX115" s="60">
        <v>0</v>
      </c>
      <c r="CY115" s="60">
        <v>0</v>
      </c>
      <c r="CZ115" s="60">
        <v>0</v>
      </c>
      <c r="DA115" s="60">
        <v>0</v>
      </c>
      <c r="DB115" s="60">
        <v>0</v>
      </c>
      <c r="DC115" s="60">
        <v>0</v>
      </c>
      <c r="DD115" s="60">
        <v>0</v>
      </c>
      <c r="DE115" s="60">
        <v>0</v>
      </c>
      <c r="DF115" s="150">
        <f t="shared" si="255"/>
        <v>0</v>
      </c>
      <c r="DG115" s="60">
        <v>0</v>
      </c>
      <c r="DH115" s="60">
        <v>0</v>
      </c>
      <c r="DI115" s="60">
        <v>0</v>
      </c>
      <c r="DJ115" s="150">
        <f t="shared" si="256"/>
        <v>0</v>
      </c>
      <c r="DK115" s="60">
        <v>0</v>
      </c>
      <c r="DL115" s="60">
        <v>0</v>
      </c>
      <c r="DM115" s="150">
        <f t="shared" si="257"/>
        <v>0</v>
      </c>
      <c r="DN115" s="60">
        <v>0</v>
      </c>
      <c r="DO115" s="60">
        <v>0</v>
      </c>
      <c r="DP115" s="60">
        <v>0</v>
      </c>
      <c r="DQ115" s="60">
        <v>0</v>
      </c>
      <c r="DR115" s="60">
        <v>0</v>
      </c>
      <c r="DS115" s="150">
        <f t="shared" si="258"/>
        <v>0</v>
      </c>
      <c r="DT115" s="60">
        <v>0</v>
      </c>
      <c r="DU115" s="60">
        <v>0</v>
      </c>
      <c r="DV115" s="150">
        <f t="shared" si="259"/>
        <v>0</v>
      </c>
      <c r="DW115" s="60">
        <v>0</v>
      </c>
      <c r="DX115" s="60">
        <v>0</v>
      </c>
      <c r="DY115" s="60">
        <v>0</v>
      </c>
      <c r="DZ115" s="60">
        <v>0</v>
      </c>
      <c r="EA115" s="60">
        <v>0</v>
      </c>
      <c r="EB115" s="60">
        <v>0</v>
      </c>
      <c r="EC115" s="60">
        <v>0</v>
      </c>
      <c r="ED115" s="60">
        <v>0</v>
      </c>
      <c r="EE115" s="60">
        <v>0</v>
      </c>
      <c r="EF115" s="60">
        <v>0</v>
      </c>
      <c r="EG115" s="150">
        <f t="shared" si="260"/>
        <v>0</v>
      </c>
      <c r="EH115" s="60">
        <v>0</v>
      </c>
      <c r="EI115" s="60">
        <v>0</v>
      </c>
      <c r="EJ115" s="60">
        <v>0</v>
      </c>
      <c r="EK115" s="60">
        <v>0</v>
      </c>
      <c r="EL115" s="60">
        <v>0</v>
      </c>
      <c r="EM115" s="60">
        <v>0</v>
      </c>
      <c r="EN115" s="60">
        <v>0</v>
      </c>
      <c r="EO115" s="60">
        <v>0</v>
      </c>
      <c r="EP115" s="60">
        <v>0</v>
      </c>
      <c r="EQ115" s="150">
        <f t="shared" si="261"/>
        <v>0</v>
      </c>
      <c r="ER115" s="60">
        <v>0</v>
      </c>
      <c r="ES115" s="60">
        <v>0</v>
      </c>
      <c r="ET115" s="60">
        <v>0</v>
      </c>
      <c r="EU115" s="150">
        <f t="shared" si="262"/>
        <v>0</v>
      </c>
      <c r="EV115" s="60">
        <v>0</v>
      </c>
      <c r="EW115" s="60">
        <v>0</v>
      </c>
      <c r="EX115" s="150">
        <f t="shared" si="263"/>
        <v>0</v>
      </c>
      <c r="EY115" s="60">
        <v>0</v>
      </c>
      <c r="EZ115" s="60">
        <v>0</v>
      </c>
      <c r="FA115" s="150">
        <f t="shared" si="264"/>
        <v>0</v>
      </c>
      <c r="FB115" s="60">
        <v>0</v>
      </c>
      <c r="FC115" s="60">
        <v>0</v>
      </c>
      <c r="FD115" s="60">
        <v>0</v>
      </c>
      <c r="FE115" s="60">
        <v>0</v>
      </c>
      <c r="FF115" s="150">
        <f t="shared" si="265"/>
        <v>0</v>
      </c>
      <c r="FG115" s="60">
        <v>0</v>
      </c>
      <c r="FH115" s="60">
        <v>0</v>
      </c>
      <c r="FI115" s="60">
        <v>0</v>
      </c>
      <c r="FJ115" s="60">
        <v>0</v>
      </c>
      <c r="FK115" s="60">
        <v>0</v>
      </c>
      <c r="FL115" s="60">
        <v>0</v>
      </c>
      <c r="FM115" s="60">
        <v>0</v>
      </c>
      <c r="FN115" s="150">
        <v>0</v>
      </c>
      <c r="FO115" s="60">
        <v>0</v>
      </c>
      <c r="FP115" s="58"/>
      <c r="FQ115" s="58"/>
      <c r="FR115" s="58"/>
      <c r="FS115" s="59">
        <f t="shared" si="247"/>
        <v>105.05998365910133</v>
      </c>
      <c r="FT115" s="4"/>
    </row>
    <row r="116" spans="2:176" x14ac:dyDescent="0.2">
      <c r="B116" s="171" t="s">
        <v>441</v>
      </c>
      <c r="C116" s="171" t="s">
        <v>279</v>
      </c>
      <c r="D116" s="150">
        <f t="shared" si="248"/>
        <v>0</v>
      </c>
      <c r="E116" s="60">
        <v>0</v>
      </c>
      <c r="F116" s="60">
        <v>0</v>
      </c>
      <c r="G116" s="60">
        <v>0</v>
      </c>
      <c r="H116" s="60">
        <v>0</v>
      </c>
      <c r="I116" s="60">
        <v>0</v>
      </c>
      <c r="J116" s="60">
        <v>0</v>
      </c>
      <c r="K116" s="60">
        <v>0</v>
      </c>
      <c r="L116" s="60">
        <v>0</v>
      </c>
      <c r="M116" s="60">
        <v>0</v>
      </c>
      <c r="N116" s="60">
        <v>0</v>
      </c>
      <c r="O116" s="60">
        <v>0</v>
      </c>
      <c r="P116" s="60">
        <v>0</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150">
        <f t="shared" si="249"/>
        <v>0</v>
      </c>
      <c r="AI116" s="60">
        <v>0</v>
      </c>
      <c r="AJ116" s="60">
        <v>0</v>
      </c>
      <c r="AK116" s="60">
        <v>0</v>
      </c>
      <c r="AL116" s="150">
        <f t="shared" si="250"/>
        <v>8.9359131999999981</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8.9359131999999981</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150">
        <v>0</v>
      </c>
      <c r="CC116" s="150">
        <f t="shared" si="251"/>
        <v>0</v>
      </c>
      <c r="CD116" s="60">
        <v>0</v>
      </c>
      <c r="CE116" s="60">
        <v>0</v>
      </c>
      <c r="CF116" s="60">
        <v>0</v>
      </c>
      <c r="CG116" s="150">
        <f t="shared" si="252"/>
        <v>0</v>
      </c>
      <c r="CH116" s="60">
        <v>0</v>
      </c>
      <c r="CI116" s="60">
        <v>0</v>
      </c>
      <c r="CJ116" s="60">
        <v>0</v>
      </c>
      <c r="CK116" s="60">
        <v>0</v>
      </c>
      <c r="CL116" s="60">
        <v>0</v>
      </c>
      <c r="CM116" s="60">
        <v>0</v>
      </c>
      <c r="CN116" s="60">
        <v>0</v>
      </c>
      <c r="CO116" s="60">
        <v>0</v>
      </c>
      <c r="CP116" s="60">
        <v>0</v>
      </c>
      <c r="CQ116" s="60">
        <v>0</v>
      </c>
      <c r="CR116" s="60">
        <v>0</v>
      </c>
      <c r="CS116" s="150">
        <f t="shared" si="253"/>
        <v>0</v>
      </c>
      <c r="CT116" s="60">
        <v>0</v>
      </c>
      <c r="CU116" s="60">
        <v>0</v>
      </c>
      <c r="CV116" s="150">
        <f t="shared" si="254"/>
        <v>0</v>
      </c>
      <c r="CW116" s="60">
        <v>0</v>
      </c>
      <c r="CX116" s="60">
        <v>0</v>
      </c>
      <c r="CY116" s="60">
        <v>0</v>
      </c>
      <c r="CZ116" s="60">
        <v>0</v>
      </c>
      <c r="DA116" s="60">
        <v>0</v>
      </c>
      <c r="DB116" s="60">
        <v>0</v>
      </c>
      <c r="DC116" s="60">
        <v>0</v>
      </c>
      <c r="DD116" s="60">
        <v>0</v>
      </c>
      <c r="DE116" s="60">
        <v>0</v>
      </c>
      <c r="DF116" s="150">
        <f t="shared" si="255"/>
        <v>0</v>
      </c>
      <c r="DG116" s="60">
        <v>0</v>
      </c>
      <c r="DH116" s="60">
        <v>0</v>
      </c>
      <c r="DI116" s="60">
        <v>0</v>
      </c>
      <c r="DJ116" s="150">
        <f t="shared" si="256"/>
        <v>0</v>
      </c>
      <c r="DK116" s="60">
        <v>0</v>
      </c>
      <c r="DL116" s="60">
        <v>0</v>
      </c>
      <c r="DM116" s="150">
        <f t="shared" si="257"/>
        <v>0</v>
      </c>
      <c r="DN116" s="60">
        <v>0</v>
      </c>
      <c r="DO116" s="60">
        <v>0</v>
      </c>
      <c r="DP116" s="60">
        <v>0</v>
      </c>
      <c r="DQ116" s="60">
        <v>0</v>
      </c>
      <c r="DR116" s="60">
        <v>0</v>
      </c>
      <c r="DS116" s="150">
        <f t="shared" si="258"/>
        <v>0</v>
      </c>
      <c r="DT116" s="60">
        <v>0</v>
      </c>
      <c r="DU116" s="60">
        <v>0</v>
      </c>
      <c r="DV116" s="150">
        <f t="shared" si="259"/>
        <v>0</v>
      </c>
      <c r="DW116" s="60">
        <v>0</v>
      </c>
      <c r="DX116" s="60">
        <v>0</v>
      </c>
      <c r="DY116" s="60">
        <v>0</v>
      </c>
      <c r="DZ116" s="60">
        <v>0</v>
      </c>
      <c r="EA116" s="60">
        <v>0</v>
      </c>
      <c r="EB116" s="60">
        <v>0</v>
      </c>
      <c r="EC116" s="60">
        <v>0</v>
      </c>
      <c r="ED116" s="60">
        <v>0</v>
      </c>
      <c r="EE116" s="60">
        <v>0</v>
      </c>
      <c r="EF116" s="60">
        <v>0</v>
      </c>
      <c r="EG116" s="150">
        <f t="shared" si="260"/>
        <v>0</v>
      </c>
      <c r="EH116" s="60">
        <v>0</v>
      </c>
      <c r="EI116" s="60">
        <v>0</v>
      </c>
      <c r="EJ116" s="60">
        <v>0</v>
      </c>
      <c r="EK116" s="60">
        <v>0</v>
      </c>
      <c r="EL116" s="60">
        <v>0</v>
      </c>
      <c r="EM116" s="60">
        <v>0</v>
      </c>
      <c r="EN116" s="60">
        <v>0</v>
      </c>
      <c r="EO116" s="60">
        <v>0</v>
      </c>
      <c r="EP116" s="60">
        <v>0</v>
      </c>
      <c r="EQ116" s="150">
        <f t="shared" si="261"/>
        <v>0</v>
      </c>
      <c r="ER116" s="60">
        <v>0</v>
      </c>
      <c r="ES116" s="60">
        <v>0</v>
      </c>
      <c r="ET116" s="60">
        <v>0</v>
      </c>
      <c r="EU116" s="150">
        <f t="shared" si="262"/>
        <v>0</v>
      </c>
      <c r="EV116" s="60">
        <v>0</v>
      </c>
      <c r="EW116" s="60">
        <v>0</v>
      </c>
      <c r="EX116" s="150">
        <f t="shared" si="263"/>
        <v>0</v>
      </c>
      <c r="EY116" s="60">
        <v>0</v>
      </c>
      <c r="EZ116" s="60">
        <v>0</v>
      </c>
      <c r="FA116" s="150">
        <f t="shared" si="264"/>
        <v>0</v>
      </c>
      <c r="FB116" s="60">
        <v>0</v>
      </c>
      <c r="FC116" s="60">
        <v>0</v>
      </c>
      <c r="FD116" s="60">
        <v>0</v>
      </c>
      <c r="FE116" s="60">
        <v>0</v>
      </c>
      <c r="FF116" s="150">
        <f t="shared" si="265"/>
        <v>0</v>
      </c>
      <c r="FG116" s="60">
        <v>0</v>
      </c>
      <c r="FH116" s="60">
        <v>0</v>
      </c>
      <c r="FI116" s="60">
        <v>0</v>
      </c>
      <c r="FJ116" s="60">
        <v>0</v>
      </c>
      <c r="FK116" s="60">
        <v>0</v>
      </c>
      <c r="FL116" s="60">
        <v>0</v>
      </c>
      <c r="FM116" s="60">
        <v>0</v>
      </c>
      <c r="FN116" s="150">
        <v>0</v>
      </c>
      <c r="FO116" s="60">
        <v>0</v>
      </c>
      <c r="FP116" s="58"/>
      <c r="FQ116" s="58"/>
      <c r="FR116" s="58"/>
      <c r="FS116" s="59">
        <f t="shared" si="247"/>
        <v>8.9359131999999981</v>
      </c>
      <c r="FT116" s="4"/>
    </row>
    <row r="117" spans="2:176" x14ac:dyDescent="0.2">
      <c r="B117" s="171" t="s">
        <v>442</v>
      </c>
      <c r="C117" s="171" t="s">
        <v>280</v>
      </c>
      <c r="D117" s="150">
        <f t="shared" si="248"/>
        <v>0</v>
      </c>
      <c r="E117" s="60">
        <v>0</v>
      </c>
      <c r="F117" s="60">
        <v>0</v>
      </c>
      <c r="G117" s="60">
        <v>0</v>
      </c>
      <c r="H117" s="60">
        <v>0</v>
      </c>
      <c r="I117" s="60">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150">
        <f t="shared" si="249"/>
        <v>0</v>
      </c>
      <c r="AI117" s="60">
        <v>0</v>
      </c>
      <c r="AJ117" s="60">
        <v>0</v>
      </c>
      <c r="AK117" s="60">
        <v>0</v>
      </c>
      <c r="AL117" s="150">
        <f t="shared" si="250"/>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150">
        <v>0</v>
      </c>
      <c r="CC117" s="150">
        <f t="shared" si="251"/>
        <v>0</v>
      </c>
      <c r="CD117" s="60">
        <v>0</v>
      </c>
      <c r="CE117" s="60">
        <v>0</v>
      </c>
      <c r="CF117" s="60">
        <v>0</v>
      </c>
      <c r="CG117" s="150">
        <f t="shared" si="252"/>
        <v>0</v>
      </c>
      <c r="CH117" s="60">
        <v>0</v>
      </c>
      <c r="CI117" s="60">
        <v>0</v>
      </c>
      <c r="CJ117" s="60">
        <v>0</v>
      </c>
      <c r="CK117" s="60">
        <v>0</v>
      </c>
      <c r="CL117" s="60">
        <v>0</v>
      </c>
      <c r="CM117" s="60">
        <v>0</v>
      </c>
      <c r="CN117" s="60">
        <v>0</v>
      </c>
      <c r="CO117" s="60">
        <v>0</v>
      </c>
      <c r="CP117" s="60">
        <v>0</v>
      </c>
      <c r="CQ117" s="60">
        <v>0</v>
      </c>
      <c r="CR117" s="60">
        <v>0</v>
      </c>
      <c r="CS117" s="150">
        <f t="shared" si="253"/>
        <v>0</v>
      </c>
      <c r="CT117" s="60">
        <v>0</v>
      </c>
      <c r="CU117" s="60">
        <v>0</v>
      </c>
      <c r="CV117" s="150">
        <f t="shared" si="254"/>
        <v>0</v>
      </c>
      <c r="CW117" s="60">
        <v>0</v>
      </c>
      <c r="CX117" s="60">
        <v>0</v>
      </c>
      <c r="CY117" s="60">
        <v>0</v>
      </c>
      <c r="CZ117" s="60">
        <v>0</v>
      </c>
      <c r="DA117" s="60">
        <v>0</v>
      </c>
      <c r="DB117" s="60">
        <v>0</v>
      </c>
      <c r="DC117" s="60">
        <v>0</v>
      </c>
      <c r="DD117" s="60">
        <v>0</v>
      </c>
      <c r="DE117" s="60">
        <v>0</v>
      </c>
      <c r="DF117" s="150">
        <f t="shared" si="255"/>
        <v>0</v>
      </c>
      <c r="DG117" s="60">
        <v>0</v>
      </c>
      <c r="DH117" s="60">
        <v>0</v>
      </c>
      <c r="DI117" s="60">
        <v>0</v>
      </c>
      <c r="DJ117" s="150">
        <f t="shared" si="256"/>
        <v>0</v>
      </c>
      <c r="DK117" s="60">
        <v>0</v>
      </c>
      <c r="DL117" s="60">
        <v>0</v>
      </c>
      <c r="DM117" s="150">
        <f t="shared" si="257"/>
        <v>0</v>
      </c>
      <c r="DN117" s="60">
        <v>0</v>
      </c>
      <c r="DO117" s="60">
        <v>0</v>
      </c>
      <c r="DP117" s="60">
        <v>0</v>
      </c>
      <c r="DQ117" s="60">
        <v>0</v>
      </c>
      <c r="DR117" s="60">
        <v>0</v>
      </c>
      <c r="DS117" s="150">
        <f t="shared" si="258"/>
        <v>0</v>
      </c>
      <c r="DT117" s="60">
        <v>0</v>
      </c>
      <c r="DU117" s="60">
        <v>0</v>
      </c>
      <c r="DV117" s="150">
        <f t="shared" si="259"/>
        <v>0</v>
      </c>
      <c r="DW117" s="60">
        <v>0</v>
      </c>
      <c r="DX117" s="60">
        <v>0</v>
      </c>
      <c r="DY117" s="60">
        <v>0</v>
      </c>
      <c r="DZ117" s="60">
        <v>0</v>
      </c>
      <c r="EA117" s="60">
        <v>0</v>
      </c>
      <c r="EB117" s="60">
        <v>0</v>
      </c>
      <c r="EC117" s="60">
        <v>0</v>
      </c>
      <c r="ED117" s="60">
        <v>0</v>
      </c>
      <c r="EE117" s="60">
        <v>0</v>
      </c>
      <c r="EF117" s="60">
        <v>0</v>
      </c>
      <c r="EG117" s="150">
        <f t="shared" si="260"/>
        <v>0</v>
      </c>
      <c r="EH117" s="60">
        <v>0</v>
      </c>
      <c r="EI117" s="60">
        <v>0</v>
      </c>
      <c r="EJ117" s="60">
        <v>0</v>
      </c>
      <c r="EK117" s="60">
        <v>0</v>
      </c>
      <c r="EL117" s="60">
        <v>0</v>
      </c>
      <c r="EM117" s="60">
        <v>0</v>
      </c>
      <c r="EN117" s="60">
        <v>0</v>
      </c>
      <c r="EO117" s="60">
        <v>0</v>
      </c>
      <c r="EP117" s="60">
        <v>0</v>
      </c>
      <c r="EQ117" s="150">
        <f t="shared" si="261"/>
        <v>0</v>
      </c>
      <c r="ER117" s="60">
        <v>0</v>
      </c>
      <c r="ES117" s="60">
        <v>0</v>
      </c>
      <c r="ET117" s="60">
        <v>0</v>
      </c>
      <c r="EU117" s="150">
        <f t="shared" si="262"/>
        <v>0</v>
      </c>
      <c r="EV117" s="60">
        <v>0</v>
      </c>
      <c r="EW117" s="60">
        <v>0</v>
      </c>
      <c r="EX117" s="150">
        <f t="shared" si="263"/>
        <v>0</v>
      </c>
      <c r="EY117" s="60">
        <v>0</v>
      </c>
      <c r="EZ117" s="60">
        <v>0</v>
      </c>
      <c r="FA117" s="150">
        <f t="shared" si="264"/>
        <v>0</v>
      </c>
      <c r="FB117" s="60">
        <v>0</v>
      </c>
      <c r="FC117" s="60">
        <v>0</v>
      </c>
      <c r="FD117" s="60">
        <v>0</v>
      </c>
      <c r="FE117" s="60">
        <v>0</v>
      </c>
      <c r="FF117" s="150">
        <f t="shared" si="265"/>
        <v>0</v>
      </c>
      <c r="FG117" s="60">
        <v>0</v>
      </c>
      <c r="FH117" s="60">
        <v>0</v>
      </c>
      <c r="FI117" s="60">
        <v>0</v>
      </c>
      <c r="FJ117" s="60">
        <v>0</v>
      </c>
      <c r="FK117" s="60">
        <v>0</v>
      </c>
      <c r="FL117" s="60">
        <v>0</v>
      </c>
      <c r="FM117" s="60">
        <v>0</v>
      </c>
      <c r="FN117" s="150">
        <v>0</v>
      </c>
      <c r="FO117" s="60">
        <v>0</v>
      </c>
      <c r="FP117" s="58"/>
      <c r="FQ117" s="58"/>
      <c r="FR117" s="58"/>
      <c r="FS117" s="59">
        <f t="shared" si="247"/>
        <v>0</v>
      </c>
      <c r="FT117" s="4"/>
    </row>
    <row r="118" spans="2:176" x14ac:dyDescent="0.2">
      <c r="B118" s="171">
        <v>4661</v>
      </c>
      <c r="C118" s="171" t="s">
        <v>281</v>
      </c>
      <c r="D118" s="150">
        <f t="shared" si="248"/>
        <v>0</v>
      </c>
      <c r="E118" s="60">
        <v>0</v>
      </c>
      <c r="F118" s="60">
        <v>0</v>
      </c>
      <c r="G118" s="60">
        <v>0</v>
      </c>
      <c r="H118" s="60">
        <v>0</v>
      </c>
      <c r="I118" s="60">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150">
        <f t="shared" si="249"/>
        <v>0</v>
      </c>
      <c r="AI118" s="60">
        <v>0</v>
      </c>
      <c r="AJ118" s="60">
        <v>0</v>
      </c>
      <c r="AK118" s="60">
        <v>0</v>
      </c>
      <c r="AL118" s="150">
        <f t="shared" si="250"/>
        <v>206.96334975999997</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206.96334975999997</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150">
        <v>0</v>
      </c>
      <c r="CC118" s="150">
        <f t="shared" si="251"/>
        <v>0</v>
      </c>
      <c r="CD118" s="60">
        <v>0</v>
      </c>
      <c r="CE118" s="60">
        <v>0</v>
      </c>
      <c r="CF118" s="60">
        <v>0</v>
      </c>
      <c r="CG118" s="150">
        <f t="shared" si="252"/>
        <v>0</v>
      </c>
      <c r="CH118" s="60">
        <v>0</v>
      </c>
      <c r="CI118" s="60">
        <v>0</v>
      </c>
      <c r="CJ118" s="60">
        <v>0</v>
      </c>
      <c r="CK118" s="60">
        <v>0</v>
      </c>
      <c r="CL118" s="60">
        <v>0</v>
      </c>
      <c r="CM118" s="60">
        <v>0</v>
      </c>
      <c r="CN118" s="60">
        <v>0</v>
      </c>
      <c r="CO118" s="60">
        <v>0</v>
      </c>
      <c r="CP118" s="60">
        <v>0</v>
      </c>
      <c r="CQ118" s="60">
        <v>0</v>
      </c>
      <c r="CR118" s="60">
        <v>0</v>
      </c>
      <c r="CS118" s="150">
        <f t="shared" si="253"/>
        <v>0</v>
      </c>
      <c r="CT118" s="60">
        <v>0</v>
      </c>
      <c r="CU118" s="60">
        <v>0</v>
      </c>
      <c r="CV118" s="150">
        <f t="shared" si="254"/>
        <v>0</v>
      </c>
      <c r="CW118" s="60">
        <v>0</v>
      </c>
      <c r="CX118" s="60">
        <v>0</v>
      </c>
      <c r="CY118" s="60">
        <v>0</v>
      </c>
      <c r="CZ118" s="60">
        <v>0</v>
      </c>
      <c r="DA118" s="60">
        <v>0</v>
      </c>
      <c r="DB118" s="60">
        <v>0</v>
      </c>
      <c r="DC118" s="60">
        <v>0</v>
      </c>
      <c r="DD118" s="60">
        <v>0</v>
      </c>
      <c r="DE118" s="60">
        <v>0</v>
      </c>
      <c r="DF118" s="150">
        <f t="shared" si="255"/>
        <v>0</v>
      </c>
      <c r="DG118" s="60">
        <v>0</v>
      </c>
      <c r="DH118" s="60">
        <v>0</v>
      </c>
      <c r="DI118" s="60">
        <v>0</v>
      </c>
      <c r="DJ118" s="150">
        <f t="shared" si="256"/>
        <v>0</v>
      </c>
      <c r="DK118" s="60">
        <v>0</v>
      </c>
      <c r="DL118" s="60">
        <v>0</v>
      </c>
      <c r="DM118" s="150">
        <f t="shared" si="257"/>
        <v>0</v>
      </c>
      <c r="DN118" s="60">
        <v>0</v>
      </c>
      <c r="DO118" s="60">
        <v>0</v>
      </c>
      <c r="DP118" s="60">
        <v>0</v>
      </c>
      <c r="DQ118" s="60">
        <v>0</v>
      </c>
      <c r="DR118" s="60">
        <v>0</v>
      </c>
      <c r="DS118" s="150">
        <f t="shared" si="258"/>
        <v>0</v>
      </c>
      <c r="DT118" s="60">
        <v>0</v>
      </c>
      <c r="DU118" s="60">
        <v>0</v>
      </c>
      <c r="DV118" s="150">
        <f t="shared" si="259"/>
        <v>0</v>
      </c>
      <c r="DW118" s="60">
        <v>0</v>
      </c>
      <c r="DX118" s="60">
        <v>0</v>
      </c>
      <c r="DY118" s="60">
        <v>0</v>
      </c>
      <c r="DZ118" s="60">
        <v>0</v>
      </c>
      <c r="EA118" s="60">
        <v>0</v>
      </c>
      <c r="EB118" s="60">
        <v>0</v>
      </c>
      <c r="EC118" s="60">
        <v>0</v>
      </c>
      <c r="ED118" s="60">
        <v>0</v>
      </c>
      <c r="EE118" s="60">
        <v>0</v>
      </c>
      <c r="EF118" s="60">
        <v>0</v>
      </c>
      <c r="EG118" s="150">
        <f t="shared" si="260"/>
        <v>0</v>
      </c>
      <c r="EH118" s="60">
        <v>0</v>
      </c>
      <c r="EI118" s="60">
        <v>0</v>
      </c>
      <c r="EJ118" s="60">
        <v>0</v>
      </c>
      <c r="EK118" s="60">
        <v>0</v>
      </c>
      <c r="EL118" s="60">
        <v>0</v>
      </c>
      <c r="EM118" s="60">
        <v>0</v>
      </c>
      <c r="EN118" s="60">
        <v>0</v>
      </c>
      <c r="EO118" s="60">
        <v>0</v>
      </c>
      <c r="EP118" s="60">
        <v>0</v>
      </c>
      <c r="EQ118" s="150">
        <f t="shared" si="261"/>
        <v>0</v>
      </c>
      <c r="ER118" s="60">
        <v>0</v>
      </c>
      <c r="ES118" s="60">
        <v>0</v>
      </c>
      <c r="ET118" s="60">
        <v>0</v>
      </c>
      <c r="EU118" s="150">
        <f t="shared" si="262"/>
        <v>0</v>
      </c>
      <c r="EV118" s="60">
        <v>0</v>
      </c>
      <c r="EW118" s="60">
        <v>0</v>
      </c>
      <c r="EX118" s="150">
        <f t="shared" si="263"/>
        <v>0</v>
      </c>
      <c r="EY118" s="60">
        <v>0</v>
      </c>
      <c r="EZ118" s="60">
        <v>0</v>
      </c>
      <c r="FA118" s="150">
        <f t="shared" si="264"/>
        <v>0</v>
      </c>
      <c r="FB118" s="60">
        <v>0</v>
      </c>
      <c r="FC118" s="60">
        <v>0</v>
      </c>
      <c r="FD118" s="60">
        <v>0</v>
      </c>
      <c r="FE118" s="60">
        <v>0</v>
      </c>
      <c r="FF118" s="150">
        <f t="shared" si="265"/>
        <v>0</v>
      </c>
      <c r="FG118" s="60">
        <v>0</v>
      </c>
      <c r="FH118" s="60">
        <v>0</v>
      </c>
      <c r="FI118" s="60">
        <v>0</v>
      </c>
      <c r="FJ118" s="60">
        <v>0</v>
      </c>
      <c r="FK118" s="60">
        <v>0</v>
      </c>
      <c r="FL118" s="60">
        <v>0</v>
      </c>
      <c r="FM118" s="60">
        <v>0</v>
      </c>
      <c r="FN118" s="150">
        <v>0</v>
      </c>
      <c r="FO118" s="60">
        <v>0</v>
      </c>
      <c r="FP118" s="58"/>
      <c r="FQ118" s="58"/>
      <c r="FR118" s="58"/>
      <c r="FS118" s="59">
        <f t="shared" si="247"/>
        <v>206.96334975999997</v>
      </c>
      <c r="FT118" s="4"/>
    </row>
    <row r="119" spans="2:176" x14ac:dyDescent="0.2">
      <c r="B119" s="171" t="s">
        <v>443</v>
      </c>
      <c r="C119" s="171" t="s">
        <v>282</v>
      </c>
      <c r="D119" s="150">
        <f t="shared" si="248"/>
        <v>0</v>
      </c>
      <c r="E119" s="60">
        <v>0</v>
      </c>
      <c r="F119" s="60">
        <v>0</v>
      </c>
      <c r="G119" s="60">
        <v>0</v>
      </c>
      <c r="H119" s="60">
        <v>0</v>
      </c>
      <c r="I119" s="60">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150">
        <f t="shared" si="249"/>
        <v>0</v>
      </c>
      <c r="AI119" s="60">
        <v>0</v>
      </c>
      <c r="AJ119" s="60">
        <v>0</v>
      </c>
      <c r="AK119" s="60">
        <v>0</v>
      </c>
      <c r="AL119" s="150">
        <f t="shared" si="250"/>
        <v>214.94333292000002</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214.94333292000002</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150">
        <v>834.72080831699986</v>
      </c>
      <c r="CC119" s="150">
        <f t="shared" si="251"/>
        <v>0</v>
      </c>
      <c r="CD119" s="60">
        <v>0</v>
      </c>
      <c r="CE119" s="60">
        <v>0</v>
      </c>
      <c r="CF119" s="60">
        <v>0</v>
      </c>
      <c r="CG119" s="150">
        <f t="shared" si="252"/>
        <v>0</v>
      </c>
      <c r="CH119" s="60">
        <v>0</v>
      </c>
      <c r="CI119" s="60">
        <v>0</v>
      </c>
      <c r="CJ119" s="60">
        <v>0</v>
      </c>
      <c r="CK119" s="60">
        <v>0</v>
      </c>
      <c r="CL119" s="60">
        <v>0</v>
      </c>
      <c r="CM119" s="60">
        <v>0</v>
      </c>
      <c r="CN119" s="60">
        <v>0</v>
      </c>
      <c r="CO119" s="60">
        <v>0</v>
      </c>
      <c r="CP119" s="60">
        <v>0</v>
      </c>
      <c r="CQ119" s="60">
        <v>0</v>
      </c>
      <c r="CR119" s="60">
        <v>0</v>
      </c>
      <c r="CS119" s="150">
        <f t="shared" si="253"/>
        <v>0</v>
      </c>
      <c r="CT119" s="60">
        <v>0</v>
      </c>
      <c r="CU119" s="60">
        <v>0</v>
      </c>
      <c r="CV119" s="150">
        <f t="shared" si="254"/>
        <v>0</v>
      </c>
      <c r="CW119" s="60">
        <v>0</v>
      </c>
      <c r="CX119" s="60">
        <v>0</v>
      </c>
      <c r="CY119" s="60">
        <v>0</v>
      </c>
      <c r="CZ119" s="60">
        <v>0</v>
      </c>
      <c r="DA119" s="60">
        <v>0</v>
      </c>
      <c r="DB119" s="60">
        <v>0</v>
      </c>
      <c r="DC119" s="60">
        <v>0</v>
      </c>
      <c r="DD119" s="60">
        <v>0</v>
      </c>
      <c r="DE119" s="60">
        <v>0</v>
      </c>
      <c r="DF119" s="150">
        <f t="shared" si="255"/>
        <v>0</v>
      </c>
      <c r="DG119" s="60">
        <v>0</v>
      </c>
      <c r="DH119" s="60">
        <v>0</v>
      </c>
      <c r="DI119" s="60">
        <v>0</v>
      </c>
      <c r="DJ119" s="150">
        <f t="shared" si="256"/>
        <v>0</v>
      </c>
      <c r="DK119" s="60">
        <v>0</v>
      </c>
      <c r="DL119" s="60">
        <v>0</v>
      </c>
      <c r="DM119" s="150">
        <f t="shared" si="257"/>
        <v>0</v>
      </c>
      <c r="DN119" s="60">
        <v>0</v>
      </c>
      <c r="DO119" s="60">
        <v>0</v>
      </c>
      <c r="DP119" s="60">
        <v>0</v>
      </c>
      <c r="DQ119" s="60">
        <v>0</v>
      </c>
      <c r="DR119" s="60">
        <v>0</v>
      </c>
      <c r="DS119" s="150">
        <f t="shared" si="258"/>
        <v>0</v>
      </c>
      <c r="DT119" s="60">
        <v>0</v>
      </c>
      <c r="DU119" s="60">
        <v>0</v>
      </c>
      <c r="DV119" s="150">
        <f t="shared" si="259"/>
        <v>0</v>
      </c>
      <c r="DW119" s="60">
        <v>0</v>
      </c>
      <c r="DX119" s="60">
        <v>0</v>
      </c>
      <c r="DY119" s="60">
        <v>0</v>
      </c>
      <c r="DZ119" s="60">
        <v>0</v>
      </c>
      <c r="EA119" s="60">
        <v>0</v>
      </c>
      <c r="EB119" s="60">
        <v>0</v>
      </c>
      <c r="EC119" s="60">
        <v>0</v>
      </c>
      <c r="ED119" s="60">
        <v>0</v>
      </c>
      <c r="EE119" s="60">
        <v>0</v>
      </c>
      <c r="EF119" s="60">
        <v>0</v>
      </c>
      <c r="EG119" s="150">
        <f t="shared" si="260"/>
        <v>0</v>
      </c>
      <c r="EH119" s="60">
        <v>0</v>
      </c>
      <c r="EI119" s="60">
        <v>0</v>
      </c>
      <c r="EJ119" s="60">
        <v>0</v>
      </c>
      <c r="EK119" s="60">
        <v>0</v>
      </c>
      <c r="EL119" s="60">
        <v>0</v>
      </c>
      <c r="EM119" s="60">
        <v>0</v>
      </c>
      <c r="EN119" s="60">
        <v>0</v>
      </c>
      <c r="EO119" s="60">
        <v>0</v>
      </c>
      <c r="EP119" s="60">
        <v>0</v>
      </c>
      <c r="EQ119" s="150">
        <f t="shared" si="261"/>
        <v>0</v>
      </c>
      <c r="ER119" s="60">
        <v>0</v>
      </c>
      <c r="ES119" s="60">
        <v>0</v>
      </c>
      <c r="ET119" s="60">
        <v>0</v>
      </c>
      <c r="EU119" s="150">
        <f t="shared" si="262"/>
        <v>0</v>
      </c>
      <c r="EV119" s="60">
        <v>0</v>
      </c>
      <c r="EW119" s="60">
        <v>0</v>
      </c>
      <c r="EX119" s="150">
        <f t="shared" si="263"/>
        <v>0</v>
      </c>
      <c r="EY119" s="60">
        <v>0</v>
      </c>
      <c r="EZ119" s="60">
        <v>0</v>
      </c>
      <c r="FA119" s="150">
        <f t="shared" si="264"/>
        <v>0</v>
      </c>
      <c r="FB119" s="60">
        <v>0</v>
      </c>
      <c r="FC119" s="60">
        <v>0</v>
      </c>
      <c r="FD119" s="60">
        <v>0</v>
      </c>
      <c r="FE119" s="60">
        <v>0</v>
      </c>
      <c r="FF119" s="150">
        <f t="shared" si="265"/>
        <v>0</v>
      </c>
      <c r="FG119" s="60">
        <v>0</v>
      </c>
      <c r="FH119" s="60">
        <v>0</v>
      </c>
      <c r="FI119" s="60">
        <v>0</v>
      </c>
      <c r="FJ119" s="60">
        <v>0</v>
      </c>
      <c r="FK119" s="60">
        <v>0</v>
      </c>
      <c r="FL119" s="60">
        <v>0</v>
      </c>
      <c r="FM119" s="60">
        <v>0</v>
      </c>
      <c r="FN119" s="150">
        <v>0</v>
      </c>
      <c r="FO119" s="60">
        <v>0</v>
      </c>
      <c r="FP119" s="58"/>
      <c r="FQ119" s="58"/>
      <c r="FR119" s="58"/>
      <c r="FS119" s="59">
        <f t="shared" si="247"/>
        <v>1049.664141237</v>
      </c>
      <c r="FT119" s="4"/>
    </row>
    <row r="120" spans="2:176" x14ac:dyDescent="0.2">
      <c r="B120" s="171" t="s">
        <v>444</v>
      </c>
      <c r="C120" s="171" t="s">
        <v>283</v>
      </c>
      <c r="D120" s="150">
        <f t="shared" si="248"/>
        <v>0</v>
      </c>
      <c r="E120" s="60">
        <v>0</v>
      </c>
      <c r="F120" s="60">
        <v>0</v>
      </c>
      <c r="G120" s="60">
        <v>0</v>
      </c>
      <c r="H120" s="60">
        <v>0</v>
      </c>
      <c r="I120" s="60">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150">
        <f t="shared" si="249"/>
        <v>0</v>
      </c>
      <c r="AI120" s="60">
        <v>0</v>
      </c>
      <c r="AJ120" s="60">
        <v>0</v>
      </c>
      <c r="AK120" s="60">
        <v>0</v>
      </c>
      <c r="AL120" s="150">
        <f t="shared" si="25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150">
        <v>0</v>
      </c>
      <c r="CC120" s="150">
        <f t="shared" si="251"/>
        <v>0</v>
      </c>
      <c r="CD120" s="60">
        <v>0</v>
      </c>
      <c r="CE120" s="60">
        <v>0</v>
      </c>
      <c r="CF120" s="60">
        <v>0</v>
      </c>
      <c r="CG120" s="150">
        <f t="shared" si="252"/>
        <v>0</v>
      </c>
      <c r="CH120" s="60">
        <v>0</v>
      </c>
      <c r="CI120" s="60">
        <v>0</v>
      </c>
      <c r="CJ120" s="60">
        <v>0</v>
      </c>
      <c r="CK120" s="60">
        <v>0</v>
      </c>
      <c r="CL120" s="60">
        <v>0</v>
      </c>
      <c r="CM120" s="60">
        <v>0</v>
      </c>
      <c r="CN120" s="60">
        <v>0</v>
      </c>
      <c r="CO120" s="60">
        <v>0</v>
      </c>
      <c r="CP120" s="60">
        <v>0</v>
      </c>
      <c r="CQ120" s="60">
        <v>0</v>
      </c>
      <c r="CR120" s="60">
        <v>0</v>
      </c>
      <c r="CS120" s="150">
        <f t="shared" si="253"/>
        <v>0</v>
      </c>
      <c r="CT120" s="60">
        <v>0</v>
      </c>
      <c r="CU120" s="60">
        <v>0</v>
      </c>
      <c r="CV120" s="150">
        <f t="shared" si="254"/>
        <v>0</v>
      </c>
      <c r="CW120" s="60">
        <v>0</v>
      </c>
      <c r="CX120" s="60">
        <v>0</v>
      </c>
      <c r="CY120" s="60">
        <v>0</v>
      </c>
      <c r="CZ120" s="60">
        <v>0</v>
      </c>
      <c r="DA120" s="60">
        <v>0</v>
      </c>
      <c r="DB120" s="60">
        <v>0</v>
      </c>
      <c r="DC120" s="60">
        <v>0</v>
      </c>
      <c r="DD120" s="60">
        <v>0</v>
      </c>
      <c r="DE120" s="60">
        <v>0</v>
      </c>
      <c r="DF120" s="150">
        <f t="shared" si="255"/>
        <v>0</v>
      </c>
      <c r="DG120" s="60">
        <v>0</v>
      </c>
      <c r="DH120" s="60">
        <v>0</v>
      </c>
      <c r="DI120" s="60">
        <v>0</v>
      </c>
      <c r="DJ120" s="150">
        <f t="shared" si="256"/>
        <v>0</v>
      </c>
      <c r="DK120" s="60">
        <v>0</v>
      </c>
      <c r="DL120" s="60">
        <v>0</v>
      </c>
      <c r="DM120" s="150">
        <f t="shared" si="257"/>
        <v>0</v>
      </c>
      <c r="DN120" s="60">
        <v>0</v>
      </c>
      <c r="DO120" s="60">
        <v>0</v>
      </c>
      <c r="DP120" s="60">
        <v>0</v>
      </c>
      <c r="DQ120" s="60">
        <v>0</v>
      </c>
      <c r="DR120" s="60">
        <v>0</v>
      </c>
      <c r="DS120" s="150">
        <f t="shared" si="258"/>
        <v>0</v>
      </c>
      <c r="DT120" s="60">
        <v>0</v>
      </c>
      <c r="DU120" s="60">
        <v>0</v>
      </c>
      <c r="DV120" s="150">
        <f t="shared" si="259"/>
        <v>0</v>
      </c>
      <c r="DW120" s="60">
        <v>0</v>
      </c>
      <c r="DX120" s="60">
        <v>0</v>
      </c>
      <c r="DY120" s="60">
        <v>0</v>
      </c>
      <c r="DZ120" s="60">
        <v>0</v>
      </c>
      <c r="EA120" s="60">
        <v>0</v>
      </c>
      <c r="EB120" s="60">
        <v>0</v>
      </c>
      <c r="EC120" s="60">
        <v>0</v>
      </c>
      <c r="ED120" s="60">
        <v>0</v>
      </c>
      <c r="EE120" s="60">
        <v>0</v>
      </c>
      <c r="EF120" s="60">
        <v>0</v>
      </c>
      <c r="EG120" s="150">
        <f t="shared" si="260"/>
        <v>0</v>
      </c>
      <c r="EH120" s="60">
        <v>0</v>
      </c>
      <c r="EI120" s="60">
        <v>0</v>
      </c>
      <c r="EJ120" s="60">
        <v>0</v>
      </c>
      <c r="EK120" s="60">
        <v>0</v>
      </c>
      <c r="EL120" s="60">
        <v>0</v>
      </c>
      <c r="EM120" s="60">
        <v>0</v>
      </c>
      <c r="EN120" s="60">
        <v>0</v>
      </c>
      <c r="EO120" s="60">
        <v>0</v>
      </c>
      <c r="EP120" s="60">
        <v>0</v>
      </c>
      <c r="EQ120" s="150">
        <f t="shared" si="261"/>
        <v>0</v>
      </c>
      <c r="ER120" s="60">
        <v>0</v>
      </c>
      <c r="ES120" s="60">
        <v>0</v>
      </c>
      <c r="ET120" s="60">
        <v>0</v>
      </c>
      <c r="EU120" s="150">
        <f t="shared" si="262"/>
        <v>0</v>
      </c>
      <c r="EV120" s="60">
        <v>0</v>
      </c>
      <c r="EW120" s="60">
        <v>0</v>
      </c>
      <c r="EX120" s="150">
        <f t="shared" si="263"/>
        <v>0</v>
      </c>
      <c r="EY120" s="60">
        <v>0</v>
      </c>
      <c r="EZ120" s="60">
        <v>0</v>
      </c>
      <c r="FA120" s="150">
        <f t="shared" si="264"/>
        <v>0</v>
      </c>
      <c r="FB120" s="60">
        <v>0</v>
      </c>
      <c r="FC120" s="60">
        <v>0</v>
      </c>
      <c r="FD120" s="60">
        <v>0</v>
      </c>
      <c r="FE120" s="60">
        <v>0</v>
      </c>
      <c r="FF120" s="150">
        <f t="shared" si="265"/>
        <v>0</v>
      </c>
      <c r="FG120" s="60">
        <v>0</v>
      </c>
      <c r="FH120" s="60">
        <v>0</v>
      </c>
      <c r="FI120" s="60">
        <v>0</v>
      </c>
      <c r="FJ120" s="60">
        <v>0</v>
      </c>
      <c r="FK120" s="60">
        <v>0</v>
      </c>
      <c r="FL120" s="60">
        <v>0</v>
      </c>
      <c r="FM120" s="60">
        <v>0</v>
      </c>
      <c r="FN120" s="150">
        <v>0</v>
      </c>
      <c r="FO120" s="60">
        <v>0</v>
      </c>
      <c r="FP120" s="58"/>
      <c r="FQ120" s="58"/>
      <c r="FR120" s="58"/>
      <c r="FS120" s="59">
        <f t="shared" si="247"/>
        <v>0</v>
      </c>
      <c r="FT120" s="4"/>
    </row>
    <row r="121" spans="2:176" x14ac:dyDescent="0.2">
      <c r="B121" s="171" t="s">
        <v>445</v>
      </c>
      <c r="C121" s="171" t="s">
        <v>284</v>
      </c>
      <c r="D121" s="150">
        <f t="shared" si="248"/>
        <v>0</v>
      </c>
      <c r="E121" s="60">
        <v>0</v>
      </c>
      <c r="F121" s="60">
        <v>0</v>
      </c>
      <c r="G121" s="60">
        <v>0</v>
      </c>
      <c r="H121" s="60">
        <v>0</v>
      </c>
      <c r="I121" s="60">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150">
        <f t="shared" si="249"/>
        <v>0</v>
      </c>
      <c r="AI121" s="60">
        <v>0</v>
      </c>
      <c r="AJ121" s="60">
        <v>0</v>
      </c>
      <c r="AK121" s="60">
        <v>0</v>
      </c>
      <c r="AL121" s="150">
        <f t="shared" si="250"/>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150">
        <v>0</v>
      </c>
      <c r="CC121" s="150">
        <f t="shared" si="251"/>
        <v>0</v>
      </c>
      <c r="CD121" s="60">
        <v>0</v>
      </c>
      <c r="CE121" s="60">
        <v>0</v>
      </c>
      <c r="CF121" s="60">
        <v>0</v>
      </c>
      <c r="CG121" s="150">
        <f t="shared" si="252"/>
        <v>0</v>
      </c>
      <c r="CH121" s="60">
        <v>0</v>
      </c>
      <c r="CI121" s="60">
        <v>0</v>
      </c>
      <c r="CJ121" s="60">
        <v>0</v>
      </c>
      <c r="CK121" s="60">
        <v>0</v>
      </c>
      <c r="CL121" s="60">
        <v>0</v>
      </c>
      <c r="CM121" s="60">
        <v>0</v>
      </c>
      <c r="CN121" s="60">
        <v>0</v>
      </c>
      <c r="CO121" s="60">
        <v>0</v>
      </c>
      <c r="CP121" s="60">
        <v>0</v>
      </c>
      <c r="CQ121" s="60">
        <v>0</v>
      </c>
      <c r="CR121" s="60">
        <v>0</v>
      </c>
      <c r="CS121" s="150">
        <f t="shared" si="253"/>
        <v>0</v>
      </c>
      <c r="CT121" s="60">
        <v>0</v>
      </c>
      <c r="CU121" s="60">
        <v>0</v>
      </c>
      <c r="CV121" s="150">
        <f t="shared" si="254"/>
        <v>0</v>
      </c>
      <c r="CW121" s="60">
        <v>0</v>
      </c>
      <c r="CX121" s="60">
        <v>0</v>
      </c>
      <c r="CY121" s="60">
        <v>0</v>
      </c>
      <c r="CZ121" s="60">
        <v>0</v>
      </c>
      <c r="DA121" s="60">
        <v>0</v>
      </c>
      <c r="DB121" s="60">
        <v>0</v>
      </c>
      <c r="DC121" s="60">
        <v>0</v>
      </c>
      <c r="DD121" s="60">
        <v>0</v>
      </c>
      <c r="DE121" s="60">
        <v>0</v>
      </c>
      <c r="DF121" s="150">
        <f t="shared" si="255"/>
        <v>0</v>
      </c>
      <c r="DG121" s="60">
        <v>0</v>
      </c>
      <c r="DH121" s="60">
        <v>0</v>
      </c>
      <c r="DI121" s="60">
        <v>0</v>
      </c>
      <c r="DJ121" s="150">
        <f t="shared" si="256"/>
        <v>0</v>
      </c>
      <c r="DK121" s="60">
        <v>0</v>
      </c>
      <c r="DL121" s="60">
        <v>0</v>
      </c>
      <c r="DM121" s="150">
        <f t="shared" si="257"/>
        <v>0</v>
      </c>
      <c r="DN121" s="60">
        <v>0</v>
      </c>
      <c r="DO121" s="60">
        <v>0</v>
      </c>
      <c r="DP121" s="60">
        <v>0</v>
      </c>
      <c r="DQ121" s="60">
        <v>0</v>
      </c>
      <c r="DR121" s="60">
        <v>0</v>
      </c>
      <c r="DS121" s="150">
        <f t="shared" si="258"/>
        <v>0</v>
      </c>
      <c r="DT121" s="60">
        <v>0</v>
      </c>
      <c r="DU121" s="60">
        <v>0</v>
      </c>
      <c r="DV121" s="150">
        <f t="shared" si="259"/>
        <v>0</v>
      </c>
      <c r="DW121" s="60">
        <v>0</v>
      </c>
      <c r="DX121" s="60">
        <v>0</v>
      </c>
      <c r="DY121" s="60">
        <v>0</v>
      </c>
      <c r="DZ121" s="60">
        <v>0</v>
      </c>
      <c r="EA121" s="60">
        <v>0</v>
      </c>
      <c r="EB121" s="60">
        <v>0</v>
      </c>
      <c r="EC121" s="60">
        <v>0</v>
      </c>
      <c r="ED121" s="60">
        <v>0</v>
      </c>
      <c r="EE121" s="60">
        <v>0</v>
      </c>
      <c r="EF121" s="60">
        <v>0</v>
      </c>
      <c r="EG121" s="150">
        <f t="shared" si="260"/>
        <v>0</v>
      </c>
      <c r="EH121" s="60">
        <v>0</v>
      </c>
      <c r="EI121" s="60">
        <v>0</v>
      </c>
      <c r="EJ121" s="60">
        <v>0</v>
      </c>
      <c r="EK121" s="60">
        <v>0</v>
      </c>
      <c r="EL121" s="60">
        <v>0</v>
      </c>
      <c r="EM121" s="60">
        <v>0</v>
      </c>
      <c r="EN121" s="60">
        <v>0</v>
      </c>
      <c r="EO121" s="60">
        <v>0</v>
      </c>
      <c r="EP121" s="60">
        <v>0</v>
      </c>
      <c r="EQ121" s="150">
        <f t="shared" si="261"/>
        <v>0</v>
      </c>
      <c r="ER121" s="60">
        <v>0</v>
      </c>
      <c r="ES121" s="60">
        <v>0</v>
      </c>
      <c r="ET121" s="60">
        <v>0</v>
      </c>
      <c r="EU121" s="150">
        <f t="shared" si="262"/>
        <v>0</v>
      </c>
      <c r="EV121" s="60">
        <v>0</v>
      </c>
      <c r="EW121" s="60">
        <v>0</v>
      </c>
      <c r="EX121" s="150">
        <f t="shared" si="263"/>
        <v>0</v>
      </c>
      <c r="EY121" s="60">
        <v>0</v>
      </c>
      <c r="EZ121" s="60">
        <v>0</v>
      </c>
      <c r="FA121" s="150">
        <f t="shared" si="264"/>
        <v>0</v>
      </c>
      <c r="FB121" s="60">
        <v>0</v>
      </c>
      <c r="FC121" s="60">
        <v>0</v>
      </c>
      <c r="FD121" s="60">
        <v>0</v>
      </c>
      <c r="FE121" s="60">
        <v>0</v>
      </c>
      <c r="FF121" s="150">
        <f t="shared" si="265"/>
        <v>0</v>
      </c>
      <c r="FG121" s="60">
        <v>0</v>
      </c>
      <c r="FH121" s="60">
        <v>0</v>
      </c>
      <c r="FI121" s="60">
        <v>0</v>
      </c>
      <c r="FJ121" s="60">
        <v>0</v>
      </c>
      <c r="FK121" s="60">
        <v>0</v>
      </c>
      <c r="FL121" s="60">
        <v>0</v>
      </c>
      <c r="FM121" s="60">
        <v>0</v>
      </c>
      <c r="FN121" s="150">
        <v>0</v>
      </c>
      <c r="FO121" s="60">
        <v>0</v>
      </c>
      <c r="FP121" s="58"/>
      <c r="FQ121" s="58"/>
      <c r="FR121" s="58"/>
      <c r="FS121" s="59">
        <f t="shared" si="247"/>
        <v>0</v>
      </c>
      <c r="FT121" s="4"/>
    </row>
    <row r="122" spans="2:176" x14ac:dyDescent="0.2">
      <c r="B122" s="171" t="s">
        <v>445</v>
      </c>
      <c r="C122" s="171" t="s">
        <v>285</v>
      </c>
      <c r="D122" s="150">
        <f t="shared" si="248"/>
        <v>0</v>
      </c>
      <c r="E122" s="60">
        <v>0</v>
      </c>
      <c r="F122" s="60">
        <v>0</v>
      </c>
      <c r="G122" s="60">
        <v>0</v>
      </c>
      <c r="H122" s="60">
        <v>0</v>
      </c>
      <c r="I122" s="60">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150">
        <f t="shared" si="249"/>
        <v>0</v>
      </c>
      <c r="AI122" s="60">
        <v>0</v>
      </c>
      <c r="AJ122" s="60">
        <v>0</v>
      </c>
      <c r="AK122" s="60">
        <v>0</v>
      </c>
      <c r="AL122" s="150">
        <f t="shared" si="250"/>
        <v>1.5347318245206421</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1.5347318245206421</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150">
        <v>80.099938687088411</v>
      </c>
      <c r="CC122" s="150">
        <f t="shared" si="251"/>
        <v>0</v>
      </c>
      <c r="CD122" s="60">
        <v>0</v>
      </c>
      <c r="CE122" s="60">
        <v>0</v>
      </c>
      <c r="CF122" s="60">
        <v>0</v>
      </c>
      <c r="CG122" s="150">
        <f t="shared" si="252"/>
        <v>0</v>
      </c>
      <c r="CH122" s="60">
        <v>0</v>
      </c>
      <c r="CI122" s="60">
        <v>0</v>
      </c>
      <c r="CJ122" s="60">
        <v>0</v>
      </c>
      <c r="CK122" s="60">
        <v>0</v>
      </c>
      <c r="CL122" s="60">
        <v>0</v>
      </c>
      <c r="CM122" s="60">
        <v>0</v>
      </c>
      <c r="CN122" s="60">
        <v>0</v>
      </c>
      <c r="CO122" s="60">
        <v>0</v>
      </c>
      <c r="CP122" s="60">
        <v>0</v>
      </c>
      <c r="CQ122" s="60">
        <v>0</v>
      </c>
      <c r="CR122" s="60">
        <v>0</v>
      </c>
      <c r="CS122" s="150">
        <f t="shared" si="253"/>
        <v>0</v>
      </c>
      <c r="CT122" s="60">
        <v>0</v>
      </c>
      <c r="CU122" s="60">
        <v>0</v>
      </c>
      <c r="CV122" s="150">
        <f t="shared" si="254"/>
        <v>0</v>
      </c>
      <c r="CW122" s="60">
        <v>0</v>
      </c>
      <c r="CX122" s="60">
        <v>0</v>
      </c>
      <c r="CY122" s="60">
        <v>0</v>
      </c>
      <c r="CZ122" s="60">
        <v>0</v>
      </c>
      <c r="DA122" s="60">
        <v>0</v>
      </c>
      <c r="DB122" s="60">
        <v>0</v>
      </c>
      <c r="DC122" s="60">
        <v>0</v>
      </c>
      <c r="DD122" s="60">
        <v>0</v>
      </c>
      <c r="DE122" s="60">
        <v>0</v>
      </c>
      <c r="DF122" s="150">
        <f t="shared" si="255"/>
        <v>0</v>
      </c>
      <c r="DG122" s="60">
        <v>0</v>
      </c>
      <c r="DH122" s="60">
        <v>0</v>
      </c>
      <c r="DI122" s="60">
        <v>0</v>
      </c>
      <c r="DJ122" s="150">
        <f t="shared" si="256"/>
        <v>0</v>
      </c>
      <c r="DK122" s="60">
        <v>0</v>
      </c>
      <c r="DL122" s="60">
        <v>0</v>
      </c>
      <c r="DM122" s="150">
        <f t="shared" si="257"/>
        <v>0</v>
      </c>
      <c r="DN122" s="60">
        <v>0</v>
      </c>
      <c r="DO122" s="60">
        <v>0</v>
      </c>
      <c r="DP122" s="60">
        <v>0</v>
      </c>
      <c r="DQ122" s="60">
        <v>0</v>
      </c>
      <c r="DR122" s="60">
        <v>0</v>
      </c>
      <c r="DS122" s="150">
        <f t="shared" si="258"/>
        <v>0</v>
      </c>
      <c r="DT122" s="60">
        <v>0</v>
      </c>
      <c r="DU122" s="60">
        <v>0</v>
      </c>
      <c r="DV122" s="150">
        <f t="shared" si="259"/>
        <v>0</v>
      </c>
      <c r="DW122" s="60">
        <v>0</v>
      </c>
      <c r="DX122" s="60">
        <v>0</v>
      </c>
      <c r="DY122" s="60">
        <v>0</v>
      </c>
      <c r="DZ122" s="60">
        <v>0</v>
      </c>
      <c r="EA122" s="60">
        <v>0</v>
      </c>
      <c r="EB122" s="60">
        <v>0</v>
      </c>
      <c r="EC122" s="60">
        <v>0</v>
      </c>
      <c r="ED122" s="60">
        <v>0</v>
      </c>
      <c r="EE122" s="60">
        <v>0</v>
      </c>
      <c r="EF122" s="60">
        <v>0</v>
      </c>
      <c r="EG122" s="150">
        <f t="shared" si="260"/>
        <v>0</v>
      </c>
      <c r="EH122" s="60">
        <v>0</v>
      </c>
      <c r="EI122" s="60">
        <v>0</v>
      </c>
      <c r="EJ122" s="60">
        <v>0</v>
      </c>
      <c r="EK122" s="60">
        <v>0</v>
      </c>
      <c r="EL122" s="60">
        <v>0</v>
      </c>
      <c r="EM122" s="60">
        <v>0</v>
      </c>
      <c r="EN122" s="60">
        <v>0</v>
      </c>
      <c r="EO122" s="60">
        <v>0</v>
      </c>
      <c r="EP122" s="60">
        <v>0</v>
      </c>
      <c r="EQ122" s="150">
        <f t="shared" si="261"/>
        <v>0</v>
      </c>
      <c r="ER122" s="60">
        <v>0</v>
      </c>
      <c r="ES122" s="60">
        <v>0</v>
      </c>
      <c r="ET122" s="60">
        <v>0</v>
      </c>
      <c r="EU122" s="150">
        <f t="shared" si="262"/>
        <v>0</v>
      </c>
      <c r="EV122" s="60">
        <v>0</v>
      </c>
      <c r="EW122" s="60">
        <v>0</v>
      </c>
      <c r="EX122" s="150">
        <f t="shared" si="263"/>
        <v>0</v>
      </c>
      <c r="EY122" s="60">
        <v>0</v>
      </c>
      <c r="EZ122" s="60">
        <v>0</v>
      </c>
      <c r="FA122" s="150">
        <f t="shared" si="264"/>
        <v>0</v>
      </c>
      <c r="FB122" s="60">
        <v>0</v>
      </c>
      <c r="FC122" s="60">
        <v>0</v>
      </c>
      <c r="FD122" s="60">
        <v>0</v>
      </c>
      <c r="FE122" s="60">
        <v>0</v>
      </c>
      <c r="FF122" s="150">
        <f t="shared" si="265"/>
        <v>0</v>
      </c>
      <c r="FG122" s="60">
        <v>0</v>
      </c>
      <c r="FH122" s="60">
        <v>0</v>
      </c>
      <c r="FI122" s="60">
        <v>0</v>
      </c>
      <c r="FJ122" s="60">
        <v>0</v>
      </c>
      <c r="FK122" s="60">
        <v>0</v>
      </c>
      <c r="FL122" s="60">
        <v>0</v>
      </c>
      <c r="FM122" s="60">
        <v>0</v>
      </c>
      <c r="FN122" s="150">
        <v>0</v>
      </c>
      <c r="FO122" s="60">
        <v>0</v>
      </c>
      <c r="FP122" s="58"/>
      <c r="FQ122" s="58"/>
      <c r="FR122" s="58"/>
      <c r="FS122" s="59">
        <f t="shared" si="247"/>
        <v>81.634670511609059</v>
      </c>
      <c r="FT122" s="4"/>
    </row>
    <row r="123" spans="2:176" x14ac:dyDescent="0.2">
      <c r="B123" s="171" t="s">
        <v>687</v>
      </c>
      <c r="C123" s="171" t="s">
        <v>688</v>
      </c>
      <c r="D123" s="150">
        <f t="shared" si="248"/>
        <v>0</v>
      </c>
      <c r="E123" s="60">
        <v>0</v>
      </c>
      <c r="F123" s="60">
        <v>0</v>
      </c>
      <c r="G123" s="60">
        <v>0</v>
      </c>
      <c r="H123" s="60">
        <v>0</v>
      </c>
      <c r="I123" s="60">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150">
        <f t="shared" si="249"/>
        <v>0</v>
      </c>
      <c r="AI123" s="60">
        <v>0</v>
      </c>
      <c r="AJ123" s="60">
        <v>0</v>
      </c>
      <c r="AK123" s="60">
        <v>0</v>
      </c>
      <c r="AL123" s="150">
        <f t="shared" si="250"/>
        <v>224.85072918</v>
      </c>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224.85072918</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150">
        <v>0</v>
      </c>
      <c r="CC123" s="150">
        <f t="shared" si="251"/>
        <v>0</v>
      </c>
      <c r="CD123" s="60">
        <v>0</v>
      </c>
      <c r="CE123" s="60">
        <v>0</v>
      </c>
      <c r="CF123" s="60">
        <v>0</v>
      </c>
      <c r="CG123" s="150">
        <f t="shared" si="252"/>
        <v>0</v>
      </c>
      <c r="CH123" s="60">
        <v>0</v>
      </c>
      <c r="CI123" s="60">
        <v>0</v>
      </c>
      <c r="CJ123" s="60">
        <v>0</v>
      </c>
      <c r="CK123" s="60">
        <v>0</v>
      </c>
      <c r="CL123" s="60">
        <v>0</v>
      </c>
      <c r="CM123" s="60">
        <v>0</v>
      </c>
      <c r="CN123" s="60">
        <v>0</v>
      </c>
      <c r="CO123" s="60">
        <v>0</v>
      </c>
      <c r="CP123" s="60">
        <v>0</v>
      </c>
      <c r="CQ123" s="60">
        <v>0</v>
      </c>
      <c r="CR123" s="60">
        <v>0</v>
      </c>
      <c r="CS123" s="150">
        <f t="shared" si="253"/>
        <v>0</v>
      </c>
      <c r="CT123" s="60">
        <v>0</v>
      </c>
      <c r="CU123" s="60">
        <v>0</v>
      </c>
      <c r="CV123" s="150">
        <f t="shared" si="254"/>
        <v>0</v>
      </c>
      <c r="CW123" s="60">
        <v>0</v>
      </c>
      <c r="CX123" s="60">
        <v>0</v>
      </c>
      <c r="CY123" s="60">
        <v>0</v>
      </c>
      <c r="CZ123" s="60">
        <v>0</v>
      </c>
      <c r="DA123" s="60">
        <v>0</v>
      </c>
      <c r="DB123" s="60">
        <v>0</v>
      </c>
      <c r="DC123" s="60">
        <v>0</v>
      </c>
      <c r="DD123" s="60">
        <v>0</v>
      </c>
      <c r="DE123" s="60">
        <v>0</v>
      </c>
      <c r="DF123" s="150">
        <f t="shared" si="255"/>
        <v>0</v>
      </c>
      <c r="DG123" s="60">
        <v>0</v>
      </c>
      <c r="DH123" s="60">
        <v>0</v>
      </c>
      <c r="DI123" s="60">
        <v>0</v>
      </c>
      <c r="DJ123" s="150">
        <f t="shared" si="256"/>
        <v>0</v>
      </c>
      <c r="DK123" s="60">
        <v>0</v>
      </c>
      <c r="DL123" s="60">
        <v>0</v>
      </c>
      <c r="DM123" s="150">
        <f t="shared" si="257"/>
        <v>0</v>
      </c>
      <c r="DN123" s="60">
        <v>0</v>
      </c>
      <c r="DO123" s="60">
        <v>0</v>
      </c>
      <c r="DP123" s="60">
        <v>0</v>
      </c>
      <c r="DQ123" s="60">
        <v>0</v>
      </c>
      <c r="DR123" s="60">
        <v>0</v>
      </c>
      <c r="DS123" s="150">
        <f t="shared" si="258"/>
        <v>0</v>
      </c>
      <c r="DT123" s="60">
        <v>0</v>
      </c>
      <c r="DU123" s="60">
        <v>0</v>
      </c>
      <c r="DV123" s="150">
        <f t="shared" si="259"/>
        <v>0</v>
      </c>
      <c r="DW123" s="60">
        <v>0</v>
      </c>
      <c r="DX123" s="60">
        <v>0</v>
      </c>
      <c r="DY123" s="60">
        <v>0</v>
      </c>
      <c r="DZ123" s="60">
        <v>0</v>
      </c>
      <c r="EA123" s="60">
        <v>0</v>
      </c>
      <c r="EB123" s="60">
        <v>0</v>
      </c>
      <c r="EC123" s="60">
        <v>0</v>
      </c>
      <c r="ED123" s="60">
        <v>0</v>
      </c>
      <c r="EE123" s="60">
        <v>0</v>
      </c>
      <c r="EF123" s="60">
        <v>0</v>
      </c>
      <c r="EG123" s="150">
        <f t="shared" si="260"/>
        <v>0</v>
      </c>
      <c r="EH123" s="60">
        <v>0</v>
      </c>
      <c r="EI123" s="60">
        <v>0</v>
      </c>
      <c r="EJ123" s="60">
        <v>0</v>
      </c>
      <c r="EK123" s="60">
        <v>0</v>
      </c>
      <c r="EL123" s="60">
        <v>0</v>
      </c>
      <c r="EM123" s="60">
        <v>0</v>
      </c>
      <c r="EN123" s="60">
        <v>0</v>
      </c>
      <c r="EO123" s="60">
        <v>0</v>
      </c>
      <c r="EP123" s="60">
        <v>0</v>
      </c>
      <c r="EQ123" s="150">
        <f t="shared" si="261"/>
        <v>0</v>
      </c>
      <c r="ER123" s="60">
        <v>0</v>
      </c>
      <c r="ES123" s="60">
        <v>0</v>
      </c>
      <c r="ET123" s="60">
        <v>0</v>
      </c>
      <c r="EU123" s="150">
        <f t="shared" si="262"/>
        <v>0</v>
      </c>
      <c r="EV123" s="60">
        <v>0</v>
      </c>
      <c r="EW123" s="60">
        <v>0</v>
      </c>
      <c r="EX123" s="150">
        <f t="shared" si="263"/>
        <v>0</v>
      </c>
      <c r="EY123" s="60">
        <v>0</v>
      </c>
      <c r="EZ123" s="60">
        <v>0</v>
      </c>
      <c r="FA123" s="150">
        <f t="shared" si="264"/>
        <v>0</v>
      </c>
      <c r="FB123" s="60">
        <v>0</v>
      </c>
      <c r="FC123" s="60">
        <v>0</v>
      </c>
      <c r="FD123" s="60">
        <v>0</v>
      </c>
      <c r="FE123" s="60">
        <v>0</v>
      </c>
      <c r="FF123" s="150">
        <f t="shared" si="265"/>
        <v>0</v>
      </c>
      <c r="FG123" s="60">
        <v>0</v>
      </c>
      <c r="FH123" s="60">
        <v>0</v>
      </c>
      <c r="FI123" s="60">
        <v>0</v>
      </c>
      <c r="FJ123" s="60">
        <v>0</v>
      </c>
      <c r="FK123" s="60">
        <v>0</v>
      </c>
      <c r="FL123" s="60">
        <v>0</v>
      </c>
      <c r="FM123" s="60">
        <v>0</v>
      </c>
      <c r="FN123" s="150">
        <v>0</v>
      </c>
      <c r="FO123" s="60">
        <v>0</v>
      </c>
      <c r="FP123" s="58"/>
      <c r="FQ123" s="58"/>
      <c r="FR123" s="58"/>
      <c r="FS123" s="59">
        <f t="shared" si="247"/>
        <v>224.85072918</v>
      </c>
      <c r="FT123" s="4"/>
    </row>
    <row r="124" spans="2:176" x14ac:dyDescent="0.2">
      <c r="B124" s="171" t="s">
        <v>446</v>
      </c>
      <c r="C124" s="171" t="s">
        <v>287</v>
      </c>
      <c r="D124" s="150">
        <f t="shared" si="248"/>
        <v>0</v>
      </c>
      <c r="E124" s="60">
        <v>0</v>
      </c>
      <c r="F124" s="60">
        <v>0</v>
      </c>
      <c r="G124" s="60">
        <v>0</v>
      </c>
      <c r="H124" s="60">
        <v>0</v>
      </c>
      <c r="I124" s="60">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150">
        <f t="shared" si="249"/>
        <v>0</v>
      </c>
      <c r="AI124" s="60">
        <v>0</v>
      </c>
      <c r="AJ124" s="60">
        <v>0</v>
      </c>
      <c r="AK124" s="60">
        <v>0</v>
      </c>
      <c r="AL124" s="150">
        <f t="shared" si="25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150">
        <v>0</v>
      </c>
      <c r="CC124" s="150">
        <f t="shared" si="251"/>
        <v>0</v>
      </c>
      <c r="CD124" s="60">
        <v>0</v>
      </c>
      <c r="CE124" s="60">
        <v>0</v>
      </c>
      <c r="CF124" s="60">
        <v>0</v>
      </c>
      <c r="CG124" s="150">
        <f t="shared" si="252"/>
        <v>0</v>
      </c>
      <c r="CH124" s="60">
        <v>0</v>
      </c>
      <c r="CI124" s="60">
        <v>0</v>
      </c>
      <c r="CJ124" s="60">
        <v>0</v>
      </c>
      <c r="CK124" s="60">
        <v>0</v>
      </c>
      <c r="CL124" s="60">
        <v>0</v>
      </c>
      <c r="CM124" s="60">
        <v>0</v>
      </c>
      <c r="CN124" s="60">
        <v>0</v>
      </c>
      <c r="CO124" s="60">
        <v>0</v>
      </c>
      <c r="CP124" s="60">
        <v>0</v>
      </c>
      <c r="CQ124" s="60">
        <v>0</v>
      </c>
      <c r="CR124" s="60">
        <v>0</v>
      </c>
      <c r="CS124" s="150">
        <f t="shared" si="253"/>
        <v>0</v>
      </c>
      <c r="CT124" s="60">
        <v>0</v>
      </c>
      <c r="CU124" s="60">
        <v>0</v>
      </c>
      <c r="CV124" s="150">
        <f t="shared" si="254"/>
        <v>0</v>
      </c>
      <c r="CW124" s="60">
        <v>0</v>
      </c>
      <c r="CX124" s="60">
        <v>0</v>
      </c>
      <c r="CY124" s="60">
        <v>0</v>
      </c>
      <c r="CZ124" s="60">
        <v>0</v>
      </c>
      <c r="DA124" s="60">
        <v>0</v>
      </c>
      <c r="DB124" s="60">
        <v>0</v>
      </c>
      <c r="DC124" s="60">
        <v>0</v>
      </c>
      <c r="DD124" s="60">
        <v>0</v>
      </c>
      <c r="DE124" s="60">
        <v>0</v>
      </c>
      <c r="DF124" s="150">
        <f t="shared" si="255"/>
        <v>0</v>
      </c>
      <c r="DG124" s="60">
        <v>0</v>
      </c>
      <c r="DH124" s="60">
        <v>0</v>
      </c>
      <c r="DI124" s="60">
        <v>0</v>
      </c>
      <c r="DJ124" s="150">
        <f t="shared" si="256"/>
        <v>0</v>
      </c>
      <c r="DK124" s="60">
        <v>0</v>
      </c>
      <c r="DL124" s="60">
        <v>0</v>
      </c>
      <c r="DM124" s="150">
        <f t="shared" si="257"/>
        <v>0</v>
      </c>
      <c r="DN124" s="60">
        <v>0</v>
      </c>
      <c r="DO124" s="60">
        <v>0</v>
      </c>
      <c r="DP124" s="60">
        <v>0</v>
      </c>
      <c r="DQ124" s="60">
        <v>0</v>
      </c>
      <c r="DR124" s="60">
        <v>0</v>
      </c>
      <c r="DS124" s="150">
        <f t="shared" si="258"/>
        <v>0</v>
      </c>
      <c r="DT124" s="60">
        <v>0</v>
      </c>
      <c r="DU124" s="60">
        <v>0</v>
      </c>
      <c r="DV124" s="150">
        <f t="shared" si="259"/>
        <v>0</v>
      </c>
      <c r="DW124" s="60">
        <v>0</v>
      </c>
      <c r="DX124" s="60">
        <v>0</v>
      </c>
      <c r="DY124" s="60">
        <v>0</v>
      </c>
      <c r="DZ124" s="60">
        <v>0</v>
      </c>
      <c r="EA124" s="60">
        <v>0</v>
      </c>
      <c r="EB124" s="60">
        <v>0</v>
      </c>
      <c r="EC124" s="60">
        <v>0</v>
      </c>
      <c r="ED124" s="60">
        <v>0</v>
      </c>
      <c r="EE124" s="60">
        <v>0</v>
      </c>
      <c r="EF124" s="60">
        <v>0</v>
      </c>
      <c r="EG124" s="150">
        <f t="shared" si="260"/>
        <v>0</v>
      </c>
      <c r="EH124" s="60">
        <v>0</v>
      </c>
      <c r="EI124" s="60">
        <v>0</v>
      </c>
      <c r="EJ124" s="60">
        <v>0</v>
      </c>
      <c r="EK124" s="60">
        <v>0</v>
      </c>
      <c r="EL124" s="60">
        <v>0</v>
      </c>
      <c r="EM124" s="60">
        <v>0</v>
      </c>
      <c r="EN124" s="60">
        <v>0</v>
      </c>
      <c r="EO124" s="60">
        <v>0</v>
      </c>
      <c r="EP124" s="60">
        <v>0</v>
      </c>
      <c r="EQ124" s="150">
        <f t="shared" si="261"/>
        <v>0</v>
      </c>
      <c r="ER124" s="60">
        <v>0</v>
      </c>
      <c r="ES124" s="60">
        <v>0</v>
      </c>
      <c r="ET124" s="60">
        <v>0</v>
      </c>
      <c r="EU124" s="150">
        <f t="shared" si="262"/>
        <v>0</v>
      </c>
      <c r="EV124" s="60">
        <v>0</v>
      </c>
      <c r="EW124" s="60">
        <v>0</v>
      </c>
      <c r="EX124" s="150">
        <f t="shared" si="263"/>
        <v>0</v>
      </c>
      <c r="EY124" s="60">
        <v>0</v>
      </c>
      <c r="EZ124" s="60">
        <v>0</v>
      </c>
      <c r="FA124" s="150">
        <f t="shared" si="264"/>
        <v>0</v>
      </c>
      <c r="FB124" s="60">
        <v>0</v>
      </c>
      <c r="FC124" s="60">
        <v>0</v>
      </c>
      <c r="FD124" s="60">
        <v>0</v>
      </c>
      <c r="FE124" s="60">
        <v>0</v>
      </c>
      <c r="FF124" s="150">
        <f t="shared" si="265"/>
        <v>0</v>
      </c>
      <c r="FG124" s="60">
        <v>0</v>
      </c>
      <c r="FH124" s="60">
        <v>0</v>
      </c>
      <c r="FI124" s="60">
        <v>0</v>
      </c>
      <c r="FJ124" s="60">
        <v>0</v>
      </c>
      <c r="FK124" s="60">
        <v>0</v>
      </c>
      <c r="FL124" s="60">
        <v>0</v>
      </c>
      <c r="FM124" s="60">
        <v>0</v>
      </c>
      <c r="FN124" s="150">
        <v>0</v>
      </c>
      <c r="FO124" s="60">
        <v>0</v>
      </c>
      <c r="FP124" s="58"/>
      <c r="FQ124" s="58"/>
      <c r="FR124" s="58"/>
      <c r="FS124" s="59">
        <f t="shared" si="247"/>
        <v>0</v>
      </c>
      <c r="FT124" s="4"/>
    </row>
    <row r="125" spans="2:176" x14ac:dyDescent="0.2">
      <c r="B125" s="171">
        <v>8000</v>
      </c>
      <c r="C125" s="171" t="s">
        <v>458</v>
      </c>
      <c r="D125" s="150">
        <f t="shared" si="248"/>
        <v>0</v>
      </c>
      <c r="E125" s="60">
        <v>0</v>
      </c>
      <c r="F125" s="60">
        <v>0</v>
      </c>
      <c r="G125" s="60">
        <v>0</v>
      </c>
      <c r="H125" s="60">
        <v>0</v>
      </c>
      <c r="I125" s="60">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0</v>
      </c>
      <c r="AA125" s="60">
        <v>0</v>
      </c>
      <c r="AB125" s="60">
        <v>0</v>
      </c>
      <c r="AC125" s="60">
        <v>0</v>
      </c>
      <c r="AD125" s="60">
        <v>0</v>
      </c>
      <c r="AE125" s="60">
        <v>0</v>
      </c>
      <c r="AF125" s="60">
        <v>0</v>
      </c>
      <c r="AG125" s="60">
        <v>0</v>
      </c>
      <c r="AH125" s="150">
        <f t="shared" si="249"/>
        <v>0</v>
      </c>
      <c r="AI125" s="60">
        <v>0</v>
      </c>
      <c r="AJ125" s="60">
        <v>0</v>
      </c>
      <c r="AK125" s="60">
        <v>0</v>
      </c>
      <c r="AL125" s="150">
        <f t="shared" si="250"/>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150">
        <v>48158.617596358818</v>
      </c>
      <c r="CC125" s="150">
        <f t="shared" si="251"/>
        <v>0</v>
      </c>
      <c r="CD125" s="60">
        <v>0</v>
      </c>
      <c r="CE125" s="60">
        <v>0</v>
      </c>
      <c r="CF125" s="60">
        <v>0</v>
      </c>
      <c r="CG125" s="150">
        <f t="shared" si="252"/>
        <v>0</v>
      </c>
      <c r="CH125" s="60">
        <v>0</v>
      </c>
      <c r="CI125" s="60">
        <v>0</v>
      </c>
      <c r="CJ125" s="60">
        <v>0</v>
      </c>
      <c r="CK125" s="60">
        <v>0</v>
      </c>
      <c r="CL125" s="60">
        <v>0</v>
      </c>
      <c r="CM125" s="60">
        <v>0</v>
      </c>
      <c r="CN125" s="60">
        <v>0</v>
      </c>
      <c r="CO125" s="60">
        <v>0</v>
      </c>
      <c r="CP125" s="60">
        <v>0</v>
      </c>
      <c r="CQ125" s="60">
        <v>0</v>
      </c>
      <c r="CR125" s="60">
        <v>0</v>
      </c>
      <c r="CS125" s="150">
        <f t="shared" si="253"/>
        <v>0</v>
      </c>
      <c r="CT125" s="60">
        <v>0</v>
      </c>
      <c r="CU125" s="60">
        <v>0</v>
      </c>
      <c r="CV125" s="150">
        <f t="shared" si="254"/>
        <v>0</v>
      </c>
      <c r="CW125" s="60">
        <v>0</v>
      </c>
      <c r="CX125" s="60">
        <v>0</v>
      </c>
      <c r="CY125" s="60">
        <v>0</v>
      </c>
      <c r="CZ125" s="60">
        <v>0</v>
      </c>
      <c r="DA125" s="60">
        <v>0</v>
      </c>
      <c r="DB125" s="60">
        <v>0</v>
      </c>
      <c r="DC125" s="60">
        <v>0</v>
      </c>
      <c r="DD125" s="60">
        <v>0</v>
      </c>
      <c r="DE125" s="60">
        <v>0</v>
      </c>
      <c r="DF125" s="150">
        <f t="shared" si="255"/>
        <v>0</v>
      </c>
      <c r="DG125" s="60">
        <v>0</v>
      </c>
      <c r="DH125" s="60">
        <v>0</v>
      </c>
      <c r="DI125" s="60">
        <v>0</v>
      </c>
      <c r="DJ125" s="150">
        <f t="shared" si="256"/>
        <v>0</v>
      </c>
      <c r="DK125" s="60">
        <v>0</v>
      </c>
      <c r="DL125" s="60">
        <v>0</v>
      </c>
      <c r="DM125" s="150">
        <f t="shared" si="257"/>
        <v>0</v>
      </c>
      <c r="DN125" s="60">
        <v>0</v>
      </c>
      <c r="DO125" s="60">
        <v>0</v>
      </c>
      <c r="DP125" s="60">
        <v>0</v>
      </c>
      <c r="DQ125" s="60">
        <v>0</v>
      </c>
      <c r="DR125" s="60">
        <v>0</v>
      </c>
      <c r="DS125" s="150">
        <f t="shared" si="258"/>
        <v>0</v>
      </c>
      <c r="DT125" s="60">
        <v>0</v>
      </c>
      <c r="DU125" s="60">
        <v>0</v>
      </c>
      <c r="DV125" s="150">
        <f t="shared" si="259"/>
        <v>0</v>
      </c>
      <c r="DW125" s="60">
        <v>0</v>
      </c>
      <c r="DX125" s="60">
        <v>0</v>
      </c>
      <c r="DY125" s="60">
        <v>0</v>
      </c>
      <c r="DZ125" s="60">
        <v>0</v>
      </c>
      <c r="EA125" s="60">
        <v>0</v>
      </c>
      <c r="EB125" s="60">
        <v>0</v>
      </c>
      <c r="EC125" s="60">
        <v>0</v>
      </c>
      <c r="ED125" s="60">
        <v>0</v>
      </c>
      <c r="EE125" s="60">
        <v>0</v>
      </c>
      <c r="EF125" s="60">
        <v>0</v>
      </c>
      <c r="EG125" s="150">
        <f t="shared" si="260"/>
        <v>0</v>
      </c>
      <c r="EH125" s="60">
        <v>0</v>
      </c>
      <c r="EI125" s="60">
        <v>0</v>
      </c>
      <c r="EJ125" s="60">
        <v>0</v>
      </c>
      <c r="EK125" s="60">
        <v>0</v>
      </c>
      <c r="EL125" s="60">
        <v>0</v>
      </c>
      <c r="EM125" s="60">
        <v>0</v>
      </c>
      <c r="EN125" s="60">
        <v>0</v>
      </c>
      <c r="EO125" s="60">
        <v>0</v>
      </c>
      <c r="EP125" s="60">
        <v>0</v>
      </c>
      <c r="EQ125" s="150">
        <f t="shared" si="261"/>
        <v>0</v>
      </c>
      <c r="ER125" s="60">
        <v>0</v>
      </c>
      <c r="ES125" s="60">
        <v>0</v>
      </c>
      <c r="ET125" s="60">
        <v>0</v>
      </c>
      <c r="EU125" s="150">
        <f t="shared" si="262"/>
        <v>0</v>
      </c>
      <c r="EV125" s="60">
        <v>0</v>
      </c>
      <c r="EW125" s="60">
        <v>0</v>
      </c>
      <c r="EX125" s="150">
        <f t="shared" si="263"/>
        <v>0</v>
      </c>
      <c r="EY125" s="60">
        <v>0</v>
      </c>
      <c r="EZ125" s="60">
        <v>0</v>
      </c>
      <c r="FA125" s="150">
        <f t="shared" si="264"/>
        <v>0</v>
      </c>
      <c r="FB125" s="60">
        <v>0</v>
      </c>
      <c r="FC125" s="60">
        <v>0</v>
      </c>
      <c r="FD125" s="60">
        <v>0</v>
      </c>
      <c r="FE125" s="60">
        <v>0</v>
      </c>
      <c r="FF125" s="150">
        <f t="shared" si="265"/>
        <v>0</v>
      </c>
      <c r="FG125" s="60">
        <v>0</v>
      </c>
      <c r="FH125" s="60">
        <v>0</v>
      </c>
      <c r="FI125" s="60">
        <v>0</v>
      </c>
      <c r="FJ125" s="60">
        <v>0</v>
      </c>
      <c r="FK125" s="60">
        <v>0</v>
      </c>
      <c r="FL125" s="60">
        <v>0</v>
      </c>
      <c r="FM125" s="60">
        <v>0</v>
      </c>
      <c r="FN125" s="150">
        <v>0</v>
      </c>
      <c r="FO125" s="60">
        <v>0</v>
      </c>
      <c r="FP125" s="58"/>
      <c r="FQ125" s="58"/>
      <c r="FR125" s="58"/>
      <c r="FS125" s="59">
        <f t="shared" si="247"/>
        <v>48158.617596358818</v>
      </c>
      <c r="FT125" s="4"/>
    </row>
    <row r="126" spans="2:176" x14ac:dyDescent="0.2">
      <c r="B126" s="171" t="s">
        <v>447</v>
      </c>
      <c r="C126" s="171" t="s">
        <v>288</v>
      </c>
      <c r="D126" s="150">
        <f t="shared" si="248"/>
        <v>0</v>
      </c>
      <c r="E126" s="60">
        <v>0</v>
      </c>
      <c r="F126" s="60">
        <v>0</v>
      </c>
      <c r="G126" s="60">
        <v>0</v>
      </c>
      <c r="H126" s="60">
        <v>0</v>
      </c>
      <c r="I126" s="60">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150">
        <f t="shared" si="249"/>
        <v>0</v>
      </c>
      <c r="AI126" s="60">
        <v>0</v>
      </c>
      <c r="AJ126" s="60">
        <v>0</v>
      </c>
      <c r="AK126" s="60">
        <v>0</v>
      </c>
      <c r="AL126" s="150">
        <f t="shared" si="250"/>
        <v>0</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150">
        <v>0</v>
      </c>
      <c r="CC126" s="150">
        <f t="shared" si="251"/>
        <v>0</v>
      </c>
      <c r="CD126" s="60">
        <v>0</v>
      </c>
      <c r="CE126" s="60">
        <v>0</v>
      </c>
      <c r="CF126" s="60">
        <v>0</v>
      </c>
      <c r="CG126" s="150">
        <f t="shared" si="252"/>
        <v>0</v>
      </c>
      <c r="CH126" s="60">
        <v>0</v>
      </c>
      <c r="CI126" s="60">
        <v>0</v>
      </c>
      <c r="CJ126" s="60">
        <v>0</v>
      </c>
      <c r="CK126" s="60">
        <v>0</v>
      </c>
      <c r="CL126" s="60">
        <v>0</v>
      </c>
      <c r="CM126" s="60">
        <v>0</v>
      </c>
      <c r="CN126" s="60">
        <v>0</v>
      </c>
      <c r="CO126" s="60">
        <v>0</v>
      </c>
      <c r="CP126" s="60">
        <v>0</v>
      </c>
      <c r="CQ126" s="60">
        <v>0</v>
      </c>
      <c r="CR126" s="60">
        <v>0</v>
      </c>
      <c r="CS126" s="150">
        <f t="shared" si="253"/>
        <v>0</v>
      </c>
      <c r="CT126" s="60">
        <v>0</v>
      </c>
      <c r="CU126" s="60">
        <v>0</v>
      </c>
      <c r="CV126" s="150">
        <f t="shared" si="254"/>
        <v>0</v>
      </c>
      <c r="CW126" s="60">
        <v>0</v>
      </c>
      <c r="CX126" s="60">
        <v>0</v>
      </c>
      <c r="CY126" s="60">
        <v>0</v>
      </c>
      <c r="CZ126" s="60">
        <v>0</v>
      </c>
      <c r="DA126" s="60">
        <v>0</v>
      </c>
      <c r="DB126" s="60">
        <v>0</v>
      </c>
      <c r="DC126" s="60">
        <v>0</v>
      </c>
      <c r="DD126" s="60">
        <v>0</v>
      </c>
      <c r="DE126" s="60">
        <v>0</v>
      </c>
      <c r="DF126" s="150">
        <f t="shared" si="255"/>
        <v>0</v>
      </c>
      <c r="DG126" s="60">
        <v>0</v>
      </c>
      <c r="DH126" s="60">
        <v>0</v>
      </c>
      <c r="DI126" s="60">
        <v>0</v>
      </c>
      <c r="DJ126" s="150">
        <f t="shared" si="256"/>
        <v>0</v>
      </c>
      <c r="DK126" s="60">
        <v>0</v>
      </c>
      <c r="DL126" s="60">
        <v>0</v>
      </c>
      <c r="DM126" s="150">
        <f t="shared" si="257"/>
        <v>0</v>
      </c>
      <c r="DN126" s="60">
        <v>0</v>
      </c>
      <c r="DO126" s="60">
        <v>0</v>
      </c>
      <c r="DP126" s="60">
        <v>0</v>
      </c>
      <c r="DQ126" s="60">
        <v>0</v>
      </c>
      <c r="DR126" s="60">
        <v>0</v>
      </c>
      <c r="DS126" s="150">
        <f t="shared" si="258"/>
        <v>0</v>
      </c>
      <c r="DT126" s="60">
        <v>0</v>
      </c>
      <c r="DU126" s="60">
        <v>0</v>
      </c>
      <c r="DV126" s="150">
        <f t="shared" si="259"/>
        <v>0</v>
      </c>
      <c r="DW126" s="60">
        <v>0</v>
      </c>
      <c r="DX126" s="60">
        <v>0</v>
      </c>
      <c r="DY126" s="60">
        <v>0</v>
      </c>
      <c r="DZ126" s="60">
        <v>0</v>
      </c>
      <c r="EA126" s="60">
        <v>0</v>
      </c>
      <c r="EB126" s="60">
        <v>0</v>
      </c>
      <c r="EC126" s="60">
        <v>0</v>
      </c>
      <c r="ED126" s="60">
        <v>0</v>
      </c>
      <c r="EE126" s="60">
        <v>0</v>
      </c>
      <c r="EF126" s="60">
        <v>0</v>
      </c>
      <c r="EG126" s="150">
        <f t="shared" si="260"/>
        <v>0</v>
      </c>
      <c r="EH126" s="60">
        <v>0</v>
      </c>
      <c r="EI126" s="60">
        <v>0</v>
      </c>
      <c r="EJ126" s="60">
        <v>0</v>
      </c>
      <c r="EK126" s="60">
        <v>0</v>
      </c>
      <c r="EL126" s="60">
        <v>0</v>
      </c>
      <c r="EM126" s="60">
        <v>0</v>
      </c>
      <c r="EN126" s="60">
        <v>0</v>
      </c>
      <c r="EO126" s="60">
        <v>0</v>
      </c>
      <c r="EP126" s="60">
        <v>0</v>
      </c>
      <c r="EQ126" s="150">
        <f t="shared" si="261"/>
        <v>0</v>
      </c>
      <c r="ER126" s="60">
        <v>0</v>
      </c>
      <c r="ES126" s="60">
        <v>0</v>
      </c>
      <c r="ET126" s="60">
        <v>0</v>
      </c>
      <c r="EU126" s="150">
        <f t="shared" si="262"/>
        <v>0</v>
      </c>
      <c r="EV126" s="60">
        <v>0</v>
      </c>
      <c r="EW126" s="60">
        <v>0</v>
      </c>
      <c r="EX126" s="150">
        <f t="shared" si="263"/>
        <v>0</v>
      </c>
      <c r="EY126" s="60">
        <v>0</v>
      </c>
      <c r="EZ126" s="60">
        <v>0</v>
      </c>
      <c r="FA126" s="150">
        <f t="shared" si="264"/>
        <v>0</v>
      </c>
      <c r="FB126" s="60">
        <v>0</v>
      </c>
      <c r="FC126" s="60">
        <v>0</v>
      </c>
      <c r="FD126" s="60">
        <v>0</v>
      </c>
      <c r="FE126" s="60">
        <v>0</v>
      </c>
      <c r="FF126" s="150">
        <f t="shared" si="265"/>
        <v>0</v>
      </c>
      <c r="FG126" s="60">
        <v>0</v>
      </c>
      <c r="FH126" s="60">
        <v>0</v>
      </c>
      <c r="FI126" s="60">
        <v>0</v>
      </c>
      <c r="FJ126" s="60">
        <v>0</v>
      </c>
      <c r="FK126" s="60">
        <v>0</v>
      </c>
      <c r="FL126" s="60">
        <v>0</v>
      </c>
      <c r="FM126" s="60">
        <v>0</v>
      </c>
      <c r="FN126" s="150">
        <v>0</v>
      </c>
      <c r="FO126" s="60">
        <v>0</v>
      </c>
      <c r="FP126" s="58"/>
      <c r="FQ126" s="58"/>
      <c r="FR126" s="58"/>
      <c r="FS126" s="59">
        <f t="shared" si="247"/>
        <v>0</v>
      </c>
      <c r="FT126" s="4"/>
    </row>
    <row r="127" spans="2:176" x14ac:dyDescent="0.2">
      <c r="B127" s="171" t="s">
        <v>448</v>
      </c>
      <c r="C127" s="171" t="s">
        <v>289</v>
      </c>
      <c r="D127" s="150">
        <f t="shared" si="248"/>
        <v>0</v>
      </c>
      <c r="E127" s="60">
        <v>0</v>
      </c>
      <c r="F127" s="60">
        <v>0</v>
      </c>
      <c r="G127" s="60">
        <v>0</v>
      </c>
      <c r="H127" s="60">
        <v>0</v>
      </c>
      <c r="I127" s="60">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150">
        <f t="shared" si="249"/>
        <v>0</v>
      </c>
      <c r="AI127" s="60">
        <v>0</v>
      </c>
      <c r="AJ127" s="60">
        <v>0</v>
      </c>
      <c r="AK127" s="60">
        <v>0</v>
      </c>
      <c r="AL127" s="150">
        <f t="shared" si="250"/>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150">
        <v>0</v>
      </c>
      <c r="CC127" s="150">
        <f t="shared" si="251"/>
        <v>0</v>
      </c>
      <c r="CD127" s="60">
        <v>0</v>
      </c>
      <c r="CE127" s="60">
        <v>0</v>
      </c>
      <c r="CF127" s="60">
        <v>0</v>
      </c>
      <c r="CG127" s="150">
        <f t="shared" si="252"/>
        <v>0</v>
      </c>
      <c r="CH127" s="60">
        <v>0</v>
      </c>
      <c r="CI127" s="60">
        <v>0</v>
      </c>
      <c r="CJ127" s="60">
        <v>0</v>
      </c>
      <c r="CK127" s="60">
        <v>0</v>
      </c>
      <c r="CL127" s="60">
        <v>0</v>
      </c>
      <c r="CM127" s="60">
        <v>0</v>
      </c>
      <c r="CN127" s="60">
        <v>0</v>
      </c>
      <c r="CO127" s="60">
        <v>0</v>
      </c>
      <c r="CP127" s="60">
        <v>0</v>
      </c>
      <c r="CQ127" s="60">
        <v>0</v>
      </c>
      <c r="CR127" s="60">
        <v>0</v>
      </c>
      <c r="CS127" s="150">
        <f t="shared" si="253"/>
        <v>0</v>
      </c>
      <c r="CT127" s="60">
        <v>0</v>
      </c>
      <c r="CU127" s="60">
        <v>0</v>
      </c>
      <c r="CV127" s="150">
        <f t="shared" si="254"/>
        <v>0</v>
      </c>
      <c r="CW127" s="60">
        <v>0</v>
      </c>
      <c r="CX127" s="60">
        <v>0</v>
      </c>
      <c r="CY127" s="60">
        <v>0</v>
      </c>
      <c r="CZ127" s="60">
        <v>0</v>
      </c>
      <c r="DA127" s="60">
        <v>0</v>
      </c>
      <c r="DB127" s="60">
        <v>0</v>
      </c>
      <c r="DC127" s="60">
        <v>0</v>
      </c>
      <c r="DD127" s="60">
        <v>0</v>
      </c>
      <c r="DE127" s="60">
        <v>0</v>
      </c>
      <c r="DF127" s="150">
        <f t="shared" si="255"/>
        <v>0</v>
      </c>
      <c r="DG127" s="60">
        <v>0</v>
      </c>
      <c r="DH127" s="60">
        <v>0</v>
      </c>
      <c r="DI127" s="60">
        <v>0</v>
      </c>
      <c r="DJ127" s="150">
        <f t="shared" si="256"/>
        <v>0</v>
      </c>
      <c r="DK127" s="60">
        <v>0</v>
      </c>
      <c r="DL127" s="60">
        <v>0</v>
      </c>
      <c r="DM127" s="150">
        <f t="shared" si="257"/>
        <v>0</v>
      </c>
      <c r="DN127" s="60">
        <v>0</v>
      </c>
      <c r="DO127" s="60">
        <v>0</v>
      </c>
      <c r="DP127" s="60">
        <v>0</v>
      </c>
      <c r="DQ127" s="60">
        <v>0</v>
      </c>
      <c r="DR127" s="60">
        <v>0</v>
      </c>
      <c r="DS127" s="150">
        <f t="shared" si="258"/>
        <v>0</v>
      </c>
      <c r="DT127" s="60">
        <v>0</v>
      </c>
      <c r="DU127" s="60">
        <v>0</v>
      </c>
      <c r="DV127" s="150">
        <f t="shared" si="259"/>
        <v>0</v>
      </c>
      <c r="DW127" s="60">
        <v>0</v>
      </c>
      <c r="DX127" s="60">
        <v>0</v>
      </c>
      <c r="DY127" s="60">
        <v>0</v>
      </c>
      <c r="DZ127" s="60">
        <v>0</v>
      </c>
      <c r="EA127" s="60">
        <v>0</v>
      </c>
      <c r="EB127" s="60">
        <v>0</v>
      </c>
      <c r="EC127" s="60">
        <v>0</v>
      </c>
      <c r="ED127" s="60">
        <v>0</v>
      </c>
      <c r="EE127" s="60">
        <v>0</v>
      </c>
      <c r="EF127" s="60">
        <v>0</v>
      </c>
      <c r="EG127" s="150">
        <f t="shared" si="260"/>
        <v>0</v>
      </c>
      <c r="EH127" s="60">
        <v>0</v>
      </c>
      <c r="EI127" s="60">
        <v>0</v>
      </c>
      <c r="EJ127" s="60">
        <v>0</v>
      </c>
      <c r="EK127" s="60">
        <v>0</v>
      </c>
      <c r="EL127" s="60">
        <v>0</v>
      </c>
      <c r="EM127" s="60">
        <v>0</v>
      </c>
      <c r="EN127" s="60">
        <v>0</v>
      </c>
      <c r="EO127" s="60">
        <v>0</v>
      </c>
      <c r="EP127" s="60">
        <v>0</v>
      </c>
      <c r="EQ127" s="150">
        <f t="shared" si="261"/>
        <v>0</v>
      </c>
      <c r="ER127" s="60">
        <v>0</v>
      </c>
      <c r="ES127" s="60">
        <v>0</v>
      </c>
      <c r="ET127" s="60">
        <v>0</v>
      </c>
      <c r="EU127" s="150">
        <f t="shared" si="262"/>
        <v>0</v>
      </c>
      <c r="EV127" s="60">
        <v>0</v>
      </c>
      <c r="EW127" s="60">
        <v>0</v>
      </c>
      <c r="EX127" s="150">
        <f t="shared" si="263"/>
        <v>0</v>
      </c>
      <c r="EY127" s="60">
        <v>0</v>
      </c>
      <c r="EZ127" s="60">
        <v>0</v>
      </c>
      <c r="FA127" s="150">
        <f t="shared" si="264"/>
        <v>0</v>
      </c>
      <c r="FB127" s="60">
        <v>0</v>
      </c>
      <c r="FC127" s="60">
        <v>0</v>
      </c>
      <c r="FD127" s="60">
        <v>0</v>
      </c>
      <c r="FE127" s="60">
        <v>0</v>
      </c>
      <c r="FF127" s="150">
        <f t="shared" si="265"/>
        <v>0</v>
      </c>
      <c r="FG127" s="60">
        <v>0</v>
      </c>
      <c r="FH127" s="60">
        <v>0</v>
      </c>
      <c r="FI127" s="60">
        <v>0</v>
      </c>
      <c r="FJ127" s="60">
        <v>0</v>
      </c>
      <c r="FK127" s="60">
        <v>0</v>
      </c>
      <c r="FL127" s="60">
        <v>0</v>
      </c>
      <c r="FM127" s="60">
        <v>0</v>
      </c>
      <c r="FN127" s="150">
        <v>0</v>
      </c>
      <c r="FO127" s="60">
        <v>0</v>
      </c>
      <c r="FP127" s="58"/>
      <c r="FQ127" s="58"/>
      <c r="FR127" s="58"/>
      <c r="FS127" s="59">
        <f t="shared" si="247"/>
        <v>0</v>
      </c>
      <c r="FT127" s="4"/>
    </row>
    <row r="128" spans="2:176" x14ac:dyDescent="0.2">
      <c r="B128" s="171" t="s">
        <v>448</v>
      </c>
      <c r="C128" s="171" t="s">
        <v>290</v>
      </c>
      <c r="D128" s="150">
        <f t="shared" si="248"/>
        <v>0</v>
      </c>
      <c r="E128" s="60">
        <v>0</v>
      </c>
      <c r="F128" s="60">
        <v>0</v>
      </c>
      <c r="G128" s="60">
        <v>0</v>
      </c>
      <c r="H128" s="60">
        <v>0</v>
      </c>
      <c r="I128" s="60">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150">
        <f t="shared" si="249"/>
        <v>0</v>
      </c>
      <c r="AI128" s="60">
        <v>0</v>
      </c>
      <c r="AJ128" s="60">
        <v>0</v>
      </c>
      <c r="AK128" s="60">
        <v>0</v>
      </c>
      <c r="AL128" s="150">
        <f t="shared" si="250"/>
        <v>381.74629827429146</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381.74629827429146</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150">
        <v>0</v>
      </c>
      <c r="CC128" s="150">
        <f t="shared" si="251"/>
        <v>0</v>
      </c>
      <c r="CD128" s="60">
        <v>0</v>
      </c>
      <c r="CE128" s="60">
        <v>0</v>
      </c>
      <c r="CF128" s="60">
        <v>0</v>
      </c>
      <c r="CG128" s="150">
        <f t="shared" si="252"/>
        <v>0</v>
      </c>
      <c r="CH128" s="60">
        <v>0</v>
      </c>
      <c r="CI128" s="60">
        <v>0</v>
      </c>
      <c r="CJ128" s="60">
        <v>0</v>
      </c>
      <c r="CK128" s="60">
        <v>0</v>
      </c>
      <c r="CL128" s="60">
        <v>0</v>
      </c>
      <c r="CM128" s="60">
        <v>0</v>
      </c>
      <c r="CN128" s="60">
        <v>0</v>
      </c>
      <c r="CO128" s="60">
        <v>0</v>
      </c>
      <c r="CP128" s="60">
        <v>0</v>
      </c>
      <c r="CQ128" s="60">
        <v>0</v>
      </c>
      <c r="CR128" s="60">
        <v>0</v>
      </c>
      <c r="CS128" s="150">
        <f t="shared" si="253"/>
        <v>0</v>
      </c>
      <c r="CT128" s="60">
        <v>0</v>
      </c>
      <c r="CU128" s="60">
        <v>0</v>
      </c>
      <c r="CV128" s="150">
        <f t="shared" si="254"/>
        <v>0</v>
      </c>
      <c r="CW128" s="60">
        <v>0</v>
      </c>
      <c r="CX128" s="60">
        <v>0</v>
      </c>
      <c r="CY128" s="60">
        <v>0</v>
      </c>
      <c r="CZ128" s="60">
        <v>0</v>
      </c>
      <c r="DA128" s="60">
        <v>0</v>
      </c>
      <c r="DB128" s="60">
        <v>0</v>
      </c>
      <c r="DC128" s="60">
        <v>0</v>
      </c>
      <c r="DD128" s="60">
        <v>0</v>
      </c>
      <c r="DE128" s="60">
        <v>0</v>
      </c>
      <c r="DF128" s="150">
        <f t="shared" si="255"/>
        <v>0</v>
      </c>
      <c r="DG128" s="60">
        <v>0</v>
      </c>
      <c r="DH128" s="60">
        <v>0</v>
      </c>
      <c r="DI128" s="60">
        <v>0</v>
      </c>
      <c r="DJ128" s="150">
        <f t="shared" si="256"/>
        <v>0</v>
      </c>
      <c r="DK128" s="60">
        <v>0</v>
      </c>
      <c r="DL128" s="60">
        <v>0</v>
      </c>
      <c r="DM128" s="150">
        <f t="shared" si="257"/>
        <v>0</v>
      </c>
      <c r="DN128" s="60">
        <v>0</v>
      </c>
      <c r="DO128" s="60">
        <v>0</v>
      </c>
      <c r="DP128" s="60">
        <v>0</v>
      </c>
      <c r="DQ128" s="60">
        <v>0</v>
      </c>
      <c r="DR128" s="60">
        <v>0</v>
      </c>
      <c r="DS128" s="150">
        <f t="shared" si="258"/>
        <v>0</v>
      </c>
      <c r="DT128" s="60">
        <v>0</v>
      </c>
      <c r="DU128" s="60">
        <v>0</v>
      </c>
      <c r="DV128" s="150">
        <f t="shared" si="259"/>
        <v>0</v>
      </c>
      <c r="DW128" s="60">
        <v>0</v>
      </c>
      <c r="DX128" s="60">
        <v>0</v>
      </c>
      <c r="DY128" s="60">
        <v>0</v>
      </c>
      <c r="DZ128" s="60">
        <v>0</v>
      </c>
      <c r="EA128" s="60">
        <v>0</v>
      </c>
      <c r="EB128" s="60">
        <v>0</v>
      </c>
      <c r="EC128" s="60">
        <v>0</v>
      </c>
      <c r="ED128" s="60">
        <v>0</v>
      </c>
      <c r="EE128" s="60">
        <v>0</v>
      </c>
      <c r="EF128" s="60">
        <v>0</v>
      </c>
      <c r="EG128" s="150">
        <f t="shared" si="260"/>
        <v>0</v>
      </c>
      <c r="EH128" s="60">
        <v>0</v>
      </c>
      <c r="EI128" s="60">
        <v>0</v>
      </c>
      <c r="EJ128" s="60">
        <v>0</v>
      </c>
      <c r="EK128" s="60">
        <v>0</v>
      </c>
      <c r="EL128" s="60">
        <v>0</v>
      </c>
      <c r="EM128" s="60">
        <v>0</v>
      </c>
      <c r="EN128" s="60">
        <v>0</v>
      </c>
      <c r="EO128" s="60">
        <v>0</v>
      </c>
      <c r="EP128" s="60">
        <v>0</v>
      </c>
      <c r="EQ128" s="150">
        <f t="shared" si="261"/>
        <v>0</v>
      </c>
      <c r="ER128" s="60">
        <v>0</v>
      </c>
      <c r="ES128" s="60">
        <v>0</v>
      </c>
      <c r="ET128" s="60">
        <v>0</v>
      </c>
      <c r="EU128" s="150">
        <f t="shared" si="262"/>
        <v>0</v>
      </c>
      <c r="EV128" s="60">
        <v>0</v>
      </c>
      <c r="EW128" s="60">
        <v>0</v>
      </c>
      <c r="EX128" s="150">
        <f t="shared" si="263"/>
        <v>0</v>
      </c>
      <c r="EY128" s="60">
        <v>0</v>
      </c>
      <c r="EZ128" s="60">
        <v>0</v>
      </c>
      <c r="FA128" s="150">
        <f t="shared" si="264"/>
        <v>0</v>
      </c>
      <c r="FB128" s="60">
        <v>0</v>
      </c>
      <c r="FC128" s="60">
        <v>0</v>
      </c>
      <c r="FD128" s="60">
        <v>0</v>
      </c>
      <c r="FE128" s="60">
        <v>0</v>
      </c>
      <c r="FF128" s="150">
        <f t="shared" si="265"/>
        <v>0</v>
      </c>
      <c r="FG128" s="60">
        <v>0</v>
      </c>
      <c r="FH128" s="60">
        <v>0</v>
      </c>
      <c r="FI128" s="60">
        <v>0</v>
      </c>
      <c r="FJ128" s="60">
        <v>0</v>
      </c>
      <c r="FK128" s="60">
        <v>0</v>
      </c>
      <c r="FL128" s="60">
        <v>0</v>
      </c>
      <c r="FM128" s="60">
        <v>0</v>
      </c>
      <c r="FN128" s="150">
        <v>0</v>
      </c>
      <c r="FO128" s="60">
        <v>0</v>
      </c>
      <c r="FP128" s="58"/>
      <c r="FQ128" s="58"/>
      <c r="FR128" s="58"/>
      <c r="FS128" s="59">
        <f t="shared" si="247"/>
        <v>381.74629827429146</v>
      </c>
      <c r="FT128" s="4"/>
    </row>
    <row r="129" spans="2:176" x14ac:dyDescent="0.2">
      <c r="B129" s="171">
        <v>5210</v>
      </c>
      <c r="C129" s="171" t="s">
        <v>291</v>
      </c>
      <c r="D129" s="150">
        <f t="shared" si="118"/>
        <v>0</v>
      </c>
      <c r="E129" s="60">
        <v>0</v>
      </c>
      <c r="F129" s="60">
        <v>0</v>
      </c>
      <c r="G129" s="60">
        <v>0</v>
      </c>
      <c r="H129" s="60">
        <v>0</v>
      </c>
      <c r="I129" s="60">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150">
        <f t="shared" si="120"/>
        <v>0</v>
      </c>
      <c r="AI129" s="60">
        <v>0</v>
      </c>
      <c r="AJ129" s="60">
        <v>0</v>
      </c>
      <c r="AK129" s="60">
        <v>0</v>
      </c>
      <c r="AL129" s="150">
        <f t="shared" si="122"/>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0</v>
      </c>
      <c r="BX129" s="60">
        <v>0</v>
      </c>
      <c r="BY129" s="60">
        <v>0</v>
      </c>
      <c r="BZ129" s="60">
        <v>0</v>
      </c>
      <c r="CA129" s="60">
        <v>0</v>
      </c>
      <c r="CB129" s="150">
        <v>0</v>
      </c>
      <c r="CC129" s="150">
        <f t="shared" si="124"/>
        <v>0</v>
      </c>
      <c r="CD129" s="60">
        <v>0</v>
      </c>
      <c r="CE129" s="60">
        <v>0</v>
      </c>
      <c r="CF129" s="60">
        <v>0</v>
      </c>
      <c r="CG129" s="150">
        <f t="shared" si="126"/>
        <v>0</v>
      </c>
      <c r="CH129" s="60">
        <v>0</v>
      </c>
      <c r="CI129" s="60">
        <v>0</v>
      </c>
      <c r="CJ129" s="60">
        <v>0</v>
      </c>
      <c r="CK129" s="60">
        <v>0</v>
      </c>
      <c r="CL129" s="60">
        <v>0</v>
      </c>
      <c r="CM129" s="60">
        <v>0</v>
      </c>
      <c r="CN129" s="60">
        <v>0</v>
      </c>
      <c r="CO129" s="60">
        <v>0</v>
      </c>
      <c r="CP129" s="60">
        <v>0</v>
      </c>
      <c r="CQ129" s="60">
        <v>0</v>
      </c>
      <c r="CR129" s="60">
        <v>0</v>
      </c>
      <c r="CS129" s="150">
        <f t="shared" si="128"/>
        <v>0</v>
      </c>
      <c r="CT129" s="60">
        <v>0</v>
      </c>
      <c r="CU129" s="60">
        <v>0</v>
      </c>
      <c r="CV129" s="150">
        <f t="shared" si="130"/>
        <v>0</v>
      </c>
      <c r="CW129" s="60">
        <v>0</v>
      </c>
      <c r="CX129" s="60">
        <v>0</v>
      </c>
      <c r="CY129" s="60">
        <v>0</v>
      </c>
      <c r="CZ129" s="60">
        <v>0</v>
      </c>
      <c r="DA129" s="60">
        <v>0</v>
      </c>
      <c r="DB129" s="60">
        <v>0</v>
      </c>
      <c r="DC129" s="60">
        <v>0</v>
      </c>
      <c r="DD129" s="60">
        <v>0</v>
      </c>
      <c r="DE129" s="60">
        <v>0</v>
      </c>
      <c r="DF129" s="150">
        <f t="shared" si="132"/>
        <v>0</v>
      </c>
      <c r="DG129" s="60">
        <v>0</v>
      </c>
      <c r="DH129" s="60">
        <v>0</v>
      </c>
      <c r="DI129" s="60">
        <v>0</v>
      </c>
      <c r="DJ129" s="150">
        <f t="shared" si="134"/>
        <v>0</v>
      </c>
      <c r="DK129" s="60">
        <v>0</v>
      </c>
      <c r="DL129" s="60">
        <v>0</v>
      </c>
      <c r="DM129" s="150">
        <f t="shared" si="136"/>
        <v>0</v>
      </c>
      <c r="DN129" s="60">
        <v>0</v>
      </c>
      <c r="DO129" s="60">
        <v>0</v>
      </c>
      <c r="DP129" s="60">
        <v>0</v>
      </c>
      <c r="DQ129" s="60">
        <v>0</v>
      </c>
      <c r="DR129" s="60">
        <v>0</v>
      </c>
      <c r="DS129" s="150">
        <f t="shared" si="138"/>
        <v>0</v>
      </c>
      <c r="DT129" s="60">
        <v>0</v>
      </c>
      <c r="DU129" s="60">
        <v>0</v>
      </c>
      <c r="DV129" s="150">
        <f t="shared" si="140"/>
        <v>0</v>
      </c>
      <c r="DW129" s="60">
        <v>0</v>
      </c>
      <c r="DX129" s="60">
        <v>0</v>
      </c>
      <c r="DY129" s="60">
        <v>0</v>
      </c>
      <c r="DZ129" s="60">
        <v>0</v>
      </c>
      <c r="EA129" s="60">
        <v>0</v>
      </c>
      <c r="EB129" s="60">
        <v>0</v>
      </c>
      <c r="EC129" s="60">
        <v>0</v>
      </c>
      <c r="ED129" s="60">
        <v>0</v>
      </c>
      <c r="EE129" s="60">
        <v>0</v>
      </c>
      <c r="EF129" s="60">
        <v>0</v>
      </c>
      <c r="EG129" s="150">
        <f t="shared" si="142"/>
        <v>0</v>
      </c>
      <c r="EH129" s="60">
        <v>0</v>
      </c>
      <c r="EI129" s="60">
        <v>0</v>
      </c>
      <c r="EJ129" s="60">
        <v>0</v>
      </c>
      <c r="EK129" s="60">
        <v>0</v>
      </c>
      <c r="EL129" s="60">
        <v>0</v>
      </c>
      <c r="EM129" s="60">
        <v>0</v>
      </c>
      <c r="EN129" s="60">
        <v>0</v>
      </c>
      <c r="EO129" s="60">
        <v>0</v>
      </c>
      <c r="EP129" s="60">
        <v>0</v>
      </c>
      <c r="EQ129" s="150">
        <f t="shared" si="144"/>
        <v>0</v>
      </c>
      <c r="ER129" s="60">
        <v>0</v>
      </c>
      <c r="ES129" s="60">
        <v>0</v>
      </c>
      <c r="ET129" s="60">
        <v>0</v>
      </c>
      <c r="EU129" s="150">
        <f t="shared" si="146"/>
        <v>0</v>
      </c>
      <c r="EV129" s="60">
        <v>0</v>
      </c>
      <c r="EW129" s="60">
        <v>0</v>
      </c>
      <c r="EX129" s="150">
        <f t="shared" si="148"/>
        <v>0</v>
      </c>
      <c r="EY129" s="60">
        <v>0</v>
      </c>
      <c r="EZ129" s="60">
        <v>0</v>
      </c>
      <c r="FA129" s="150">
        <f t="shared" si="150"/>
        <v>0</v>
      </c>
      <c r="FB129" s="60">
        <v>0</v>
      </c>
      <c r="FC129" s="60">
        <v>0</v>
      </c>
      <c r="FD129" s="60">
        <v>0</v>
      </c>
      <c r="FE129" s="60">
        <v>0</v>
      </c>
      <c r="FF129" s="150">
        <f t="shared" si="152"/>
        <v>0</v>
      </c>
      <c r="FG129" s="60">
        <v>0</v>
      </c>
      <c r="FH129" s="60">
        <v>0</v>
      </c>
      <c r="FI129" s="60">
        <v>0</v>
      </c>
      <c r="FJ129" s="60">
        <v>0</v>
      </c>
      <c r="FK129" s="60">
        <v>0</v>
      </c>
      <c r="FL129" s="60">
        <v>0</v>
      </c>
      <c r="FM129" s="60">
        <v>0</v>
      </c>
      <c r="FN129" s="150">
        <v>0</v>
      </c>
      <c r="FO129" s="60">
        <v>0</v>
      </c>
      <c r="FP129" s="58"/>
      <c r="FQ129" s="58"/>
      <c r="FR129" s="58"/>
      <c r="FS129" s="59">
        <f t="shared" si="247"/>
        <v>0</v>
      </c>
      <c r="FT129" s="4"/>
    </row>
    <row r="130" spans="2:176" x14ac:dyDescent="0.2">
      <c r="B130" s="215" t="s">
        <v>313</v>
      </c>
      <c r="C130" s="215"/>
      <c r="D130" s="97">
        <f t="shared" si="118"/>
        <v>10232.618191441034</v>
      </c>
      <c r="E130" s="97">
        <f t="shared" ref="E130:AG130" si="266">SUM(E131:E152)</f>
        <v>23.000695629374569</v>
      </c>
      <c r="F130" s="97">
        <f t="shared" si="266"/>
        <v>2.5516387825586522</v>
      </c>
      <c r="G130" s="97">
        <f t="shared" si="266"/>
        <v>8.0185252331953212</v>
      </c>
      <c r="H130" s="97">
        <f t="shared" si="266"/>
        <v>34.329686098326746</v>
      </c>
      <c r="I130" s="97">
        <f t="shared" si="266"/>
        <v>75.702273158889639</v>
      </c>
      <c r="J130" s="97">
        <f t="shared" si="266"/>
        <v>53.963277109216961</v>
      </c>
      <c r="K130" s="97">
        <f t="shared" si="266"/>
        <v>13.994699593015167</v>
      </c>
      <c r="L130" s="97">
        <f t="shared" si="266"/>
        <v>137.77586034253707</v>
      </c>
      <c r="M130" s="97">
        <f t="shared" si="266"/>
        <v>539.837780123127</v>
      </c>
      <c r="N130" s="97">
        <f t="shared" si="266"/>
        <v>48.648932184579735</v>
      </c>
      <c r="O130" s="97">
        <f t="shared" si="266"/>
        <v>736.92465448761754</v>
      </c>
      <c r="P130" s="97">
        <f t="shared" si="266"/>
        <v>35.440071576456653</v>
      </c>
      <c r="Q130" s="97">
        <f t="shared" si="266"/>
        <v>233.57745709632934</v>
      </c>
      <c r="R130" s="97">
        <f t="shared" si="266"/>
        <v>476.83442912837415</v>
      </c>
      <c r="S130" s="97">
        <f t="shared" si="266"/>
        <v>8.8160916982046285</v>
      </c>
      <c r="T130" s="97">
        <f t="shared" si="266"/>
        <v>1916.192292832372</v>
      </c>
      <c r="U130" s="97">
        <f t="shared" si="266"/>
        <v>97.745112981586374</v>
      </c>
      <c r="V130" s="97">
        <f t="shared" si="266"/>
        <v>398.44318357419843</v>
      </c>
      <c r="W130" s="97">
        <f t="shared" si="266"/>
        <v>369.65023050303398</v>
      </c>
      <c r="X130" s="97">
        <f t="shared" si="266"/>
        <v>16.137095833131355</v>
      </c>
      <c r="Y130" s="97">
        <f t="shared" si="266"/>
        <v>198.80427186815677</v>
      </c>
      <c r="Z130" s="97">
        <f t="shared" si="266"/>
        <v>984.16250774903142</v>
      </c>
      <c r="AA130" s="97">
        <f t="shared" si="266"/>
        <v>148.51086311546672</v>
      </c>
      <c r="AB130" s="97">
        <f t="shared" si="266"/>
        <v>191.09580205415938</v>
      </c>
      <c r="AC130" s="97">
        <f t="shared" si="266"/>
        <v>26.21006808422311</v>
      </c>
      <c r="AD130" s="97">
        <f t="shared" si="266"/>
        <v>1485.2850866924753</v>
      </c>
      <c r="AE130" s="97">
        <f t="shared" si="266"/>
        <v>20.644453646569065</v>
      </c>
      <c r="AF130" s="97">
        <f t="shared" si="266"/>
        <v>1737.6835080365745</v>
      </c>
      <c r="AG130" s="97">
        <f t="shared" si="266"/>
        <v>212.63764222825097</v>
      </c>
      <c r="AH130" s="97">
        <f t="shared" si="120"/>
        <v>1588.3186981934134</v>
      </c>
      <c r="AI130" s="97">
        <f t="shared" ref="AI130:AK130" si="267">SUM(AI131:AI152)</f>
        <v>1544.1574167075864</v>
      </c>
      <c r="AJ130" s="97">
        <f t="shared" si="267"/>
        <v>0.22294989472976418</v>
      </c>
      <c r="AK130" s="97">
        <f t="shared" si="267"/>
        <v>43.938331591097253</v>
      </c>
      <c r="AL130" s="97">
        <f t="shared" si="122"/>
        <v>32897.810218542065</v>
      </c>
      <c r="AM130" s="97">
        <f t="shared" ref="AM130:CB130" si="268">SUM(AM131:AM152)</f>
        <v>1558.869864979549</v>
      </c>
      <c r="AN130" s="97">
        <f t="shared" si="268"/>
        <v>118.65314960412003</v>
      </c>
      <c r="AO130" s="97">
        <f t="shared" si="268"/>
        <v>1262.6678209991555</v>
      </c>
      <c r="AP130" s="97">
        <f t="shared" si="268"/>
        <v>2115.7274846760283</v>
      </c>
      <c r="AQ130" s="97">
        <f t="shared" si="268"/>
        <v>1604.726462029261</v>
      </c>
      <c r="AR130" s="97">
        <f t="shared" si="268"/>
        <v>208.10097608061204</v>
      </c>
      <c r="AS130" s="97">
        <f t="shared" si="268"/>
        <v>383.97928203834266</v>
      </c>
      <c r="AT130" s="97">
        <f t="shared" si="268"/>
        <v>1528.7113568726941</v>
      </c>
      <c r="AU130" s="97">
        <f t="shared" si="268"/>
        <v>9019.2690553658103</v>
      </c>
      <c r="AV130" s="97">
        <f t="shared" si="268"/>
        <v>34.767150904910778</v>
      </c>
      <c r="AW130" s="97">
        <f t="shared" si="268"/>
        <v>483.98224947077432</v>
      </c>
      <c r="AX130" s="97">
        <f t="shared" si="268"/>
        <v>74.386979397172638</v>
      </c>
      <c r="AY130" s="97">
        <f t="shared" si="268"/>
        <v>421.13326691423441</v>
      </c>
      <c r="AZ130" s="97">
        <f t="shared" si="268"/>
        <v>307.60085858630731</v>
      </c>
      <c r="BA130" s="97">
        <f t="shared" si="268"/>
        <v>610.73096143056796</v>
      </c>
      <c r="BB130" s="97">
        <f t="shared" si="268"/>
        <v>223.00927973833097</v>
      </c>
      <c r="BC130" s="97">
        <f t="shared" si="268"/>
        <v>160.91767944653787</v>
      </c>
      <c r="BD130" s="97">
        <f t="shared" si="268"/>
        <v>10.885292098409401</v>
      </c>
      <c r="BE130" s="97">
        <f t="shared" si="268"/>
        <v>7.5175786686902235</v>
      </c>
      <c r="BF130" s="97">
        <f t="shared" si="268"/>
        <v>126.17767118141765</v>
      </c>
      <c r="BG130" s="97">
        <f t="shared" si="268"/>
        <v>588.90982094343224</v>
      </c>
      <c r="BH130" s="97">
        <f t="shared" si="268"/>
        <v>331.21866734556494</v>
      </c>
      <c r="BI130" s="97">
        <f t="shared" si="268"/>
        <v>539.37563143195962</v>
      </c>
      <c r="BJ130" s="97">
        <f t="shared" si="268"/>
        <v>634.71558881690135</v>
      </c>
      <c r="BK130" s="97">
        <f t="shared" si="268"/>
        <v>77.572945165187434</v>
      </c>
      <c r="BL130" s="97">
        <f t="shared" si="268"/>
        <v>160.46923741445758</v>
      </c>
      <c r="BM130" s="97">
        <f t="shared" si="268"/>
        <v>71.681051048733323</v>
      </c>
      <c r="BN130" s="97">
        <f t="shared" si="268"/>
        <v>487.37231520052876</v>
      </c>
      <c r="BO130" s="97">
        <f t="shared" si="268"/>
        <v>862.44013906129032</v>
      </c>
      <c r="BP130" s="97">
        <f t="shared" si="268"/>
        <v>95.910280307118839</v>
      </c>
      <c r="BQ130" s="97">
        <f t="shared" si="268"/>
        <v>3780.4887055863865</v>
      </c>
      <c r="BR130" s="97">
        <f t="shared" si="268"/>
        <v>732.34914080228953</v>
      </c>
      <c r="BS130" s="97">
        <f t="shared" si="268"/>
        <v>449.48570444713567</v>
      </c>
      <c r="BT130" s="97">
        <f t="shared" si="268"/>
        <v>5.4467812471742239</v>
      </c>
      <c r="BU130" s="97">
        <f t="shared" si="268"/>
        <v>47.822433775861718</v>
      </c>
      <c r="BV130" s="97">
        <f t="shared" si="268"/>
        <v>281.79143515753162</v>
      </c>
      <c r="BW130" s="97">
        <f t="shared" si="268"/>
        <v>29.777660741824192</v>
      </c>
      <c r="BX130" s="97">
        <f t="shared" si="268"/>
        <v>614.97905964103154</v>
      </c>
      <c r="BY130" s="97">
        <f t="shared" si="268"/>
        <v>568.17555841345393</v>
      </c>
      <c r="BZ130" s="97">
        <f t="shared" si="268"/>
        <v>1774.1849366867762</v>
      </c>
      <c r="CA130" s="97">
        <f t="shared" si="268"/>
        <v>501.8287048245117</v>
      </c>
      <c r="CB130" s="97">
        <f t="shared" si="268"/>
        <v>4076.8420034681203</v>
      </c>
      <c r="CC130" s="97">
        <f t="shared" si="124"/>
        <v>1033.5811016527825</v>
      </c>
      <c r="CD130" s="97">
        <f t="shared" ref="CD130:CF130" si="269">SUM(CD131:CD152)</f>
        <v>512.07192044655346</v>
      </c>
      <c r="CE130" s="97">
        <f t="shared" si="269"/>
        <v>317.67972843378885</v>
      </c>
      <c r="CF130" s="97">
        <f t="shared" si="269"/>
        <v>203.82945277244025</v>
      </c>
      <c r="CG130" s="97">
        <f t="shared" si="126"/>
        <v>4295.6530574146327</v>
      </c>
      <c r="CH130" s="97">
        <f t="shared" ref="CH130:CR130" si="270">SUM(CH131:CH152)</f>
        <v>121.49366453681893</v>
      </c>
      <c r="CI130" s="97">
        <f t="shared" si="270"/>
        <v>9.5302808070950924</v>
      </c>
      <c r="CJ130" s="97">
        <f t="shared" si="270"/>
        <v>0.78009147339581297</v>
      </c>
      <c r="CK130" s="97">
        <f t="shared" si="270"/>
        <v>98.428393514749146</v>
      </c>
      <c r="CL130" s="97">
        <f t="shared" si="270"/>
        <v>0</v>
      </c>
      <c r="CM130" s="97">
        <f t="shared" si="270"/>
        <v>0</v>
      </c>
      <c r="CN130" s="97">
        <f t="shared" si="270"/>
        <v>1511.0817097805525</v>
      </c>
      <c r="CO130" s="97">
        <f t="shared" si="270"/>
        <v>281.37477391005501</v>
      </c>
      <c r="CP130" s="97">
        <f t="shared" si="270"/>
        <v>374.45628594934641</v>
      </c>
      <c r="CQ130" s="97">
        <f t="shared" si="270"/>
        <v>289.51628941852152</v>
      </c>
      <c r="CR130" s="97">
        <f t="shared" si="270"/>
        <v>1608.9915680240981</v>
      </c>
      <c r="CS130" s="97">
        <f t="shared" si="128"/>
        <v>5166.8920217121276</v>
      </c>
      <c r="CT130" s="97">
        <f t="shared" ref="CT130:CU130" si="271">SUM(CT131:CT152)</f>
        <v>4775.890827621306</v>
      </c>
      <c r="CU130" s="97">
        <f t="shared" si="271"/>
        <v>391.00119409082197</v>
      </c>
      <c r="CV130" s="97">
        <f t="shared" si="130"/>
        <v>18891.973352195397</v>
      </c>
      <c r="CW130" s="97">
        <f t="shared" ref="CW130:DE130" si="272">SUM(CW131:CW152)</f>
        <v>0</v>
      </c>
      <c r="CX130" s="97">
        <f t="shared" si="272"/>
        <v>52.808653743128367</v>
      </c>
      <c r="CY130" s="97">
        <f t="shared" si="272"/>
        <v>4347.867527801699</v>
      </c>
      <c r="CZ130" s="97">
        <f t="shared" si="272"/>
        <v>4783.1035508378918</v>
      </c>
      <c r="DA130" s="97">
        <f t="shared" si="272"/>
        <v>7345.7815194652903</v>
      </c>
      <c r="DB130" s="97">
        <f t="shared" si="272"/>
        <v>1303.6723036334913</v>
      </c>
      <c r="DC130" s="97">
        <f t="shared" si="272"/>
        <v>134.30151404989678</v>
      </c>
      <c r="DD130" s="97">
        <f t="shared" si="272"/>
        <v>716.50819226939961</v>
      </c>
      <c r="DE130" s="97">
        <f t="shared" si="272"/>
        <v>207.93009039459704</v>
      </c>
      <c r="DF130" s="97">
        <f t="shared" si="132"/>
        <v>4711.2827790831107</v>
      </c>
      <c r="DG130" s="97">
        <f t="shared" ref="DG130:DI130" si="273">SUM(DG131:DG152)</f>
        <v>1619.3341839627556</v>
      </c>
      <c r="DH130" s="97">
        <f t="shared" si="273"/>
        <v>3005.0009148506015</v>
      </c>
      <c r="DI130" s="97">
        <f t="shared" si="273"/>
        <v>86.947680269753917</v>
      </c>
      <c r="DJ130" s="97">
        <f t="shared" si="134"/>
        <v>781.83004151344608</v>
      </c>
      <c r="DK130" s="97">
        <f t="shared" ref="DK130:DL130" si="274">SUM(DK131:DK152)</f>
        <v>509.70424916853739</v>
      </c>
      <c r="DL130" s="97">
        <f t="shared" si="274"/>
        <v>272.12579234490869</v>
      </c>
      <c r="DM130" s="97">
        <f t="shared" si="136"/>
        <v>615.32237387004989</v>
      </c>
      <c r="DN130" s="97">
        <f t="shared" ref="DN130:DR130" si="275">SUM(DN131:DN152)</f>
        <v>11.72037188981701</v>
      </c>
      <c r="DO130" s="97">
        <f t="shared" si="275"/>
        <v>403.85401785974528</v>
      </c>
      <c r="DP130" s="97">
        <f t="shared" si="275"/>
        <v>36.27079380494078</v>
      </c>
      <c r="DQ130" s="97">
        <f t="shared" si="275"/>
        <v>40.101007309510564</v>
      </c>
      <c r="DR130" s="97">
        <f t="shared" si="275"/>
        <v>123.3761830060363</v>
      </c>
      <c r="DS130" s="97">
        <f t="shared" si="138"/>
        <v>490.72369254125778</v>
      </c>
      <c r="DT130" s="97">
        <f t="shared" ref="DT130:DU130" si="276">SUM(DT131:DT152)</f>
        <v>490.72369254125778</v>
      </c>
      <c r="DU130" s="97">
        <f t="shared" si="276"/>
        <v>0</v>
      </c>
      <c r="DV130" s="97">
        <f t="shared" si="140"/>
        <v>1739.8417855686075</v>
      </c>
      <c r="DW130" s="97">
        <f t="shared" ref="DW130:EF130" si="277">SUM(DW131:DW152)</f>
        <v>201.59989117259744</v>
      </c>
      <c r="DX130" s="97">
        <f t="shared" si="277"/>
        <v>114.15458996279565</v>
      </c>
      <c r="DY130" s="97">
        <f t="shared" si="277"/>
        <v>334.20916997436751</v>
      </c>
      <c r="DZ130" s="97">
        <f t="shared" si="277"/>
        <v>430.77729509642444</v>
      </c>
      <c r="EA130" s="97">
        <f t="shared" si="277"/>
        <v>117.26809288888032</v>
      </c>
      <c r="EB130" s="97">
        <f t="shared" si="277"/>
        <v>1.2668797408173047</v>
      </c>
      <c r="EC130" s="97">
        <f t="shared" si="277"/>
        <v>11.375637680076386</v>
      </c>
      <c r="ED130" s="97">
        <f t="shared" si="277"/>
        <v>307.87181941786366</v>
      </c>
      <c r="EE130" s="97">
        <f t="shared" si="277"/>
        <v>184.79517447610721</v>
      </c>
      <c r="EF130" s="97">
        <f t="shared" si="277"/>
        <v>36.523235158677522</v>
      </c>
      <c r="EG130" s="97">
        <f t="shared" si="142"/>
        <v>2213.3336908317974</v>
      </c>
      <c r="EH130" s="97">
        <f t="shared" ref="EH130:EP130" si="278">SUM(EH131:EH152)</f>
        <v>423.26460315637178</v>
      </c>
      <c r="EI130" s="97">
        <f t="shared" si="278"/>
        <v>21.65830359950856</v>
      </c>
      <c r="EJ130" s="97">
        <f t="shared" si="278"/>
        <v>770.620783474409</v>
      </c>
      <c r="EK130" s="97">
        <f t="shared" si="278"/>
        <v>2.1218736469377748</v>
      </c>
      <c r="EL130" s="97">
        <f t="shared" si="278"/>
        <v>22.750678537639253</v>
      </c>
      <c r="EM130" s="97">
        <f t="shared" si="278"/>
        <v>224.69406877306994</v>
      </c>
      <c r="EN130" s="97">
        <f t="shared" si="278"/>
        <v>136.35749657661142</v>
      </c>
      <c r="EO130" s="97">
        <f t="shared" si="278"/>
        <v>170.20199562751554</v>
      </c>
      <c r="EP130" s="97">
        <f t="shared" si="278"/>
        <v>441.6638874397342</v>
      </c>
      <c r="EQ130" s="97">
        <f t="shared" si="144"/>
        <v>3474.9090124238246</v>
      </c>
      <c r="ER130" s="97">
        <f t="shared" ref="ER130:ET130" si="279">SUM(ER131:ER152)</f>
        <v>1645.4045209167357</v>
      </c>
      <c r="ES130" s="97">
        <f t="shared" si="279"/>
        <v>1819.960062997495</v>
      </c>
      <c r="ET130" s="97">
        <f t="shared" si="279"/>
        <v>9.5444285095936756</v>
      </c>
      <c r="EU130" s="97">
        <f t="shared" si="146"/>
        <v>1146.5445849075613</v>
      </c>
      <c r="EV130" s="97">
        <f t="shared" ref="EV130:EW130" si="280">SUM(EV131:EV152)</f>
        <v>366.15821022071077</v>
      </c>
      <c r="EW130" s="97">
        <f t="shared" si="280"/>
        <v>780.38637468685056</v>
      </c>
      <c r="EX130" s="97">
        <f t="shared" si="148"/>
        <v>2262.0097143812845</v>
      </c>
      <c r="EY130" s="97">
        <f t="shared" ref="EY130:EZ130" si="281">SUM(EY131:EY152)</f>
        <v>684.79769685011433</v>
      </c>
      <c r="EZ130" s="97">
        <f t="shared" si="281"/>
        <v>1577.2120175311704</v>
      </c>
      <c r="FA130" s="97">
        <f t="shared" si="150"/>
        <v>690.54205484711702</v>
      </c>
      <c r="FB130" s="97">
        <f t="shared" ref="FB130:FE130" si="282">SUM(FB131:FB152)</f>
        <v>320.39035067258703</v>
      </c>
      <c r="FC130" s="97">
        <f t="shared" si="282"/>
        <v>54.541288519919561</v>
      </c>
      <c r="FD130" s="97">
        <f t="shared" si="282"/>
        <v>58.73796706541232</v>
      </c>
      <c r="FE130" s="97">
        <f t="shared" si="282"/>
        <v>256.87244858919814</v>
      </c>
      <c r="FF130" s="97">
        <f t="shared" si="152"/>
        <v>898.96148429776486</v>
      </c>
      <c r="FG130" s="97">
        <f t="shared" ref="FG130:FS130" si="283">SUM(FG131:FG152)</f>
        <v>32.379337571180947</v>
      </c>
      <c r="FH130" s="97">
        <f t="shared" si="283"/>
        <v>348.19194322602243</v>
      </c>
      <c r="FI130" s="97">
        <f t="shared" si="283"/>
        <v>229.08573012703303</v>
      </c>
      <c r="FJ130" s="97">
        <f t="shared" si="283"/>
        <v>51.727743258764214</v>
      </c>
      <c r="FK130" s="97">
        <f t="shared" si="283"/>
        <v>154.50982137028268</v>
      </c>
      <c r="FL130" s="97">
        <f t="shared" si="283"/>
        <v>7.5749308944329279</v>
      </c>
      <c r="FM130" s="97">
        <f t="shared" si="283"/>
        <v>75.491977850048727</v>
      </c>
      <c r="FN130" s="97">
        <f t="shared" si="283"/>
        <v>0</v>
      </c>
      <c r="FO130" s="97">
        <f t="shared" si="283"/>
        <v>62115.790136647171</v>
      </c>
      <c r="FP130" s="97">
        <f t="shared" si="283"/>
        <v>2327.6306101712184</v>
      </c>
      <c r="FQ130" s="97">
        <f t="shared" si="283"/>
        <v>12271.4772805018</v>
      </c>
      <c r="FR130" s="58"/>
      <c r="FS130" s="97">
        <f t="shared" si="283"/>
        <v>173923.8878862056</v>
      </c>
      <c r="FT130" s="4"/>
    </row>
    <row r="131" spans="2:176" x14ac:dyDescent="0.2">
      <c r="B131" s="171" t="s">
        <v>430</v>
      </c>
      <c r="C131" s="171" t="s">
        <v>258</v>
      </c>
      <c r="D131" s="150">
        <f t="shared" si="118"/>
        <v>0</v>
      </c>
      <c r="E131" s="60">
        <v>0</v>
      </c>
      <c r="F131" s="60">
        <v>0</v>
      </c>
      <c r="G131" s="60">
        <v>0</v>
      </c>
      <c r="H131" s="60">
        <v>0</v>
      </c>
      <c r="I131" s="60">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150">
        <f t="shared" si="120"/>
        <v>0</v>
      </c>
      <c r="AI131" s="60">
        <v>0</v>
      </c>
      <c r="AJ131" s="60">
        <v>0</v>
      </c>
      <c r="AK131" s="60">
        <v>0</v>
      </c>
      <c r="AL131" s="150">
        <f t="shared" si="122"/>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150">
        <v>0</v>
      </c>
      <c r="CC131" s="150">
        <f t="shared" si="124"/>
        <v>0</v>
      </c>
      <c r="CD131" s="60">
        <v>0</v>
      </c>
      <c r="CE131" s="60">
        <v>0</v>
      </c>
      <c r="CF131" s="60">
        <v>0</v>
      </c>
      <c r="CG131" s="150">
        <f t="shared" si="126"/>
        <v>0</v>
      </c>
      <c r="CH131" s="60">
        <v>0</v>
      </c>
      <c r="CI131" s="60">
        <v>0</v>
      </c>
      <c r="CJ131" s="60">
        <v>0</v>
      </c>
      <c r="CK131" s="60">
        <v>0</v>
      </c>
      <c r="CL131" s="60">
        <v>0</v>
      </c>
      <c r="CM131" s="60">
        <v>0</v>
      </c>
      <c r="CN131" s="60">
        <v>0</v>
      </c>
      <c r="CO131" s="60">
        <v>0</v>
      </c>
      <c r="CP131" s="60">
        <v>0</v>
      </c>
      <c r="CQ131" s="60">
        <v>0</v>
      </c>
      <c r="CR131" s="60">
        <v>0</v>
      </c>
      <c r="CS131" s="150">
        <f t="shared" si="128"/>
        <v>0</v>
      </c>
      <c r="CT131" s="60">
        <v>0</v>
      </c>
      <c r="CU131" s="60">
        <v>0</v>
      </c>
      <c r="CV131" s="150">
        <f t="shared" si="130"/>
        <v>0</v>
      </c>
      <c r="CW131" s="60">
        <v>0</v>
      </c>
      <c r="CX131" s="60">
        <v>0</v>
      </c>
      <c r="CY131" s="60">
        <v>0</v>
      </c>
      <c r="CZ131" s="60">
        <v>0</v>
      </c>
      <c r="DA131" s="60">
        <v>0</v>
      </c>
      <c r="DB131" s="60">
        <v>0</v>
      </c>
      <c r="DC131" s="60">
        <v>0</v>
      </c>
      <c r="DD131" s="60">
        <v>0</v>
      </c>
      <c r="DE131" s="60">
        <v>0</v>
      </c>
      <c r="DF131" s="150">
        <f t="shared" si="132"/>
        <v>0</v>
      </c>
      <c r="DG131" s="60">
        <v>0</v>
      </c>
      <c r="DH131" s="60">
        <v>0</v>
      </c>
      <c r="DI131" s="60">
        <v>0</v>
      </c>
      <c r="DJ131" s="150">
        <f t="shared" si="134"/>
        <v>0</v>
      </c>
      <c r="DK131" s="60">
        <v>0</v>
      </c>
      <c r="DL131" s="60">
        <v>0</v>
      </c>
      <c r="DM131" s="150">
        <f t="shared" si="136"/>
        <v>0</v>
      </c>
      <c r="DN131" s="60">
        <v>0</v>
      </c>
      <c r="DO131" s="60">
        <v>0</v>
      </c>
      <c r="DP131" s="60">
        <v>0</v>
      </c>
      <c r="DQ131" s="60">
        <v>0</v>
      </c>
      <c r="DR131" s="60">
        <v>0</v>
      </c>
      <c r="DS131" s="150">
        <f t="shared" si="138"/>
        <v>0</v>
      </c>
      <c r="DT131" s="60">
        <v>0</v>
      </c>
      <c r="DU131" s="60">
        <v>0</v>
      </c>
      <c r="DV131" s="150">
        <f t="shared" si="140"/>
        <v>0</v>
      </c>
      <c r="DW131" s="60">
        <v>0</v>
      </c>
      <c r="DX131" s="60">
        <v>0</v>
      </c>
      <c r="DY131" s="60">
        <v>0</v>
      </c>
      <c r="DZ131" s="60">
        <v>0</v>
      </c>
      <c r="EA131" s="60">
        <v>0</v>
      </c>
      <c r="EB131" s="60">
        <v>0</v>
      </c>
      <c r="EC131" s="60">
        <v>0</v>
      </c>
      <c r="ED131" s="60">
        <v>0</v>
      </c>
      <c r="EE131" s="60">
        <v>0</v>
      </c>
      <c r="EF131" s="60">
        <v>0</v>
      </c>
      <c r="EG131" s="150">
        <f t="shared" si="142"/>
        <v>0</v>
      </c>
      <c r="EH131" s="60">
        <v>0</v>
      </c>
      <c r="EI131" s="60">
        <v>0</v>
      </c>
      <c r="EJ131" s="60">
        <v>0</v>
      </c>
      <c r="EK131" s="60">
        <v>0</v>
      </c>
      <c r="EL131" s="60">
        <v>0</v>
      </c>
      <c r="EM131" s="60">
        <v>0</v>
      </c>
      <c r="EN131" s="60">
        <v>0</v>
      </c>
      <c r="EO131" s="60">
        <v>0</v>
      </c>
      <c r="EP131" s="60">
        <v>0</v>
      </c>
      <c r="EQ131" s="150">
        <f t="shared" si="144"/>
        <v>0</v>
      </c>
      <c r="ER131" s="60">
        <v>0</v>
      </c>
      <c r="ES131" s="60">
        <v>0</v>
      </c>
      <c r="ET131" s="60">
        <v>0</v>
      </c>
      <c r="EU131" s="150">
        <f t="shared" si="146"/>
        <v>0</v>
      </c>
      <c r="EV131" s="60">
        <v>0</v>
      </c>
      <c r="EW131" s="60">
        <v>0</v>
      </c>
      <c r="EX131" s="150">
        <f t="shared" si="148"/>
        <v>0</v>
      </c>
      <c r="EY131" s="60">
        <v>0</v>
      </c>
      <c r="EZ131" s="60">
        <v>0</v>
      </c>
      <c r="FA131" s="150">
        <f t="shared" si="150"/>
        <v>0</v>
      </c>
      <c r="FB131" s="60">
        <v>0</v>
      </c>
      <c r="FC131" s="60">
        <v>0</v>
      </c>
      <c r="FD131" s="60">
        <v>0</v>
      </c>
      <c r="FE131" s="60">
        <v>0</v>
      </c>
      <c r="FF131" s="150">
        <f t="shared" si="152"/>
        <v>0</v>
      </c>
      <c r="FG131" s="60">
        <v>0</v>
      </c>
      <c r="FH131" s="60">
        <v>0</v>
      </c>
      <c r="FI131" s="60">
        <v>0</v>
      </c>
      <c r="FJ131" s="60">
        <v>0</v>
      </c>
      <c r="FK131" s="60">
        <v>0</v>
      </c>
      <c r="FL131" s="60">
        <v>0</v>
      </c>
      <c r="FM131" s="60">
        <v>0</v>
      </c>
      <c r="FN131" s="150">
        <v>0</v>
      </c>
      <c r="FO131" s="60">
        <v>0</v>
      </c>
      <c r="FP131" s="60">
        <v>0</v>
      </c>
      <c r="FQ131" s="81">
        <v>0</v>
      </c>
      <c r="FR131" s="58"/>
      <c r="FS131" s="59">
        <f>D131+AH131+AL131+CB131+CC131+CG131+CS131+CV131+DF131+DJ131+DM131+DS131+DV131+EG131+EQ131+EU131+EX131+FA131+FF131+FN131+FO131+FP131+FQ131</f>
        <v>0</v>
      </c>
      <c r="FT131" s="4"/>
    </row>
    <row r="132" spans="2:176" ht="14.25" customHeight="1" x14ac:dyDescent="0.2">
      <c r="B132" s="171" t="s">
        <v>431</v>
      </c>
      <c r="C132" s="171" t="s">
        <v>260</v>
      </c>
      <c r="D132" s="150">
        <f t="shared" si="118"/>
        <v>0</v>
      </c>
      <c r="E132" s="60">
        <v>0</v>
      </c>
      <c r="F132" s="60">
        <v>0</v>
      </c>
      <c r="G132" s="60">
        <v>0</v>
      </c>
      <c r="H132" s="60">
        <v>0</v>
      </c>
      <c r="I132" s="60">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150">
        <f t="shared" si="120"/>
        <v>0</v>
      </c>
      <c r="AI132" s="60">
        <v>0</v>
      </c>
      <c r="AJ132" s="60">
        <v>0</v>
      </c>
      <c r="AK132" s="60">
        <v>0</v>
      </c>
      <c r="AL132" s="150">
        <f t="shared" si="122"/>
        <v>10.440195065400005</v>
      </c>
      <c r="AM132" s="60">
        <v>2.2048927588563835E-4</v>
      </c>
      <c r="AN132" s="60">
        <v>2.8162616452221191E-5</v>
      </c>
      <c r="AO132" s="60">
        <v>9.8214605990042914E-5</v>
      </c>
      <c r="AP132" s="60">
        <v>5.975261348212476E-5</v>
      </c>
      <c r="AQ132" s="60">
        <v>1.4376917387974445E-4</v>
      </c>
      <c r="AR132" s="60">
        <v>2.2987206743681255E-5</v>
      </c>
      <c r="AS132" s="60">
        <v>6.7186919506123888E-5</v>
      </c>
      <c r="AT132" s="60">
        <v>1.0446499417535926E-4</v>
      </c>
      <c r="AU132" s="60">
        <v>4.9756022051820232E-5</v>
      </c>
      <c r="AV132" s="60">
        <v>6.9878655309159253E-6</v>
      </c>
      <c r="AW132" s="60">
        <v>4.3396576262706691E-5</v>
      </c>
      <c r="AX132" s="60">
        <v>1.6104422677346628E-5</v>
      </c>
      <c r="AY132" s="60">
        <v>1.3301442952916222E-4</v>
      </c>
      <c r="AZ132" s="60">
        <v>3.8055826615502753E-5</v>
      </c>
      <c r="BA132" s="60">
        <v>8.2288857335156558E-5</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10.439080433993887</v>
      </c>
      <c r="BR132" s="60">
        <v>0</v>
      </c>
      <c r="BS132" s="60">
        <v>0</v>
      </c>
      <c r="BT132" s="60">
        <v>0</v>
      </c>
      <c r="BU132" s="60">
        <v>0</v>
      </c>
      <c r="BV132" s="60">
        <v>0</v>
      </c>
      <c r="BW132" s="60">
        <v>0</v>
      </c>
      <c r="BX132" s="60">
        <v>0</v>
      </c>
      <c r="BY132" s="60">
        <v>0</v>
      </c>
      <c r="BZ132" s="60">
        <v>0</v>
      </c>
      <c r="CA132" s="60">
        <v>0</v>
      </c>
      <c r="CB132" s="150">
        <v>0</v>
      </c>
      <c r="CC132" s="150">
        <f t="shared" si="124"/>
        <v>0</v>
      </c>
      <c r="CD132" s="60">
        <v>0</v>
      </c>
      <c r="CE132" s="60">
        <v>0</v>
      </c>
      <c r="CF132" s="60">
        <v>0</v>
      </c>
      <c r="CG132" s="150">
        <f t="shared" si="126"/>
        <v>0</v>
      </c>
      <c r="CH132" s="60">
        <v>0</v>
      </c>
      <c r="CI132" s="60">
        <v>0</v>
      </c>
      <c r="CJ132" s="60">
        <v>0</v>
      </c>
      <c r="CK132" s="60">
        <v>0</v>
      </c>
      <c r="CL132" s="60">
        <v>0</v>
      </c>
      <c r="CM132" s="60">
        <v>0</v>
      </c>
      <c r="CN132" s="60">
        <v>0</v>
      </c>
      <c r="CO132" s="60">
        <v>0</v>
      </c>
      <c r="CP132" s="60">
        <v>0</v>
      </c>
      <c r="CQ132" s="60">
        <v>0</v>
      </c>
      <c r="CR132" s="60">
        <v>0</v>
      </c>
      <c r="CS132" s="150">
        <f t="shared" si="128"/>
        <v>0</v>
      </c>
      <c r="CT132" s="60">
        <v>0</v>
      </c>
      <c r="CU132" s="60">
        <v>0</v>
      </c>
      <c r="CV132" s="150">
        <f t="shared" si="130"/>
        <v>0</v>
      </c>
      <c r="CW132" s="60">
        <v>0</v>
      </c>
      <c r="CX132" s="60">
        <v>0</v>
      </c>
      <c r="CY132" s="60">
        <v>0</v>
      </c>
      <c r="CZ132" s="60">
        <v>0</v>
      </c>
      <c r="DA132" s="60">
        <v>0</v>
      </c>
      <c r="DB132" s="60">
        <v>0</v>
      </c>
      <c r="DC132" s="60">
        <v>0</v>
      </c>
      <c r="DD132" s="60">
        <v>0</v>
      </c>
      <c r="DE132" s="60">
        <v>0</v>
      </c>
      <c r="DF132" s="150">
        <f t="shared" si="132"/>
        <v>0</v>
      </c>
      <c r="DG132" s="60">
        <v>0</v>
      </c>
      <c r="DH132" s="60">
        <v>0</v>
      </c>
      <c r="DI132" s="60">
        <v>0</v>
      </c>
      <c r="DJ132" s="150">
        <f t="shared" si="134"/>
        <v>0</v>
      </c>
      <c r="DK132" s="60">
        <v>0</v>
      </c>
      <c r="DL132" s="60">
        <v>0</v>
      </c>
      <c r="DM132" s="150">
        <f t="shared" si="136"/>
        <v>0</v>
      </c>
      <c r="DN132" s="60">
        <v>0</v>
      </c>
      <c r="DO132" s="60">
        <v>0</v>
      </c>
      <c r="DP132" s="60">
        <v>0</v>
      </c>
      <c r="DQ132" s="60">
        <v>0</v>
      </c>
      <c r="DR132" s="60">
        <v>0</v>
      </c>
      <c r="DS132" s="150">
        <f t="shared" si="138"/>
        <v>0</v>
      </c>
      <c r="DT132" s="60">
        <v>0</v>
      </c>
      <c r="DU132" s="60">
        <v>0</v>
      </c>
      <c r="DV132" s="150">
        <f t="shared" si="140"/>
        <v>0</v>
      </c>
      <c r="DW132" s="60">
        <v>0</v>
      </c>
      <c r="DX132" s="60">
        <v>0</v>
      </c>
      <c r="DY132" s="60">
        <v>0</v>
      </c>
      <c r="DZ132" s="60">
        <v>0</v>
      </c>
      <c r="EA132" s="60">
        <v>0</v>
      </c>
      <c r="EB132" s="60">
        <v>0</v>
      </c>
      <c r="EC132" s="60">
        <v>0</v>
      </c>
      <c r="ED132" s="60">
        <v>0</v>
      </c>
      <c r="EE132" s="60">
        <v>0</v>
      </c>
      <c r="EF132" s="60">
        <v>0</v>
      </c>
      <c r="EG132" s="150">
        <f t="shared" si="142"/>
        <v>0</v>
      </c>
      <c r="EH132" s="60">
        <v>0</v>
      </c>
      <c r="EI132" s="60">
        <v>0</v>
      </c>
      <c r="EJ132" s="60">
        <v>0</v>
      </c>
      <c r="EK132" s="60">
        <v>0</v>
      </c>
      <c r="EL132" s="60">
        <v>0</v>
      </c>
      <c r="EM132" s="60">
        <v>0</v>
      </c>
      <c r="EN132" s="60">
        <v>0</v>
      </c>
      <c r="EO132" s="60">
        <v>0</v>
      </c>
      <c r="EP132" s="60">
        <v>0</v>
      </c>
      <c r="EQ132" s="150">
        <f t="shared" si="144"/>
        <v>0</v>
      </c>
      <c r="ER132" s="60">
        <v>0</v>
      </c>
      <c r="ES132" s="60">
        <v>0</v>
      </c>
      <c r="ET132" s="60">
        <v>0</v>
      </c>
      <c r="EU132" s="150">
        <f t="shared" si="146"/>
        <v>0</v>
      </c>
      <c r="EV132" s="60">
        <v>0</v>
      </c>
      <c r="EW132" s="60">
        <v>0</v>
      </c>
      <c r="EX132" s="150">
        <f t="shared" si="148"/>
        <v>0</v>
      </c>
      <c r="EY132" s="60">
        <v>0</v>
      </c>
      <c r="EZ132" s="60">
        <v>0</v>
      </c>
      <c r="FA132" s="150">
        <f t="shared" si="150"/>
        <v>0</v>
      </c>
      <c r="FB132" s="60">
        <v>0</v>
      </c>
      <c r="FC132" s="60">
        <v>0</v>
      </c>
      <c r="FD132" s="60">
        <v>0</v>
      </c>
      <c r="FE132" s="60">
        <v>0</v>
      </c>
      <c r="FF132" s="150">
        <f t="shared" si="152"/>
        <v>0</v>
      </c>
      <c r="FG132" s="60">
        <v>0</v>
      </c>
      <c r="FH132" s="60">
        <v>0</v>
      </c>
      <c r="FI132" s="60">
        <v>0</v>
      </c>
      <c r="FJ132" s="60">
        <v>0</v>
      </c>
      <c r="FK132" s="60">
        <v>0</v>
      </c>
      <c r="FL132" s="60">
        <v>0</v>
      </c>
      <c r="FM132" s="60">
        <v>0</v>
      </c>
      <c r="FN132" s="150">
        <v>0</v>
      </c>
      <c r="FO132" s="60">
        <v>0</v>
      </c>
      <c r="FP132" s="60">
        <v>0</v>
      </c>
      <c r="FQ132" s="81">
        <v>0</v>
      </c>
      <c r="FR132" s="58"/>
      <c r="FS132" s="59">
        <f t="shared" ref="FS132:FS152" si="284">D132+AH132+AL132+CB132+CC132+CG132+CS132+CV132+DF132+DJ132+DM132+DS132+DV132+EG132+EQ132+EU132+EX132+FA132+FF132+FN132+FO132+FP132+FQ132</f>
        <v>10.440195065400005</v>
      </c>
      <c r="FT132" s="4"/>
    </row>
    <row r="133" spans="2:176" x14ac:dyDescent="0.2">
      <c r="B133" s="171" t="s">
        <v>432</v>
      </c>
      <c r="C133" s="171" t="s">
        <v>261</v>
      </c>
      <c r="D133" s="150">
        <f t="shared" si="118"/>
        <v>0</v>
      </c>
      <c r="E133" s="60">
        <v>0</v>
      </c>
      <c r="F133" s="60">
        <v>0</v>
      </c>
      <c r="G133" s="60">
        <v>0</v>
      </c>
      <c r="H133" s="60">
        <v>0</v>
      </c>
      <c r="I133" s="60">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150">
        <f t="shared" si="120"/>
        <v>0</v>
      </c>
      <c r="AI133" s="60">
        <v>0</v>
      </c>
      <c r="AJ133" s="60">
        <v>0</v>
      </c>
      <c r="AK133" s="60">
        <v>0</v>
      </c>
      <c r="AL133" s="150">
        <f t="shared" si="122"/>
        <v>1622.3353802735824</v>
      </c>
      <c r="AM133" s="60">
        <v>240.381733771711</v>
      </c>
      <c r="AN133" s="60">
        <v>30.703436904767823</v>
      </c>
      <c r="AO133" s="60">
        <v>107.07549006527336</v>
      </c>
      <c r="AP133" s="60">
        <v>65.143471348121167</v>
      </c>
      <c r="AQ133" s="60">
        <v>156.73997359429217</v>
      </c>
      <c r="AR133" s="60">
        <v>25.061103717719572</v>
      </c>
      <c r="AS133" s="60">
        <v>73.248497609649121</v>
      </c>
      <c r="AT133" s="60">
        <v>113.88978587488842</v>
      </c>
      <c r="AU133" s="60">
        <v>54.244991273877552</v>
      </c>
      <c r="AV133" s="60">
        <v>7.6183080784227801</v>
      </c>
      <c r="AW133" s="60">
        <v>47.311798725287517</v>
      </c>
      <c r="AX133" s="60">
        <v>17.557357513301149</v>
      </c>
      <c r="AY133" s="60">
        <v>145.01494033414684</v>
      </c>
      <c r="AZ133" s="60">
        <v>41.489208693736877</v>
      </c>
      <c r="BA133" s="60">
        <v>89.712926476195747</v>
      </c>
      <c r="BB133" s="60">
        <v>0</v>
      </c>
      <c r="BC133" s="60">
        <v>0</v>
      </c>
      <c r="BD133" s="60">
        <v>0</v>
      </c>
      <c r="BE133" s="60">
        <v>0</v>
      </c>
      <c r="BF133" s="60">
        <v>0.9316877644200533</v>
      </c>
      <c r="BG133" s="60">
        <v>0</v>
      </c>
      <c r="BH133" s="60">
        <v>0</v>
      </c>
      <c r="BI133" s="60">
        <v>31.271462985346261</v>
      </c>
      <c r="BJ133" s="60">
        <v>34.049051235112749</v>
      </c>
      <c r="BK133" s="60">
        <v>13.399254792040402</v>
      </c>
      <c r="BL133" s="60">
        <v>15.698409483564056</v>
      </c>
      <c r="BM133" s="60">
        <v>19.823080185407299</v>
      </c>
      <c r="BN133" s="60">
        <v>16.521042969518106</v>
      </c>
      <c r="BO133" s="60">
        <v>34.259966065337601</v>
      </c>
      <c r="BP133" s="60">
        <v>30.718390870047664</v>
      </c>
      <c r="BQ133" s="60">
        <v>210.47000994139768</v>
      </c>
      <c r="BR133" s="60">
        <v>0</v>
      </c>
      <c r="BS133" s="60">
        <v>0</v>
      </c>
      <c r="BT133" s="60">
        <v>0</v>
      </c>
      <c r="BU133" s="60">
        <v>0</v>
      </c>
      <c r="BV133" s="60">
        <v>0</v>
      </c>
      <c r="BW133" s="60">
        <v>0</v>
      </c>
      <c r="BX133" s="60">
        <v>0</v>
      </c>
      <c r="BY133" s="60">
        <v>0</v>
      </c>
      <c r="BZ133" s="60">
        <v>0</v>
      </c>
      <c r="CA133" s="60">
        <v>0</v>
      </c>
      <c r="CB133" s="150">
        <v>0</v>
      </c>
      <c r="CC133" s="150">
        <f t="shared" si="124"/>
        <v>0</v>
      </c>
      <c r="CD133" s="60">
        <v>0</v>
      </c>
      <c r="CE133" s="60">
        <v>0</v>
      </c>
      <c r="CF133" s="60">
        <v>0</v>
      </c>
      <c r="CG133" s="150">
        <f t="shared" si="126"/>
        <v>0</v>
      </c>
      <c r="CH133" s="60">
        <v>0</v>
      </c>
      <c r="CI133" s="60">
        <v>0</v>
      </c>
      <c r="CJ133" s="60">
        <v>0</v>
      </c>
      <c r="CK133" s="60">
        <v>0</v>
      </c>
      <c r="CL133" s="60">
        <v>0</v>
      </c>
      <c r="CM133" s="60">
        <v>0</v>
      </c>
      <c r="CN133" s="60">
        <v>0</v>
      </c>
      <c r="CO133" s="60">
        <v>0</v>
      </c>
      <c r="CP133" s="60">
        <v>0</v>
      </c>
      <c r="CQ133" s="60">
        <v>0</v>
      </c>
      <c r="CR133" s="60">
        <v>0</v>
      </c>
      <c r="CS133" s="150">
        <f t="shared" si="128"/>
        <v>0</v>
      </c>
      <c r="CT133" s="60">
        <v>0</v>
      </c>
      <c r="CU133" s="60">
        <v>0</v>
      </c>
      <c r="CV133" s="150">
        <f t="shared" si="130"/>
        <v>0</v>
      </c>
      <c r="CW133" s="60">
        <v>0</v>
      </c>
      <c r="CX133" s="60">
        <v>0</v>
      </c>
      <c r="CY133" s="60">
        <v>0</v>
      </c>
      <c r="CZ133" s="60">
        <v>0</v>
      </c>
      <c r="DA133" s="60">
        <v>0</v>
      </c>
      <c r="DB133" s="60">
        <v>0</v>
      </c>
      <c r="DC133" s="60">
        <v>0</v>
      </c>
      <c r="DD133" s="60">
        <v>0</v>
      </c>
      <c r="DE133" s="60">
        <v>0</v>
      </c>
      <c r="DF133" s="150">
        <f t="shared" si="132"/>
        <v>237.71950909793853</v>
      </c>
      <c r="DG133" s="60">
        <v>91.881973219713927</v>
      </c>
      <c r="DH133" s="60">
        <v>145.8375358782246</v>
      </c>
      <c r="DI133" s="60">
        <v>0</v>
      </c>
      <c r="DJ133" s="150">
        <f t="shared" si="134"/>
        <v>0</v>
      </c>
      <c r="DK133" s="60">
        <v>0</v>
      </c>
      <c r="DL133" s="60">
        <v>0</v>
      </c>
      <c r="DM133" s="150">
        <f t="shared" si="136"/>
        <v>0</v>
      </c>
      <c r="DN133" s="60">
        <v>0</v>
      </c>
      <c r="DO133" s="60">
        <v>0</v>
      </c>
      <c r="DP133" s="60">
        <v>0</v>
      </c>
      <c r="DQ133" s="60">
        <v>0</v>
      </c>
      <c r="DR133" s="60">
        <v>0</v>
      </c>
      <c r="DS133" s="150">
        <f t="shared" si="138"/>
        <v>0</v>
      </c>
      <c r="DT133" s="60">
        <v>0</v>
      </c>
      <c r="DU133" s="60">
        <v>0</v>
      </c>
      <c r="DV133" s="150">
        <f t="shared" si="140"/>
        <v>0</v>
      </c>
      <c r="DW133" s="60">
        <v>0</v>
      </c>
      <c r="DX133" s="60">
        <v>0</v>
      </c>
      <c r="DY133" s="60">
        <v>0</v>
      </c>
      <c r="DZ133" s="60">
        <v>0</v>
      </c>
      <c r="EA133" s="60">
        <v>0</v>
      </c>
      <c r="EB133" s="60">
        <v>0</v>
      </c>
      <c r="EC133" s="60">
        <v>0</v>
      </c>
      <c r="ED133" s="60">
        <v>0</v>
      </c>
      <c r="EE133" s="60">
        <v>0</v>
      </c>
      <c r="EF133" s="60">
        <v>0</v>
      </c>
      <c r="EG133" s="150">
        <f t="shared" si="142"/>
        <v>0</v>
      </c>
      <c r="EH133" s="60">
        <v>0</v>
      </c>
      <c r="EI133" s="60">
        <v>0</v>
      </c>
      <c r="EJ133" s="60">
        <v>0</v>
      </c>
      <c r="EK133" s="60">
        <v>0</v>
      </c>
      <c r="EL133" s="60">
        <v>0</v>
      </c>
      <c r="EM133" s="60">
        <v>0</v>
      </c>
      <c r="EN133" s="60">
        <v>0</v>
      </c>
      <c r="EO133" s="60">
        <v>0</v>
      </c>
      <c r="EP133" s="60">
        <v>0</v>
      </c>
      <c r="EQ133" s="150">
        <f t="shared" si="144"/>
        <v>0</v>
      </c>
      <c r="ER133" s="60">
        <v>0</v>
      </c>
      <c r="ES133" s="60">
        <v>0</v>
      </c>
      <c r="ET133" s="60">
        <v>0</v>
      </c>
      <c r="EU133" s="150">
        <f t="shared" si="146"/>
        <v>0</v>
      </c>
      <c r="EV133" s="60">
        <v>0</v>
      </c>
      <c r="EW133" s="60">
        <v>0</v>
      </c>
      <c r="EX133" s="150">
        <f t="shared" si="148"/>
        <v>0</v>
      </c>
      <c r="EY133" s="60">
        <v>0</v>
      </c>
      <c r="EZ133" s="60">
        <v>0</v>
      </c>
      <c r="FA133" s="150">
        <f t="shared" si="150"/>
        <v>0</v>
      </c>
      <c r="FB133" s="60">
        <v>0</v>
      </c>
      <c r="FC133" s="60">
        <v>0</v>
      </c>
      <c r="FD133" s="60">
        <v>0</v>
      </c>
      <c r="FE133" s="60">
        <v>0</v>
      </c>
      <c r="FF133" s="150">
        <f t="shared" si="152"/>
        <v>0</v>
      </c>
      <c r="FG133" s="60">
        <v>0</v>
      </c>
      <c r="FH133" s="60">
        <v>0</v>
      </c>
      <c r="FI133" s="60">
        <v>0</v>
      </c>
      <c r="FJ133" s="60">
        <v>0</v>
      </c>
      <c r="FK133" s="60">
        <v>0</v>
      </c>
      <c r="FL133" s="60">
        <v>0</v>
      </c>
      <c r="FM133" s="60">
        <v>0</v>
      </c>
      <c r="FN133" s="150">
        <v>0</v>
      </c>
      <c r="FO133" s="60">
        <v>2727.1682640000004</v>
      </c>
      <c r="FP133" s="60">
        <v>0</v>
      </c>
      <c r="FQ133" s="81">
        <v>1.6757999999999999E-2</v>
      </c>
      <c r="FR133" s="58"/>
      <c r="FS133" s="59">
        <f t="shared" si="284"/>
        <v>4587.239911371521</v>
      </c>
      <c r="FT133" s="4"/>
    </row>
    <row r="134" spans="2:176" x14ac:dyDescent="0.2">
      <c r="B134" s="171" t="s">
        <v>434</v>
      </c>
      <c r="C134" s="171" t="s">
        <v>267</v>
      </c>
      <c r="D134" s="150">
        <f t="shared" si="118"/>
        <v>0</v>
      </c>
      <c r="E134" s="60">
        <v>0</v>
      </c>
      <c r="F134" s="60">
        <v>0</v>
      </c>
      <c r="G134" s="60">
        <v>0</v>
      </c>
      <c r="H134" s="60">
        <v>0</v>
      </c>
      <c r="I134" s="60">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150">
        <f t="shared" si="120"/>
        <v>0</v>
      </c>
      <c r="AI134" s="60">
        <v>0</v>
      </c>
      <c r="AJ134" s="60">
        <v>0</v>
      </c>
      <c r="AK134" s="60">
        <v>0</v>
      </c>
      <c r="AL134" s="150">
        <f t="shared" si="122"/>
        <v>8342.743770371475</v>
      </c>
      <c r="AM134" s="60">
        <v>0</v>
      </c>
      <c r="AN134" s="60">
        <v>0</v>
      </c>
      <c r="AO134" s="60">
        <v>0</v>
      </c>
      <c r="AP134" s="60">
        <v>0</v>
      </c>
      <c r="AQ134" s="60">
        <v>0</v>
      </c>
      <c r="AR134" s="60">
        <v>0</v>
      </c>
      <c r="AS134" s="60">
        <v>0</v>
      </c>
      <c r="AT134" s="60">
        <v>0</v>
      </c>
      <c r="AU134" s="60">
        <v>8342.743770371475</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150">
        <v>0</v>
      </c>
      <c r="CC134" s="150">
        <f t="shared" si="124"/>
        <v>0</v>
      </c>
      <c r="CD134" s="60">
        <v>0</v>
      </c>
      <c r="CE134" s="60">
        <v>0</v>
      </c>
      <c r="CF134" s="60">
        <v>0</v>
      </c>
      <c r="CG134" s="150">
        <f t="shared" si="126"/>
        <v>0</v>
      </c>
      <c r="CH134" s="60">
        <v>0</v>
      </c>
      <c r="CI134" s="60">
        <v>0</v>
      </c>
      <c r="CJ134" s="60">
        <v>0</v>
      </c>
      <c r="CK134" s="60">
        <v>0</v>
      </c>
      <c r="CL134" s="60">
        <v>0</v>
      </c>
      <c r="CM134" s="60">
        <v>0</v>
      </c>
      <c r="CN134" s="60">
        <v>0</v>
      </c>
      <c r="CO134" s="60">
        <v>0</v>
      </c>
      <c r="CP134" s="60">
        <v>0</v>
      </c>
      <c r="CQ134" s="60">
        <v>0</v>
      </c>
      <c r="CR134" s="60">
        <v>0</v>
      </c>
      <c r="CS134" s="150">
        <f t="shared" si="128"/>
        <v>0</v>
      </c>
      <c r="CT134" s="60">
        <v>0</v>
      </c>
      <c r="CU134" s="60">
        <v>0</v>
      </c>
      <c r="CV134" s="150">
        <f t="shared" si="130"/>
        <v>0</v>
      </c>
      <c r="CW134" s="60">
        <v>0</v>
      </c>
      <c r="CX134" s="60">
        <v>0</v>
      </c>
      <c r="CY134" s="60">
        <v>0</v>
      </c>
      <c r="CZ134" s="60">
        <v>0</v>
      </c>
      <c r="DA134" s="60">
        <v>0</v>
      </c>
      <c r="DB134" s="60">
        <v>0</v>
      </c>
      <c r="DC134" s="60">
        <v>0</v>
      </c>
      <c r="DD134" s="60">
        <v>0</v>
      </c>
      <c r="DE134" s="60">
        <v>0</v>
      </c>
      <c r="DF134" s="150">
        <f t="shared" si="132"/>
        <v>0</v>
      </c>
      <c r="DG134" s="60">
        <v>0</v>
      </c>
      <c r="DH134" s="60">
        <v>0</v>
      </c>
      <c r="DI134" s="60">
        <v>0</v>
      </c>
      <c r="DJ134" s="150">
        <f t="shared" si="134"/>
        <v>0</v>
      </c>
      <c r="DK134" s="60">
        <v>0</v>
      </c>
      <c r="DL134" s="60">
        <v>0</v>
      </c>
      <c r="DM134" s="150">
        <f t="shared" si="136"/>
        <v>0</v>
      </c>
      <c r="DN134" s="60">
        <v>0</v>
      </c>
      <c r="DO134" s="60">
        <v>0</v>
      </c>
      <c r="DP134" s="60">
        <v>0</v>
      </c>
      <c r="DQ134" s="60">
        <v>0</v>
      </c>
      <c r="DR134" s="60">
        <v>0</v>
      </c>
      <c r="DS134" s="150">
        <f t="shared" si="138"/>
        <v>0</v>
      </c>
      <c r="DT134" s="60">
        <v>0</v>
      </c>
      <c r="DU134" s="60">
        <v>0</v>
      </c>
      <c r="DV134" s="150">
        <f t="shared" si="140"/>
        <v>0</v>
      </c>
      <c r="DW134" s="60">
        <v>0</v>
      </c>
      <c r="DX134" s="60">
        <v>0</v>
      </c>
      <c r="DY134" s="60">
        <v>0</v>
      </c>
      <c r="DZ134" s="60">
        <v>0</v>
      </c>
      <c r="EA134" s="60">
        <v>0</v>
      </c>
      <c r="EB134" s="60">
        <v>0</v>
      </c>
      <c r="EC134" s="60">
        <v>0</v>
      </c>
      <c r="ED134" s="60">
        <v>0</v>
      </c>
      <c r="EE134" s="60">
        <v>0</v>
      </c>
      <c r="EF134" s="60">
        <v>0</v>
      </c>
      <c r="EG134" s="150">
        <f t="shared" si="142"/>
        <v>0</v>
      </c>
      <c r="EH134" s="60">
        <v>0</v>
      </c>
      <c r="EI134" s="60">
        <v>0</v>
      </c>
      <c r="EJ134" s="60">
        <v>0</v>
      </c>
      <c r="EK134" s="60">
        <v>0</v>
      </c>
      <c r="EL134" s="60">
        <v>0</v>
      </c>
      <c r="EM134" s="60">
        <v>0</v>
      </c>
      <c r="EN134" s="60">
        <v>0</v>
      </c>
      <c r="EO134" s="60">
        <v>0</v>
      </c>
      <c r="EP134" s="60">
        <v>0</v>
      </c>
      <c r="EQ134" s="150">
        <f t="shared" si="144"/>
        <v>0</v>
      </c>
      <c r="ER134" s="60">
        <v>0</v>
      </c>
      <c r="ES134" s="60">
        <v>0</v>
      </c>
      <c r="ET134" s="60">
        <v>0</v>
      </c>
      <c r="EU134" s="150">
        <f t="shared" si="146"/>
        <v>0</v>
      </c>
      <c r="EV134" s="60">
        <v>0</v>
      </c>
      <c r="EW134" s="60">
        <v>0</v>
      </c>
      <c r="EX134" s="150">
        <f t="shared" si="148"/>
        <v>0</v>
      </c>
      <c r="EY134" s="60">
        <v>0</v>
      </c>
      <c r="EZ134" s="60">
        <v>0</v>
      </c>
      <c r="FA134" s="150">
        <f t="shared" si="150"/>
        <v>0</v>
      </c>
      <c r="FB134" s="60">
        <v>0</v>
      </c>
      <c r="FC134" s="60">
        <v>0</v>
      </c>
      <c r="FD134" s="60">
        <v>0</v>
      </c>
      <c r="FE134" s="60">
        <v>0</v>
      </c>
      <c r="FF134" s="150">
        <f t="shared" si="152"/>
        <v>0</v>
      </c>
      <c r="FG134" s="60">
        <v>0</v>
      </c>
      <c r="FH134" s="60">
        <v>0</v>
      </c>
      <c r="FI134" s="60">
        <v>0</v>
      </c>
      <c r="FJ134" s="60">
        <v>0</v>
      </c>
      <c r="FK134" s="60">
        <v>0</v>
      </c>
      <c r="FL134" s="60">
        <v>0</v>
      </c>
      <c r="FM134" s="60">
        <v>0</v>
      </c>
      <c r="FN134" s="150">
        <v>0</v>
      </c>
      <c r="FO134" s="60">
        <v>0</v>
      </c>
      <c r="FP134" s="60">
        <v>0</v>
      </c>
      <c r="FQ134" s="81">
        <v>0</v>
      </c>
      <c r="FR134" s="58"/>
      <c r="FS134" s="59">
        <f t="shared" si="284"/>
        <v>8342.743770371475</v>
      </c>
      <c r="FT134" s="4"/>
    </row>
    <row r="135" spans="2:176" x14ac:dyDescent="0.2">
      <c r="B135" s="171" t="s">
        <v>435</v>
      </c>
      <c r="C135" s="171" t="s">
        <v>268</v>
      </c>
      <c r="D135" s="150">
        <f t="shared" si="118"/>
        <v>0</v>
      </c>
      <c r="E135" s="60">
        <v>0</v>
      </c>
      <c r="F135" s="60">
        <v>0</v>
      </c>
      <c r="G135" s="60">
        <v>0</v>
      </c>
      <c r="H135" s="60">
        <v>0</v>
      </c>
      <c r="I135" s="60">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150">
        <f t="shared" si="120"/>
        <v>0</v>
      </c>
      <c r="AI135" s="60">
        <v>0</v>
      </c>
      <c r="AJ135" s="60">
        <v>0</v>
      </c>
      <c r="AK135" s="60">
        <v>0</v>
      </c>
      <c r="AL135" s="150">
        <f t="shared" si="122"/>
        <v>374.01471889658228</v>
      </c>
      <c r="AM135" s="60">
        <v>0</v>
      </c>
      <c r="AN135" s="60">
        <v>0</v>
      </c>
      <c r="AO135" s="60">
        <v>0</v>
      </c>
      <c r="AP135" s="60">
        <v>0</v>
      </c>
      <c r="AQ135" s="60">
        <v>0</v>
      </c>
      <c r="AR135" s="60">
        <v>0</v>
      </c>
      <c r="AS135" s="60">
        <v>0</v>
      </c>
      <c r="AT135" s="60">
        <v>0</v>
      </c>
      <c r="AU135" s="60">
        <v>0</v>
      </c>
      <c r="AV135" s="60">
        <v>0</v>
      </c>
      <c r="AW135" s="60">
        <v>374.01471889658228</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v>0</v>
      </c>
      <c r="BS135" s="60">
        <v>0</v>
      </c>
      <c r="BT135" s="60">
        <v>0</v>
      </c>
      <c r="BU135" s="60">
        <v>0</v>
      </c>
      <c r="BV135" s="60">
        <v>0</v>
      </c>
      <c r="BW135" s="60">
        <v>0</v>
      </c>
      <c r="BX135" s="60">
        <v>0</v>
      </c>
      <c r="BY135" s="60">
        <v>0</v>
      </c>
      <c r="BZ135" s="60">
        <v>0</v>
      </c>
      <c r="CA135" s="60">
        <v>0</v>
      </c>
      <c r="CB135" s="150">
        <v>0</v>
      </c>
      <c r="CC135" s="150">
        <f t="shared" si="124"/>
        <v>0</v>
      </c>
      <c r="CD135" s="60">
        <v>0</v>
      </c>
      <c r="CE135" s="60">
        <v>0</v>
      </c>
      <c r="CF135" s="60">
        <v>0</v>
      </c>
      <c r="CG135" s="150">
        <f t="shared" si="126"/>
        <v>0</v>
      </c>
      <c r="CH135" s="60">
        <v>0</v>
      </c>
      <c r="CI135" s="60">
        <v>0</v>
      </c>
      <c r="CJ135" s="60">
        <v>0</v>
      </c>
      <c r="CK135" s="60">
        <v>0</v>
      </c>
      <c r="CL135" s="60">
        <v>0</v>
      </c>
      <c r="CM135" s="60">
        <v>0</v>
      </c>
      <c r="CN135" s="60">
        <v>0</v>
      </c>
      <c r="CO135" s="60">
        <v>0</v>
      </c>
      <c r="CP135" s="60">
        <v>0</v>
      </c>
      <c r="CQ135" s="60">
        <v>0</v>
      </c>
      <c r="CR135" s="60">
        <v>0</v>
      </c>
      <c r="CS135" s="150">
        <f t="shared" si="128"/>
        <v>0</v>
      </c>
      <c r="CT135" s="60">
        <v>0</v>
      </c>
      <c r="CU135" s="60">
        <v>0</v>
      </c>
      <c r="CV135" s="150">
        <f t="shared" si="130"/>
        <v>0</v>
      </c>
      <c r="CW135" s="60">
        <v>0</v>
      </c>
      <c r="CX135" s="60">
        <v>0</v>
      </c>
      <c r="CY135" s="60">
        <v>0</v>
      </c>
      <c r="CZ135" s="60">
        <v>0</v>
      </c>
      <c r="DA135" s="60">
        <v>0</v>
      </c>
      <c r="DB135" s="60">
        <v>0</v>
      </c>
      <c r="DC135" s="60">
        <v>0</v>
      </c>
      <c r="DD135" s="60">
        <v>0</v>
      </c>
      <c r="DE135" s="60">
        <v>0</v>
      </c>
      <c r="DF135" s="150">
        <f t="shared" si="132"/>
        <v>0</v>
      </c>
      <c r="DG135" s="60">
        <v>0</v>
      </c>
      <c r="DH135" s="60">
        <v>0</v>
      </c>
      <c r="DI135" s="60">
        <v>0</v>
      </c>
      <c r="DJ135" s="150">
        <f t="shared" si="134"/>
        <v>0</v>
      </c>
      <c r="DK135" s="60">
        <v>0</v>
      </c>
      <c r="DL135" s="60">
        <v>0</v>
      </c>
      <c r="DM135" s="150">
        <f t="shared" si="136"/>
        <v>0</v>
      </c>
      <c r="DN135" s="60">
        <v>0</v>
      </c>
      <c r="DO135" s="60">
        <v>0</v>
      </c>
      <c r="DP135" s="60">
        <v>0</v>
      </c>
      <c r="DQ135" s="60">
        <v>0</v>
      </c>
      <c r="DR135" s="60">
        <v>0</v>
      </c>
      <c r="DS135" s="150">
        <f t="shared" si="138"/>
        <v>0</v>
      </c>
      <c r="DT135" s="60">
        <v>0</v>
      </c>
      <c r="DU135" s="60">
        <v>0</v>
      </c>
      <c r="DV135" s="150">
        <f t="shared" si="140"/>
        <v>0</v>
      </c>
      <c r="DW135" s="60">
        <v>0</v>
      </c>
      <c r="DX135" s="60">
        <v>0</v>
      </c>
      <c r="DY135" s="60">
        <v>0</v>
      </c>
      <c r="DZ135" s="60">
        <v>0</v>
      </c>
      <c r="EA135" s="60">
        <v>0</v>
      </c>
      <c r="EB135" s="60">
        <v>0</v>
      </c>
      <c r="EC135" s="60">
        <v>0</v>
      </c>
      <c r="ED135" s="60">
        <v>0</v>
      </c>
      <c r="EE135" s="60">
        <v>0</v>
      </c>
      <c r="EF135" s="60">
        <v>0</v>
      </c>
      <c r="EG135" s="150">
        <f t="shared" si="142"/>
        <v>0</v>
      </c>
      <c r="EH135" s="60">
        <v>0</v>
      </c>
      <c r="EI135" s="60">
        <v>0</v>
      </c>
      <c r="EJ135" s="60">
        <v>0</v>
      </c>
      <c r="EK135" s="60">
        <v>0</v>
      </c>
      <c r="EL135" s="60">
        <v>0</v>
      </c>
      <c r="EM135" s="60">
        <v>0</v>
      </c>
      <c r="EN135" s="60">
        <v>0</v>
      </c>
      <c r="EO135" s="60">
        <v>0</v>
      </c>
      <c r="EP135" s="60">
        <v>0</v>
      </c>
      <c r="EQ135" s="150">
        <f t="shared" si="144"/>
        <v>0</v>
      </c>
      <c r="ER135" s="60">
        <v>0</v>
      </c>
      <c r="ES135" s="60">
        <v>0</v>
      </c>
      <c r="ET135" s="60">
        <v>0</v>
      </c>
      <c r="EU135" s="150">
        <f t="shared" si="146"/>
        <v>0</v>
      </c>
      <c r="EV135" s="60">
        <v>0</v>
      </c>
      <c r="EW135" s="60">
        <v>0</v>
      </c>
      <c r="EX135" s="150">
        <f t="shared" si="148"/>
        <v>0</v>
      </c>
      <c r="EY135" s="60">
        <v>0</v>
      </c>
      <c r="EZ135" s="60">
        <v>0</v>
      </c>
      <c r="FA135" s="150">
        <f t="shared" si="150"/>
        <v>0</v>
      </c>
      <c r="FB135" s="60">
        <v>0</v>
      </c>
      <c r="FC135" s="60">
        <v>0</v>
      </c>
      <c r="FD135" s="60">
        <v>0</v>
      </c>
      <c r="FE135" s="60">
        <v>0</v>
      </c>
      <c r="FF135" s="150">
        <f t="shared" si="152"/>
        <v>0</v>
      </c>
      <c r="FG135" s="60">
        <v>0</v>
      </c>
      <c r="FH135" s="60">
        <v>0</v>
      </c>
      <c r="FI135" s="60">
        <v>0</v>
      </c>
      <c r="FJ135" s="60">
        <v>0</v>
      </c>
      <c r="FK135" s="60">
        <v>0</v>
      </c>
      <c r="FL135" s="60">
        <v>0</v>
      </c>
      <c r="FM135" s="60">
        <v>0</v>
      </c>
      <c r="FN135" s="150">
        <v>0</v>
      </c>
      <c r="FO135" s="60">
        <v>0</v>
      </c>
      <c r="FP135" s="60">
        <v>0</v>
      </c>
      <c r="FQ135" s="81">
        <v>0</v>
      </c>
      <c r="FR135" s="58"/>
      <c r="FS135" s="59">
        <f t="shared" si="284"/>
        <v>374.01471889658228</v>
      </c>
      <c r="FT135" s="4"/>
    </row>
    <row r="136" spans="2:176" x14ac:dyDescent="0.2">
      <c r="B136" s="171" t="s">
        <v>435</v>
      </c>
      <c r="C136" s="171" t="s">
        <v>269</v>
      </c>
      <c r="D136" s="150">
        <f t="shared" si="118"/>
        <v>0</v>
      </c>
      <c r="E136" s="60">
        <v>0</v>
      </c>
      <c r="F136" s="60">
        <v>0</v>
      </c>
      <c r="G136" s="60">
        <v>0</v>
      </c>
      <c r="H136" s="60">
        <v>0</v>
      </c>
      <c r="I136" s="60">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150">
        <f t="shared" si="120"/>
        <v>0</v>
      </c>
      <c r="AI136" s="60">
        <v>0</v>
      </c>
      <c r="AJ136" s="60">
        <v>0</v>
      </c>
      <c r="AK136" s="60">
        <v>0</v>
      </c>
      <c r="AL136" s="150">
        <f t="shared" si="122"/>
        <v>2338.2137366690995</v>
      </c>
      <c r="AM136" s="60">
        <v>0</v>
      </c>
      <c r="AN136" s="60">
        <v>0</v>
      </c>
      <c r="AO136" s="60">
        <v>0</v>
      </c>
      <c r="AP136" s="60">
        <v>1659.1313255999999</v>
      </c>
      <c r="AQ136" s="60">
        <v>0</v>
      </c>
      <c r="AR136" s="60">
        <v>85.514267948892211</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593.56814312020731</v>
      </c>
      <c r="BR136" s="60">
        <v>0</v>
      </c>
      <c r="BS136" s="60">
        <v>0</v>
      </c>
      <c r="BT136" s="60">
        <v>0</v>
      </c>
      <c r="BU136" s="60">
        <v>0</v>
      </c>
      <c r="BV136" s="60">
        <v>0</v>
      </c>
      <c r="BW136" s="60">
        <v>0</v>
      </c>
      <c r="BX136" s="60">
        <v>0</v>
      </c>
      <c r="BY136" s="60">
        <v>0</v>
      </c>
      <c r="BZ136" s="60">
        <v>0</v>
      </c>
      <c r="CA136" s="60">
        <v>0</v>
      </c>
      <c r="CB136" s="150">
        <v>0</v>
      </c>
      <c r="CC136" s="150">
        <f t="shared" si="124"/>
        <v>0</v>
      </c>
      <c r="CD136" s="60">
        <v>0</v>
      </c>
      <c r="CE136" s="60">
        <v>0</v>
      </c>
      <c r="CF136" s="60">
        <v>0</v>
      </c>
      <c r="CG136" s="150">
        <f t="shared" si="126"/>
        <v>0</v>
      </c>
      <c r="CH136" s="60">
        <v>0</v>
      </c>
      <c r="CI136" s="60">
        <v>0</v>
      </c>
      <c r="CJ136" s="60">
        <v>0</v>
      </c>
      <c r="CK136" s="60">
        <v>0</v>
      </c>
      <c r="CL136" s="60">
        <v>0</v>
      </c>
      <c r="CM136" s="60">
        <v>0</v>
      </c>
      <c r="CN136" s="60">
        <v>0</v>
      </c>
      <c r="CO136" s="60">
        <v>0</v>
      </c>
      <c r="CP136" s="60">
        <v>0</v>
      </c>
      <c r="CQ136" s="60">
        <v>0</v>
      </c>
      <c r="CR136" s="60">
        <v>0</v>
      </c>
      <c r="CS136" s="150">
        <f t="shared" si="128"/>
        <v>0</v>
      </c>
      <c r="CT136" s="60">
        <v>0</v>
      </c>
      <c r="CU136" s="60">
        <v>0</v>
      </c>
      <c r="CV136" s="150">
        <f t="shared" si="130"/>
        <v>0</v>
      </c>
      <c r="CW136" s="60">
        <v>0</v>
      </c>
      <c r="CX136" s="60">
        <v>0</v>
      </c>
      <c r="CY136" s="60">
        <v>0</v>
      </c>
      <c r="CZ136" s="60">
        <v>0</v>
      </c>
      <c r="DA136" s="60">
        <v>0</v>
      </c>
      <c r="DB136" s="60">
        <v>0</v>
      </c>
      <c r="DC136" s="60">
        <v>0</v>
      </c>
      <c r="DD136" s="60">
        <v>0</v>
      </c>
      <c r="DE136" s="60">
        <v>0</v>
      </c>
      <c r="DF136" s="150">
        <f t="shared" si="132"/>
        <v>0</v>
      </c>
      <c r="DG136" s="60">
        <v>0</v>
      </c>
      <c r="DH136" s="60">
        <v>0</v>
      </c>
      <c r="DI136" s="60">
        <v>0</v>
      </c>
      <c r="DJ136" s="150">
        <f t="shared" si="134"/>
        <v>0</v>
      </c>
      <c r="DK136" s="60">
        <v>0</v>
      </c>
      <c r="DL136" s="60">
        <v>0</v>
      </c>
      <c r="DM136" s="150">
        <f t="shared" si="136"/>
        <v>0</v>
      </c>
      <c r="DN136" s="60">
        <v>0</v>
      </c>
      <c r="DO136" s="60">
        <v>0</v>
      </c>
      <c r="DP136" s="60">
        <v>0</v>
      </c>
      <c r="DQ136" s="60">
        <v>0</v>
      </c>
      <c r="DR136" s="60">
        <v>0</v>
      </c>
      <c r="DS136" s="150">
        <f t="shared" si="138"/>
        <v>0</v>
      </c>
      <c r="DT136" s="60">
        <v>0</v>
      </c>
      <c r="DU136" s="60">
        <v>0</v>
      </c>
      <c r="DV136" s="150">
        <f t="shared" si="140"/>
        <v>0</v>
      </c>
      <c r="DW136" s="60">
        <v>0</v>
      </c>
      <c r="DX136" s="60">
        <v>0</v>
      </c>
      <c r="DY136" s="60">
        <v>0</v>
      </c>
      <c r="DZ136" s="60">
        <v>0</v>
      </c>
      <c r="EA136" s="60">
        <v>0</v>
      </c>
      <c r="EB136" s="60">
        <v>0</v>
      </c>
      <c r="EC136" s="60">
        <v>0</v>
      </c>
      <c r="ED136" s="60">
        <v>0</v>
      </c>
      <c r="EE136" s="60">
        <v>0</v>
      </c>
      <c r="EF136" s="60">
        <v>0</v>
      </c>
      <c r="EG136" s="150">
        <f t="shared" si="142"/>
        <v>0</v>
      </c>
      <c r="EH136" s="60">
        <v>0</v>
      </c>
      <c r="EI136" s="60">
        <v>0</v>
      </c>
      <c r="EJ136" s="60">
        <v>0</v>
      </c>
      <c r="EK136" s="60">
        <v>0</v>
      </c>
      <c r="EL136" s="60">
        <v>0</v>
      </c>
      <c r="EM136" s="60">
        <v>0</v>
      </c>
      <c r="EN136" s="60">
        <v>0</v>
      </c>
      <c r="EO136" s="60">
        <v>0</v>
      </c>
      <c r="EP136" s="60">
        <v>0</v>
      </c>
      <c r="EQ136" s="150">
        <f t="shared" si="144"/>
        <v>0</v>
      </c>
      <c r="ER136" s="60">
        <v>0</v>
      </c>
      <c r="ES136" s="60">
        <v>0</v>
      </c>
      <c r="ET136" s="60">
        <v>0</v>
      </c>
      <c r="EU136" s="150">
        <f t="shared" si="146"/>
        <v>0</v>
      </c>
      <c r="EV136" s="60">
        <v>0</v>
      </c>
      <c r="EW136" s="60">
        <v>0</v>
      </c>
      <c r="EX136" s="150">
        <f t="shared" si="148"/>
        <v>0</v>
      </c>
      <c r="EY136" s="60">
        <v>0</v>
      </c>
      <c r="EZ136" s="60">
        <v>0</v>
      </c>
      <c r="FA136" s="150">
        <f t="shared" si="150"/>
        <v>0</v>
      </c>
      <c r="FB136" s="60">
        <v>0</v>
      </c>
      <c r="FC136" s="60">
        <v>0</v>
      </c>
      <c r="FD136" s="60">
        <v>0</v>
      </c>
      <c r="FE136" s="60">
        <v>0</v>
      </c>
      <c r="FF136" s="150">
        <f t="shared" si="152"/>
        <v>0</v>
      </c>
      <c r="FG136" s="60">
        <v>0</v>
      </c>
      <c r="FH136" s="60">
        <v>0</v>
      </c>
      <c r="FI136" s="60">
        <v>0</v>
      </c>
      <c r="FJ136" s="60">
        <v>0</v>
      </c>
      <c r="FK136" s="60">
        <v>0</v>
      </c>
      <c r="FL136" s="60">
        <v>0</v>
      </c>
      <c r="FM136" s="60">
        <v>0</v>
      </c>
      <c r="FN136" s="150">
        <v>0</v>
      </c>
      <c r="FO136" s="60">
        <v>0</v>
      </c>
      <c r="FP136" s="60">
        <v>0</v>
      </c>
      <c r="FQ136" s="81">
        <v>0</v>
      </c>
      <c r="FR136" s="58"/>
      <c r="FS136" s="59">
        <f t="shared" si="284"/>
        <v>2338.2137366690995</v>
      </c>
      <c r="FT136" s="4"/>
    </row>
    <row r="137" spans="2:176" x14ac:dyDescent="0.2">
      <c r="B137" s="171" t="s">
        <v>436</v>
      </c>
      <c r="C137" s="171" t="s">
        <v>270</v>
      </c>
      <c r="D137" s="150">
        <f t="shared" si="118"/>
        <v>0</v>
      </c>
      <c r="E137" s="60">
        <v>0</v>
      </c>
      <c r="F137" s="60">
        <v>0</v>
      </c>
      <c r="G137" s="60">
        <v>0</v>
      </c>
      <c r="H137" s="60">
        <v>0</v>
      </c>
      <c r="I137" s="60">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150">
        <f t="shared" si="120"/>
        <v>0</v>
      </c>
      <c r="AI137" s="60">
        <v>0</v>
      </c>
      <c r="AJ137" s="60">
        <v>0</v>
      </c>
      <c r="AK137" s="60">
        <v>0</v>
      </c>
      <c r="AL137" s="150">
        <f t="shared" si="122"/>
        <v>5.3625600000000002</v>
      </c>
      <c r="AM137" s="60">
        <v>1.0607874179785997</v>
      </c>
      <c r="AN137" s="60">
        <v>0.13549207357081824</v>
      </c>
      <c r="AO137" s="60">
        <v>0.47251648805813529</v>
      </c>
      <c r="AP137" s="60">
        <v>0.28747348513245757</v>
      </c>
      <c r="AQ137" s="60">
        <v>0.69168230578212964</v>
      </c>
      <c r="AR137" s="60">
        <v>0.11059286031134447</v>
      </c>
      <c r="AS137" s="60">
        <v>0.32324038699189828</v>
      </c>
      <c r="AT137" s="60">
        <v>0.50258748864459757</v>
      </c>
      <c r="AU137" s="60">
        <v>0.23937927116515392</v>
      </c>
      <c r="AV137" s="60">
        <v>3.3619049289121392E-2</v>
      </c>
      <c r="AW137" s="60">
        <v>0.20878358776371897</v>
      </c>
      <c r="AX137" s="60">
        <v>7.7479364387768257E-2</v>
      </c>
      <c r="AY137" s="60">
        <v>0.63994057165538099</v>
      </c>
      <c r="AZ137" s="60">
        <v>0.18308891392721879</v>
      </c>
      <c r="BA137" s="60">
        <v>0.39589673534165665</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150">
        <v>0</v>
      </c>
      <c r="CC137" s="150">
        <f t="shared" si="124"/>
        <v>0</v>
      </c>
      <c r="CD137" s="60">
        <v>0</v>
      </c>
      <c r="CE137" s="60">
        <v>0</v>
      </c>
      <c r="CF137" s="60">
        <v>0</v>
      </c>
      <c r="CG137" s="150">
        <f t="shared" si="126"/>
        <v>0</v>
      </c>
      <c r="CH137" s="60">
        <v>0</v>
      </c>
      <c r="CI137" s="60">
        <v>0</v>
      </c>
      <c r="CJ137" s="60">
        <v>0</v>
      </c>
      <c r="CK137" s="60">
        <v>0</v>
      </c>
      <c r="CL137" s="60">
        <v>0</v>
      </c>
      <c r="CM137" s="60">
        <v>0</v>
      </c>
      <c r="CN137" s="60">
        <v>0</v>
      </c>
      <c r="CO137" s="60">
        <v>0</v>
      </c>
      <c r="CP137" s="60">
        <v>0</v>
      </c>
      <c r="CQ137" s="60">
        <v>0</v>
      </c>
      <c r="CR137" s="60">
        <v>0</v>
      </c>
      <c r="CS137" s="150">
        <f t="shared" si="128"/>
        <v>0</v>
      </c>
      <c r="CT137" s="60">
        <v>0</v>
      </c>
      <c r="CU137" s="60">
        <v>0</v>
      </c>
      <c r="CV137" s="150">
        <f t="shared" si="130"/>
        <v>0</v>
      </c>
      <c r="CW137" s="60">
        <v>0</v>
      </c>
      <c r="CX137" s="60">
        <v>0</v>
      </c>
      <c r="CY137" s="60">
        <v>0</v>
      </c>
      <c r="CZ137" s="60">
        <v>0</v>
      </c>
      <c r="DA137" s="60">
        <v>0</v>
      </c>
      <c r="DB137" s="60">
        <v>0</v>
      </c>
      <c r="DC137" s="60">
        <v>0</v>
      </c>
      <c r="DD137" s="60">
        <v>0</v>
      </c>
      <c r="DE137" s="60">
        <v>0</v>
      </c>
      <c r="DF137" s="150">
        <f t="shared" si="132"/>
        <v>0</v>
      </c>
      <c r="DG137" s="60">
        <v>0</v>
      </c>
      <c r="DH137" s="60">
        <v>0</v>
      </c>
      <c r="DI137" s="60">
        <v>0</v>
      </c>
      <c r="DJ137" s="150">
        <f t="shared" si="134"/>
        <v>0</v>
      </c>
      <c r="DK137" s="60">
        <v>0</v>
      </c>
      <c r="DL137" s="60">
        <v>0</v>
      </c>
      <c r="DM137" s="150">
        <f t="shared" si="136"/>
        <v>0</v>
      </c>
      <c r="DN137" s="60">
        <v>0</v>
      </c>
      <c r="DO137" s="60">
        <v>0</v>
      </c>
      <c r="DP137" s="60">
        <v>0</v>
      </c>
      <c r="DQ137" s="60">
        <v>0</v>
      </c>
      <c r="DR137" s="60">
        <v>0</v>
      </c>
      <c r="DS137" s="150">
        <f t="shared" si="138"/>
        <v>0</v>
      </c>
      <c r="DT137" s="60">
        <v>0</v>
      </c>
      <c r="DU137" s="60">
        <v>0</v>
      </c>
      <c r="DV137" s="150">
        <f t="shared" si="140"/>
        <v>0</v>
      </c>
      <c r="DW137" s="60">
        <v>0</v>
      </c>
      <c r="DX137" s="60">
        <v>0</v>
      </c>
      <c r="DY137" s="60">
        <v>0</v>
      </c>
      <c r="DZ137" s="60">
        <v>0</v>
      </c>
      <c r="EA137" s="60">
        <v>0</v>
      </c>
      <c r="EB137" s="60">
        <v>0</v>
      </c>
      <c r="EC137" s="60">
        <v>0</v>
      </c>
      <c r="ED137" s="60">
        <v>0</v>
      </c>
      <c r="EE137" s="60">
        <v>0</v>
      </c>
      <c r="EF137" s="60">
        <v>0</v>
      </c>
      <c r="EG137" s="150">
        <f t="shared" si="142"/>
        <v>0</v>
      </c>
      <c r="EH137" s="60">
        <v>0</v>
      </c>
      <c r="EI137" s="60">
        <v>0</v>
      </c>
      <c r="EJ137" s="60">
        <v>0</v>
      </c>
      <c r="EK137" s="60">
        <v>0</v>
      </c>
      <c r="EL137" s="60">
        <v>0</v>
      </c>
      <c r="EM137" s="60">
        <v>0</v>
      </c>
      <c r="EN137" s="60">
        <v>0</v>
      </c>
      <c r="EO137" s="60">
        <v>0</v>
      </c>
      <c r="EP137" s="60">
        <v>0</v>
      </c>
      <c r="EQ137" s="150">
        <f t="shared" si="144"/>
        <v>0</v>
      </c>
      <c r="ER137" s="60">
        <v>0</v>
      </c>
      <c r="ES137" s="60">
        <v>0</v>
      </c>
      <c r="ET137" s="60">
        <v>0</v>
      </c>
      <c r="EU137" s="150">
        <f t="shared" si="146"/>
        <v>0</v>
      </c>
      <c r="EV137" s="60">
        <v>0</v>
      </c>
      <c r="EW137" s="60">
        <v>0</v>
      </c>
      <c r="EX137" s="150">
        <f t="shared" si="148"/>
        <v>0</v>
      </c>
      <c r="EY137" s="60">
        <v>0</v>
      </c>
      <c r="EZ137" s="60">
        <v>0</v>
      </c>
      <c r="FA137" s="150">
        <f t="shared" si="150"/>
        <v>0</v>
      </c>
      <c r="FB137" s="60">
        <v>0</v>
      </c>
      <c r="FC137" s="60">
        <v>0</v>
      </c>
      <c r="FD137" s="60">
        <v>0</v>
      </c>
      <c r="FE137" s="60">
        <v>0</v>
      </c>
      <c r="FF137" s="150">
        <f t="shared" si="152"/>
        <v>0</v>
      </c>
      <c r="FG137" s="60">
        <v>0</v>
      </c>
      <c r="FH137" s="60">
        <v>0</v>
      </c>
      <c r="FI137" s="60">
        <v>0</v>
      </c>
      <c r="FJ137" s="60">
        <v>0</v>
      </c>
      <c r="FK137" s="60">
        <v>0</v>
      </c>
      <c r="FL137" s="60">
        <v>0</v>
      </c>
      <c r="FM137" s="60">
        <v>0</v>
      </c>
      <c r="FN137" s="150">
        <v>0</v>
      </c>
      <c r="FO137" s="60">
        <v>3.0289444799999998</v>
      </c>
      <c r="FP137" s="60">
        <v>0</v>
      </c>
      <c r="FQ137" s="81">
        <v>0</v>
      </c>
      <c r="FR137" s="58"/>
      <c r="FS137" s="59">
        <f t="shared" si="284"/>
        <v>8.39150448</v>
      </c>
      <c r="FT137" s="4"/>
    </row>
    <row r="138" spans="2:176" x14ac:dyDescent="0.2">
      <c r="B138" s="171" t="s">
        <v>437</v>
      </c>
      <c r="C138" s="171" t="s">
        <v>312</v>
      </c>
      <c r="D138" s="150">
        <f t="shared" si="118"/>
        <v>0</v>
      </c>
      <c r="E138" s="60">
        <v>0</v>
      </c>
      <c r="F138" s="60">
        <v>0</v>
      </c>
      <c r="G138" s="60">
        <v>0</v>
      </c>
      <c r="H138" s="60">
        <v>0</v>
      </c>
      <c r="I138" s="60">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150">
        <f t="shared" si="120"/>
        <v>0</v>
      </c>
      <c r="AI138" s="60">
        <v>0</v>
      </c>
      <c r="AJ138" s="60">
        <v>0</v>
      </c>
      <c r="AK138" s="60">
        <v>0</v>
      </c>
      <c r="AL138" s="150">
        <f t="shared" si="122"/>
        <v>1728.4377397259998</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1728.4377397259998</v>
      </c>
      <c r="BR138" s="60">
        <v>0</v>
      </c>
      <c r="BS138" s="60">
        <v>0</v>
      </c>
      <c r="BT138" s="60">
        <v>0</v>
      </c>
      <c r="BU138" s="60">
        <v>0</v>
      </c>
      <c r="BV138" s="60">
        <v>0</v>
      </c>
      <c r="BW138" s="60">
        <v>0</v>
      </c>
      <c r="BX138" s="60">
        <v>0</v>
      </c>
      <c r="BY138" s="60">
        <v>0</v>
      </c>
      <c r="BZ138" s="60">
        <v>0</v>
      </c>
      <c r="CA138" s="60">
        <v>0</v>
      </c>
      <c r="CB138" s="150">
        <v>0</v>
      </c>
      <c r="CC138" s="150">
        <f t="shared" si="124"/>
        <v>0</v>
      </c>
      <c r="CD138" s="60">
        <v>0</v>
      </c>
      <c r="CE138" s="60">
        <v>0</v>
      </c>
      <c r="CF138" s="60">
        <v>0</v>
      </c>
      <c r="CG138" s="150">
        <f t="shared" si="126"/>
        <v>0</v>
      </c>
      <c r="CH138" s="60">
        <v>0</v>
      </c>
      <c r="CI138" s="60">
        <v>0</v>
      </c>
      <c r="CJ138" s="60">
        <v>0</v>
      </c>
      <c r="CK138" s="60">
        <v>0</v>
      </c>
      <c r="CL138" s="60">
        <v>0</v>
      </c>
      <c r="CM138" s="60">
        <v>0</v>
      </c>
      <c r="CN138" s="60">
        <v>0</v>
      </c>
      <c r="CO138" s="60">
        <v>0</v>
      </c>
      <c r="CP138" s="60">
        <v>0</v>
      </c>
      <c r="CQ138" s="60">
        <v>0</v>
      </c>
      <c r="CR138" s="60">
        <v>0</v>
      </c>
      <c r="CS138" s="150">
        <f t="shared" si="128"/>
        <v>0</v>
      </c>
      <c r="CT138" s="60">
        <v>0</v>
      </c>
      <c r="CU138" s="60">
        <v>0</v>
      </c>
      <c r="CV138" s="150">
        <f t="shared" si="130"/>
        <v>0</v>
      </c>
      <c r="CW138" s="60">
        <v>0</v>
      </c>
      <c r="CX138" s="60">
        <v>0</v>
      </c>
      <c r="CY138" s="60">
        <v>0</v>
      </c>
      <c r="CZ138" s="60">
        <v>0</v>
      </c>
      <c r="DA138" s="60">
        <v>0</v>
      </c>
      <c r="DB138" s="60">
        <v>0</v>
      </c>
      <c r="DC138" s="60">
        <v>0</v>
      </c>
      <c r="DD138" s="60">
        <v>0</v>
      </c>
      <c r="DE138" s="60">
        <v>0</v>
      </c>
      <c r="DF138" s="150">
        <f t="shared" si="132"/>
        <v>0</v>
      </c>
      <c r="DG138" s="60">
        <v>0</v>
      </c>
      <c r="DH138" s="60">
        <v>0</v>
      </c>
      <c r="DI138" s="60">
        <v>0</v>
      </c>
      <c r="DJ138" s="150">
        <f t="shared" si="134"/>
        <v>0</v>
      </c>
      <c r="DK138" s="60">
        <v>0</v>
      </c>
      <c r="DL138" s="60">
        <v>0</v>
      </c>
      <c r="DM138" s="150">
        <f t="shared" si="136"/>
        <v>0</v>
      </c>
      <c r="DN138" s="60">
        <v>0</v>
      </c>
      <c r="DO138" s="60">
        <v>0</v>
      </c>
      <c r="DP138" s="60">
        <v>0</v>
      </c>
      <c r="DQ138" s="60">
        <v>0</v>
      </c>
      <c r="DR138" s="60">
        <v>0</v>
      </c>
      <c r="DS138" s="150">
        <f t="shared" si="138"/>
        <v>0</v>
      </c>
      <c r="DT138" s="60">
        <v>0</v>
      </c>
      <c r="DU138" s="60">
        <v>0</v>
      </c>
      <c r="DV138" s="150">
        <f t="shared" si="140"/>
        <v>0</v>
      </c>
      <c r="DW138" s="60">
        <v>0</v>
      </c>
      <c r="DX138" s="60">
        <v>0</v>
      </c>
      <c r="DY138" s="60">
        <v>0</v>
      </c>
      <c r="DZ138" s="60">
        <v>0</v>
      </c>
      <c r="EA138" s="60">
        <v>0</v>
      </c>
      <c r="EB138" s="60">
        <v>0</v>
      </c>
      <c r="EC138" s="60">
        <v>0</v>
      </c>
      <c r="ED138" s="60">
        <v>0</v>
      </c>
      <c r="EE138" s="60">
        <v>0</v>
      </c>
      <c r="EF138" s="60">
        <v>0</v>
      </c>
      <c r="EG138" s="150">
        <f t="shared" si="142"/>
        <v>0</v>
      </c>
      <c r="EH138" s="60">
        <v>0</v>
      </c>
      <c r="EI138" s="60">
        <v>0</v>
      </c>
      <c r="EJ138" s="60">
        <v>0</v>
      </c>
      <c r="EK138" s="60">
        <v>0</v>
      </c>
      <c r="EL138" s="60">
        <v>0</v>
      </c>
      <c r="EM138" s="60">
        <v>0</v>
      </c>
      <c r="EN138" s="60">
        <v>0</v>
      </c>
      <c r="EO138" s="60">
        <v>0</v>
      </c>
      <c r="EP138" s="60">
        <v>0</v>
      </c>
      <c r="EQ138" s="150">
        <f t="shared" si="144"/>
        <v>0</v>
      </c>
      <c r="ER138" s="60">
        <v>0</v>
      </c>
      <c r="ES138" s="60">
        <v>0</v>
      </c>
      <c r="ET138" s="60">
        <v>0</v>
      </c>
      <c r="EU138" s="150">
        <f t="shared" si="146"/>
        <v>0</v>
      </c>
      <c r="EV138" s="60">
        <v>0</v>
      </c>
      <c r="EW138" s="60">
        <v>0</v>
      </c>
      <c r="EX138" s="150">
        <f t="shared" si="148"/>
        <v>0</v>
      </c>
      <c r="EY138" s="60">
        <v>0</v>
      </c>
      <c r="EZ138" s="60">
        <v>0</v>
      </c>
      <c r="FA138" s="150">
        <f t="shared" si="150"/>
        <v>0</v>
      </c>
      <c r="FB138" s="60">
        <v>0</v>
      </c>
      <c r="FC138" s="60">
        <v>0</v>
      </c>
      <c r="FD138" s="60">
        <v>0</v>
      </c>
      <c r="FE138" s="60">
        <v>0</v>
      </c>
      <c r="FF138" s="150">
        <f t="shared" si="152"/>
        <v>0</v>
      </c>
      <c r="FG138" s="60">
        <v>0</v>
      </c>
      <c r="FH138" s="60">
        <v>0</v>
      </c>
      <c r="FI138" s="60">
        <v>0</v>
      </c>
      <c r="FJ138" s="60">
        <v>0</v>
      </c>
      <c r="FK138" s="60">
        <v>0</v>
      </c>
      <c r="FL138" s="60">
        <v>0</v>
      </c>
      <c r="FM138" s="60">
        <v>0</v>
      </c>
      <c r="FN138" s="150">
        <v>0</v>
      </c>
      <c r="FO138" s="60">
        <v>0</v>
      </c>
      <c r="FP138" s="60">
        <v>0</v>
      </c>
      <c r="FQ138" s="81">
        <v>0</v>
      </c>
      <c r="FR138" s="58"/>
      <c r="FS138" s="59">
        <f t="shared" si="284"/>
        <v>1728.4377397259998</v>
      </c>
      <c r="FT138" s="4"/>
    </row>
    <row r="139" spans="2:176" x14ac:dyDescent="0.2">
      <c r="B139" s="171" t="s">
        <v>438</v>
      </c>
      <c r="C139" s="171" t="s">
        <v>275</v>
      </c>
      <c r="D139" s="150">
        <f t="shared" si="118"/>
        <v>0</v>
      </c>
      <c r="E139" s="60">
        <v>0</v>
      </c>
      <c r="F139" s="60">
        <v>0</v>
      </c>
      <c r="G139" s="60">
        <v>0</v>
      </c>
      <c r="H139" s="60">
        <v>0</v>
      </c>
      <c r="I139" s="60">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150">
        <f t="shared" si="120"/>
        <v>0</v>
      </c>
      <c r="AI139" s="60">
        <v>0</v>
      </c>
      <c r="AJ139" s="60">
        <v>0</v>
      </c>
      <c r="AK139" s="60">
        <v>0</v>
      </c>
      <c r="AL139" s="150">
        <f t="shared" si="122"/>
        <v>27.229624994820004</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3.3867909215512335</v>
      </c>
      <c r="BP139" s="60">
        <v>3.0366862338663712</v>
      </c>
      <c r="BQ139" s="60">
        <v>20.806147839402399</v>
      </c>
      <c r="BR139" s="60">
        <v>0</v>
      </c>
      <c r="BS139" s="60">
        <v>0</v>
      </c>
      <c r="BT139" s="60">
        <v>0</v>
      </c>
      <c r="BU139" s="60">
        <v>0</v>
      </c>
      <c r="BV139" s="60">
        <v>0</v>
      </c>
      <c r="BW139" s="60">
        <v>0</v>
      </c>
      <c r="BX139" s="60">
        <v>0</v>
      </c>
      <c r="BY139" s="60">
        <v>0</v>
      </c>
      <c r="BZ139" s="60">
        <v>0</v>
      </c>
      <c r="CA139" s="60">
        <v>0</v>
      </c>
      <c r="CB139" s="150">
        <v>0</v>
      </c>
      <c r="CC139" s="150">
        <f t="shared" si="124"/>
        <v>0</v>
      </c>
      <c r="CD139" s="60">
        <v>0</v>
      </c>
      <c r="CE139" s="60">
        <v>0</v>
      </c>
      <c r="CF139" s="60">
        <v>0</v>
      </c>
      <c r="CG139" s="150">
        <f t="shared" si="126"/>
        <v>0</v>
      </c>
      <c r="CH139" s="60">
        <v>0</v>
      </c>
      <c r="CI139" s="60">
        <v>0</v>
      </c>
      <c r="CJ139" s="60">
        <v>0</v>
      </c>
      <c r="CK139" s="60">
        <v>0</v>
      </c>
      <c r="CL139" s="60">
        <v>0</v>
      </c>
      <c r="CM139" s="60">
        <v>0</v>
      </c>
      <c r="CN139" s="60">
        <v>0</v>
      </c>
      <c r="CO139" s="60">
        <v>0</v>
      </c>
      <c r="CP139" s="60">
        <v>0</v>
      </c>
      <c r="CQ139" s="60">
        <v>0</v>
      </c>
      <c r="CR139" s="60">
        <v>0</v>
      </c>
      <c r="CS139" s="150">
        <f t="shared" si="128"/>
        <v>0</v>
      </c>
      <c r="CT139" s="60">
        <v>0</v>
      </c>
      <c r="CU139" s="60">
        <v>0</v>
      </c>
      <c r="CV139" s="150">
        <f t="shared" si="130"/>
        <v>0</v>
      </c>
      <c r="CW139" s="60">
        <v>0</v>
      </c>
      <c r="CX139" s="60">
        <v>0</v>
      </c>
      <c r="CY139" s="60">
        <v>0</v>
      </c>
      <c r="CZ139" s="60">
        <v>0</v>
      </c>
      <c r="DA139" s="60">
        <v>0</v>
      </c>
      <c r="DB139" s="60">
        <v>0</v>
      </c>
      <c r="DC139" s="60">
        <v>0</v>
      </c>
      <c r="DD139" s="60">
        <v>0</v>
      </c>
      <c r="DE139" s="60">
        <v>0</v>
      </c>
      <c r="DF139" s="150">
        <f t="shared" si="132"/>
        <v>0</v>
      </c>
      <c r="DG139" s="60">
        <v>0</v>
      </c>
      <c r="DH139" s="60">
        <v>0</v>
      </c>
      <c r="DI139" s="60">
        <v>0</v>
      </c>
      <c r="DJ139" s="150">
        <f t="shared" si="134"/>
        <v>0</v>
      </c>
      <c r="DK139" s="60">
        <v>0</v>
      </c>
      <c r="DL139" s="60">
        <v>0</v>
      </c>
      <c r="DM139" s="150">
        <f t="shared" si="136"/>
        <v>0</v>
      </c>
      <c r="DN139" s="60">
        <v>0</v>
      </c>
      <c r="DO139" s="60">
        <v>0</v>
      </c>
      <c r="DP139" s="60">
        <v>0</v>
      </c>
      <c r="DQ139" s="60">
        <v>0</v>
      </c>
      <c r="DR139" s="60">
        <v>0</v>
      </c>
      <c r="DS139" s="150">
        <f t="shared" si="138"/>
        <v>0</v>
      </c>
      <c r="DT139" s="60">
        <v>0</v>
      </c>
      <c r="DU139" s="60">
        <v>0</v>
      </c>
      <c r="DV139" s="150">
        <f t="shared" si="140"/>
        <v>0</v>
      </c>
      <c r="DW139" s="60">
        <v>0</v>
      </c>
      <c r="DX139" s="60">
        <v>0</v>
      </c>
      <c r="DY139" s="60">
        <v>0</v>
      </c>
      <c r="DZ139" s="60">
        <v>0</v>
      </c>
      <c r="EA139" s="60">
        <v>0</v>
      </c>
      <c r="EB139" s="60">
        <v>0</v>
      </c>
      <c r="EC139" s="60">
        <v>0</v>
      </c>
      <c r="ED139" s="60">
        <v>0</v>
      </c>
      <c r="EE139" s="60">
        <v>0</v>
      </c>
      <c r="EF139" s="60">
        <v>0</v>
      </c>
      <c r="EG139" s="150">
        <f t="shared" si="142"/>
        <v>0</v>
      </c>
      <c r="EH139" s="60">
        <v>0</v>
      </c>
      <c r="EI139" s="60">
        <v>0</v>
      </c>
      <c r="EJ139" s="60">
        <v>0</v>
      </c>
      <c r="EK139" s="60">
        <v>0</v>
      </c>
      <c r="EL139" s="60">
        <v>0</v>
      </c>
      <c r="EM139" s="60">
        <v>0</v>
      </c>
      <c r="EN139" s="60">
        <v>0</v>
      </c>
      <c r="EO139" s="60">
        <v>0</v>
      </c>
      <c r="EP139" s="60">
        <v>0</v>
      </c>
      <c r="EQ139" s="150">
        <f t="shared" si="144"/>
        <v>0</v>
      </c>
      <c r="ER139" s="60">
        <v>0</v>
      </c>
      <c r="ES139" s="60">
        <v>0</v>
      </c>
      <c r="ET139" s="60">
        <v>0</v>
      </c>
      <c r="EU139" s="150">
        <f t="shared" si="146"/>
        <v>0</v>
      </c>
      <c r="EV139" s="60">
        <v>0</v>
      </c>
      <c r="EW139" s="60">
        <v>0</v>
      </c>
      <c r="EX139" s="150">
        <f t="shared" si="148"/>
        <v>0</v>
      </c>
      <c r="EY139" s="60">
        <v>0</v>
      </c>
      <c r="EZ139" s="60">
        <v>0</v>
      </c>
      <c r="FA139" s="150">
        <f t="shared" si="150"/>
        <v>0</v>
      </c>
      <c r="FB139" s="60">
        <v>0</v>
      </c>
      <c r="FC139" s="60">
        <v>0</v>
      </c>
      <c r="FD139" s="60">
        <v>0</v>
      </c>
      <c r="FE139" s="60">
        <v>0</v>
      </c>
      <c r="FF139" s="150">
        <f t="shared" si="152"/>
        <v>0</v>
      </c>
      <c r="FG139" s="60">
        <v>0</v>
      </c>
      <c r="FH139" s="60">
        <v>0</v>
      </c>
      <c r="FI139" s="60">
        <v>0</v>
      </c>
      <c r="FJ139" s="60">
        <v>0</v>
      </c>
      <c r="FK139" s="60">
        <v>0</v>
      </c>
      <c r="FL139" s="60">
        <v>0</v>
      </c>
      <c r="FM139" s="60">
        <v>0</v>
      </c>
      <c r="FN139" s="150">
        <v>0</v>
      </c>
      <c r="FO139" s="60">
        <v>25.594361296663941</v>
      </c>
      <c r="FP139" s="60">
        <v>-1.5375000003814421E-5</v>
      </c>
      <c r="FQ139" s="81">
        <v>1.5375000000000001E-5</v>
      </c>
      <c r="FR139" s="58"/>
      <c r="FS139" s="59">
        <f t="shared" si="284"/>
        <v>52.823986291483941</v>
      </c>
      <c r="FT139" s="4"/>
    </row>
    <row r="140" spans="2:176" x14ac:dyDescent="0.2">
      <c r="B140" s="171" t="s">
        <v>439</v>
      </c>
      <c r="C140" s="171" t="s">
        <v>276</v>
      </c>
      <c r="D140" s="150">
        <f t="shared" si="118"/>
        <v>0</v>
      </c>
      <c r="E140" s="60">
        <v>0</v>
      </c>
      <c r="F140" s="60">
        <v>0</v>
      </c>
      <c r="G140" s="60">
        <v>0</v>
      </c>
      <c r="H140" s="60">
        <v>0</v>
      </c>
      <c r="I140" s="60">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150">
        <f t="shared" si="120"/>
        <v>0</v>
      </c>
      <c r="AI140" s="60">
        <v>0</v>
      </c>
      <c r="AJ140" s="60">
        <v>0</v>
      </c>
      <c r="AK140" s="60">
        <v>0</v>
      </c>
      <c r="AL140" s="150">
        <f t="shared" si="122"/>
        <v>3311.9144814767337</v>
      </c>
      <c r="AM140" s="60">
        <v>23.650260760204393</v>
      </c>
      <c r="AN140" s="60">
        <v>0</v>
      </c>
      <c r="AO140" s="60">
        <v>23.072554774954163</v>
      </c>
      <c r="AP140" s="60">
        <v>8.4311429328738221</v>
      </c>
      <c r="AQ140" s="60">
        <v>0.3881091924997116</v>
      </c>
      <c r="AR140" s="60">
        <v>0.65807838740861846</v>
      </c>
      <c r="AS140" s="60">
        <v>52.883077179420987</v>
      </c>
      <c r="AT140" s="60">
        <v>51.218872010262224</v>
      </c>
      <c r="AU140" s="60">
        <v>0.76477221786725524</v>
      </c>
      <c r="AV140" s="60">
        <v>0.63835711354233171</v>
      </c>
      <c r="AW140" s="60">
        <v>1.4260788688111607</v>
      </c>
      <c r="AX140" s="60">
        <v>16.012481579894867</v>
      </c>
      <c r="AY140" s="60">
        <v>16.546914570850788</v>
      </c>
      <c r="AZ140" s="60">
        <v>22.525023971550706</v>
      </c>
      <c r="BA140" s="60">
        <v>11.34811851585893</v>
      </c>
      <c r="BB140" s="60">
        <v>1.5757980789729443E-3</v>
      </c>
      <c r="BC140" s="60">
        <v>5.8401186134511923E-5</v>
      </c>
      <c r="BD140" s="60">
        <v>0.25134421240593907</v>
      </c>
      <c r="BE140" s="60">
        <v>0</v>
      </c>
      <c r="BF140" s="60">
        <v>4.8943467468640492E-2</v>
      </c>
      <c r="BG140" s="60">
        <v>6.4503597828375847</v>
      </c>
      <c r="BH140" s="60">
        <v>0</v>
      </c>
      <c r="BI140" s="60">
        <v>53.471876818512811</v>
      </c>
      <c r="BJ140" s="60">
        <v>5.1859654130535162</v>
      </c>
      <c r="BK140" s="60">
        <v>1.4654242898037162E-2</v>
      </c>
      <c r="BL140" s="60">
        <v>0.20523558390782062</v>
      </c>
      <c r="BM140" s="60">
        <v>0.26378393921908899</v>
      </c>
      <c r="BN140" s="60">
        <v>5.8284553520198132</v>
      </c>
      <c r="BO140" s="60">
        <v>39.868134027774978</v>
      </c>
      <c r="BP140" s="60">
        <v>47.323002572928367</v>
      </c>
      <c r="BQ140" s="60">
        <v>250.80715633489669</v>
      </c>
      <c r="BR140" s="60">
        <v>440.50227659140887</v>
      </c>
      <c r="BS140" s="60">
        <v>236.68196561200767</v>
      </c>
      <c r="BT140" s="60">
        <v>0</v>
      </c>
      <c r="BU140" s="60">
        <v>0</v>
      </c>
      <c r="BV140" s="60">
        <v>52.816128042697187</v>
      </c>
      <c r="BW140" s="60">
        <v>0.18724208709289147</v>
      </c>
      <c r="BX140" s="60">
        <v>246.99465782200448</v>
      </c>
      <c r="BY140" s="60">
        <v>2.7710332299591678</v>
      </c>
      <c r="BZ140" s="60">
        <v>1628.4275493648975</v>
      </c>
      <c r="CA140" s="60">
        <v>64.249240703477312</v>
      </c>
      <c r="CB140" s="150">
        <v>1.1181146364444476</v>
      </c>
      <c r="CC140" s="150">
        <f t="shared" si="124"/>
        <v>1.0156509710058481</v>
      </c>
      <c r="CD140" s="60">
        <v>0</v>
      </c>
      <c r="CE140" s="60">
        <v>2.4295338888292245E-2</v>
      </c>
      <c r="CF140" s="60">
        <v>0.99135563211755584</v>
      </c>
      <c r="CG140" s="150">
        <f t="shared" si="126"/>
        <v>0</v>
      </c>
      <c r="CH140" s="60">
        <v>0</v>
      </c>
      <c r="CI140" s="60">
        <v>0</v>
      </c>
      <c r="CJ140" s="60">
        <v>0</v>
      </c>
      <c r="CK140" s="60">
        <v>0</v>
      </c>
      <c r="CL140" s="60">
        <v>0</v>
      </c>
      <c r="CM140" s="60">
        <v>0</v>
      </c>
      <c r="CN140" s="60">
        <v>0</v>
      </c>
      <c r="CO140" s="60">
        <v>0</v>
      </c>
      <c r="CP140" s="60">
        <v>0</v>
      </c>
      <c r="CQ140" s="60">
        <v>0</v>
      </c>
      <c r="CR140" s="60">
        <v>0</v>
      </c>
      <c r="CS140" s="150">
        <f t="shared" si="128"/>
        <v>379.35163066836571</v>
      </c>
      <c r="CT140" s="60">
        <v>378.93928971035268</v>
      </c>
      <c r="CU140" s="60">
        <v>0.41234095801302267</v>
      </c>
      <c r="CV140" s="150">
        <f t="shared" si="130"/>
        <v>134.8819566610365</v>
      </c>
      <c r="CW140" s="60">
        <v>0</v>
      </c>
      <c r="CX140" s="60">
        <v>0</v>
      </c>
      <c r="CY140" s="60">
        <v>0</v>
      </c>
      <c r="CZ140" s="60">
        <v>133.77311216736521</v>
      </c>
      <c r="DA140" s="60">
        <v>0</v>
      </c>
      <c r="DB140" s="60">
        <v>0</v>
      </c>
      <c r="DC140" s="60">
        <v>0</v>
      </c>
      <c r="DD140" s="60">
        <v>0.25309520623154191</v>
      </c>
      <c r="DE140" s="60">
        <v>0.85574928743973733</v>
      </c>
      <c r="DF140" s="150">
        <f t="shared" si="132"/>
        <v>1338.7278110343323</v>
      </c>
      <c r="DG140" s="60">
        <v>219.99435730574714</v>
      </c>
      <c r="DH140" s="60">
        <v>1118.7334537285851</v>
      </c>
      <c r="DI140" s="60">
        <v>0</v>
      </c>
      <c r="DJ140" s="150">
        <f t="shared" si="134"/>
        <v>0.55663833675486851</v>
      </c>
      <c r="DK140" s="60">
        <v>0.13422086644400844</v>
      </c>
      <c r="DL140" s="60">
        <v>0.42241747031086008</v>
      </c>
      <c r="DM140" s="150">
        <f t="shared" si="136"/>
        <v>0</v>
      </c>
      <c r="DN140" s="60">
        <v>0</v>
      </c>
      <c r="DO140" s="60">
        <v>0</v>
      </c>
      <c r="DP140" s="60">
        <v>0</v>
      </c>
      <c r="DQ140" s="60">
        <v>0</v>
      </c>
      <c r="DR140" s="60">
        <v>0</v>
      </c>
      <c r="DS140" s="150">
        <f t="shared" si="138"/>
        <v>0</v>
      </c>
      <c r="DT140" s="60">
        <v>0</v>
      </c>
      <c r="DU140" s="60">
        <v>0</v>
      </c>
      <c r="DV140" s="150">
        <f t="shared" si="140"/>
        <v>25.260641551206586</v>
      </c>
      <c r="DW140" s="60">
        <v>0</v>
      </c>
      <c r="DX140" s="60">
        <v>0</v>
      </c>
      <c r="DY140" s="60">
        <v>2.7536457691298727E-2</v>
      </c>
      <c r="DZ140" s="60">
        <v>3.2780242318096236E-3</v>
      </c>
      <c r="EA140" s="60">
        <v>0</v>
      </c>
      <c r="EB140" s="60">
        <v>0</v>
      </c>
      <c r="EC140" s="60">
        <v>0</v>
      </c>
      <c r="ED140" s="60">
        <v>0</v>
      </c>
      <c r="EE140" s="60">
        <v>23.246683683878349</v>
      </c>
      <c r="EF140" s="60">
        <v>1.9831433854051272</v>
      </c>
      <c r="EG140" s="150">
        <f t="shared" si="142"/>
        <v>3.6760369909562121E-2</v>
      </c>
      <c r="EH140" s="60">
        <v>0</v>
      </c>
      <c r="EI140" s="60">
        <v>0</v>
      </c>
      <c r="EJ140" s="60">
        <v>0</v>
      </c>
      <c r="EK140" s="60">
        <v>0</v>
      </c>
      <c r="EL140" s="60">
        <v>0</v>
      </c>
      <c r="EM140" s="60">
        <v>0</v>
      </c>
      <c r="EN140" s="60">
        <v>0</v>
      </c>
      <c r="EO140" s="60">
        <v>0</v>
      </c>
      <c r="EP140" s="60">
        <v>3.6760369909562121E-2</v>
      </c>
      <c r="EQ140" s="150">
        <f t="shared" si="144"/>
        <v>0</v>
      </c>
      <c r="ER140" s="60">
        <v>0</v>
      </c>
      <c r="ES140" s="60">
        <v>0</v>
      </c>
      <c r="ET140" s="60">
        <v>0</v>
      </c>
      <c r="EU140" s="150">
        <f t="shared" si="146"/>
        <v>2.7048198870261713</v>
      </c>
      <c r="EV140" s="60">
        <v>2.7048198870261713</v>
      </c>
      <c r="EW140" s="60">
        <v>0</v>
      </c>
      <c r="EX140" s="150">
        <f t="shared" si="148"/>
        <v>13.603801236729076</v>
      </c>
      <c r="EY140" s="60">
        <v>13.603801236729076</v>
      </c>
      <c r="EZ140" s="60">
        <v>0</v>
      </c>
      <c r="FA140" s="150">
        <f t="shared" si="150"/>
        <v>3.7713693842749381</v>
      </c>
      <c r="FB140" s="60">
        <v>0</v>
      </c>
      <c r="FC140" s="60">
        <v>0</v>
      </c>
      <c r="FD140" s="60">
        <v>0</v>
      </c>
      <c r="FE140" s="60">
        <v>3.7713693842749381</v>
      </c>
      <c r="FF140" s="150">
        <f t="shared" si="152"/>
        <v>1.3540975140860718</v>
      </c>
      <c r="FG140" s="60">
        <v>0</v>
      </c>
      <c r="FH140" s="60">
        <v>0.12716794366274936</v>
      </c>
      <c r="FI140" s="60">
        <v>0.20107853460728356</v>
      </c>
      <c r="FJ140" s="60">
        <v>0.58518721259969864</v>
      </c>
      <c r="FK140" s="60">
        <v>0</v>
      </c>
      <c r="FL140" s="60">
        <v>0.44066382321634012</v>
      </c>
      <c r="FM140" s="60">
        <v>0</v>
      </c>
      <c r="FN140" s="150">
        <v>0</v>
      </c>
      <c r="FO140" s="60">
        <v>3619.5453760729761</v>
      </c>
      <c r="FP140" s="60">
        <v>70.249193720049988</v>
      </c>
      <c r="FQ140" s="81">
        <v>0</v>
      </c>
      <c r="FR140" s="58"/>
      <c r="FS140" s="59">
        <f t="shared" si="284"/>
        <v>8904.0923435209315</v>
      </c>
      <c r="FT140" s="4"/>
    </row>
    <row r="141" spans="2:176" x14ac:dyDescent="0.2">
      <c r="B141" s="171" t="s">
        <v>440</v>
      </c>
      <c r="C141" s="171" t="s">
        <v>277</v>
      </c>
      <c r="D141" s="150">
        <f t="shared" si="118"/>
        <v>928.04556232855066</v>
      </c>
      <c r="E141" s="60">
        <v>0.87400662890020941</v>
      </c>
      <c r="F141" s="60">
        <v>0.17652983744193718</v>
      </c>
      <c r="G141" s="60">
        <v>0.12759744974270834</v>
      </c>
      <c r="H141" s="60">
        <v>10.459726571110544</v>
      </c>
      <c r="I141" s="60">
        <v>7.6045256195236569E-2</v>
      </c>
      <c r="J141" s="60">
        <v>9.813310351439311</v>
      </c>
      <c r="K141" s="60">
        <v>0.99367982245809849</v>
      </c>
      <c r="L141" s="60">
        <v>13.36009422611331</v>
      </c>
      <c r="M141" s="60">
        <v>8.9590909944089958</v>
      </c>
      <c r="N141" s="60">
        <v>6.8850128640811228</v>
      </c>
      <c r="O141" s="60">
        <v>5.1732363580453677</v>
      </c>
      <c r="P141" s="60">
        <v>1.8700505185918015</v>
      </c>
      <c r="Q141" s="60">
        <v>3.2551866546245867</v>
      </c>
      <c r="R141" s="60">
        <v>1.5364419013335842</v>
      </c>
      <c r="S141" s="60">
        <v>4.3516465726698677</v>
      </c>
      <c r="T141" s="60">
        <v>12.833653211912754</v>
      </c>
      <c r="U141" s="60">
        <v>18.688577037932337</v>
      </c>
      <c r="V141" s="60">
        <v>22.29675174863771</v>
      </c>
      <c r="W141" s="60">
        <v>28.169565655797705</v>
      </c>
      <c r="X141" s="60">
        <v>8.6633878197523959</v>
      </c>
      <c r="Y141" s="60">
        <v>5.0373400788601428</v>
      </c>
      <c r="Z141" s="60">
        <v>102.20860308093665</v>
      </c>
      <c r="AA141" s="60">
        <v>0</v>
      </c>
      <c r="AB141" s="60">
        <v>1.806084693409699</v>
      </c>
      <c r="AC141" s="60">
        <v>4.9371391783305052</v>
      </c>
      <c r="AD141" s="60">
        <v>572.80345879963897</v>
      </c>
      <c r="AE141" s="60">
        <v>5.1545774551224657</v>
      </c>
      <c r="AF141" s="60">
        <v>1.7284699817546783</v>
      </c>
      <c r="AG141" s="60">
        <v>75.806297579308108</v>
      </c>
      <c r="AH141" s="150">
        <f t="shared" si="120"/>
        <v>74.480874001605898</v>
      </c>
      <c r="AI141" s="60">
        <v>67.877501550104384</v>
      </c>
      <c r="AJ141" s="60">
        <v>8.0558082241068488E-2</v>
      </c>
      <c r="AK141" s="60">
        <v>6.5228143692604448</v>
      </c>
      <c r="AL141" s="150">
        <f t="shared" si="122"/>
        <v>133.09314033100031</v>
      </c>
      <c r="AM141" s="60">
        <v>3.7787617459876435</v>
      </c>
      <c r="AN141" s="60">
        <v>4.6306393623521469</v>
      </c>
      <c r="AO141" s="60">
        <v>13.573092003420426</v>
      </c>
      <c r="AP141" s="60">
        <v>5.8907575193116779</v>
      </c>
      <c r="AQ141" s="60">
        <v>2.7749718782342367</v>
      </c>
      <c r="AR141" s="60">
        <v>0.85330210680863194</v>
      </c>
      <c r="AS141" s="60">
        <v>4.3247845657701269</v>
      </c>
      <c r="AT141" s="60">
        <v>5.1649685598503519</v>
      </c>
      <c r="AU141" s="60">
        <v>0.86176814052276551</v>
      </c>
      <c r="AV141" s="60">
        <v>1.0332402087878556</v>
      </c>
      <c r="AW141" s="60">
        <v>0.5562995807169433</v>
      </c>
      <c r="AX141" s="60">
        <v>1.0050960660388035</v>
      </c>
      <c r="AY141" s="60">
        <v>5.6668285862729917</v>
      </c>
      <c r="AZ141" s="60">
        <v>1.9566711200377984</v>
      </c>
      <c r="BA141" s="60">
        <v>8.4756748561345301</v>
      </c>
      <c r="BB141" s="60">
        <v>0.51017230539968794</v>
      </c>
      <c r="BC141" s="60">
        <v>1.0485533414397967</v>
      </c>
      <c r="BD141" s="60">
        <v>0.11820109307281995</v>
      </c>
      <c r="BE141" s="60">
        <v>0.14754848750018726</v>
      </c>
      <c r="BF141" s="60">
        <v>3.1977125988332649</v>
      </c>
      <c r="BG141" s="60">
        <v>1.2795859118003781</v>
      </c>
      <c r="BH141" s="60">
        <v>3.1149625346262937</v>
      </c>
      <c r="BI141" s="60">
        <v>1.6948393418240941</v>
      </c>
      <c r="BJ141" s="60">
        <v>6.1363538223099257</v>
      </c>
      <c r="BK141" s="60">
        <v>5.532952506740024</v>
      </c>
      <c r="BL141" s="60">
        <v>6.3097788660938603</v>
      </c>
      <c r="BM141" s="60">
        <v>0.81906590652769029</v>
      </c>
      <c r="BN141" s="60">
        <v>2.880410470577814</v>
      </c>
      <c r="BO141" s="60">
        <v>6.0818535737897188E-2</v>
      </c>
      <c r="BP141" s="60">
        <v>0.24795274271687437</v>
      </c>
      <c r="BQ141" s="60">
        <v>5.5489063399674015</v>
      </c>
      <c r="BR141" s="60">
        <v>0.95167294601665664</v>
      </c>
      <c r="BS141" s="60">
        <v>5.0515132280395783</v>
      </c>
      <c r="BT141" s="60">
        <v>3.0588886845487339E-2</v>
      </c>
      <c r="BU141" s="60">
        <v>3.055696675807031</v>
      </c>
      <c r="BV141" s="60">
        <v>1.3450543041912282</v>
      </c>
      <c r="BW141" s="60">
        <v>1.0648540047120605</v>
      </c>
      <c r="BX141" s="60">
        <v>3.3004040879215437</v>
      </c>
      <c r="BY141" s="60">
        <v>4.6462713804902469</v>
      </c>
      <c r="BZ141" s="60">
        <v>3.9306567801569066</v>
      </c>
      <c r="CA141" s="60">
        <v>10.521756931404628</v>
      </c>
      <c r="CB141" s="150">
        <v>35.223832317205492</v>
      </c>
      <c r="CC141" s="150">
        <f t="shared" si="124"/>
        <v>24.808734545179952</v>
      </c>
      <c r="CD141" s="60">
        <v>13.87582548590286</v>
      </c>
      <c r="CE141" s="60">
        <v>3.2196394696460011</v>
      </c>
      <c r="CF141" s="60">
        <v>7.7132695896310883</v>
      </c>
      <c r="CG141" s="150">
        <f t="shared" si="126"/>
        <v>256.9828732758948</v>
      </c>
      <c r="CH141" s="60">
        <v>21.727430164134585</v>
      </c>
      <c r="CI141" s="60">
        <v>2.9491443280646576</v>
      </c>
      <c r="CJ141" s="60">
        <v>0</v>
      </c>
      <c r="CK141" s="60">
        <v>2.7032239065712511E-2</v>
      </c>
      <c r="CL141" s="60">
        <v>0</v>
      </c>
      <c r="CM141" s="60">
        <v>0</v>
      </c>
      <c r="CN141" s="60">
        <v>0</v>
      </c>
      <c r="CO141" s="60">
        <v>13.604701290838552</v>
      </c>
      <c r="CP141" s="60">
        <v>18.052976770221356</v>
      </c>
      <c r="CQ141" s="60">
        <v>36.691874201429698</v>
      </c>
      <c r="CR141" s="60">
        <v>163.92971428214025</v>
      </c>
      <c r="CS141" s="150">
        <f t="shared" si="128"/>
        <v>173.8426929399765</v>
      </c>
      <c r="CT141" s="60">
        <v>135.82612302766145</v>
      </c>
      <c r="CU141" s="60">
        <v>38.016569912315049</v>
      </c>
      <c r="CV141" s="150">
        <f t="shared" si="130"/>
        <v>2557.9251714189513</v>
      </c>
      <c r="CW141" s="60">
        <v>0</v>
      </c>
      <c r="CX141" s="60">
        <v>0</v>
      </c>
      <c r="CY141" s="60">
        <v>0.97480818727935814</v>
      </c>
      <c r="CZ141" s="60">
        <v>1801.0090150674159</v>
      </c>
      <c r="DA141" s="60">
        <v>105.99097142078492</v>
      </c>
      <c r="DB141" s="60">
        <v>392.43980890656576</v>
      </c>
      <c r="DC141" s="60">
        <v>1.6448900027714826</v>
      </c>
      <c r="DD141" s="60">
        <v>247.05744368590192</v>
      </c>
      <c r="DE141" s="60">
        <v>8.808234148232108</v>
      </c>
      <c r="DF141" s="150">
        <f t="shared" si="132"/>
        <v>77.833097480045154</v>
      </c>
      <c r="DG141" s="60">
        <v>12.097412876001027</v>
      </c>
      <c r="DH141" s="60">
        <v>55.577724184710952</v>
      </c>
      <c r="DI141" s="60">
        <v>10.157960419333181</v>
      </c>
      <c r="DJ141" s="150">
        <f t="shared" si="134"/>
        <v>79.478132618790482</v>
      </c>
      <c r="DK141" s="60">
        <v>13.530612849137372</v>
      </c>
      <c r="DL141" s="60">
        <v>65.947519769653113</v>
      </c>
      <c r="DM141" s="150">
        <f t="shared" si="136"/>
        <v>41.411314370521765</v>
      </c>
      <c r="DN141" s="60">
        <v>7.1873506042640201E-2</v>
      </c>
      <c r="DO141" s="60">
        <v>5.5439944248972601</v>
      </c>
      <c r="DP141" s="60">
        <v>1.3067607357382935</v>
      </c>
      <c r="DQ141" s="60">
        <v>2.2552390093628452</v>
      </c>
      <c r="DR141" s="60">
        <v>32.233446694480726</v>
      </c>
      <c r="DS141" s="150">
        <f t="shared" si="138"/>
        <v>7.5827960522559614</v>
      </c>
      <c r="DT141" s="60">
        <v>7.5827960522559614</v>
      </c>
      <c r="DU141" s="60">
        <v>0</v>
      </c>
      <c r="DV141" s="150">
        <f t="shared" si="140"/>
        <v>218.34473526636117</v>
      </c>
      <c r="DW141" s="60">
        <v>27.478351101787062</v>
      </c>
      <c r="DX141" s="60">
        <v>38.346955835994962</v>
      </c>
      <c r="DY141" s="60">
        <v>23.516679782839365</v>
      </c>
      <c r="DZ141" s="60">
        <v>52.449246454685159</v>
      </c>
      <c r="EA141" s="60">
        <v>5.2142416772259743</v>
      </c>
      <c r="EB141" s="60">
        <v>0</v>
      </c>
      <c r="EC141" s="60">
        <v>0.26591515610275723</v>
      </c>
      <c r="ED141" s="60">
        <v>40.699569227212621</v>
      </c>
      <c r="EE141" s="60">
        <v>27.487427601707349</v>
      </c>
      <c r="EF141" s="60">
        <v>2.8863484288059533</v>
      </c>
      <c r="EG141" s="150">
        <f t="shared" si="142"/>
        <v>172.75048483081156</v>
      </c>
      <c r="EH141" s="60">
        <v>29.836588657155829</v>
      </c>
      <c r="EI141" s="60">
        <v>0.9254110645573792</v>
      </c>
      <c r="EJ141" s="60">
        <v>26.489755093962167</v>
      </c>
      <c r="EK141" s="60">
        <v>5.0027795782181854E-2</v>
      </c>
      <c r="EL141" s="60">
        <v>5.259610697806048</v>
      </c>
      <c r="EM141" s="60">
        <v>55.032670273080676</v>
      </c>
      <c r="EN141" s="60">
        <v>26.726639330237731</v>
      </c>
      <c r="EO141" s="60">
        <v>10.105415154280092</v>
      </c>
      <c r="EP141" s="60">
        <v>18.324366763949456</v>
      </c>
      <c r="EQ141" s="150">
        <f t="shared" si="144"/>
        <v>149.09275140257768</v>
      </c>
      <c r="ER141" s="60">
        <v>66.984745513565727</v>
      </c>
      <c r="ES141" s="60">
        <v>81.855821430955004</v>
      </c>
      <c r="ET141" s="60">
        <v>0.25218445805694845</v>
      </c>
      <c r="EU141" s="150">
        <f t="shared" si="146"/>
        <v>60.497705124623081</v>
      </c>
      <c r="EV141" s="60">
        <v>38.61249801030732</v>
      </c>
      <c r="EW141" s="60">
        <v>21.885207114315758</v>
      </c>
      <c r="EX141" s="150">
        <f t="shared" si="148"/>
        <v>114.36192875269373</v>
      </c>
      <c r="EY141" s="60">
        <v>45.018920879065504</v>
      </c>
      <c r="EZ141" s="60">
        <v>69.343007873628224</v>
      </c>
      <c r="FA141" s="150">
        <f t="shared" si="150"/>
        <v>89.960994970855808</v>
      </c>
      <c r="FB141" s="60">
        <v>33.075660468490277</v>
      </c>
      <c r="FC141" s="60">
        <v>1.0494398433254057</v>
      </c>
      <c r="FD141" s="60">
        <v>1.3776610881218923</v>
      </c>
      <c r="FE141" s="60">
        <v>54.458233570918239</v>
      </c>
      <c r="FF141" s="150">
        <f t="shared" si="152"/>
        <v>66.900138422556182</v>
      </c>
      <c r="FG141" s="60">
        <v>0.86869863288325722</v>
      </c>
      <c r="FH141" s="60">
        <v>10.049310409955496</v>
      </c>
      <c r="FI141" s="60">
        <v>33.029963923454027</v>
      </c>
      <c r="FJ141" s="60">
        <v>0.23567106655265199</v>
      </c>
      <c r="FK141" s="60">
        <v>11.326705466557312</v>
      </c>
      <c r="FL141" s="60">
        <v>1.2931607099555542</v>
      </c>
      <c r="FM141" s="60">
        <v>10.096628213197874</v>
      </c>
      <c r="FN141" s="150">
        <v>0</v>
      </c>
      <c r="FO141" s="60">
        <v>16858.727510709545</v>
      </c>
      <c r="FP141" s="60">
        <v>220.11537972711244</v>
      </c>
      <c r="FQ141" s="81">
        <v>0.33818870000000001</v>
      </c>
      <c r="FR141" s="58"/>
      <c r="FS141" s="59">
        <f t="shared" si="284"/>
        <v>22341.798039587113</v>
      </c>
      <c r="FT141" s="4"/>
    </row>
    <row r="142" spans="2:176" x14ac:dyDescent="0.2">
      <c r="B142" s="171" t="s">
        <v>440</v>
      </c>
      <c r="C142" s="171" t="s">
        <v>278</v>
      </c>
      <c r="D142" s="150">
        <f t="shared" si="118"/>
        <v>233.84075002655274</v>
      </c>
      <c r="E142" s="60">
        <v>0.23765038146855363</v>
      </c>
      <c r="F142" s="60">
        <v>4.8000074394685274E-2</v>
      </c>
      <c r="G142" s="60">
        <v>3.4694911460713261E-2</v>
      </c>
      <c r="H142" s="60">
        <v>2.8440951446891156</v>
      </c>
      <c r="I142" s="60">
        <v>2.0677399399604866E-2</v>
      </c>
      <c r="J142" s="60">
        <v>2.6683286732315303</v>
      </c>
      <c r="K142" s="60">
        <v>0.27019061532968563</v>
      </c>
      <c r="L142" s="60">
        <v>3.6327315884170042</v>
      </c>
      <c r="M142" s="60">
        <v>2.4360586316283848</v>
      </c>
      <c r="N142" s="60">
        <v>1.8720978531063242</v>
      </c>
      <c r="O142" s="60">
        <v>1.4066501937902844</v>
      </c>
      <c r="P142" s="60">
        <v>0.50848380826131023</v>
      </c>
      <c r="Q142" s="60">
        <v>0.88511496897491404</v>
      </c>
      <c r="R142" s="60">
        <v>0.41777257961493786</v>
      </c>
      <c r="S142" s="60">
        <v>1.1832524306053012</v>
      </c>
      <c r="T142" s="60">
        <v>3.489587470616796</v>
      </c>
      <c r="U142" s="60">
        <v>5.0815947102801298</v>
      </c>
      <c r="V142" s="60">
        <v>6.0626903542380255</v>
      </c>
      <c r="W142" s="60">
        <v>7.6595620702873912</v>
      </c>
      <c r="X142" s="60">
        <v>2.3556542388756303</v>
      </c>
      <c r="Y142" s="60">
        <v>1.3696987548416295</v>
      </c>
      <c r="Z142" s="60">
        <v>27.791452270925404</v>
      </c>
      <c r="AA142" s="60">
        <v>0</v>
      </c>
      <c r="AB142" s="60">
        <v>0.49109091643095187</v>
      </c>
      <c r="AC142" s="60">
        <v>1.3424532152233257</v>
      </c>
      <c r="AD142" s="60">
        <v>155.7504897434635</v>
      </c>
      <c r="AE142" s="60">
        <v>1.401576667742785</v>
      </c>
      <c r="AF142" s="60">
        <v>5.9115075919339191E-2</v>
      </c>
      <c r="AG142" s="60">
        <v>2.519985283335481</v>
      </c>
      <c r="AH142" s="150">
        <f t="shared" si="120"/>
        <v>30.908647551462973</v>
      </c>
      <c r="AI142" s="60">
        <v>28.168329120853532</v>
      </c>
      <c r="AJ142" s="60">
        <v>3.3430614299145692E-2</v>
      </c>
      <c r="AK142" s="60">
        <v>2.7068878163102967</v>
      </c>
      <c r="AL142" s="150">
        <f t="shared" si="122"/>
        <v>103.36221430241636</v>
      </c>
      <c r="AM142" s="60">
        <v>2.9211825200189634</v>
      </c>
      <c r="AN142" s="60">
        <v>3.5797289353259703</v>
      </c>
      <c r="AO142" s="60">
        <v>10.492717394818936</v>
      </c>
      <c r="AP142" s="60">
        <v>4.5538668621686149</v>
      </c>
      <c r="AQ142" s="60">
        <v>2.1451999065168241</v>
      </c>
      <c r="AR142" s="60">
        <v>0.6596476216981586</v>
      </c>
      <c r="AS142" s="60">
        <v>3.3432870145332543</v>
      </c>
      <c r="AT142" s="60">
        <v>3.9927936418597652</v>
      </c>
      <c r="AU142" s="60">
        <v>0.66619231315055771</v>
      </c>
      <c r="AV142" s="60">
        <v>0.79874928343833673</v>
      </c>
      <c r="AW142" s="60">
        <v>0.43004897379670026</v>
      </c>
      <c r="AX142" s="60">
        <v>0.77699237380338915</v>
      </c>
      <c r="AY142" s="60">
        <v>4.3807579633041431</v>
      </c>
      <c r="AZ142" s="60">
        <v>1.5126101769579612</v>
      </c>
      <c r="BA142" s="60">
        <v>6.5521445646563912</v>
      </c>
      <c r="BB142" s="60">
        <v>0.39772478585518434</v>
      </c>
      <c r="BC142" s="60">
        <v>0.81744079160698446</v>
      </c>
      <c r="BD142" s="60">
        <v>9.2148287809165702E-2</v>
      </c>
      <c r="BE142" s="60">
        <v>0.11502719762158263</v>
      </c>
      <c r="BF142" s="60">
        <v>2.4929019963186798</v>
      </c>
      <c r="BG142" s="60">
        <v>0.9975512731044992</v>
      </c>
      <c r="BH142" s="60">
        <v>2.4283909454092503</v>
      </c>
      <c r="BI142" s="60">
        <v>1.3212783350868691</v>
      </c>
      <c r="BJ142" s="60">
        <v>4.7838347634292218</v>
      </c>
      <c r="BK142" s="60">
        <v>4.3134296542538806</v>
      </c>
      <c r="BL142" s="60">
        <v>4.9190350431599175</v>
      </c>
      <c r="BM142" s="60">
        <v>0.63853488091595512</v>
      </c>
      <c r="BN142" s="60">
        <v>2.2455367048747927</v>
      </c>
      <c r="BO142" s="60">
        <v>4.741346961872115E-2</v>
      </c>
      <c r="BP142" s="60">
        <v>0.19330126401513364</v>
      </c>
      <c r="BQ142" s="60">
        <v>4.3258670892866533</v>
      </c>
      <c r="BR142" s="60">
        <v>0.74191388801889802</v>
      </c>
      <c r="BS142" s="60">
        <v>3.9381048238058693</v>
      </c>
      <c r="BT142" s="60">
        <v>2.3846763811764836E-2</v>
      </c>
      <c r="BU142" s="60">
        <v>2.3821879258452068</v>
      </c>
      <c r="BV142" s="60">
        <v>1.0485897204454122</v>
      </c>
      <c r="BW142" s="60">
        <v>0.83014861157416076</v>
      </c>
      <c r="BX142" s="60">
        <v>2.5729591653858788</v>
      </c>
      <c r="BY142" s="60">
        <v>3.6221826827365948</v>
      </c>
      <c r="BZ142" s="60">
        <v>3.0642973160477052</v>
      </c>
      <c r="CA142" s="60">
        <v>8.2026473763304484</v>
      </c>
      <c r="CB142" s="150">
        <v>22.935657627808137</v>
      </c>
      <c r="CC142" s="150">
        <f t="shared" si="124"/>
        <v>16.153967478135165</v>
      </c>
      <c r="CD142" s="60">
        <v>9.0351095185184906</v>
      </c>
      <c r="CE142" s="60">
        <v>2.0964370911085743</v>
      </c>
      <c r="CF142" s="60">
        <v>5.0224208685080987</v>
      </c>
      <c r="CG142" s="150">
        <f t="shared" si="126"/>
        <v>106.6447348170974</v>
      </c>
      <c r="CH142" s="60">
        <v>9.0166165494752573</v>
      </c>
      <c r="CI142" s="60">
        <v>1.2238586595074221</v>
      </c>
      <c r="CJ142" s="60">
        <v>0</v>
      </c>
      <c r="CK142" s="60">
        <v>1.1218047062538254E-2</v>
      </c>
      <c r="CL142" s="60">
        <v>0</v>
      </c>
      <c r="CM142" s="60">
        <v>0</v>
      </c>
      <c r="CN142" s="60">
        <v>0</v>
      </c>
      <c r="CO142" s="60">
        <v>5.6457838724126095</v>
      </c>
      <c r="CP142" s="60">
        <v>7.4917635396368905</v>
      </c>
      <c r="CQ142" s="60">
        <v>15.226676954276275</v>
      </c>
      <c r="CR142" s="60">
        <v>68.028817194726415</v>
      </c>
      <c r="CS142" s="150">
        <f t="shared" si="128"/>
        <v>113.04758403289621</v>
      </c>
      <c r="CT142" s="60">
        <v>88.325915787174836</v>
      </c>
      <c r="CU142" s="60">
        <v>24.721668245721379</v>
      </c>
      <c r="CV142" s="150">
        <f t="shared" si="130"/>
        <v>1982.8582305487496</v>
      </c>
      <c r="CW142" s="60">
        <v>0</v>
      </c>
      <c r="CX142" s="60">
        <v>0</v>
      </c>
      <c r="CY142" s="60">
        <v>0.20458795928278481</v>
      </c>
      <c r="CZ142" s="60">
        <v>1490.5808564120989</v>
      </c>
      <c r="DA142" s="60">
        <v>68.936088745191043</v>
      </c>
      <c r="DB142" s="60">
        <v>255.46118256309245</v>
      </c>
      <c r="DC142" s="60">
        <v>1.0710542112291142</v>
      </c>
      <c r="DD142" s="60">
        <v>160.86906421063972</v>
      </c>
      <c r="DE142" s="60">
        <v>5.735396447215642</v>
      </c>
      <c r="DF142" s="150">
        <f t="shared" si="132"/>
        <v>50.680268400044412</v>
      </c>
      <c r="DG142" s="60">
        <v>7.8771133534685767</v>
      </c>
      <c r="DH142" s="60">
        <v>36.188897396341368</v>
      </c>
      <c r="DI142" s="60">
        <v>6.6142576502344612</v>
      </c>
      <c r="DJ142" s="150">
        <f t="shared" si="134"/>
        <v>51.751417115158716</v>
      </c>
      <c r="DK142" s="60">
        <v>8.8103276499715335</v>
      </c>
      <c r="DL142" s="60">
        <v>42.941089465187183</v>
      </c>
      <c r="DM142" s="150">
        <f t="shared" si="136"/>
        <v>26.964576703821052</v>
      </c>
      <c r="DN142" s="60">
        <v>4.6799738093773025E-2</v>
      </c>
      <c r="DO142" s="60">
        <v>3.6099183324186512</v>
      </c>
      <c r="DP142" s="60">
        <v>0.85088461035275498</v>
      </c>
      <c r="DQ142" s="60">
        <v>1.4684770618317284</v>
      </c>
      <c r="DR142" s="60">
        <v>20.988496961124145</v>
      </c>
      <c r="DS142" s="150">
        <f t="shared" si="138"/>
        <v>4.9374642869590994</v>
      </c>
      <c r="DT142" s="60">
        <v>4.9374642869590994</v>
      </c>
      <c r="DU142" s="60">
        <v>0</v>
      </c>
      <c r="DV142" s="150">
        <f t="shared" si="140"/>
        <v>142.17306191460344</v>
      </c>
      <c r="DW142" s="60">
        <v>17.892262470811488</v>
      </c>
      <c r="DX142" s="60">
        <v>24.969249291294503</v>
      </c>
      <c r="DY142" s="60">
        <v>15.312658520082136</v>
      </c>
      <c r="DZ142" s="60">
        <v>34.151819390009699</v>
      </c>
      <c r="EA142" s="60">
        <v>3.3952030210831685</v>
      </c>
      <c r="EB142" s="60">
        <v>0</v>
      </c>
      <c r="EC142" s="60">
        <v>0.17314808120520431</v>
      </c>
      <c r="ED142" s="60">
        <v>26.501130739787779</v>
      </c>
      <c r="EE142" s="60">
        <v>17.898172545920744</v>
      </c>
      <c r="EF142" s="60">
        <v>1.8794178544087321</v>
      </c>
      <c r="EG142" s="150">
        <f t="shared" si="142"/>
        <v>112.48480686134772</v>
      </c>
      <c r="EH142" s="60">
        <v>19.427806039378773</v>
      </c>
      <c r="EI142" s="60">
        <v>0.6025724614668333</v>
      </c>
      <c r="EJ142" s="60">
        <v>17.2485477448413</v>
      </c>
      <c r="EK142" s="60">
        <v>3.2575115211798129E-2</v>
      </c>
      <c r="EL142" s="60">
        <v>3.4247446198950979</v>
      </c>
      <c r="EM142" s="60">
        <v>35.833990815101956</v>
      </c>
      <c r="EN142" s="60">
        <v>17.402792623471026</v>
      </c>
      <c r="EO142" s="60">
        <v>6.5800433092630657</v>
      </c>
      <c r="EP142" s="60">
        <v>11.931734132717862</v>
      </c>
      <c r="EQ142" s="150">
        <f t="shared" si="144"/>
        <v>638.6039493891418</v>
      </c>
      <c r="ER142" s="60">
        <v>286.91349935775685</v>
      </c>
      <c r="ES142" s="60">
        <v>350.61027685479053</v>
      </c>
      <c r="ET142" s="60">
        <v>1.0801731765944411</v>
      </c>
      <c r="EU142" s="150">
        <f t="shared" si="146"/>
        <v>118.88232339666101</v>
      </c>
      <c r="EV142" s="60">
        <v>25.142154509015437</v>
      </c>
      <c r="EW142" s="60">
        <v>93.740168887645567</v>
      </c>
      <c r="EX142" s="150">
        <f t="shared" si="148"/>
        <v>326.32819969917801</v>
      </c>
      <c r="EY142" s="60">
        <v>29.313634778782273</v>
      </c>
      <c r="EZ142" s="60">
        <v>297.01456492039574</v>
      </c>
      <c r="FA142" s="150">
        <f t="shared" si="150"/>
        <v>280.60544023345682</v>
      </c>
      <c r="FB142" s="60">
        <v>243.56510502971753</v>
      </c>
      <c r="FC142" s="60">
        <v>0.68333260080093694</v>
      </c>
      <c r="FD142" s="60">
        <v>0.89705068885656547</v>
      </c>
      <c r="FE142" s="60">
        <v>35.459951914081827</v>
      </c>
      <c r="FF142" s="150">
        <f t="shared" si="152"/>
        <v>43.561377884575784</v>
      </c>
      <c r="FG142" s="60">
        <v>0.56564471026689467</v>
      </c>
      <c r="FH142" s="60">
        <v>6.5435112478014839</v>
      </c>
      <c r="FI142" s="60">
        <v>21.507141448579834</v>
      </c>
      <c r="FJ142" s="60">
        <v>0.15345493490189438</v>
      </c>
      <c r="FK142" s="60">
        <v>7.3752746802932663</v>
      </c>
      <c r="FL142" s="60">
        <v>0.84202908514262864</v>
      </c>
      <c r="FM142" s="60">
        <v>6.5743217775897786</v>
      </c>
      <c r="FN142" s="150">
        <v>0</v>
      </c>
      <c r="FO142" s="60">
        <v>17135.383955242356</v>
      </c>
      <c r="FP142" s="60">
        <v>1182.186059313372</v>
      </c>
      <c r="FQ142" s="81">
        <v>1682.1170343455244</v>
      </c>
      <c r="FR142" s="58"/>
      <c r="FS142" s="59">
        <f t="shared" si="284"/>
        <v>24406.411721171316</v>
      </c>
      <c r="FT142" s="4"/>
    </row>
    <row r="143" spans="2:176" x14ac:dyDescent="0.2">
      <c r="B143" s="171">
        <v>4400</v>
      </c>
      <c r="C143" s="171" t="s">
        <v>686</v>
      </c>
      <c r="D143" s="150"/>
      <c r="E143" s="60">
        <v>0</v>
      </c>
      <c r="F143" s="60">
        <v>0</v>
      </c>
      <c r="G143" s="60">
        <v>0</v>
      </c>
      <c r="H143" s="60">
        <v>0</v>
      </c>
      <c r="I143" s="60">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150"/>
      <c r="AI143" s="60">
        <v>0</v>
      </c>
      <c r="AJ143" s="60">
        <v>0</v>
      </c>
      <c r="AK143" s="60">
        <v>0</v>
      </c>
      <c r="AL143" s="150"/>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150">
        <v>0</v>
      </c>
      <c r="CC143" s="150"/>
      <c r="CD143" s="60">
        <v>0</v>
      </c>
      <c r="CE143" s="60">
        <v>0</v>
      </c>
      <c r="CF143" s="60">
        <v>0</v>
      </c>
      <c r="CG143" s="150"/>
      <c r="CH143" s="60">
        <v>0</v>
      </c>
      <c r="CI143" s="60">
        <v>0</v>
      </c>
      <c r="CJ143" s="60">
        <v>0</v>
      </c>
      <c r="CK143" s="60">
        <v>0</v>
      </c>
      <c r="CL143" s="60">
        <v>0</v>
      </c>
      <c r="CM143" s="60">
        <v>0</v>
      </c>
      <c r="CN143" s="60">
        <v>0</v>
      </c>
      <c r="CO143" s="60">
        <v>0</v>
      </c>
      <c r="CP143" s="60">
        <v>0</v>
      </c>
      <c r="CQ143" s="60">
        <v>0</v>
      </c>
      <c r="CR143" s="60">
        <v>0</v>
      </c>
      <c r="CS143" s="150"/>
      <c r="CT143" s="60">
        <v>0</v>
      </c>
      <c r="CU143" s="60">
        <v>0</v>
      </c>
      <c r="CV143" s="150"/>
      <c r="CW143" s="60">
        <v>0</v>
      </c>
      <c r="CX143" s="60">
        <v>0</v>
      </c>
      <c r="CY143" s="60">
        <v>0</v>
      </c>
      <c r="CZ143" s="60">
        <v>0</v>
      </c>
      <c r="DA143" s="60">
        <v>0</v>
      </c>
      <c r="DB143" s="60">
        <v>0</v>
      </c>
      <c r="DC143" s="60">
        <v>0</v>
      </c>
      <c r="DD143" s="60">
        <v>0</v>
      </c>
      <c r="DE143" s="60">
        <v>0</v>
      </c>
      <c r="DF143" s="150"/>
      <c r="DG143" s="60">
        <v>0</v>
      </c>
      <c r="DH143" s="60">
        <v>0</v>
      </c>
      <c r="DI143" s="60">
        <v>0</v>
      </c>
      <c r="DJ143" s="150"/>
      <c r="DK143" s="60">
        <v>0</v>
      </c>
      <c r="DL143" s="60">
        <v>0</v>
      </c>
      <c r="DM143" s="150"/>
      <c r="DN143" s="60">
        <v>0</v>
      </c>
      <c r="DO143" s="60">
        <v>0</v>
      </c>
      <c r="DP143" s="60">
        <v>0</v>
      </c>
      <c r="DQ143" s="60">
        <v>0</v>
      </c>
      <c r="DR143" s="60">
        <v>0</v>
      </c>
      <c r="DS143" s="150"/>
      <c r="DT143" s="60">
        <v>0</v>
      </c>
      <c r="DU143" s="60">
        <v>0</v>
      </c>
      <c r="DV143" s="150"/>
      <c r="DW143" s="60">
        <v>0</v>
      </c>
      <c r="DX143" s="60">
        <v>0</v>
      </c>
      <c r="DY143" s="60">
        <v>0</v>
      </c>
      <c r="DZ143" s="60">
        <v>0</v>
      </c>
      <c r="EA143" s="60">
        <v>0</v>
      </c>
      <c r="EB143" s="60">
        <v>0</v>
      </c>
      <c r="EC143" s="60">
        <v>0</v>
      </c>
      <c r="ED143" s="60">
        <v>0</v>
      </c>
      <c r="EE143" s="60">
        <v>0</v>
      </c>
      <c r="EF143" s="60">
        <v>0</v>
      </c>
      <c r="EG143" s="150"/>
      <c r="EH143" s="60">
        <v>0</v>
      </c>
      <c r="EI143" s="60">
        <v>0</v>
      </c>
      <c r="EJ143" s="60">
        <v>0</v>
      </c>
      <c r="EK143" s="60">
        <v>0</v>
      </c>
      <c r="EL143" s="60">
        <v>0</v>
      </c>
      <c r="EM143" s="60">
        <v>0</v>
      </c>
      <c r="EN143" s="60">
        <v>0</v>
      </c>
      <c r="EO143" s="60">
        <v>0</v>
      </c>
      <c r="EP143" s="60">
        <v>0</v>
      </c>
      <c r="EQ143" s="150"/>
      <c r="ER143" s="60">
        <v>0</v>
      </c>
      <c r="ES143" s="60">
        <v>0</v>
      </c>
      <c r="ET143" s="60">
        <v>0</v>
      </c>
      <c r="EU143" s="150"/>
      <c r="EV143" s="60">
        <v>0</v>
      </c>
      <c r="EW143" s="60">
        <v>0</v>
      </c>
      <c r="EX143" s="150"/>
      <c r="EY143" s="60">
        <v>0</v>
      </c>
      <c r="EZ143" s="60">
        <v>0</v>
      </c>
      <c r="FA143" s="150"/>
      <c r="FB143" s="60">
        <v>0</v>
      </c>
      <c r="FC143" s="60">
        <v>0</v>
      </c>
      <c r="FD143" s="60">
        <v>0</v>
      </c>
      <c r="FE143" s="60">
        <v>0</v>
      </c>
      <c r="FF143" s="150"/>
      <c r="FG143" s="60">
        <v>0</v>
      </c>
      <c r="FH143" s="60">
        <v>0</v>
      </c>
      <c r="FI143" s="60">
        <v>0</v>
      </c>
      <c r="FJ143" s="60">
        <v>0</v>
      </c>
      <c r="FK143" s="60">
        <v>0</v>
      </c>
      <c r="FL143" s="60">
        <v>0</v>
      </c>
      <c r="FM143" s="60">
        <v>0</v>
      </c>
      <c r="FN143" s="150">
        <v>0</v>
      </c>
      <c r="FO143" s="60">
        <v>0</v>
      </c>
      <c r="FP143" s="60">
        <v>14.093748524898675</v>
      </c>
      <c r="FQ143" s="81">
        <v>0</v>
      </c>
      <c r="FR143" s="58"/>
      <c r="FS143" s="59">
        <f t="shared" si="284"/>
        <v>14.093748524898675</v>
      </c>
      <c r="FT143" s="4"/>
    </row>
    <row r="144" spans="2:176" x14ac:dyDescent="0.2">
      <c r="B144" s="171" t="s">
        <v>441</v>
      </c>
      <c r="C144" s="171" t="s">
        <v>279</v>
      </c>
      <c r="D144" s="150">
        <f t="shared" si="118"/>
        <v>3.2316970000000009</v>
      </c>
      <c r="E144" s="60">
        <v>0</v>
      </c>
      <c r="F144" s="60">
        <v>0</v>
      </c>
      <c r="G144" s="60">
        <v>0</v>
      </c>
      <c r="H144" s="60">
        <v>0.35085690000000008</v>
      </c>
      <c r="I144" s="60">
        <v>0</v>
      </c>
      <c r="J144" s="60">
        <v>0</v>
      </c>
      <c r="K144" s="60">
        <v>0</v>
      </c>
      <c r="L144" s="60">
        <v>0</v>
      </c>
      <c r="M144" s="60">
        <v>0</v>
      </c>
      <c r="N144" s="60">
        <v>0</v>
      </c>
      <c r="O144" s="60">
        <v>0</v>
      </c>
      <c r="P144" s="60">
        <v>0</v>
      </c>
      <c r="Q144" s="60">
        <v>9.6839900000000034E-2</v>
      </c>
      <c r="R144" s="60">
        <v>0</v>
      </c>
      <c r="S144" s="60">
        <v>0</v>
      </c>
      <c r="T144" s="60">
        <v>0</v>
      </c>
      <c r="U144" s="60">
        <v>0</v>
      </c>
      <c r="V144" s="60">
        <v>0</v>
      </c>
      <c r="W144" s="60">
        <v>0</v>
      </c>
      <c r="X144" s="60">
        <v>0</v>
      </c>
      <c r="Y144" s="60">
        <v>0</v>
      </c>
      <c r="Z144" s="60">
        <v>0</v>
      </c>
      <c r="AA144" s="60">
        <v>0</v>
      </c>
      <c r="AB144" s="60">
        <v>0</v>
      </c>
      <c r="AC144" s="60">
        <v>0</v>
      </c>
      <c r="AD144" s="60">
        <v>2.7840002000000008</v>
      </c>
      <c r="AE144" s="60">
        <v>0</v>
      </c>
      <c r="AF144" s="60">
        <v>0</v>
      </c>
      <c r="AG144" s="60">
        <v>0</v>
      </c>
      <c r="AH144" s="150">
        <f t="shared" si="120"/>
        <v>0</v>
      </c>
      <c r="AI144" s="60">
        <v>0</v>
      </c>
      <c r="AJ144" s="60">
        <v>0</v>
      </c>
      <c r="AK144" s="60">
        <v>0</v>
      </c>
      <c r="AL144" s="150">
        <f t="shared" si="122"/>
        <v>0.60121710000000017</v>
      </c>
      <c r="AM144" s="60">
        <v>0</v>
      </c>
      <c r="AN144" s="60">
        <v>0</v>
      </c>
      <c r="AO144" s="60">
        <v>0</v>
      </c>
      <c r="AP144" s="60">
        <v>0</v>
      </c>
      <c r="AQ144" s="60">
        <v>0</v>
      </c>
      <c r="AR144" s="60">
        <v>0</v>
      </c>
      <c r="AS144" s="60">
        <v>0</v>
      </c>
      <c r="AT144" s="60">
        <v>0</v>
      </c>
      <c r="AU144" s="60">
        <v>0.59729910000000019</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0</v>
      </c>
      <c r="BK144" s="60">
        <v>0</v>
      </c>
      <c r="BL144" s="60">
        <v>0</v>
      </c>
      <c r="BM144" s="60">
        <v>0</v>
      </c>
      <c r="BN144" s="60">
        <v>0</v>
      </c>
      <c r="BO144" s="60">
        <v>0</v>
      </c>
      <c r="BP144" s="60">
        <v>0</v>
      </c>
      <c r="BQ144" s="60">
        <v>3.9180000000000013E-3</v>
      </c>
      <c r="BR144" s="60">
        <v>0</v>
      </c>
      <c r="BS144" s="60">
        <v>0</v>
      </c>
      <c r="BT144" s="60">
        <v>0</v>
      </c>
      <c r="BU144" s="60">
        <v>0</v>
      </c>
      <c r="BV144" s="60">
        <v>0</v>
      </c>
      <c r="BW144" s="60">
        <v>0</v>
      </c>
      <c r="BX144" s="60">
        <v>0</v>
      </c>
      <c r="BY144" s="60">
        <v>0</v>
      </c>
      <c r="BZ144" s="60">
        <v>0</v>
      </c>
      <c r="CA144" s="60">
        <v>0</v>
      </c>
      <c r="CB144" s="150">
        <v>0</v>
      </c>
      <c r="CC144" s="150">
        <f t="shared" si="124"/>
        <v>0</v>
      </c>
      <c r="CD144" s="60">
        <v>0</v>
      </c>
      <c r="CE144" s="60">
        <v>0</v>
      </c>
      <c r="CF144" s="60">
        <v>0</v>
      </c>
      <c r="CG144" s="150">
        <f t="shared" si="126"/>
        <v>0</v>
      </c>
      <c r="CH144" s="60">
        <v>0</v>
      </c>
      <c r="CI144" s="60">
        <v>0</v>
      </c>
      <c r="CJ144" s="60">
        <v>0</v>
      </c>
      <c r="CK144" s="60">
        <v>0</v>
      </c>
      <c r="CL144" s="60">
        <v>0</v>
      </c>
      <c r="CM144" s="60">
        <v>0</v>
      </c>
      <c r="CN144" s="60">
        <v>0</v>
      </c>
      <c r="CO144" s="60">
        <v>0</v>
      </c>
      <c r="CP144" s="60">
        <v>0</v>
      </c>
      <c r="CQ144" s="60">
        <v>0</v>
      </c>
      <c r="CR144" s="60">
        <v>0</v>
      </c>
      <c r="CS144" s="150">
        <f t="shared" si="128"/>
        <v>0</v>
      </c>
      <c r="CT144" s="60">
        <v>0</v>
      </c>
      <c r="CU144" s="60">
        <v>0</v>
      </c>
      <c r="CV144" s="150">
        <f t="shared" si="130"/>
        <v>26.177235450000005</v>
      </c>
      <c r="CW144" s="60">
        <v>0</v>
      </c>
      <c r="CX144" s="60">
        <v>0</v>
      </c>
      <c r="CY144" s="60">
        <v>0</v>
      </c>
      <c r="CZ144" s="60">
        <v>0</v>
      </c>
      <c r="DA144" s="60">
        <v>0.21875500000000006</v>
      </c>
      <c r="DB144" s="60">
        <v>25.928083300000004</v>
      </c>
      <c r="DC144" s="60">
        <v>0</v>
      </c>
      <c r="DD144" s="60">
        <v>3.0397150000000008E-2</v>
      </c>
      <c r="DE144" s="60">
        <v>0</v>
      </c>
      <c r="DF144" s="150">
        <f t="shared" si="132"/>
        <v>5.4296950000000017E-2</v>
      </c>
      <c r="DG144" s="60">
        <v>5.4296950000000017E-2</v>
      </c>
      <c r="DH144" s="60">
        <v>0</v>
      </c>
      <c r="DI144" s="60">
        <v>0</v>
      </c>
      <c r="DJ144" s="150">
        <f t="shared" si="134"/>
        <v>0</v>
      </c>
      <c r="DK144" s="60">
        <v>0</v>
      </c>
      <c r="DL144" s="60">
        <v>0</v>
      </c>
      <c r="DM144" s="150">
        <f t="shared" si="136"/>
        <v>0</v>
      </c>
      <c r="DN144" s="60">
        <v>0</v>
      </c>
      <c r="DO144" s="60">
        <v>0</v>
      </c>
      <c r="DP144" s="60">
        <v>0</v>
      </c>
      <c r="DQ144" s="60">
        <v>0</v>
      </c>
      <c r="DR144" s="60">
        <v>0</v>
      </c>
      <c r="DS144" s="150">
        <f t="shared" si="138"/>
        <v>5.161965000000001E-2</v>
      </c>
      <c r="DT144" s="60">
        <v>5.161965000000001E-2</v>
      </c>
      <c r="DU144" s="60">
        <v>0</v>
      </c>
      <c r="DV144" s="150">
        <f t="shared" si="140"/>
        <v>0.24353635000000007</v>
      </c>
      <c r="DW144" s="60">
        <v>0</v>
      </c>
      <c r="DX144" s="60">
        <v>0</v>
      </c>
      <c r="DY144" s="60">
        <v>0</v>
      </c>
      <c r="DZ144" s="60">
        <v>0</v>
      </c>
      <c r="EA144" s="60">
        <v>0</v>
      </c>
      <c r="EB144" s="60">
        <v>0</v>
      </c>
      <c r="EC144" s="60">
        <v>0</v>
      </c>
      <c r="ED144" s="60">
        <v>0.15103890000000006</v>
      </c>
      <c r="EE144" s="60">
        <v>9.2497450000000023E-2</v>
      </c>
      <c r="EF144" s="60">
        <v>0</v>
      </c>
      <c r="EG144" s="150">
        <f t="shared" si="142"/>
        <v>0</v>
      </c>
      <c r="EH144" s="60">
        <v>0</v>
      </c>
      <c r="EI144" s="60">
        <v>0</v>
      </c>
      <c r="EJ144" s="60">
        <v>0</v>
      </c>
      <c r="EK144" s="60">
        <v>0</v>
      </c>
      <c r="EL144" s="60">
        <v>0</v>
      </c>
      <c r="EM144" s="60">
        <v>0</v>
      </c>
      <c r="EN144" s="60">
        <v>0</v>
      </c>
      <c r="EO144" s="60">
        <v>0</v>
      </c>
      <c r="EP144" s="60">
        <v>0</v>
      </c>
      <c r="EQ144" s="150">
        <f t="shared" si="144"/>
        <v>3.5248287000000009</v>
      </c>
      <c r="ER144" s="60">
        <v>0</v>
      </c>
      <c r="ES144" s="60">
        <v>3.5248287000000009</v>
      </c>
      <c r="ET144" s="60">
        <v>0</v>
      </c>
      <c r="EU144" s="150">
        <f t="shared" si="146"/>
        <v>7.3834710000000028</v>
      </c>
      <c r="EV144" s="60">
        <v>7.3834710000000028</v>
      </c>
      <c r="EW144" s="60">
        <v>0</v>
      </c>
      <c r="EX144" s="150">
        <f t="shared" si="148"/>
        <v>0</v>
      </c>
      <c r="EY144" s="60">
        <v>0</v>
      </c>
      <c r="EZ144" s="60">
        <v>0</v>
      </c>
      <c r="FA144" s="150">
        <f t="shared" si="150"/>
        <v>3.4380450000000014E-2</v>
      </c>
      <c r="FB144" s="60">
        <v>0</v>
      </c>
      <c r="FC144" s="60">
        <v>0</v>
      </c>
      <c r="FD144" s="60">
        <v>0</v>
      </c>
      <c r="FE144" s="60">
        <v>3.4380450000000014E-2</v>
      </c>
      <c r="FF144" s="150">
        <f t="shared" si="152"/>
        <v>0</v>
      </c>
      <c r="FG144" s="60">
        <v>0</v>
      </c>
      <c r="FH144" s="60">
        <v>0</v>
      </c>
      <c r="FI144" s="60">
        <v>0</v>
      </c>
      <c r="FJ144" s="60">
        <v>0</v>
      </c>
      <c r="FK144" s="60">
        <v>0</v>
      </c>
      <c r="FL144" s="60">
        <v>0</v>
      </c>
      <c r="FM144" s="60">
        <v>0</v>
      </c>
      <c r="FN144" s="150">
        <v>0</v>
      </c>
      <c r="FO144" s="60">
        <v>0</v>
      </c>
      <c r="FP144" s="60">
        <v>-5.0388349467881746</v>
      </c>
      <c r="FQ144" s="81">
        <v>0.53092165000000002</v>
      </c>
      <c r="FR144" s="58"/>
      <c r="FS144" s="59">
        <f t="shared" si="284"/>
        <v>36.794369353211842</v>
      </c>
      <c r="FT144" s="4"/>
    </row>
    <row r="145" spans="2:176" x14ac:dyDescent="0.2">
      <c r="B145" s="171" t="s">
        <v>442</v>
      </c>
      <c r="C145" s="171" t="s">
        <v>280</v>
      </c>
      <c r="D145" s="150">
        <f t="shared" si="118"/>
        <v>136.84010104777869</v>
      </c>
      <c r="E145" s="60">
        <v>0.37780296582040407</v>
      </c>
      <c r="F145" s="60">
        <v>6.6737337934203181E-2</v>
      </c>
      <c r="G145" s="60">
        <v>0.16651363027284283</v>
      </c>
      <c r="H145" s="60">
        <v>1.0733470653200692</v>
      </c>
      <c r="I145" s="60">
        <v>1.7820621602882762</v>
      </c>
      <c r="J145" s="60">
        <v>1.4423824558172755</v>
      </c>
      <c r="K145" s="60">
        <v>0.95816485715616395</v>
      </c>
      <c r="L145" s="60">
        <v>1.6948648018602577</v>
      </c>
      <c r="M145" s="60">
        <v>5.17762020158405</v>
      </c>
      <c r="N145" s="60">
        <v>3.1792587061992101</v>
      </c>
      <c r="O145" s="60">
        <v>1.5538972107302422</v>
      </c>
      <c r="P145" s="60">
        <v>1.3651043416671518</v>
      </c>
      <c r="Q145" s="60">
        <v>1.6897808208610565</v>
      </c>
      <c r="R145" s="60">
        <v>31.108072073207971</v>
      </c>
      <c r="S145" s="60">
        <v>1.7667558364595601</v>
      </c>
      <c r="T145" s="60">
        <v>23.514178812016745</v>
      </c>
      <c r="U145" s="60">
        <v>2.1085590821103897</v>
      </c>
      <c r="V145" s="60">
        <v>5.6584180038647673</v>
      </c>
      <c r="W145" s="60">
        <v>4.8152839341970344</v>
      </c>
      <c r="X145" s="60">
        <v>1.0906987673485127</v>
      </c>
      <c r="Y145" s="60">
        <v>1.9883947408728551</v>
      </c>
      <c r="Z145" s="60">
        <v>21.349451058550628</v>
      </c>
      <c r="AA145" s="60">
        <v>2.5951678961269011</v>
      </c>
      <c r="AB145" s="60">
        <v>5.4904879890855991</v>
      </c>
      <c r="AC145" s="60">
        <v>0.91559962824222552</v>
      </c>
      <c r="AD145" s="60">
        <v>9.0622866210871909</v>
      </c>
      <c r="AE145" s="60">
        <v>3.3088950098829568</v>
      </c>
      <c r="AF145" s="60">
        <v>0.99654018840626768</v>
      </c>
      <c r="AG145" s="60">
        <v>0.54377485080791899</v>
      </c>
      <c r="AH145" s="150">
        <f t="shared" si="120"/>
        <v>0</v>
      </c>
      <c r="AI145" s="60">
        <v>0</v>
      </c>
      <c r="AJ145" s="60">
        <v>0</v>
      </c>
      <c r="AK145" s="60">
        <v>0</v>
      </c>
      <c r="AL145" s="150">
        <f t="shared" si="122"/>
        <v>32.666359255310496</v>
      </c>
      <c r="AM145" s="60">
        <v>0</v>
      </c>
      <c r="AN145" s="60">
        <v>0</v>
      </c>
      <c r="AO145" s="60">
        <v>0</v>
      </c>
      <c r="AP145" s="60">
        <v>0</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0.81436579999446379</v>
      </c>
      <c r="BS145" s="60">
        <v>2.1171440651235596</v>
      </c>
      <c r="BT145" s="60">
        <v>0.16661348311031643</v>
      </c>
      <c r="BU145" s="60">
        <v>0.59036352369192535</v>
      </c>
      <c r="BV145" s="60">
        <v>2.1596249593647205</v>
      </c>
      <c r="BW145" s="60">
        <v>0.26383760609425472</v>
      </c>
      <c r="BX145" s="60">
        <v>1.4268980045510784</v>
      </c>
      <c r="BY145" s="60">
        <v>20.692558115193894</v>
      </c>
      <c r="BZ145" s="60">
        <v>1.6133265935144379</v>
      </c>
      <c r="CA145" s="60">
        <v>2.821627104671848</v>
      </c>
      <c r="CB145" s="150">
        <v>0</v>
      </c>
      <c r="CC145" s="150">
        <f t="shared" si="124"/>
        <v>0</v>
      </c>
      <c r="CD145" s="60">
        <v>0</v>
      </c>
      <c r="CE145" s="60">
        <v>0</v>
      </c>
      <c r="CF145" s="60">
        <v>0</v>
      </c>
      <c r="CG145" s="150">
        <f t="shared" si="126"/>
        <v>0</v>
      </c>
      <c r="CH145" s="60">
        <v>0</v>
      </c>
      <c r="CI145" s="60">
        <v>0</v>
      </c>
      <c r="CJ145" s="60">
        <v>0</v>
      </c>
      <c r="CK145" s="60">
        <v>0</v>
      </c>
      <c r="CL145" s="60">
        <v>0</v>
      </c>
      <c r="CM145" s="60">
        <v>0</v>
      </c>
      <c r="CN145" s="60">
        <v>0</v>
      </c>
      <c r="CO145" s="60">
        <v>0</v>
      </c>
      <c r="CP145" s="60">
        <v>0</v>
      </c>
      <c r="CQ145" s="60">
        <v>0</v>
      </c>
      <c r="CR145" s="60">
        <v>0</v>
      </c>
      <c r="CS145" s="150">
        <f t="shared" si="128"/>
        <v>0</v>
      </c>
      <c r="CT145" s="60">
        <v>0</v>
      </c>
      <c r="CU145" s="60">
        <v>0</v>
      </c>
      <c r="CV145" s="150">
        <f t="shared" si="130"/>
        <v>0</v>
      </c>
      <c r="CW145" s="60">
        <v>0</v>
      </c>
      <c r="CX145" s="60">
        <v>0</v>
      </c>
      <c r="CY145" s="60">
        <v>0</v>
      </c>
      <c r="CZ145" s="60">
        <v>0</v>
      </c>
      <c r="DA145" s="60">
        <v>0</v>
      </c>
      <c r="DB145" s="60">
        <v>0</v>
      </c>
      <c r="DC145" s="60">
        <v>0</v>
      </c>
      <c r="DD145" s="60">
        <v>0</v>
      </c>
      <c r="DE145" s="60">
        <v>0</v>
      </c>
      <c r="DF145" s="150">
        <f t="shared" si="132"/>
        <v>0</v>
      </c>
      <c r="DG145" s="60">
        <v>0</v>
      </c>
      <c r="DH145" s="60">
        <v>0</v>
      </c>
      <c r="DI145" s="60">
        <v>0</v>
      </c>
      <c r="DJ145" s="150">
        <f t="shared" si="134"/>
        <v>0</v>
      </c>
      <c r="DK145" s="60">
        <v>0</v>
      </c>
      <c r="DL145" s="60">
        <v>0</v>
      </c>
      <c r="DM145" s="150">
        <f t="shared" si="136"/>
        <v>0</v>
      </c>
      <c r="DN145" s="60">
        <v>0</v>
      </c>
      <c r="DO145" s="60">
        <v>0</v>
      </c>
      <c r="DP145" s="60">
        <v>0</v>
      </c>
      <c r="DQ145" s="60">
        <v>0</v>
      </c>
      <c r="DR145" s="60">
        <v>0</v>
      </c>
      <c r="DS145" s="150">
        <f t="shared" si="138"/>
        <v>0</v>
      </c>
      <c r="DT145" s="60">
        <v>0</v>
      </c>
      <c r="DU145" s="60">
        <v>0</v>
      </c>
      <c r="DV145" s="150">
        <f t="shared" si="140"/>
        <v>0</v>
      </c>
      <c r="DW145" s="60">
        <v>0</v>
      </c>
      <c r="DX145" s="60">
        <v>0</v>
      </c>
      <c r="DY145" s="60">
        <v>0</v>
      </c>
      <c r="DZ145" s="60">
        <v>0</v>
      </c>
      <c r="EA145" s="60">
        <v>0</v>
      </c>
      <c r="EB145" s="60">
        <v>0</v>
      </c>
      <c r="EC145" s="60">
        <v>0</v>
      </c>
      <c r="ED145" s="60">
        <v>0</v>
      </c>
      <c r="EE145" s="60">
        <v>0</v>
      </c>
      <c r="EF145" s="60">
        <v>0</v>
      </c>
      <c r="EG145" s="150">
        <f t="shared" si="142"/>
        <v>0</v>
      </c>
      <c r="EH145" s="60">
        <v>0</v>
      </c>
      <c r="EI145" s="60">
        <v>0</v>
      </c>
      <c r="EJ145" s="60">
        <v>0</v>
      </c>
      <c r="EK145" s="60">
        <v>0</v>
      </c>
      <c r="EL145" s="60">
        <v>0</v>
      </c>
      <c r="EM145" s="60">
        <v>0</v>
      </c>
      <c r="EN145" s="60">
        <v>0</v>
      </c>
      <c r="EO145" s="60">
        <v>0</v>
      </c>
      <c r="EP145" s="60">
        <v>0</v>
      </c>
      <c r="EQ145" s="150">
        <f t="shared" si="144"/>
        <v>0</v>
      </c>
      <c r="ER145" s="60">
        <v>0</v>
      </c>
      <c r="ES145" s="60">
        <v>0</v>
      </c>
      <c r="ET145" s="60">
        <v>0</v>
      </c>
      <c r="EU145" s="150">
        <f t="shared" si="146"/>
        <v>0</v>
      </c>
      <c r="EV145" s="60">
        <v>0</v>
      </c>
      <c r="EW145" s="60">
        <v>0</v>
      </c>
      <c r="EX145" s="150">
        <f t="shared" si="148"/>
        <v>0</v>
      </c>
      <c r="EY145" s="60">
        <v>0</v>
      </c>
      <c r="EZ145" s="60">
        <v>0</v>
      </c>
      <c r="FA145" s="150">
        <f t="shared" si="150"/>
        <v>0</v>
      </c>
      <c r="FB145" s="60">
        <v>0</v>
      </c>
      <c r="FC145" s="60">
        <v>0</v>
      </c>
      <c r="FD145" s="60">
        <v>0</v>
      </c>
      <c r="FE145" s="60">
        <v>0</v>
      </c>
      <c r="FF145" s="150">
        <f t="shared" si="152"/>
        <v>0</v>
      </c>
      <c r="FG145" s="60">
        <v>0</v>
      </c>
      <c r="FH145" s="60">
        <v>0</v>
      </c>
      <c r="FI145" s="60">
        <v>0</v>
      </c>
      <c r="FJ145" s="60">
        <v>0</v>
      </c>
      <c r="FK145" s="60">
        <v>0</v>
      </c>
      <c r="FL145" s="60">
        <v>0</v>
      </c>
      <c r="FM145" s="60">
        <v>0</v>
      </c>
      <c r="FN145" s="150">
        <v>0</v>
      </c>
      <c r="FO145" s="60">
        <v>36.262072607224127</v>
      </c>
      <c r="FP145" s="60">
        <v>-3.9427860503133729</v>
      </c>
      <c r="FQ145" s="81">
        <v>0</v>
      </c>
      <c r="FR145" s="58"/>
      <c r="FS145" s="59">
        <f t="shared" si="284"/>
        <v>201.82574685999992</v>
      </c>
      <c r="FT145" s="4"/>
    </row>
    <row r="146" spans="2:176" x14ac:dyDescent="0.2">
      <c r="B146" s="171">
        <v>4661</v>
      </c>
      <c r="C146" s="171" t="s">
        <v>281</v>
      </c>
      <c r="D146" s="150">
        <f t="shared" si="118"/>
        <v>240.41719753281825</v>
      </c>
      <c r="E146" s="60">
        <v>0</v>
      </c>
      <c r="F146" s="60">
        <v>0</v>
      </c>
      <c r="G146" s="60">
        <v>0</v>
      </c>
      <c r="H146" s="60">
        <v>0</v>
      </c>
      <c r="I146" s="60">
        <v>0</v>
      </c>
      <c r="J146" s="60">
        <v>0</v>
      </c>
      <c r="K146" s="60">
        <v>0</v>
      </c>
      <c r="L146" s="60">
        <v>0</v>
      </c>
      <c r="M146" s="60">
        <v>0</v>
      </c>
      <c r="N146" s="60">
        <v>0</v>
      </c>
      <c r="O146" s="60">
        <v>0</v>
      </c>
      <c r="P146" s="60">
        <v>0</v>
      </c>
      <c r="Q146" s="60">
        <v>0</v>
      </c>
      <c r="R146" s="60">
        <v>6.1375831147373638</v>
      </c>
      <c r="S146" s="60">
        <v>0</v>
      </c>
      <c r="T146" s="60">
        <v>0</v>
      </c>
      <c r="U146" s="60">
        <v>0</v>
      </c>
      <c r="V146" s="60">
        <v>0</v>
      </c>
      <c r="W146" s="60">
        <v>0</v>
      </c>
      <c r="X146" s="60">
        <v>0</v>
      </c>
      <c r="Y146" s="60">
        <v>0</v>
      </c>
      <c r="Z146" s="60">
        <v>0</v>
      </c>
      <c r="AA146" s="60">
        <v>0</v>
      </c>
      <c r="AB146" s="60">
        <v>0</v>
      </c>
      <c r="AC146" s="60">
        <v>0</v>
      </c>
      <c r="AD146" s="60">
        <v>234.27961441808088</v>
      </c>
      <c r="AE146" s="60">
        <v>0</v>
      </c>
      <c r="AF146" s="60">
        <v>0</v>
      </c>
      <c r="AG146" s="60">
        <v>0</v>
      </c>
      <c r="AH146" s="150">
        <f t="shared" si="120"/>
        <v>0</v>
      </c>
      <c r="AI146" s="60">
        <v>0</v>
      </c>
      <c r="AJ146" s="60">
        <v>0</v>
      </c>
      <c r="AK146" s="60">
        <v>0</v>
      </c>
      <c r="AL146" s="150">
        <f t="shared" si="122"/>
        <v>6.1663432938312281</v>
      </c>
      <c r="AM146" s="60">
        <v>0</v>
      </c>
      <c r="AN146" s="60">
        <v>0</v>
      </c>
      <c r="AO146" s="60">
        <v>0</v>
      </c>
      <c r="AP146" s="60">
        <v>0</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v>0</v>
      </c>
      <c r="BH146" s="60">
        <v>0</v>
      </c>
      <c r="BI146" s="60">
        <v>0</v>
      </c>
      <c r="BJ146" s="60">
        <v>0</v>
      </c>
      <c r="BK146" s="60">
        <v>0</v>
      </c>
      <c r="BL146" s="60">
        <v>0</v>
      </c>
      <c r="BM146" s="60">
        <v>0</v>
      </c>
      <c r="BN146" s="60">
        <v>0</v>
      </c>
      <c r="BO146" s="60">
        <v>0</v>
      </c>
      <c r="BP146" s="60">
        <v>0</v>
      </c>
      <c r="BQ146" s="60">
        <v>0</v>
      </c>
      <c r="BR146" s="60">
        <v>0</v>
      </c>
      <c r="BS146" s="60">
        <v>0</v>
      </c>
      <c r="BT146" s="60">
        <v>0</v>
      </c>
      <c r="BU146" s="60">
        <v>0</v>
      </c>
      <c r="BV146" s="60">
        <v>0</v>
      </c>
      <c r="BW146" s="60">
        <v>0</v>
      </c>
      <c r="BX146" s="60">
        <v>0</v>
      </c>
      <c r="BY146" s="60">
        <v>0</v>
      </c>
      <c r="BZ146" s="60">
        <v>0</v>
      </c>
      <c r="CA146" s="60">
        <v>6.1663432938312281</v>
      </c>
      <c r="CB146" s="150">
        <v>0</v>
      </c>
      <c r="CC146" s="150">
        <f t="shared" si="124"/>
        <v>0</v>
      </c>
      <c r="CD146" s="60">
        <v>0</v>
      </c>
      <c r="CE146" s="60">
        <v>0</v>
      </c>
      <c r="CF146" s="60">
        <v>0</v>
      </c>
      <c r="CG146" s="150">
        <f t="shared" si="126"/>
        <v>0</v>
      </c>
      <c r="CH146" s="60">
        <v>0</v>
      </c>
      <c r="CI146" s="60">
        <v>0</v>
      </c>
      <c r="CJ146" s="60">
        <v>0</v>
      </c>
      <c r="CK146" s="60">
        <v>0</v>
      </c>
      <c r="CL146" s="60">
        <v>0</v>
      </c>
      <c r="CM146" s="60">
        <v>0</v>
      </c>
      <c r="CN146" s="60">
        <v>0</v>
      </c>
      <c r="CO146" s="60">
        <v>0</v>
      </c>
      <c r="CP146" s="60">
        <v>0</v>
      </c>
      <c r="CQ146" s="60">
        <v>0</v>
      </c>
      <c r="CR146" s="60">
        <v>0</v>
      </c>
      <c r="CS146" s="150">
        <f t="shared" si="128"/>
        <v>224.38497312903505</v>
      </c>
      <c r="CT146" s="60">
        <v>224.38497312903505</v>
      </c>
      <c r="CU146" s="60">
        <v>0</v>
      </c>
      <c r="CV146" s="150">
        <f t="shared" si="130"/>
        <v>759.15690528376638</v>
      </c>
      <c r="CW146" s="60">
        <v>0</v>
      </c>
      <c r="CX146" s="60">
        <v>0</v>
      </c>
      <c r="CY146" s="60">
        <v>0</v>
      </c>
      <c r="CZ146" s="60">
        <v>0</v>
      </c>
      <c r="DA146" s="60">
        <v>0</v>
      </c>
      <c r="DB146" s="60">
        <v>626.80443821505116</v>
      </c>
      <c r="DC146" s="60">
        <v>0</v>
      </c>
      <c r="DD146" s="60">
        <v>0</v>
      </c>
      <c r="DE146" s="60">
        <v>132.35246706871521</v>
      </c>
      <c r="DF146" s="150">
        <f t="shared" si="132"/>
        <v>2.0549784842988545</v>
      </c>
      <c r="DG146" s="60">
        <v>0</v>
      </c>
      <c r="DH146" s="60">
        <v>0</v>
      </c>
      <c r="DI146" s="60">
        <v>2.0549784842988545</v>
      </c>
      <c r="DJ146" s="150">
        <f t="shared" si="134"/>
        <v>0.90075003800735365</v>
      </c>
      <c r="DK146" s="60">
        <v>0.90075003800735365</v>
      </c>
      <c r="DL146" s="60">
        <v>0</v>
      </c>
      <c r="DM146" s="150">
        <f t="shared" si="136"/>
        <v>4.0150953056191137</v>
      </c>
      <c r="DN146" s="60">
        <v>0</v>
      </c>
      <c r="DO146" s="60">
        <v>4.0150953056191137</v>
      </c>
      <c r="DP146" s="60">
        <v>0</v>
      </c>
      <c r="DQ146" s="60">
        <v>0</v>
      </c>
      <c r="DR146" s="60">
        <v>0</v>
      </c>
      <c r="DS146" s="150">
        <f t="shared" si="138"/>
        <v>0</v>
      </c>
      <c r="DT146" s="60">
        <v>0</v>
      </c>
      <c r="DU146" s="60">
        <v>0</v>
      </c>
      <c r="DV146" s="150">
        <f t="shared" si="140"/>
        <v>5.8138467398089997</v>
      </c>
      <c r="DW146" s="60">
        <v>0</v>
      </c>
      <c r="DX146" s="60">
        <v>5.8138467398089997</v>
      </c>
      <c r="DY146" s="60">
        <v>0</v>
      </c>
      <c r="DZ146" s="60">
        <v>0</v>
      </c>
      <c r="EA146" s="60">
        <v>0</v>
      </c>
      <c r="EB146" s="60">
        <v>0</v>
      </c>
      <c r="EC146" s="60">
        <v>0</v>
      </c>
      <c r="ED146" s="60">
        <v>0</v>
      </c>
      <c r="EE146" s="60">
        <v>0</v>
      </c>
      <c r="EF146" s="60">
        <v>0</v>
      </c>
      <c r="EG146" s="150">
        <f t="shared" si="142"/>
        <v>1.2608221170589684</v>
      </c>
      <c r="EH146" s="60">
        <v>0</v>
      </c>
      <c r="EI146" s="60">
        <v>0</v>
      </c>
      <c r="EJ146" s="60">
        <v>1.0458246943223217E-2</v>
      </c>
      <c r="EK146" s="60">
        <v>0</v>
      </c>
      <c r="EL146" s="60">
        <v>0</v>
      </c>
      <c r="EM146" s="60">
        <v>1.2503638701157451</v>
      </c>
      <c r="EN146" s="60">
        <v>0</v>
      </c>
      <c r="EO146" s="60">
        <v>0</v>
      </c>
      <c r="EP146" s="60">
        <v>0</v>
      </c>
      <c r="EQ146" s="150">
        <f t="shared" si="144"/>
        <v>33.218543173768808</v>
      </c>
      <c r="ER146" s="60">
        <v>0</v>
      </c>
      <c r="ES146" s="60">
        <v>33.218543173768808</v>
      </c>
      <c r="ET146" s="60">
        <v>0</v>
      </c>
      <c r="EU146" s="150">
        <f t="shared" si="146"/>
        <v>1.4312379101979007</v>
      </c>
      <c r="EV146" s="60">
        <v>1.4312379101979007</v>
      </c>
      <c r="EW146" s="60">
        <v>0</v>
      </c>
      <c r="EX146" s="150">
        <f t="shared" si="148"/>
        <v>0</v>
      </c>
      <c r="EY146" s="60">
        <v>0</v>
      </c>
      <c r="EZ146" s="60">
        <v>0</v>
      </c>
      <c r="FA146" s="150">
        <f t="shared" si="150"/>
        <v>1.6143913117933226</v>
      </c>
      <c r="FB146" s="60">
        <v>0</v>
      </c>
      <c r="FC146" s="60">
        <v>0</v>
      </c>
      <c r="FD146" s="60">
        <v>0</v>
      </c>
      <c r="FE146" s="60">
        <v>1.6143913117933226</v>
      </c>
      <c r="FF146" s="150">
        <f t="shared" si="152"/>
        <v>0</v>
      </c>
      <c r="FG146" s="60">
        <v>0</v>
      </c>
      <c r="FH146" s="60">
        <v>0</v>
      </c>
      <c r="FI146" s="60">
        <v>0</v>
      </c>
      <c r="FJ146" s="60">
        <v>0</v>
      </c>
      <c r="FK146" s="60">
        <v>0</v>
      </c>
      <c r="FL146" s="60">
        <v>0</v>
      </c>
      <c r="FM146" s="60">
        <v>0</v>
      </c>
      <c r="FN146" s="150">
        <v>0</v>
      </c>
      <c r="FO146" s="60">
        <v>0</v>
      </c>
      <c r="FP146" s="60">
        <v>533.52020362345775</v>
      </c>
      <c r="FQ146" s="81">
        <v>9315.0660808799967</v>
      </c>
      <c r="FR146" s="58"/>
      <c r="FS146" s="59">
        <f t="shared" si="284"/>
        <v>11129.021368823458</v>
      </c>
      <c r="FT146" s="4"/>
    </row>
    <row r="147" spans="2:176" x14ac:dyDescent="0.2">
      <c r="B147" s="171" t="s">
        <v>443</v>
      </c>
      <c r="C147" s="171" t="s">
        <v>282</v>
      </c>
      <c r="D147" s="150">
        <f t="shared" si="118"/>
        <v>7565.446554933319</v>
      </c>
      <c r="E147" s="60">
        <v>21.007259133481419</v>
      </c>
      <c r="F147" s="60">
        <v>2.2603715327878264</v>
      </c>
      <c r="G147" s="60">
        <v>6.8183884297896178</v>
      </c>
      <c r="H147" s="60">
        <v>19.07373657835738</v>
      </c>
      <c r="I147" s="60">
        <v>64.231628931651045</v>
      </c>
      <c r="J147" s="60">
        <v>37.275956949300912</v>
      </c>
      <c r="K147" s="60">
        <v>10.98532619504085</v>
      </c>
      <c r="L147" s="60">
        <v>108.89696883628581</v>
      </c>
      <c r="M147" s="60">
        <v>523.1060344831053</v>
      </c>
      <c r="N147" s="60">
        <v>33.937123908775888</v>
      </c>
      <c r="O147" s="60">
        <v>725.21459731262985</v>
      </c>
      <c r="P147" s="60">
        <v>19.617988142767874</v>
      </c>
      <c r="Q147" s="60">
        <v>215.82279749099183</v>
      </c>
      <c r="R147" s="60">
        <v>187.29218251026242</v>
      </c>
      <c r="S147" s="60">
        <v>0</v>
      </c>
      <c r="T147" s="60">
        <v>1701.1801119315919</v>
      </c>
      <c r="U147" s="60">
        <v>62.733910549898681</v>
      </c>
      <c r="V147" s="60">
        <v>359.7289411820085</v>
      </c>
      <c r="W147" s="60">
        <v>298.70510633203935</v>
      </c>
      <c r="X147" s="60">
        <v>2.8680041641434255</v>
      </c>
      <c r="Y147" s="60">
        <v>163.25488004403255</v>
      </c>
      <c r="Z147" s="60">
        <v>509.89057268970049</v>
      </c>
      <c r="AA147" s="60">
        <v>143.69183331797066</v>
      </c>
      <c r="AB147" s="60">
        <v>82.357231690849801</v>
      </c>
      <c r="AC147" s="60">
        <v>10.790215005309788</v>
      </c>
      <c r="AD147" s="60">
        <v>480.43099682018141</v>
      </c>
      <c r="AE147" s="60">
        <v>10.514983358208324</v>
      </c>
      <c r="AF147" s="60">
        <v>1694.7160267436045</v>
      </c>
      <c r="AG147" s="60">
        <v>69.04338066855135</v>
      </c>
      <c r="AH147" s="150">
        <f t="shared" si="120"/>
        <v>1060.0562922301317</v>
      </c>
      <c r="AI147" s="60">
        <v>1045.2271626221925</v>
      </c>
      <c r="AJ147" s="60">
        <v>0</v>
      </c>
      <c r="AK147" s="60">
        <v>14.829129607939176</v>
      </c>
      <c r="AL147" s="150">
        <f t="shared" si="122"/>
        <v>6470.0966199576023</v>
      </c>
      <c r="AM147" s="60">
        <v>763.27447406321517</v>
      </c>
      <c r="AN147" s="60">
        <v>1.1957184746885355E-13</v>
      </c>
      <c r="AO147" s="60">
        <v>113.13157568090043</v>
      </c>
      <c r="AP147" s="60">
        <v>94.977416328554483</v>
      </c>
      <c r="AQ147" s="60">
        <v>772.34291402482006</v>
      </c>
      <c r="AR147" s="60">
        <v>68.047523397369986</v>
      </c>
      <c r="AS147" s="60">
        <v>92.699533805827514</v>
      </c>
      <c r="AT147" s="60">
        <v>1042.840387885891</v>
      </c>
      <c r="AU147" s="60">
        <v>584.36673877066426</v>
      </c>
      <c r="AV147" s="60">
        <v>5.3915382671560668</v>
      </c>
      <c r="AW147" s="60">
        <v>13.187768356168483</v>
      </c>
      <c r="AX147" s="60">
        <v>25.851143929083349</v>
      </c>
      <c r="AY147" s="60">
        <v>118.85172850783772</v>
      </c>
      <c r="AZ147" s="60">
        <v>175.62935338428261</v>
      </c>
      <c r="BA147" s="60">
        <v>204.7103835053116</v>
      </c>
      <c r="BB147" s="60">
        <v>114.20005600833782</v>
      </c>
      <c r="BC147" s="60">
        <v>80.829528909116704</v>
      </c>
      <c r="BD147" s="60">
        <v>6.7215105562263746</v>
      </c>
      <c r="BE147" s="60">
        <v>3.8412494933742947</v>
      </c>
      <c r="BF147" s="60">
        <v>57.883568537315362</v>
      </c>
      <c r="BG147" s="60">
        <v>110.09787234372003</v>
      </c>
      <c r="BH147" s="60">
        <v>217.99536827291558</v>
      </c>
      <c r="BI147" s="60">
        <v>66.078347300326655</v>
      </c>
      <c r="BJ147" s="60">
        <v>36.566153104574582</v>
      </c>
      <c r="BK147" s="60">
        <v>0</v>
      </c>
      <c r="BL147" s="60">
        <v>0</v>
      </c>
      <c r="BM147" s="60">
        <v>25.584551644008076</v>
      </c>
      <c r="BN147" s="60">
        <v>159.96336427601457</v>
      </c>
      <c r="BO147" s="60">
        <v>5.9453488836816124</v>
      </c>
      <c r="BP147" s="60">
        <v>3.4068146351121986</v>
      </c>
      <c r="BQ147" s="60">
        <v>626.06352571613832</v>
      </c>
      <c r="BR147" s="60">
        <v>83.50999029070131</v>
      </c>
      <c r="BS147" s="60">
        <v>59.072222949240285</v>
      </c>
      <c r="BT147" s="60">
        <v>0</v>
      </c>
      <c r="BU147" s="60">
        <v>0</v>
      </c>
      <c r="BV147" s="60">
        <v>24.350577371216914</v>
      </c>
      <c r="BW147" s="60">
        <v>3.4737034298000768</v>
      </c>
      <c r="BX147" s="60">
        <v>293.19081106029114</v>
      </c>
      <c r="BY147" s="60">
        <v>0</v>
      </c>
      <c r="BZ147" s="60">
        <v>83.199573760915584</v>
      </c>
      <c r="CA147" s="60">
        <v>332.82000150749229</v>
      </c>
      <c r="CB147" s="150">
        <v>782.3338933728362</v>
      </c>
      <c r="CC147" s="150">
        <f t="shared" si="124"/>
        <v>405.58162654973933</v>
      </c>
      <c r="CD147" s="60">
        <v>4.592321234384646</v>
      </c>
      <c r="CE147" s="60">
        <v>291.82024819025622</v>
      </c>
      <c r="CF147" s="60">
        <v>109.16905712509842</v>
      </c>
      <c r="CG147" s="150">
        <f t="shared" si="126"/>
        <v>3518.1592777604915</v>
      </c>
      <c r="CH147" s="60">
        <v>0</v>
      </c>
      <c r="CI147" s="60">
        <v>0</v>
      </c>
      <c r="CJ147" s="60">
        <v>0</v>
      </c>
      <c r="CK147" s="60">
        <v>2.7867206423631337E-2</v>
      </c>
      <c r="CL147" s="60">
        <v>0</v>
      </c>
      <c r="CM147" s="60">
        <v>0</v>
      </c>
      <c r="CN147" s="60">
        <v>1425.4672824904299</v>
      </c>
      <c r="CO147" s="60">
        <v>259.31767456955976</v>
      </c>
      <c r="CP147" s="60">
        <v>292.30121684444333</v>
      </c>
      <c r="CQ147" s="60">
        <v>202.127313403671</v>
      </c>
      <c r="CR147" s="60">
        <v>1338.9179232459637</v>
      </c>
      <c r="CS147" s="150">
        <f t="shared" si="128"/>
        <v>699.84722831612078</v>
      </c>
      <c r="CT147" s="60">
        <v>629.41085341506323</v>
      </c>
      <c r="CU147" s="60">
        <v>70.43637490105759</v>
      </c>
      <c r="CV147" s="150">
        <f t="shared" si="130"/>
        <v>12722.192183621215</v>
      </c>
      <c r="CW147" s="60">
        <v>0</v>
      </c>
      <c r="CX147" s="60">
        <v>50.648459280000004</v>
      </c>
      <c r="CY147" s="60">
        <v>4261.8083680873769</v>
      </c>
      <c r="CZ147" s="60">
        <v>1357.7405671910115</v>
      </c>
      <c r="DA147" s="60">
        <v>6816.7548137303593</v>
      </c>
      <c r="DB147" s="60">
        <v>1.4005537292468154E-3</v>
      </c>
      <c r="DC147" s="60">
        <v>43.910488623284991</v>
      </c>
      <c r="DD147" s="60">
        <v>153.79717760698202</v>
      </c>
      <c r="DE147" s="60">
        <v>37.53090854847035</v>
      </c>
      <c r="DF147" s="150">
        <f t="shared" si="132"/>
        <v>84.938762329705511</v>
      </c>
      <c r="DG147" s="60">
        <v>58.454316229863096</v>
      </c>
      <c r="DH147" s="60">
        <v>26.484446099842415</v>
      </c>
      <c r="DI147" s="60">
        <v>0</v>
      </c>
      <c r="DJ147" s="150">
        <f t="shared" si="134"/>
        <v>0.72800501695271325</v>
      </c>
      <c r="DK147" s="60">
        <v>0.107779337218842</v>
      </c>
      <c r="DL147" s="60">
        <v>0.62022567973387122</v>
      </c>
      <c r="DM147" s="150">
        <f t="shared" si="136"/>
        <v>45.471610652693656</v>
      </c>
      <c r="DN147" s="60">
        <v>0</v>
      </c>
      <c r="DO147" s="60">
        <v>0</v>
      </c>
      <c r="DP147" s="60">
        <v>0</v>
      </c>
      <c r="DQ147" s="60">
        <v>0</v>
      </c>
      <c r="DR147" s="60">
        <v>45.471610652693656</v>
      </c>
      <c r="DS147" s="150">
        <f t="shared" si="138"/>
        <v>8.122892288042916</v>
      </c>
      <c r="DT147" s="60">
        <v>8.122892288042916</v>
      </c>
      <c r="DU147" s="60">
        <v>0</v>
      </c>
      <c r="DV147" s="150">
        <f t="shared" si="140"/>
        <v>416.27740495533044</v>
      </c>
      <c r="DW147" s="60">
        <v>105.46635741735687</v>
      </c>
      <c r="DX147" s="60">
        <v>0</v>
      </c>
      <c r="DY147" s="60">
        <v>5.5516241858361752</v>
      </c>
      <c r="DZ147" s="60">
        <v>247.84627642951858</v>
      </c>
      <c r="EA147" s="60">
        <v>15.429688448606097</v>
      </c>
      <c r="EB147" s="60">
        <v>0</v>
      </c>
      <c r="EC147" s="60">
        <v>0.5633028288040256</v>
      </c>
      <c r="ED147" s="60">
        <v>24.163005036583961</v>
      </c>
      <c r="EE147" s="60">
        <v>0</v>
      </c>
      <c r="EF147" s="60">
        <v>17.257150608624702</v>
      </c>
      <c r="EG147" s="150">
        <f t="shared" si="142"/>
        <v>1364.7108382147578</v>
      </c>
      <c r="EH147" s="60">
        <v>342.15080080068407</v>
      </c>
      <c r="EI147" s="60">
        <v>0</v>
      </c>
      <c r="EJ147" s="60">
        <v>648.8007877521228</v>
      </c>
      <c r="EK147" s="60">
        <v>1.5521730355105892</v>
      </c>
      <c r="EL147" s="60">
        <v>8.5649416411215782</v>
      </c>
      <c r="EM147" s="60">
        <v>70.482465177236506</v>
      </c>
      <c r="EN147" s="60">
        <v>70.934644205731985</v>
      </c>
      <c r="EO147" s="60">
        <v>141.8312361358357</v>
      </c>
      <c r="EP147" s="60">
        <v>80.393789466514676</v>
      </c>
      <c r="EQ147" s="150">
        <f t="shared" si="144"/>
        <v>2067.3479811038428</v>
      </c>
      <c r="ER147" s="60">
        <v>902.01530484061141</v>
      </c>
      <c r="ES147" s="60">
        <v>1162.5308296648436</v>
      </c>
      <c r="ET147" s="60">
        <v>2.8018465983878049</v>
      </c>
      <c r="EU147" s="150">
        <f t="shared" si="146"/>
        <v>121.23534988826259</v>
      </c>
      <c r="EV147" s="60">
        <v>2.5203842079476688</v>
      </c>
      <c r="EW147" s="60">
        <v>118.71496568031492</v>
      </c>
      <c r="EX147" s="150">
        <f t="shared" si="148"/>
        <v>635.96281222709183</v>
      </c>
      <c r="EY147" s="60">
        <v>76.420202948783711</v>
      </c>
      <c r="EZ147" s="60">
        <v>559.54260927830808</v>
      </c>
      <c r="FA147" s="150">
        <f t="shared" si="150"/>
        <v>76.956664189598058</v>
      </c>
      <c r="FB147" s="60">
        <v>28.469720848516097</v>
      </c>
      <c r="FC147" s="60">
        <v>4.6931557522991012</v>
      </c>
      <c r="FD147" s="60">
        <v>0</v>
      </c>
      <c r="FE147" s="60">
        <v>43.79378758878287</v>
      </c>
      <c r="FF147" s="150">
        <f t="shared" si="152"/>
        <v>228.98363539275138</v>
      </c>
      <c r="FG147" s="60">
        <v>0</v>
      </c>
      <c r="FH147" s="60">
        <v>118.53541473104229</v>
      </c>
      <c r="FI147" s="60">
        <v>44.595608804791588</v>
      </c>
      <c r="FJ147" s="60">
        <v>30.312262050323511</v>
      </c>
      <c r="FK147" s="60">
        <v>0</v>
      </c>
      <c r="FL147" s="60">
        <v>0</v>
      </c>
      <c r="FM147" s="60">
        <v>35.54034980659398</v>
      </c>
      <c r="FN147" s="150">
        <v>0</v>
      </c>
      <c r="FO147" s="60">
        <v>7616.3463776064073</v>
      </c>
      <c r="FP147" s="60">
        <v>-638.70317947445824</v>
      </c>
      <c r="FQ147" s="81">
        <v>47.180090100000001</v>
      </c>
      <c r="FR147" s="58"/>
      <c r="FS147" s="59">
        <f t="shared" si="284"/>
        <v>45299.272921232434</v>
      </c>
      <c r="FT147" s="4"/>
    </row>
    <row r="148" spans="2:176" x14ac:dyDescent="0.2">
      <c r="B148" s="171" t="s">
        <v>444</v>
      </c>
      <c r="C148" s="171" t="s">
        <v>283</v>
      </c>
      <c r="D148" s="150">
        <f t="shared" si="118"/>
        <v>0</v>
      </c>
      <c r="E148" s="60">
        <v>0</v>
      </c>
      <c r="F148" s="60">
        <v>0</v>
      </c>
      <c r="G148" s="60">
        <v>0</v>
      </c>
      <c r="H148" s="60">
        <v>0</v>
      </c>
      <c r="I148" s="60">
        <v>0</v>
      </c>
      <c r="J148" s="60">
        <v>0</v>
      </c>
      <c r="K148" s="60">
        <v>0</v>
      </c>
      <c r="L148" s="60">
        <v>0</v>
      </c>
      <c r="M148" s="60">
        <v>0</v>
      </c>
      <c r="N148" s="60">
        <v>0</v>
      </c>
      <c r="O148" s="60">
        <v>0</v>
      </c>
      <c r="P148" s="60">
        <v>0</v>
      </c>
      <c r="Q148" s="60">
        <v>0</v>
      </c>
      <c r="R148" s="60">
        <v>0</v>
      </c>
      <c r="S148" s="60">
        <v>0</v>
      </c>
      <c r="T148" s="60">
        <v>0</v>
      </c>
      <c r="U148" s="60">
        <v>0</v>
      </c>
      <c r="V148" s="60">
        <v>0</v>
      </c>
      <c r="W148" s="60">
        <v>0</v>
      </c>
      <c r="X148" s="60">
        <v>0</v>
      </c>
      <c r="Y148" s="60">
        <v>0</v>
      </c>
      <c r="Z148" s="60">
        <v>0</v>
      </c>
      <c r="AA148" s="60">
        <v>0</v>
      </c>
      <c r="AB148" s="60">
        <v>0</v>
      </c>
      <c r="AC148" s="60">
        <v>0</v>
      </c>
      <c r="AD148" s="60">
        <v>0</v>
      </c>
      <c r="AE148" s="60">
        <v>0</v>
      </c>
      <c r="AF148" s="60">
        <v>0</v>
      </c>
      <c r="AG148" s="60">
        <v>0</v>
      </c>
      <c r="AH148" s="150">
        <f t="shared" si="120"/>
        <v>0</v>
      </c>
      <c r="AI148" s="60">
        <v>0</v>
      </c>
      <c r="AJ148" s="60">
        <v>0</v>
      </c>
      <c r="AK148" s="60">
        <v>0</v>
      </c>
      <c r="AL148" s="150">
        <f t="shared" si="122"/>
        <v>0</v>
      </c>
      <c r="AM148" s="60">
        <v>0</v>
      </c>
      <c r="AN148" s="60">
        <v>0</v>
      </c>
      <c r="AO148" s="60">
        <v>0</v>
      </c>
      <c r="AP148" s="60">
        <v>0</v>
      </c>
      <c r="AQ148" s="60">
        <v>0</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150">
        <v>0</v>
      </c>
      <c r="CC148" s="150">
        <f t="shared" si="124"/>
        <v>0</v>
      </c>
      <c r="CD148" s="60">
        <v>0</v>
      </c>
      <c r="CE148" s="60">
        <v>0</v>
      </c>
      <c r="CF148" s="60">
        <v>0</v>
      </c>
      <c r="CG148" s="150">
        <f t="shared" si="126"/>
        <v>85.360884980000037</v>
      </c>
      <c r="CH148" s="60">
        <v>0</v>
      </c>
      <c r="CI148" s="60">
        <v>0</v>
      </c>
      <c r="CJ148" s="60">
        <v>0</v>
      </c>
      <c r="CK148" s="60">
        <v>0</v>
      </c>
      <c r="CL148" s="60">
        <v>0</v>
      </c>
      <c r="CM148" s="60">
        <v>0</v>
      </c>
      <c r="CN148" s="60">
        <v>85.360884980000037</v>
      </c>
      <c r="CO148" s="60">
        <v>0</v>
      </c>
      <c r="CP148" s="60">
        <v>0</v>
      </c>
      <c r="CQ148" s="60">
        <v>0</v>
      </c>
      <c r="CR148" s="60">
        <v>0</v>
      </c>
      <c r="CS148" s="150">
        <f t="shared" si="128"/>
        <v>0</v>
      </c>
      <c r="CT148" s="60">
        <v>0</v>
      </c>
      <c r="CU148" s="60">
        <v>0</v>
      </c>
      <c r="CV148" s="150">
        <f t="shared" si="130"/>
        <v>0</v>
      </c>
      <c r="CW148" s="60">
        <v>0</v>
      </c>
      <c r="CX148" s="60">
        <v>0</v>
      </c>
      <c r="CY148" s="60">
        <v>0</v>
      </c>
      <c r="CZ148" s="60">
        <v>0</v>
      </c>
      <c r="DA148" s="60">
        <v>0</v>
      </c>
      <c r="DB148" s="60">
        <v>0</v>
      </c>
      <c r="DC148" s="60">
        <v>0</v>
      </c>
      <c r="DD148" s="60">
        <v>0</v>
      </c>
      <c r="DE148" s="60">
        <v>0</v>
      </c>
      <c r="DF148" s="150">
        <f t="shared" si="132"/>
        <v>0</v>
      </c>
      <c r="DG148" s="60">
        <v>0</v>
      </c>
      <c r="DH148" s="60">
        <v>0</v>
      </c>
      <c r="DI148" s="60">
        <v>0</v>
      </c>
      <c r="DJ148" s="150">
        <f t="shared" si="134"/>
        <v>0</v>
      </c>
      <c r="DK148" s="60">
        <v>0</v>
      </c>
      <c r="DL148" s="60">
        <v>0</v>
      </c>
      <c r="DM148" s="150">
        <f t="shared" si="136"/>
        <v>0</v>
      </c>
      <c r="DN148" s="60">
        <v>0</v>
      </c>
      <c r="DO148" s="60">
        <v>0</v>
      </c>
      <c r="DP148" s="60">
        <v>0</v>
      </c>
      <c r="DQ148" s="60">
        <v>0</v>
      </c>
      <c r="DR148" s="60">
        <v>0</v>
      </c>
      <c r="DS148" s="150">
        <f t="shared" si="138"/>
        <v>0</v>
      </c>
      <c r="DT148" s="60">
        <v>0</v>
      </c>
      <c r="DU148" s="60">
        <v>0</v>
      </c>
      <c r="DV148" s="150">
        <f t="shared" si="140"/>
        <v>0</v>
      </c>
      <c r="DW148" s="60">
        <v>0</v>
      </c>
      <c r="DX148" s="60">
        <v>0</v>
      </c>
      <c r="DY148" s="60">
        <v>0</v>
      </c>
      <c r="DZ148" s="60">
        <v>0</v>
      </c>
      <c r="EA148" s="60">
        <v>0</v>
      </c>
      <c r="EB148" s="60">
        <v>0</v>
      </c>
      <c r="EC148" s="60">
        <v>0</v>
      </c>
      <c r="ED148" s="60">
        <v>0</v>
      </c>
      <c r="EE148" s="60">
        <v>0</v>
      </c>
      <c r="EF148" s="60">
        <v>0</v>
      </c>
      <c r="EG148" s="150">
        <f t="shared" si="142"/>
        <v>0</v>
      </c>
      <c r="EH148" s="60">
        <v>0</v>
      </c>
      <c r="EI148" s="60">
        <v>0</v>
      </c>
      <c r="EJ148" s="60">
        <v>0</v>
      </c>
      <c r="EK148" s="60">
        <v>0</v>
      </c>
      <c r="EL148" s="60">
        <v>0</v>
      </c>
      <c r="EM148" s="60">
        <v>0</v>
      </c>
      <c r="EN148" s="60">
        <v>0</v>
      </c>
      <c r="EO148" s="60">
        <v>0</v>
      </c>
      <c r="EP148" s="60">
        <v>0</v>
      </c>
      <c r="EQ148" s="150">
        <f t="shared" si="144"/>
        <v>0</v>
      </c>
      <c r="ER148" s="60">
        <v>0</v>
      </c>
      <c r="ES148" s="60">
        <v>0</v>
      </c>
      <c r="ET148" s="60">
        <v>0</v>
      </c>
      <c r="EU148" s="150">
        <f t="shared" si="146"/>
        <v>0</v>
      </c>
      <c r="EV148" s="60">
        <v>0</v>
      </c>
      <c r="EW148" s="60">
        <v>0</v>
      </c>
      <c r="EX148" s="150">
        <f t="shared" si="148"/>
        <v>0</v>
      </c>
      <c r="EY148" s="60">
        <v>0</v>
      </c>
      <c r="EZ148" s="60">
        <v>0</v>
      </c>
      <c r="FA148" s="150">
        <f t="shared" si="150"/>
        <v>0</v>
      </c>
      <c r="FB148" s="60">
        <v>0</v>
      </c>
      <c r="FC148" s="60">
        <v>0</v>
      </c>
      <c r="FD148" s="60">
        <v>0</v>
      </c>
      <c r="FE148" s="60">
        <v>0</v>
      </c>
      <c r="FF148" s="150">
        <f t="shared" si="152"/>
        <v>0</v>
      </c>
      <c r="FG148" s="60">
        <v>0</v>
      </c>
      <c r="FH148" s="60">
        <v>0</v>
      </c>
      <c r="FI148" s="60">
        <v>0</v>
      </c>
      <c r="FJ148" s="60">
        <v>0</v>
      </c>
      <c r="FK148" s="60">
        <v>0</v>
      </c>
      <c r="FL148" s="60">
        <v>0</v>
      </c>
      <c r="FM148" s="60">
        <v>0</v>
      </c>
      <c r="FN148" s="150">
        <v>0</v>
      </c>
      <c r="FO148" s="60">
        <v>0</v>
      </c>
      <c r="FP148" s="60">
        <v>363.57200375774187</v>
      </c>
      <c r="FQ148" s="81">
        <v>0</v>
      </c>
      <c r="FR148" s="58"/>
      <c r="FS148" s="59">
        <f t="shared" si="284"/>
        <v>448.93288873774191</v>
      </c>
      <c r="FT148" s="4"/>
    </row>
    <row r="149" spans="2:176" x14ac:dyDescent="0.2">
      <c r="B149" s="171" t="s">
        <v>445</v>
      </c>
      <c r="C149" s="171" t="s">
        <v>284</v>
      </c>
      <c r="D149" s="150">
        <f t="shared" si="118"/>
        <v>0</v>
      </c>
      <c r="E149" s="60">
        <v>0</v>
      </c>
      <c r="F149" s="60">
        <v>0</v>
      </c>
      <c r="G149" s="60">
        <v>0</v>
      </c>
      <c r="H149" s="60">
        <v>0</v>
      </c>
      <c r="I149" s="60">
        <v>0</v>
      </c>
      <c r="J149" s="60">
        <v>0</v>
      </c>
      <c r="K149" s="60">
        <v>0</v>
      </c>
      <c r="L149" s="60">
        <v>0</v>
      </c>
      <c r="M149" s="60">
        <v>0</v>
      </c>
      <c r="N149" s="60">
        <v>0</v>
      </c>
      <c r="O149" s="60">
        <v>0</v>
      </c>
      <c r="P149" s="60">
        <v>0</v>
      </c>
      <c r="Q149" s="60">
        <v>0</v>
      </c>
      <c r="R149" s="60">
        <v>0</v>
      </c>
      <c r="S149" s="60">
        <v>0</v>
      </c>
      <c r="T149" s="60">
        <v>0</v>
      </c>
      <c r="U149" s="60">
        <v>0</v>
      </c>
      <c r="V149" s="60">
        <v>0</v>
      </c>
      <c r="W149" s="60">
        <v>0</v>
      </c>
      <c r="X149" s="60">
        <v>0</v>
      </c>
      <c r="Y149" s="60">
        <v>0</v>
      </c>
      <c r="Z149" s="60">
        <v>0</v>
      </c>
      <c r="AA149" s="60">
        <v>0</v>
      </c>
      <c r="AB149" s="60">
        <v>0</v>
      </c>
      <c r="AC149" s="60">
        <v>0</v>
      </c>
      <c r="AD149" s="60">
        <v>0</v>
      </c>
      <c r="AE149" s="60">
        <v>0</v>
      </c>
      <c r="AF149" s="60">
        <v>0</v>
      </c>
      <c r="AG149" s="60">
        <v>0</v>
      </c>
      <c r="AH149" s="150">
        <f t="shared" si="120"/>
        <v>0</v>
      </c>
      <c r="AI149" s="60">
        <v>0</v>
      </c>
      <c r="AJ149" s="60">
        <v>0</v>
      </c>
      <c r="AK149" s="60">
        <v>0</v>
      </c>
      <c r="AL149" s="150">
        <f t="shared" si="122"/>
        <v>0</v>
      </c>
      <c r="AM149" s="60">
        <v>0</v>
      </c>
      <c r="AN149" s="60">
        <v>0</v>
      </c>
      <c r="AO149" s="60">
        <v>0</v>
      </c>
      <c r="AP149" s="60">
        <v>0</v>
      </c>
      <c r="AQ149" s="60">
        <v>0</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150">
        <v>0</v>
      </c>
      <c r="CC149" s="150">
        <f t="shared" si="124"/>
        <v>0</v>
      </c>
      <c r="CD149" s="60">
        <v>0</v>
      </c>
      <c r="CE149" s="60">
        <v>0</v>
      </c>
      <c r="CF149" s="60">
        <v>0</v>
      </c>
      <c r="CG149" s="150">
        <f t="shared" si="126"/>
        <v>0</v>
      </c>
      <c r="CH149" s="60">
        <v>0</v>
      </c>
      <c r="CI149" s="60">
        <v>0</v>
      </c>
      <c r="CJ149" s="60">
        <v>0</v>
      </c>
      <c r="CK149" s="60">
        <v>0</v>
      </c>
      <c r="CL149" s="60">
        <v>0</v>
      </c>
      <c r="CM149" s="60">
        <v>0</v>
      </c>
      <c r="CN149" s="60">
        <v>0</v>
      </c>
      <c r="CO149" s="60">
        <v>0</v>
      </c>
      <c r="CP149" s="60">
        <v>0</v>
      </c>
      <c r="CQ149" s="60">
        <v>0</v>
      </c>
      <c r="CR149" s="60">
        <v>0</v>
      </c>
      <c r="CS149" s="150">
        <f t="shared" si="128"/>
        <v>0</v>
      </c>
      <c r="CT149" s="60">
        <v>0</v>
      </c>
      <c r="CU149" s="60">
        <v>0</v>
      </c>
      <c r="CV149" s="150">
        <f t="shared" si="130"/>
        <v>0</v>
      </c>
      <c r="CW149" s="60">
        <v>0</v>
      </c>
      <c r="CX149" s="60">
        <v>0</v>
      </c>
      <c r="CY149" s="60">
        <v>0</v>
      </c>
      <c r="CZ149" s="60">
        <v>0</v>
      </c>
      <c r="DA149" s="60">
        <v>0</v>
      </c>
      <c r="DB149" s="60">
        <v>0</v>
      </c>
      <c r="DC149" s="60">
        <v>0</v>
      </c>
      <c r="DD149" s="60">
        <v>0</v>
      </c>
      <c r="DE149" s="60">
        <v>0</v>
      </c>
      <c r="DF149" s="150">
        <f t="shared" si="132"/>
        <v>0</v>
      </c>
      <c r="DG149" s="60">
        <v>0</v>
      </c>
      <c r="DH149" s="60">
        <v>0</v>
      </c>
      <c r="DI149" s="60">
        <v>0</v>
      </c>
      <c r="DJ149" s="150">
        <f t="shared" si="134"/>
        <v>0</v>
      </c>
      <c r="DK149" s="60">
        <v>0</v>
      </c>
      <c r="DL149" s="60">
        <v>0</v>
      </c>
      <c r="DM149" s="150">
        <f t="shared" si="136"/>
        <v>0</v>
      </c>
      <c r="DN149" s="60">
        <v>0</v>
      </c>
      <c r="DO149" s="60">
        <v>0</v>
      </c>
      <c r="DP149" s="60">
        <v>0</v>
      </c>
      <c r="DQ149" s="60">
        <v>0</v>
      </c>
      <c r="DR149" s="60">
        <v>0</v>
      </c>
      <c r="DS149" s="150">
        <f t="shared" si="138"/>
        <v>0</v>
      </c>
      <c r="DT149" s="60">
        <v>0</v>
      </c>
      <c r="DU149" s="60">
        <v>0</v>
      </c>
      <c r="DV149" s="150">
        <f t="shared" si="140"/>
        <v>0</v>
      </c>
      <c r="DW149" s="60">
        <v>0</v>
      </c>
      <c r="DX149" s="60">
        <v>0</v>
      </c>
      <c r="DY149" s="60">
        <v>0</v>
      </c>
      <c r="DZ149" s="60">
        <v>0</v>
      </c>
      <c r="EA149" s="60">
        <v>0</v>
      </c>
      <c r="EB149" s="60">
        <v>0</v>
      </c>
      <c r="EC149" s="60">
        <v>0</v>
      </c>
      <c r="ED149" s="60">
        <v>0</v>
      </c>
      <c r="EE149" s="60">
        <v>0</v>
      </c>
      <c r="EF149" s="60">
        <v>0</v>
      </c>
      <c r="EG149" s="150">
        <f t="shared" si="142"/>
        <v>0</v>
      </c>
      <c r="EH149" s="60">
        <v>0</v>
      </c>
      <c r="EI149" s="60">
        <v>0</v>
      </c>
      <c r="EJ149" s="60">
        <v>0</v>
      </c>
      <c r="EK149" s="60">
        <v>0</v>
      </c>
      <c r="EL149" s="60">
        <v>0</v>
      </c>
      <c r="EM149" s="60">
        <v>0</v>
      </c>
      <c r="EN149" s="60">
        <v>0</v>
      </c>
      <c r="EO149" s="60">
        <v>0</v>
      </c>
      <c r="EP149" s="60">
        <v>0</v>
      </c>
      <c r="EQ149" s="150">
        <f t="shared" si="144"/>
        <v>0</v>
      </c>
      <c r="ER149" s="60">
        <v>0</v>
      </c>
      <c r="ES149" s="60">
        <v>0</v>
      </c>
      <c r="ET149" s="60">
        <v>0</v>
      </c>
      <c r="EU149" s="150">
        <f t="shared" si="146"/>
        <v>0</v>
      </c>
      <c r="EV149" s="60">
        <v>0</v>
      </c>
      <c r="EW149" s="60">
        <v>0</v>
      </c>
      <c r="EX149" s="150">
        <f t="shared" si="148"/>
        <v>0</v>
      </c>
      <c r="EY149" s="60">
        <v>0</v>
      </c>
      <c r="EZ149" s="60">
        <v>0</v>
      </c>
      <c r="FA149" s="150">
        <f t="shared" si="150"/>
        <v>0</v>
      </c>
      <c r="FB149" s="60">
        <v>0</v>
      </c>
      <c r="FC149" s="60">
        <v>0</v>
      </c>
      <c r="FD149" s="60">
        <v>0</v>
      </c>
      <c r="FE149" s="60">
        <v>0</v>
      </c>
      <c r="FF149" s="150">
        <f t="shared" si="152"/>
        <v>0</v>
      </c>
      <c r="FG149" s="60">
        <v>0</v>
      </c>
      <c r="FH149" s="60">
        <v>0</v>
      </c>
      <c r="FI149" s="60">
        <v>0</v>
      </c>
      <c r="FJ149" s="60">
        <v>0</v>
      </c>
      <c r="FK149" s="60">
        <v>0</v>
      </c>
      <c r="FL149" s="60">
        <v>0</v>
      </c>
      <c r="FM149" s="60">
        <v>0</v>
      </c>
      <c r="FN149" s="150">
        <v>0</v>
      </c>
      <c r="FO149" s="60">
        <v>0</v>
      </c>
      <c r="FP149" s="60">
        <v>0</v>
      </c>
      <c r="FQ149" s="81">
        <v>0</v>
      </c>
      <c r="FR149" s="58"/>
      <c r="FS149" s="59">
        <f t="shared" si="284"/>
        <v>0</v>
      </c>
      <c r="FT149" s="4"/>
    </row>
    <row r="150" spans="2:176" x14ac:dyDescent="0.2">
      <c r="B150" s="171" t="s">
        <v>445</v>
      </c>
      <c r="C150" s="171" t="s">
        <v>285</v>
      </c>
      <c r="D150" s="150">
        <f t="shared" si="118"/>
        <v>38.321204460000004</v>
      </c>
      <c r="E150" s="60">
        <v>0</v>
      </c>
      <c r="F150" s="60">
        <v>0</v>
      </c>
      <c r="G150" s="60">
        <v>0</v>
      </c>
      <c r="H150" s="60">
        <v>0</v>
      </c>
      <c r="I150" s="60">
        <v>0</v>
      </c>
      <c r="J150" s="60">
        <v>0</v>
      </c>
      <c r="K150" s="60">
        <v>0</v>
      </c>
      <c r="L150" s="60">
        <v>0</v>
      </c>
      <c r="M150" s="60">
        <v>0</v>
      </c>
      <c r="N150" s="60">
        <v>0</v>
      </c>
      <c r="O150" s="60">
        <v>0</v>
      </c>
      <c r="P150" s="60">
        <v>0</v>
      </c>
      <c r="Q150" s="60">
        <v>0</v>
      </c>
      <c r="R150" s="60">
        <v>38.321204460000004</v>
      </c>
      <c r="S150" s="60">
        <v>0</v>
      </c>
      <c r="T150" s="60">
        <v>0</v>
      </c>
      <c r="U150" s="60">
        <v>0</v>
      </c>
      <c r="V150" s="60">
        <v>0</v>
      </c>
      <c r="W150" s="60">
        <v>0</v>
      </c>
      <c r="X150" s="60">
        <v>0</v>
      </c>
      <c r="Y150" s="60">
        <v>0</v>
      </c>
      <c r="Z150" s="60">
        <v>0</v>
      </c>
      <c r="AA150" s="60">
        <v>0</v>
      </c>
      <c r="AB150" s="60">
        <v>0</v>
      </c>
      <c r="AC150" s="60">
        <v>0</v>
      </c>
      <c r="AD150" s="60">
        <v>0</v>
      </c>
      <c r="AE150" s="60">
        <v>0</v>
      </c>
      <c r="AF150" s="60">
        <v>0</v>
      </c>
      <c r="AG150" s="60">
        <v>0</v>
      </c>
      <c r="AH150" s="150">
        <f t="shared" si="120"/>
        <v>270.20027535819918</v>
      </c>
      <c r="AI150" s="60">
        <v>270.20027535819918</v>
      </c>
      <c r="AJ150" s="60">
        <v>0</v>
      </c>
      <c r="AK150" s="60">
        <v>0</v>
      </c>
      <c r="AL150" s="150">
        <f t="shared" si="122"/>
        <v>2888.4701882645968</v>
      </c>
      <c r="AM150" s="60">
        <v>49.532380919999994</v>
      </c>
      <c r="AN150" s="60">
        <v>0</v>
      </c>
      <c r="AO150" s="60">
        <v>524.16524110037994</v>
      </c>
      <c r="AP150" s="60">
        <v>163.25860527966003</v>
      </c>
      <c r="AQ150" s="60">
        <v>443.84952942000001</v>
      </c>
      <c r="AR150" s="60">
        <v>0</v>
      </c>
      <c r="AS150" s="60">
        <v>68.777736059999995</v>
      </c>
      <c r="AT150" s="60">
        <v>0</v>
      </c>
      <c r="AU150" s="60">
        <v>0</v>
      </c>
      <c r="AV150" s="60">
        <v>0</v>
      </c>
      <c r="AW150" s="60">
        <v>0</v>
      </c>
      <c r="AX150" s="60">
        <v>0</v>
      </c>
      <c r="AY150" s="60">
        <v>39.43344768</v>
      </c>
      <c r="AZ150" s="60">
        <v>0</v>
      </c>
      <c r="BA150" s="60">
        <v>125.29081289999999</v>
      </c>
      <c r="BB150" s="60">
        <v>0</v>
      </c>
      <c r="BC150" s="60">
        <v>0</v>
      </c>
      <c r="BD150" s="60">
        <v>0</v>
      </c>
      <c r="BE150" s="60">
        <v>0</v>
      </c>
      <c r="BF150" s="60">
        <v>0</v>
      </c>
      <c r="BG150" s="60">
        <v>192.27376541999999</v>
      </c>
      <c r="BH150" s="60">
        <v>0</v>
      </c>
      <c r="BI150" s="60">
        <v>283.67651232431706</v>
      </c>
      <c r="BJ150" s="60">
        <v>80.204718</v>
      </c>
      <c r="BK150" s="60">
        <v>12.531398219999998</v>
      </c>
      <c r="BL150" s="60">
        <v>79.557028979999984</v>
      </c>
      <c r="BM150" s="60">
        <v>0</v>
      </c>
      <c r="BN150" s="60">
        <v>108.28439093999999</v>
      </c>
      <c r="BO150" s="60">
        <v>619.28536626000005</v>
      </c>
      <c r="BP150" s="60">
        <v>0</v>
      </c>
      <c r="BQ150" s="60">
        <v>16.953907320239999</v>
      </c>
      <c r="BR150" s="60">
        <v>81.395347439999995</v>
      </c>
      <c r="BS150" s="60">
        <v>0</v>
      </c>
      <c r="BT150" s="60">
        <v>0</v>
      </c>
      <c r="BU150" s="60">
        <v>0</v>
      </c>
      <c r="BV150" s="60">
        <v>0</v>
      </c>
      <c r="BW150" s="60">
        <v>0</v>
      </c>
      <c r="BX150" s="60">
        <v>0</v>
      </c>
      <c r="BY150" s="60">
        <v>0</v>
      </c>
      <c r="BZ150" s="60">
        <v>0</v>
      </c>
      <c r="CA150" s="60">
        <v>0</v>
      </c>
      <c r="CB150" s="150">
        <v>0</v>
      </c>
      <c r="CC150" s="150">
        <f t="shared" si="124"/>
        <v>0</v>
      </c>
      <c r="CD150" s="60">
        <v>0</v>
      </c>
      <c r="CE150" s="60">
        <v>0</v>
      </c>
      <c r="CF150" s="60">
        <v>0</v>
      </c>
      <c r="CG150" s="150">
        <f t="shared" si="126"/>
        <v>0</v>
      </c>
      <c r="CH150" s="60">
        <v>0</v>
      </c>
      <c r="CI150" s="60">
        <v>0</v>
      </c>
      <c r="CJ150" s="60">
        <v>0</v>
      </c>
      <c r="CK150" s="60">
        <v>0</v>
      </c>
      <c r="CL150" s="60">
        <v>0</v>
      </c>
      <c r="CM150" s="60">
        <v>0</v>
      </c>
      <c r="CN150" s="60">
        <v>0</v>
      </c>
      <c r="CO150" s="60">
        <v>0</v>
      </c>
      <c r="CP150" s="60">
        <v>0</v>
      </c>
      <c r="CQ150" s="60">
        <v>0</v>
      </c>
      <c r="CR150" s="60">
        <v>0</v>
      </c>
      <c r="CS150" s="150">
        <f t="shared" si="128"/>
        <v>845.55770803937094</v>
      </c>
      <c r="CT150" s="60">
        <v>845.55770803937094</v>
      </c>
      <c r="CU150" s="60">
        <v>0</v>
      </c>
      <c r="CV150" s="150">
        <f t="shared" si="130"/>
        <v>180.1058721</v>
      </c>
      <c r="CW150" s="60">
        <v>0</v>
      </c>
      <c r="CX150" s="60">
        <v>0</v>
      </c>
      <c r="CY150" s="60">
        <v>0</v>
      </c>
      <c r="CZ150" s="60">
        <v>0</v>
      </c>
      <c r="DA150" s="60">
        <v>180.1058721</v>
      </c>
      <c r="DB150" s="60">
        <v>0</v>
      </c>
      <c r="DC150" s="60">
        <v>0</v>
      </c>
      <c r="DD150" s="60">
        <v>0</v>
      </c>
      <c r="DE150" s="60">
        <v>0</v>
      </c>
      <c r="DF150" s="150">
        <f t="shared" si="132"/>
        <v>0</v>
      </c>
      <c r="DG150" s="60">
        <v>0</v>
      </c>
      <c r="DH150" s="60">
        <v>0</v>
      </c>
      <c r="DI150" s="60">
        <v>0</v>
      </c>
      <c r="DJ150" s="150">
        <f t="shared" si="134"/>
        <v>0</v>
      </c>
      <c r="DK150" s="60">
        <v>0</v>
      </c>
      <c r="DL150" s="60">
        <v>0</v>
      </c>
      <c r="DM150" s="150">
        <f t="shared" si="136"/>
        <v>0</v>
      </c>
      <c r="DN150" s="60">
        <v>0</v>
      </c>
      <c r="DO150" s="60">
        <v>0</v>
      </c>
      <c r="DP150" s="60">
        <v>0</v>
      </c>
      <c r="DQ150" s="60">
        <v>0</v>
      </c>
      <c r="DR150" s="60">
        <v>0</v>
      </c>
      <c r="DS150" s="150">
        <f t="shared" si="138"/>
        <v>0</v>
      </c>
      <c r="DT150" s="60">
        <v>0</v>
      </c>
      <c r="DU150" s="60">
        <v>0</v>
      </c>
      <c r="DV150" s="150">
        <f t="shared" si="140"/>
        <v>0</v>
      </c>
      <c r="DW150" s="60">
        <v>0</v>
      </c>
      <c r="DX150" s="60">
        <v>0</v>
      </c>
      <c r="DY150" s="60">
        <v>0</v>
      </c>
      <c r="DZ150" s="60">
        <v>0</v>
      </c>
      <c r="EA150" s="60">
        <v>0</v>
      </c>
      <c r="EB150" s="60">
        <v>0</v>
      </c>
      <c r="EC150" s="60">
        <v>0</v>
      </c>
      <c r="ED150" s="60">
        <v>0</v>
      </c>
      <c r="EE150" s="60">
        <v>0</v>
      </c>
      <c r="EF150" s="60">
        <v>0</v>
      </c>
      <c r="EG150" s="150">
        <f t="shared" si="142"/>
        <v>0</v>
      </c>
      <c r="EH150" s="60">
        <v>0</v>
      </c>
      <c r="EI150" s="60">
        <v>0</v>
      </c>
      <c r="EJ150" s="60">
        <v>0</v>
      </c>
      <c r="EK150" s="60">
        <v>0</v>
      </c>
      <c r="EL150" s="60">
        <v>0</v>
      </c>
      <c r="EM150" s="60">
        <v>0</v>
      </c>
      <c r="EN150" s="60">
        <v>0</v>
      </c>
      <c r="EO150" s="60">
        <v>0</v>
      </c>
      <c r="EP150" s="60">
        <v>0</v>
      </c>
      <c r="EQ150" s="150">
        <f t="shared" si="144"/>
        <v>66.045433079999995</v>
      </c>
      <c r="ER150" s="60">
        <v>66.045433079999995</v>
      </c>
      <c r="ES150" s="60">
        <v>0</v>
      </c>
      <c r="ET150" s="60">
        <v>0</v>
      </c>
      <c r="EU150" s="150">
        <f t="shared" si="146"/>
        <v>0</v>
      </c>
      <c r="EV150" s="60">
        <v>0</v>
      </c>
      <c r="EW150" s="60">
        <v>0</v>
      </c>
      <c r="EX150" s="150">
        <f t="shared" si="148"/>
        <v>131.15042621999999</v>
      </c>
      <c r="EY150" s="60">
        <v>0</v>
      </c>
      <c r="EZ150" s="60">
        <v>131.15042621999999</v>
      </c>
      <c r="FA150" s="150">
        <f t="shared" si="150"/>
        <v>0</v>
      </c>
      <c r="FB150" s="60">
        <v>0</v>
      </c>
      <c r="FC150" s="60">
        <v>0</v>
      </c>
      <c r="FD150" s="60">
        <v>0</v>
      </c>
      <c r="FE150" s="60">
        <v>0</v>
      </c>
      <c r="FF150" s="150">
        <f t="shared" si="152"/>
        <v>0</v>
      </c>
      <c r="FG150" s="60">
        <v>0</v>
      </c>
      <c r="FH150" s="60">
        <v>0</v>
      </c>
      <c r="FI150" s="60">
        <v>0</v>
      </c>
      <c r="FJ150" s="60">
        <v>0</v>
      </c>
      <c r="FK150" s="60">
        <v>0</v>
      </c>
      <c r="FL150" s="60">
        <v>0</v>
      </c>
      <c r="FM150" s="60">
        <v>0</v>
      </c>
      <c r="FN150" s="150">
        <v>0</v>
      </c>
      <c r="FO150" s="60">
        <v>0</v>
      </c>
      <c r="FP150" s="60">
        <v>1131.0378559830799</v>
      </c>
      <c r="FQ150" s="81">
        <v>0</v>
      </c>
      <c r="FR150" s="58"/>
      <c r="FS150" s="59">
        <f t="shared" si="284"/>
        <v>5550.8889635052465</v>
      </c>
      <c r="FT150" s="4"/>
    </row>
    <row r="151" spans="2:176" x14ac:dyDescent="0.2">
      <c r="B151" s="171" t="s">
        <v>687</v>
      </c>
      <c r="C151" s="171" t="s">
        <v>688</v>
      </c>
      <c r="D151" s="150"/>
      <c r="E151" s="60">
        <v>0</v>
      </c>
      <c r="F151" s="60">
        <v>0</v>
      </c>
      <c r="G151" s="60">
        <v>0</v>
      </c>
      <c r="H151" s="60">
        <v>0</v>
      </c>
      <c r="I151" s="60">
        <v>0</v>
      </c>
      <c r="J151" s="60">
        <v>0</v>
      </c>
      <c r="K151" s="60">
        <v>0</v>
      </c>
      <c r="L151" s="60">
        <v>0</v>
      </c>
      <c r="M151" s="60">
        <v>0</v>
      </c>
      <c r="N151" s="60">
        <v>0</v>
      </c>
      <c r="O151" s="60">
        <v>0</v>
      </c>
      <c r="P151" s="60">
        <v>0</v>
      </c>
      <c r="Q151" s="60">
        <v>0</v>
      </c>
      <c r="R151" s="60">
        <v>0</v>
      </c>
      <c r="S151" s="60">
        <v>0</v>
      </c>
      <c r="T151" s="60">
        <v>0</v>
      </c>
      <c r="U151" s="60">
        <v>0</v>
      </c>
      <c r="V151" s="60">
        <v>0</v>
      </c>
      <c r="W151" s="60">
        <v>0</v>
      </c>
      <c r="X151" s="60">
        <v>0</v>
      </c>
      <c r="Y151" s="60">
        <v>0</v>
      </c>
      <c r="Z151" s="60">
        <v>0</v>
      </c>
      <c r="AA151" s="60">
        <v>0</v>
      </c>
      <c r="AB151" s="60">
        <v>0</v>
      </c>
      <c r="AC151" s="60">
        <v>0</v>
      </c>
      <c r="AD151" s="60">
        <v>0</v>
      </c>
      <c r="AE151" s="60">
        <v>0</v>
      </c>
      <c r="AF151" s="60">
        <v>0</v>
      </c>
      <c r="AG151" s="60">
        <v>0</v>
      </c>
      <c r="AH151" s="150"/>
      <c r="AI151" s="60">
        <v>0</v>
      </c>
      <c r="AJ151" s="60">
        <v>0</v>
      </c>
      <c r="AK151" s="60">
        <v>0</v>
      </c>
      <c r="AL151" s="150"/>
      <c r="AM151" s="60">
        <v>0</v>
      </c>
      <c r="AN151" s="60">
        <v>0</v>
      </c>
      <c r="AO151" s="60">
        <v>0</v>
      </c>
      <c r="AP151" s="60">
        <v>0</v>
      </c>
      <c r="AQ151" s="60">
        <v>0</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150">
        <v>0</v>
      </c>
      <c r="CC151" s="150"/>
      <c r="CD151" s="60">
        <v>0</v>
      </c>
      <c r="CE151" s="60">
        <v>0</v>
      </c>
      <c r="CF151" s="60">
        <v>0</v>
      </c>
      <c r="CG151" s="150"/>
      <c r="CH151" s="60">
        <v>0</v>
      </c>
      <c r="CI151" s="60">
        <v>0</v>
      </c>
      <c r="CJ151" s="60">
        <v>0</v>
      </c>
      <c r="CK151" s="60">
        <v>0</v>
      </c>
      <c r="CL151" s="60">
        <v>0</v>
      </c>
      <c r="CM151" s="60">
        <v>0</v>
      </c>
      <c r="CN151" s="60">
        <v>0</v>
      </c>
      <c r="CO151" s="60">
        <v>0</v>
      </c>
      <c r="CP151" s="60">
        <v>0</v>
      </c>
      <c r="CQ151" s="60">
        <v>0</v>
      </c>
      <c r="CR151" s="60">
        <v>0</v>
      </c>
      <c r="CS151" s="150"/>
      <c r="CT151" s="60">
        <v>0</v>
      </c>
      <c r="CU151" s="60">
        <v>0</v>
      </c>
      <c r="CV151" s="150"/>
      <c r="CW151" s="60">
        <v>0</v>
      </c>
      <c r="CX151" s="60">
        <v>0</v>
      </c>
      <c r="CY151" s="60">
        <v>0</v>
      </c>
      <c r="CZ151" s="60">
        <v>0</v>
      </c>
      <c r="DA151" s="60">
        <v>0</v>
      </c>
      <c r="DB151" s="60">
        <v>0</v>
      </c>
      <c r="DC151" s="60">
        <v>0</v>
      </c>
      <c r="DD151" s="60">
        <v>0</v>
      </c>
      <c r="DE151" s="60">
        <v>0</v>
      </c>
      <c r="DF151" s="150"/>
      <c r="DG151" s="60">
        <v>0</v>
      </c>
      <c r="DH151" s="60">
        <v>0</v>
      </c>
      <c r="DI151" s="60">
        <v>0</v>
      </c>
      <c r="DJ151" s="150"/>
      <c r="DK151" s="60">
        <v>0</v>
      </c>
      <c r="DL151" s="60">
        <v>0</v>
      </c>
      <c r="DM151" s="150"/>
      <c r="DN151" s="60">
        <v>0</v>
      </c>
      <c r="DO151" s="60">
        <v>0</v>
      </c>
      <c r="DP151" s="60">
        <v>0</v>
      </c>
      <c r="DQ151" s="60">
        <v>0</v>
      </c>
      <c r="DR151" s="60">
        <v>0</v>
      </c>
      <c r="DS151" s="150"/>
      <c r="DT151" s="60">
        <v>0</v>
      </c>
      <c r="DU151" s="60">
        <v>0</v>
      </c>
      <c r="DV151" s="150"/>
      <c r="DW151" s="60">
        <v>0</v>
      </c>
      <c r="DX151" s="60">
        <v>0</v>
      </c>
      <c r="DY151" s="60">
        <v>0</v>
      </c>
      <c r="DZ151" s="60">
        <v>0</v>
      </c>
      <c r="EA151" s="60">
        <v>0</v>
      </c>
      <c r="EB151" s="60">
        <v>0</v>
      </c>
      <c r="EC151" s="60">
        <v>0</v>
      </c>
      <c r="ED151" s="60">
        <v>0</v>
      </c>
      <c r="EE151" s="60">
        <v>0</v>
      </c>
      <c r="EF151" s="60">
        <v>0</v>
      </c>
      <c r="EG151" s="150"/>
      <c r="EH151" s="60">
        <v>0</v>
      </c>
      <c r="EI151" s="60">
        <v>0</v>
      </c>
      <c r="EJ151" s="60">
        <v>0</v>
      </c>
      <c r="EK151" s="60">
        <v>0</v>
      </c>
      <c r="EL151" s="60">
        <v>0</v>
      </c>
      <c r="EM151" s="60">
        <v>0</v>
      </c>
      <c r="EN151" s="60">
        <v>0</v>
      </c>
      <c r="EO151" s="60">
        <v>0</v>
      </c>
      <c r="EP151" s="60">
        <v>0</v>
      </c>
      <c r="EQ151" s="150"/>
      <c r="ER151" s="60">
        <v>0</v>
      </c>
      <c r="ES151" s="60">
        <v>0</v>
      </c>
      <c r="ET151" s="60">
        <v>0</v>
      </c>
      <c r="EU151" s="150"/>
      <c r="EV151" s="60">
        <v>0</v>
      </c>
      <c r="EW151" s="60">
        <v>0</v>
      </c>
      <c r="EX151" s="150"/>
      <c r="EY151" s="60">
        <v>0</v>
      </c>
      <c r="EZ151" s="60">
        <v>0</v>
      </c>
      <c r="FA151" s="150"/>
      <c r="FB151" s="60">
        <v>0</v>
      </c>
      <c r="FC151" s="60">
        <v>0</v>
      </c>
      <c r="FD151" s="60">
        <v>0</v>
      </c>
      <c r="FE151" s="60">
        <v>0</v>
      </c>
      <c r="FF151" s="150"/>
      <c r="FG151" s="60">
        <v>0</v>
      </c>
      <c r="FH151" s="60">
        <v>0</v>
      </c>
      <c r="FI151" s="60">
        <v>0</v>
      </c>
      <c r="FJ151" s="60">
        <v>0</v>
      </c>
      <c r="FK151" s="60">
        <v>0</v>
      </c>
      <c r="FL151" s="60">
        <v>0</v>
      </c>
      <c r="FM151" s="60">
        <v>0</v>
      </c>
      <c r="FN151" s="150">
        <v>0</v>
      </c>
      <c r="FO151" s="60">
        <v>0</v>
      </c>
      <c r="FP151" s="60">
        <v>-224.85072918</v>
      </c>
      <c r="FQ151" s="81">
        <v>0</v>
      </c>
      <c r="FR151" s="58"/>
      <c r="FS151" s="59">
        <f t="shared" si="284"/>
        <v>-224.85072918</v>
      </c>
      <c r="FT151" s="4"/>
    </row>
    <row r="152" spans="2:176" x14ac:dyDescent="0.2">
      <c r="B152" s="171" t="s">
        <v>446</v>
      </c>
      <c r="C152" s="171" t="s">
        <v>287</v>
      </c>
      <c r="D152" s="150">
        <f t="shared" si="118"/>
        <v>1086.475124112013</v>
      </c>
      <c r="E152" s="60">
        <v>0.50397651970398094</v>
      </c>
      <c r="F152" s="60">
        <v>0</v>
      </c>
      <c r="G152" s="60">
        <v>0.87133081192943851</v>
      </c>
      <c r="H152" s="60">
        <v>0.52792383884964134</v>
      </c>
      <c r="I152" s="60">
        <v>9.5918594113554771</v>
      </c>
      <c r="J152" s="60">
        <v>2.7632986794279359</v>
      </c>
      <c r="K152" s="60">
        <v>0.787338103030369</v>
      </c>
      <c r="L152" s="60">
        <v>10.191200889860685</v>
      </c>
      <c r="M152" s="60">
        <v>0.15897581240032821</v>
      </c>
      <c r="N152" s="60">
        <v>2.7754388524171882</v>
      </c>
      <c r="O152" s="60">
        <v>3.5762734124217639</v>
      </c>
      <c r="P152" s="60">
        <v>12.078444765168511</v>
      </c>
      <c r="Q152" s="60">
        <v>11.827737260876937</v>
      </c>
      <c r="R152" s="60">
        <v>212.02117248921789</v>
      </c>
      <c r="S152" s="60">
        <v>1.5144368584699002</v>
      </c>
      <c r="T152" s="60">
        <v>175.17476140623367</v>
      </c>
      <c r="U152" s="60">
        <v>9.1324716013648484</v>
      </c>
      <c r="V152" s="60">
        <v>4.6963822854494071</v>
      </c>
      <c r="W152" s="60">
        <v>30.300712510712515</v>
      </c>
      <c r="X152" s="60">
        <v>1.1593508430113915</v>
      </c>
      <c r="Y152" s="60">
        <v>27.153958249549596</v>
      </c>
      <c r="Z152" s="60">
        <v>322.92242864891818</v>
      </c>
      <c r="AA152" s="60">
        <v>2.2238619013691485</v>
      </c>
      <c r="AB152" s="60">
        <v>100.95090676438333</v>
      </c>
      <c r="AC152" s="60">
        <v>8.2246610571172649</v>
      </c>
      <c r="AD152" s="60">
        <v>30.174240090023233</v>
      </c>
      <c r="AE152" s="60">
        <v>0.26442115561253343</v>
      </c>
      <c r="AF152" s="60">
        <v>40.183356046889699</v>
      </c>
      <c r="AG152" s="60">
        <v>64.724203846248102</v>
      </c>
      <c r="AH152" s="150">
        <f t="shared" si="120"/>
        <v>152.67260905201383</v>
      </c>
      <c r="AI152" s="60">
        <v>132.68414805623695</v>
      </c>
      <c r="AJ152" s="60">
        <v>0.10896119818955001</v>
      </c>
      <c r="AK152" s="60">
        <v>19.879499797587339</v>
      </c>
      <c r="AL152" s="150">
        <f t="shared" si="122"/>
        <v>5502.661928563628</v>
      </c>
      <c r="AM152" s="60">
        <v>474.27006329115738</v>
      </c>
      <c r="AN152" s="60">
        <v>79.603824165486699</v>
      </c>
      <c r="AO152" s="60">
        <v>470.68453527674421</v>
      </c>
      <c r="AP152" s="60">
        <v>114.05336556759259</v>
      </c>
      <c r="AQ152" s="60">
        <v>225.79393793794205</v>
      </c>
      <c r="AR152" s="60">
        <v>27.196437053196775</v>
      </c>
      <c r="AS152" s="60">
        <v>88.37905822923021</v>
      </c>
      <c r="AT152" s="60">
        <v>311.1018569463036</v>
      </c>
      <c r="AU152" s="60">
        <v>34.784094151066171</v>
      </c>
      <c r="AV152" s="60">
        <v>19.253331916408754</v>
      </c>
      <c r="AW152" s="60">
        <v>46.846709085071282</v>
      </c>
      <c r="AX152" s="60">
        <v>13.106412466240631</v>
      </c>
      <c r="AY152" s="60">
        <v>90.598575685736989</v>
      </c>
      <c r="AZ152" s="60">
        <v>64.304864269987519</v>
      </c>
      <c r="BA152" s="60">
        <v>164.24492158821178</v>
      </c>
      <c r="BB152" s="60">
        <v>107.89975084065932</v>
      </c>
      <c r="BC152" s="60">
        <v>78.222098003188265</v>
      </c>
      <c r="BD152" s="60">
        <v>3.7020879488951008</v>
      </c>
      <c r="BE152" s="60">
        <v>3.4137534901941584</v>
      </c>
      <c r="BF152" s="60">
        <v>61.622856817061653</v>
      </c>
      <c r="BG152" s="60">
        <v>277.81068621196977</v>
      </c>
      <c r="BH152" s="60">
        <v>107.67994559261383</v>
      </c>
      <c r="BI152" s="60">
        <v>101.86131432654585</v>
      </c>
      <c r="BJ152" s="60">
        <v>467.78951247842127</v>
      </c>
      <c r="BK152" s="60">
        <v>41.781255749255095</v>
      </c>
      <c r="BL152" s="60">
        <v>53.77974945773196</v>
      </c>
      <c r="BM152" s="60">
        <v>24.55203449265521</v>
      </c>
      <c r="BN152" s="60">
        <v>191.64911448752369</v>
      </c>
      <c r="BO152" s="60">
        <v>159.58630089758819</v>
      </c>
      <c r="BP152" s="60">
        <v>10.984131988432223</v>
      </c>
      <c r="BQ152" s="60">
        <v>313.06430372485642</v>
      </c>
      <c r="BR152" s="60">
        <v>124.43357384614933</v>
      </c>
      <c r="BS152" s="60">
        <v>142.62475376891871</v>
      </c>
      <c r="BT152" s="60">
        <v>5.2257321134066554</v>
      </c>
      <c r="BU152" s="60">
        <v>41.794185650517555</v>
      </c>
      <c r="BV152" s="60">
        <v>200.07146075961614</v>
      </c>
      <c r="BW152" s="60">
        <v>23.95787500255075</v>
      </c>
      <c r="BX152" s="60">
        <v>67.493329500877394</v>
      </c>
      <c r="BY152" s="60">
        <v>536.44351300507401</v>
      </c>
      <c r="BZ152" s="60">
        <v>53.949532871244159</v>
      </c>
      <c r="CA152" s="60">
        <v>77.047087907303919</v>
      </c>
      <c r="CB152" s="150">
        <v>3235.2305055138258</v>
      </c>
      <c r="CC152" s="150">
        <f t="shared" si="124"/>
        <v>586.02112210872224</v>
      </c>
      <c r="CD152" s="60">
        <v>484.56866420774747</v>
      </c>
      <c r="CE152" s="60">
        <v>20.519108343889751</v>
      </c>
      <c r="CF152" s="60">
        <v>80.93334955708508</v>
      </c>
      <c r="CG152" s="150">
        <f t="shared" si="126"/>
        <v>328.50528658114905</v>
      </c>
      <c r="CH152" s="60">
        <v>90.749617823209078</v>
      </c>
      <c r="CI152" s="60">
        <v>5.3572778195230137</v>
      </c>
      <c r="CJ152" s="60">
        <v>0.78009147339581297</v>
      </c>
      <c r="CK152" s="60">
        <v>98.362276022197264</v>
      </c>
      <c r="CL152" s="60">
        <v>0</v>
      </c>
      <c r="CM152" s="60">
        <v>0</v>
      </c>
      <c r="CN152" s="60">
        <v>0.25354231012263717</v>
      </c>
      <c r="CO152" s="60">
        <v>2.8066141772440991</v>
      </c>
      <c r="CP152" s="60">
        <v>56.610328795044815</v>
      </c>
      <c r="CQ152" s="60">
        <v>35.470424859144529</v>
      </c>
      <c r="CR152" s="60">
        <v>38.115113301267776</v>
      </c>
      <c r="CS152" s="150">
        <f t="shared" si="128"/>
        <v>2730.8602045863636</v>
      </c>
      <c r="CT152" s="60">
        <v>2473.4459645126485</v>
      </c>
      <c r="CU152" s="60">
        <v>257.41424007371495</v>
      </c>
      <c r="CV152" s="150">
        <f t="shared" si="130"/>
        <v>528.67579711167571</v>
      </c>
      <c r="CW152" s="60">
        <v>0</v>
      </c>
      <c r="CX152" s="60">
        <v>2.1601944631283652</v>
      </c>
      <c r="CY152" s="60">
        <v>84.879763567760534</v>
      </c>
      <c r="CZ152" s="60">
        <v>0</v>
      </c>
      <c r="DA152" s="60">
        <v>173.77501846895444</v>
      </c>
      <c r="DB152" s="60">
        <v>3.0373900950526638</v>
      </c>
      <c r="DC152" s="60">
        <v>87.675081212611204</v>
      </c>
      <c r="DD152" s="60">
        <v>154.50101440964448</v>
      </c>
      <c r="DE152" s="60">
        <v>22.647334894524001</v>
      </c>
      <c r="DF152" s="150">
        <f t="shared" si="132"/>
        <v>2919.2740553067465</v>
      </c>
      <c r="DG152" s="60">
        <v>1228.9747140279617</v>
      </c>
      <c r="DH152" s="60">
        <v>1622.1788575628973</v>
      </c>
      <c r="DI152" s="60">
        <v>68.120483715887417</v>
      </c>
      <c r="DJ152" s="150">
        <f t="shared" si="134"/>
        <v>648.41509838778188</v>
      </c>
      <c r="DK152" s="60">
        <v>486.22055842775831</v>
      </c>
      <c r="DL152" s="60">
        <v>162.19453996002363</v>
      </c>
      <c r="DM152" s="150">
        <f t="shared" si="136"/>
        <v>497.45977683739432</v>
      </c>
      <c r="DN152" s="60">
        <v>11.601698645680596</v>
      </c>
      <c r="DO152" s="60">
        <v>390.68500979681028</v>
      </c>
      <c r="DP152" s="60">
        <v>34.113148458849729</v>
      </c>
      <c r="DQ152" s="60">
        <v>36.377291238315991</v>
      </c>
      <c r="DR152" s="60">
        <v>24.682628697737769</v>
      </c>
      <c r="DS152" s="150">
        <f t="shared" si="138"/>
        <v>470.02892026399979</v>
      </c>
      <c r="DT152" s="60">
        <v>470.02892026399979</v>
      </c>
      <c r="DU152" s="60">
        <v>0</v>
      </c>
      <c r="DV152" s="150">
        <f t="shared" si="140"/>
        <v>931.7285587912969</v>
      </c>
      <c r="DW152" s="60">
        <v>50.762920182642013</v>
      </c>
      <c r="DX152" s="60">
        <v>45.024538095697189</v>
      </c>
      <c r="DY152" s="60">
        <v>289.80067102791855</v>
      </c>
      <c r="DZ152" s="60">
        <v>96.326674797979194</v>
      </c>
      <c r="EA152" s="60">
        <v>93.22895974196507</v>
      </c>
      <c r="EB152" s="60">
        <v>1.2668797408173047</v>
      </c>
      <c r="EC152" s="60">
        <v>10.373271613964398</v>
      </c>
      <c r="ED152" s="60">
        <v>216.3570755142793</v>
      </c>
      <c r="EE152" s="60">
        <v>116.07039319460078</v>
      </c>
      <c r="EF152" s="60">
        <v>12.517174881433009</v>
      </c>
      <c r="EG152" s="150">
        <f t="shared" si="142"/>
        <v>562.08997843791178</v>
      </c>
      <c r="EH152" s="60">
        <v>31.849407659153073</v>
      </c>
      <c r="EI152" s="60">
        <v>20.130320073484349</v>
      </c>
      <c r="EJ152" s="60">
        <v>78.071234636539558</v>
      </c>
      <c r="EK152" s="60">
        <v>0.48709770043320572</v>
      </c>
      <c r="EL152" s="60">
        <v>5.5013815788165292</v>
      </c>
      <c r="EM152" s="60">
        <v>62.094578637535065</v>
      </c>
      <c r="EN152" s="60">
        <v>21.293420417170669</v>
      </c>
      <c r="EO152" s="60">
        <v>11.685301028136681</v>
      </c>
      <c r="EP152" s="60">
        <v>330.97723670664266</v>
      </c>
      <c r="EQ152" s="150">
        <f t="shared" si="144"/>
        <v>517.07552557449333</v>
      </c>
      <c r="ER152" s="60">
        <v>323.44553812480171</v>
      </c>
      <c r="ES152" s="60">
        <v>188.21976317313718</v>
      </c>
      <c r="ET152" s="60">
        <v>5.4102242765544801</v>
      </c>
      <c r="EU152" s="150">
        <f t="shared" si="146"/>
        <v>834.40967770079055</v>
      </c>
      <c r="EV152" s="60">
        <v>288.36364469621628</v>
      </c>
      <c r="EW152" s="60">
        <v>546.04603300457427</v>
      </c>
      <c r="EX152" s="150">
        <f t="shared" si="148"/>
        <v>1040.6025462455921</v>
      </c>
      <c r="EY152" s="60">
        <v>520.44113700675371</v>
      </c>
      <c r="EZ152" s="60">
        <v>520.16140923883836</v>
      </c>
      <c r="FA152" s="150">
        <f t="shared" si="150"/>
        <v>237.59881430713807</v>
      </c>
      <c r="FB152" s="60">
        <v>15.279864325863121</v>
      </c>
      <c r="FC152" s="60">
        <v>48.115360323494116</v>
      </c>
      <c r="FD152" s="60">
        <v>56.463255288433864</v>
      </c>
      <c r="FE152" s="60">
        <v>117.74033436934695</v>
      </c>
      <c r="FF152" s="150">
        <f t="shared" si="152"/>
        <v>558.16223508379562</v>
      </c>
      <c r="FG152" s="60">
        <v>30.944994228030797</v>
      </c>
      <c r="FH152" s="60">
        <v>212.9365388935604</v>
      </c>
      <c r="FI152" s="60">
        <v>129.75193741560031</v>
      </c>
      <c r="FJ152" s="60">
        <v>20.441167994386458</v>
      </c>
      <c r="FK152" s="60">
        <v>135.80784122343209</v>
      </c>
      <c r="FL152" s="60">
        <v>4.9990772761184044</v>
      </c>
      <c r="FM152" s="60">
        <v>23.280678052667096</v>
      </c>
      <c r="FN152" s="150">
        <v>0</v>
      </c>
      <c r="FO152" s="60">
        <v>14093.733274631997</v>
      </c>
      <c r="FP152" s="60">
        <v>-314.60828945193407</v>
      </c>
      <c r="FQ152" s="81">
        <v>1226.2281914512789</v>
      </c>
      <c r="FR152" s="58"/>
      <c r="FS152" s="59">
        <f t="shared" si="284"/>
        <v>38373.300941197667</v>
      </c>
      <c r="FT152" s="4"/>
    </row>
    <row r="153" spans="2:176" x14ac:dyDescent="0.2">
      <c r="B153" s="215" t="s">
        <v>314</v>
      </c>
      <c r="C153" s="215"/>
      <c r="D153" s="97">
        <f t="shared" ref="D153:D159" si="285">SUM(E153:AG153)</f>
        <v>0</v>
      </c>
      <c r="E153" s="97">
        <f>SUM(E154:E159)</f>
        <v>0</v>
      </c>
      <c r="F153" s="97">
        <f t="shared" ref="F153:AG153" si="286">SUM(F154:F159)</f>
        <v>0</v>
      </c>
      <c r="G153" s="97">
        <f t="shared" si="286"/>
        <v>0</v>
      </c>
      <c r="H153" s="97">
        <f t="shared" si="286"/>
        <v>0</v>
      </c>
      <c r="I153" s="97">
        <f t="shared" si="286"/>
        <v>0</v>
      </c>
      <c r="J153" s="97">
        <f t="shared" si="286"/>
        <v>0</v>
      </c>
      <c r="K153" s="97">
        <f t="shared" si="286"/>
        <v>0</v>
      </c>
      <c r="L153" s="97">
        <f t="shared" si="286"/>
        <v>0</v>
      </c>
      <c r="M153" s="97">
        <f t="shared" si="286"/>
        <v>0</v>
      </c>
      <c r="N153" s="97">
        <f t="shared" si="286"/>
        <v>0</v>
      </c>
      <c r="O153" s="97">
        <f t="shared" si="286"/>
        <v>0</v>
      </c>
      <c r="P153" s="97">
        <f t="shared" si="286"/>
        <v>0</v>
      </c>
      <c r="Q153" s="97">
        <f t="shared" si="286"/>
        <v>0</v>
      </c>
      <c r="R153" s="97">
        <f t="shared" si="286"/>
        <v>0</v>
      </c>
      <c r="S153" s="97">
        <f t="shared" si="286"/>
        <v>0</v>
      </c>
      <c r="T153" s="97">
        <f t="shared" si="286"/>
        <v>0</v>
      </c>
      <c r="U153" s="97">
        <f t="shared" si="286"/>
        <v>0</v>
      </c>
      <c r="V153" s="97">
        <f t="shared" si="286"/>
        <v>0</v>
      </c>
      <c r="W153" s="97">
        <f t="shared" si="286"/>
        <v>0</v>
      </c>
      <c r="X153" s="97">
        <f t="shared" si="286"/>
        <v>0</v>
      </c>
      <c r="Y153" s="97">
        <f t="shared" si="286"/>
        <v>0</v>
      </c>
      <c r="Z153" s="97">
        <f t="shared" si="286"/>
        <v>0</v>
      </c>
      <c r="AA153" s="97">
        <f t="shared" si="286"/>
        <v>0</v>
      </c>
      <c r="AB153" s="97">
        <f t="shared" si="286"/>
        <v>0</v>
      </c>
      <c r="AC153" s="97">
        <f t="shared" si="286"/>
        <v>0</v>
      </c>
      <c r="AD153" s="97">
        <f t="shared" si="286"/>
        <v>0</v>
      </c>
      <c r="AE153" s="97">
        <f t="shared" si="286"/>
        <v>0</v>
      </c>
      <c r="AF153" s="97">
        <f t="shared" si="286"/>
        <v>0</v>
      </c>
      <c r="AG153" s="97">
        <f t="shared" si="286"/>
        <v>0</v>
      </c>
      <c r="AH153" s="97">
        <f t="shared" ref="AH153:AH175" si="287">SUM(AI153:AK153)</f>
        <v>0</v>
      </c>
      <c r="AI153" s="97">
        <f t="shared" ref="AI153:AK153" si="288">SUM(AI154:AI159)</f>
        <v>0</v>
      </c>
      <c r="AJ153" s="97">
        <f t="shared" si="288"/>
        <v>0</v>
      </c>
      <c r="AK153" s="97">
        <f t="shared" si="288"/>
        <v>0</v>
      </c>
      <c r="AL153" s="97">
        <f t="shared" ref="AL153:AL175" si="289">SUM(AM153:CA153)</f>
        <v>76.99375454965876</v>
      </c>
      <c r="AM153" s="97">
        <f t="shared" ref="AM153:CB153" si="290">SUM(AM154:AM159)</f>
        <v>0</v>
      </c>
      <c r="AN153" s="97">
        <f t="shared" si="290"/>
        <v>0</v>
      </c>
      <c r="AO153" s="97">
        <f t="shared" si="290"/>
        <v>0</v>
      </c>
      <c r="AP153" s="97">
        <f t="shared" si="290"/>
        <v>0</v>
      </c>
      <c r="AQ153" s="97">
        <f t="shared" si="290"/>
        <v>0</v>
      </c>
      <c r="AR153" s="97">
        <f t="shared" si="290"/>
        <v>0</v>
      </c>
      <c r="AS153" s="97">
        <f t="shared" si="290"/>
        <v>0</v>
      </c>
      <c r="AT153" s="97">
        <f t="shared" si="290"/>
        <v>0</v>
      </c>
      <c r="AU153" s="97">
        <f t="shared" si="290"/>
        <v>71.856151649658756</v>
      </c>
      <c r="AV153" s="97">
        <f t="shared" si="290"/>
        <v>0</v>
      </c>
      <c r="AW153" s="97">
        <f t="shared" si="290"/>
        <v>0</v>
      </c>
      <c r="AX153" s="97">
        <f t="shared" si="290"/>
        <v>0</v>
      </c>
      <c r="AY153" s="97">
        <f t="shared" si="290"/>
        <v>0</v>
      </c>
      <c r="AZ153" s="97">
        <f t="shared" si="290"/>
        <v>0</v>
      </c>
      <c r="BA153" s="97">
        <f t="shared" si="290"/>
        <v>0</v>
      </c>
      <c r="BB153" s="97">
        <f t="shared" si="290"/>
        <v>0</v>
      </c>
      <c r="BC153" s="97">
        <f t="shared" si="290"/>
        <v>0</v>
      </c>
      <c r="BD153" s="97">
        <f t="shared" si="290"/>
        <v>0</v>
      </c>
      <c r="BE153" s="97">
        <f t="shared" si="290"/>
        <v>0</v>
      </c>
      <c r="BF153" s="97">
        <f t="shared" si="290"/>
        <v>0</v>
      </c>
      <c r="BG153" s="97">
        <f t="shared" si="290"/>
        <v>0</v>
      </c>
      <c r="BH153" s="97">
        <f t="shared" si="290"/>
        <v>0</v>
      </c>
      <c r="BI153" s="97">
        <f t="shared" si="290"/>
        <v>0</v>
      </c>
      <c r="BJ153" s="97">
        <f t="shared" si="290"/>
        <v>0</v>
      </c>
      <c r="BK153" s="97">
        <f t="shared" si="290"/>
        <v>5.1376028999999992</v>
      </c>
      <c r="BL153" s="97">
        <f t="shared" si="290"/>
        <v>0</v>
      </c>
      <c r="BM153" s="97">
        <f t="shared" si="290"/>
        <v>0</v>
      </c>
      <c r="BN153" s="97">
        <f t="shared" si="290"/>
        <v>0</v>
      </c>
      <c r="BO153" s="97">
        <f t="shared" si="290"/>
        <v>0</v>
      </c>
      <c r="BP153" s="97">
        <f t="shared" si="290"/>
        <v>0</v>
      </c>
      <c r="BQ153" s="97">
        <f t="shared" si="290"/>
        <v>0</v>
      </c>
      <c r="BR153" s="97">
        <f t="shared" si="290"/>
        <v>0</v>
      </c>
      <c r="BS153" s="97">
        <f t="shared" si="290"/>
        <v>0</v>
      </c>
      <c r="BT153" s="97">
        <f t="shared" si="290"/>
        <v>0</v>
      </c>
      <c r="BU153" s="97">
        <f t="shared" si="290"/>
        <v>0</v>
      </c>
      <c r="BV153" s="97">
        <f t="shared" si="290"/>
        <v>0</v>
      </c>
      <c r="BW153" s="97">
        <f t="shared" si="290"/>
        <v>0</v>
      </c>
      <c r="BX153" s="97">
        <f t="shared" si="290"/>
        <v>0</v>
      </c>
      <c r="BY153" s="97">
        <f t="shared" si="290"/>
        <v>0</v>
      </c>
      <c r="BZ153" s="97">
        <f t="shared" si="290"/>
        <v>0</v>
      </c>
      <c r="CA153" s="97">
        <f t="shared" si="290"/>
        <v>0</v>
      </c>
      <c r="CB153" s="97">
        <f t="shared" si="290"/>
        <v>0</v>
      </c>
      <c r="CC153" s="97">
        <f t="shared" ref="CC153:CC175" si="291">SUM(CD153:CF153)</f>
        <v>0</v>
      </c>
      <c r="CD153" s="97">
        <f t="shared" ref="CD153:CF153" si="292">SUM(CD155:CD159)</f>
        <v>0</v>
      </c>
      <c r="CE153" s="97">
        <f t="shared" si="292"/>
        <v>0</v>
      </c>
      <c r="CF153" s="97">
        <f t="shared" si="292"/>
        <v>0</v>
      </c>
      <c r="CG153" s="97">
        <f t="shared" ref="CG153:CG175" si="293">SUM(CH153:CR153)</f>
        <v>4134.6431087337915</v>
      </c>
      <c r="CH153" s="97">
        <f t="shared" ref="CH153:CR153" si="294">SUM(CH155:CH159)</f>
        <v>0</v>
      </c>
      <c r="CI153" s="97">
        <f t="shared" si="294"/>
        <v>0</v>
      </c>
      <c r="CJ153" s="97">
        <f t="shared" si="294"/>
        <v>0</v>
      </c>
      <c r="CK153" s="97">
        <f t="shared" si="294"/>
        <v>0</v>
      </c>
      <c r="CL153" s="97">
        <f t="shared" si="294"/>
        <v>0</v>
      </c>
      <c r="CM153" s="97">
        <f t="shared" si="294"/>
        <v>0</v>
      </c>
      <c r="CN153" s="97">
        <f t="shared" si="294"/>
        <v>0</v>
      </c>
      <c r="CO153" s="97">
        <f t="shared" si="294"/>
        <v>4134.6431087337915</v>
      </c>
      <c r="CP153" s="97">
        <f t="shared" si="294"/>
        <v>0</v>
      </c>
      <c r="CQ153" s="97">
        <f t="shared" si="294"/>
        <v>0</v>
      </c>
      <c r="CR153" s="97">
        <f t="shared" si="294"/>
        <v>0</v>
      </c>
      <c r="CS153" s="97">
        <f t="shared" ref="CS153:CS175" si="295">SUM(CT153:CU153)</f>
        <v>0</v>
      </c>
      <c r="CT153" s="97">
        <f t="shared" ref="CT153:CU153" si="296">SUM(CT155:CT159)</f>
        <v>0</v>
      </c>
      <c r="CU153" s="97">
        <f t="shared" si="296"/>
        <v>0</v>
      </c>
      <c r="CV153" s="97">
        <f t="shared" ref="CV153:CV175" si="297">SUM(CW153:DE153)</f>
        <v>0</v>
      </c>
      <c r="CW153" s="97">
        <f t="shared" ref="CW153:DE153" si="298">SUM(CW155:CW159)</f>
        <v>0</v>
      </c>
      <c r="CX153" s="97">
        <f t="shared" si="298"/>
        <v>0</v>
      </c>
      <c r="CY153" s="97">
        <f t="shared" si="298"/>
        <v>0</v>
      </c>
      <c r="CZ153" s="97">
        <f t="shared" si="298"/>
        <v>0</v>
      </c>
      <c r="DA153" s="97">
        <f t="shared" si="298"/>
        <v>0</v>
      </c>
      <c r="DB153" s="97">
        <f t="shared" si="298"/>
        <v>0</v>
      </c>
      <c r="DC153" s="97">
        <f t="shared" si="298"/>
        <v>0</v>
      </c>
      <c r="DD153" s="97">
        <f t="shared" si="298"/>
        <v>0</v>
      </c>
      <c r="DE153" s="97">
        <f t="shared" si="298"/>
        <v>0</v>
      </c>
      <c r="DF153" s="97">
        <f t="shared" ref="DF153:DF175" si="299">SUM(DG153:DI153)</f>
        <v>0</v>
      </c>
      <c r="DG153" s="97">
        <f t="shared" ref="DG153:DI153" si="300">SUM(DG155:DG159)</f>
        <v>0</v>
      </c>
      <c r="DH153" s="97">
        <f t="shared" si="300"/>
        <v>0</v>
      </c>
      <c r="DI153" s="97">
        <f t="shared" si="300"/>
        <v>0</v>
      </c>
      <c r="DJ153" s="97">
        <f t="shared" ref="DJ153:DJ175" si="301">SUM(DK153:DL153)</f>
        <v>0</v>
      </c>
      <c r="DK153" s="97">
        <f t="shared" ref="DK153:DL153" si="302">SUM(DK155:DK159)</f>
        <v>0</v>
      </c>
      <c r="DL153" s="97">
        <f t="shared" si="302"/>
        <v>0</v>
      </c>
      <c r="DM153" s="97">
        <f t="shared" ref="DM153:DM175" si="303">SUM(DN153:DR153)</f>
        <v>0</v>
      </c>
      <c r="DN153" s="97">
        <f t="shared" ref="DN153:DR153" si="304">SUM(DN155:DN159)</f>
        <v>0</v>
      </c>
      <c r="DO153" s="97">
        <f t="shared" si="304"/>
        <v>0</v>
      </c>
      <c r="DP153" s="97">
        <f t="shared" si="304"/>
        <v>0</v>
      </c>
      <c r="DQ153" s="97">
        <f t="shared" si="304"/>
        <v>0</v>
      </c>
      <c r="DR153" s="97">
        <f t="shared" si="304"/>
        <v>0</v>
      </c>
      <c r="DS153" s="97">
        <f t="shared" ref="DS153:DS175" si="305">SUM(DT153:DU153)</f>
        <v>0</v>
      </c>
      <c r="DT153" s="97">
        <f t="shared" ref="DT153:DU153" si="306">SUM(DT155:DT159)</f>
        <v>0</v>
      </c>
      <c r="DU153" s="97">
        <f t="shared" si="306"/>
        <v>0</v>
      </c>
      <c r="DV153" s="97">
        <f t="shared" ref="DV153:DV175" si="307">SUM(DW153:EF153)</f>
        <v>0</v>
      </c>
      <c r="DW153" s="97">
        <f t="shared" ref="DW153:EF153" si="308">SUM(DW155:DW159)</f>
        <v>0</v>
      </c>
      <c r="DX153" s="97">
        <f t="shared" si="308"/>
        <v>0</v>
      </c>
      <c r="DY153" s="97">
        <f t="shared" si="308"/>
        <v>0</v>
      </c>
      <c r="DZ153" s="97">
        <f t="shared" si="308"/>
        <v>0</v>
      </c>
      <c r="EA153" s="97">
        <f t="shared" si="308"/>
        <v>0</v>
      </c>
      <c r="EB153" s="97">
        <f t="shared" si="308"/>
        <v>0</v>
      </c>
      <c r="EC153" s="97">
        <f t="shared" si="308"/>
        <v>0</v>
      </c>
      <c r="ED153" s="97">
        <f t="shared" si="308"/>
        <v>0</v>
      </c>
      <c r="EE153" s="97">
        <f t="shared" si="308"/>
        <v>0</v>
      </c>
      <c r="EF153" s="97">
        <f t="shared" si="308"/>
        <v>0</v>
      </c>
      <c r="EG153" s="150">
        <f t="shared" si="142"/>
        <v>0</v>
      </c>
      <c r="EH153" s="97">
        <f t="shared" ref="EH153:EP153" si="309">SUM(EH155:EH159)</f>
        <v>0</v>
      </c>
      <c r="EI153" s="97">
        <f t="shared" si="309"/>
        <v>0</v>
      </c>
      <c r="EJ153" s="97">
        <f t="shared" si="309"/>
        <v>0</v>
      </c>
      <c r="EK153" s="97">
        <f t="shared" si="309"/>
        <v>0</v>
      </c>
      <c r="EL153" s="97">
        <f t="shared" si="309"/>
        <v>0</v>
      </c>
      <c r="EM153" s="97">
        <f t="shared" si="309"/>
        <v>0</v>
      </c>
      <c r="EN153" s="97">
        <f t="shared" si="309"/>
        <v>0</v>
      </c>
      <c r="EO153" s="97">
        <f t="shared" si="309"/>
        <v>0</v>
      </c>
      <c r="EP153" s="97">
        <f t="shared" si="309"/>
        <v>0</v>
      </c>
      <c r="EQ153" s="97">
        <f t="shared" ref="EQ153:EQ175" si="310">SUM(ER153:ET153)</f>
        <v>0</v>
      </c>
      <c r="ER153" s="97">
        <f t="shared" ref="ER153:ET153" si="311">SUM(ER155:ER159)</f>
        <v>0</v>
      </c>
      <c r="ES153" s="97">
        <f t="shared" si="311"/>
        <v>0</v>
      </c>
      <c r="ET153" s="97">
        <f t="shared" si="311"/>
        <v>0</v>
      </c>
      <c r="EU153" s="97">
        <f t="shared" ref="EU153:EU175" si="312">SUM(EV153:EW153)</f>
        <v>0</v>
      </c>
      <c r="EV153" s="97">
        <f t="shared" ref="EV153:EW153" si="313">SUM(EV155:EV159)</f>
        <v>0</v>
      </c>
      <c r="EW153" s="97">
        <f t="shared" si="313"/>
        <v>0</v>
      </c>
      <c r="EX153" s="97">
        <f t="shared" ref="EX153:EX175" si="314">SUM(EY153:EZ153)</f>
        <v>0</v>
      </c>
      <c r="EY153" s="97">
        <f t="shared" ref="EY153:EZ153" si="315">SUM(EY155:EY159)</f>
        <v>0</v>
      </c>
      <c r="EZ153" s="97">
        <f t="shared" si="315"/>
        <v>0</v>
      </c>
      <c r="FA153" s="97">
        <f t="shared" ref="FA153:FA175" si="316">SUM(FB153:FE153)</f>
        <v>0</v>
      </c>
      <c r="FB153" s="97">
        <f t="shared" ref="FB153:FE153" si="317">SUM(FB155:FB159)</f>
        <v>0</v>
      </c>
      <c r="FC153" s="97">
        <f t="shared" si="317"/>
        <v>0</v>
      </c>
      <c r="FD153" s="97">
        <f t="shared" si="317"/>
        <v>0</v>
      </c>
      <c r="FE153" s="97">
        <f t="shared" si="317"/>
        <v>0</v>
      </c>
      <c r="FF153" s="97">
        <f t="shared" ref="FF153:FF175" si="318">SUM(FG153:FM153)</f>
        <v>0</v>
      </c>
      <c r="FG153" s="97">
        <f t="shared" ref="FG153:FP153" si="319">SUM(FG155:FG159)</f>
        <v>0</v>
      </c>
      <c r="FH153" s="97">
        <f t="shared" si="319"/>
        <v>0</v>
      </c>
      <c r="FI153" s="97">
        <f t="shared" si="319"/>
        <v>0</v>
      </c>
      <c r="FJ153" s="97">
        <f t="shared" si="319"/>
        <v>0</v>
      </c>
      <c r="FK153" s="97">
        <f t="shared" si="319"/>
        <v>0</v>
      </c>
      <c r="FL153" s="97">
        <f t="shared" si="319"/>
        <v>0</v>
      </c>
      <c r="FM153" s="97">
        <f t="shared" si="319"/>
        <v>0</v>
      </c>
      <c r="FN153" s="97">
        <f t="shared" si="319"/>
        <v>0</v>
      </c>
      <c r="FO153" s="97">
        <f t="shared" si="319"/>
        <v>0</v>
      </c>
      <c r="FP153" s="97">
        <f t="shared" si="319"/>
        <v>-35.562131396247452</v>
      </c>
      <c r="FQ153" s="97">
        <f>SUM(FQ154:FQ159)</f>
        <v>674.55133743745648</v>
      </c>
      <c r="FR153" s="58"/>
      <c r="FS153" s="97">
        <f>SUM(FS154:FS159)</f>
        <v>4850.6260693246586</v>
      </c>
    </row>
    <row r="154" spans="2:176" x14ac:dyDescent="0.2">
      <c r="B154" s="171" t="s">
        <v>442</v>
      </c>
      <c r="C154" s="171" t="s">
        <v>280</v>
      </c>
      <c r="D154" s="97"/>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97"/>
      <c r="AI154" s="154">
        <v>0</v>
      </c>
      <c r="AJ154" s="154">
        <v>0</v>
      </c>
      <c r="AK154" s="154">
        <v>0</v>
      </c>
      <c r="AL154" s="97">
        <f t="shared" si="289"/>
        <v>5.1376028999999992</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5.1376028999999992</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97">
        <v>0</v>
      </c>
      <c r="CC154" s="97"/>
      <c r="CD154" s="154">
        <v>0</v>
      </c>
      <c r="CE154" s="154">
        <v>0</v>
      </c>
      <c r="CF154" s="154">
        <v>0</v>
      </c>
      <c r="CG154" s="97"/>
      <c r="CH154" s="154">
        <v>0</v>
      </c>
      <c r="CI154" s="154">
        <v>0</v>
      </c>
      <c r="CJ154" s="154">
        <v>0</v>
      </c>
      <c r="CK154" s="154">
        <v>0</v>
      </c>
      <c r="CL154" s="154">
        <v>0</v>
      </c>
      <c r="CM154" s="154">
        <v>0</v>
      </c>
      <c r="CN154" s="154">
        <v>0</v>
      </c>
      <c r="CO154" s="154">
        <v>0</v>
      </c>
      <c r="CP154" s="154">
        <v>0</v>
      </c>
      <c r="CQ154" s="154">
        <v>0</v>
      </c>
      <c r="CR154" s="154">
        <v>0</v>
      </c>
      <c r="CS154" s="97">
        <f t="shared" si="295"/>
        <v>0</v>
      </c>
      <c r="CT154" s="154">
        <v>0</v>
      </c>
      <c r="CU154" s="154">
        <v>0</v>
      </c>
      <c r="CV154" s="97">
        <f t="shared" si="297"/>
        <v>0</v>
      </c>
      <c r="CW154" s="154">
        <v>0</v>
      </c>
      <c r="CX154" s="154">
        <v>0</v>
      </c>
      <c r="CY154" s="154">
        <v>0</v>
      </c>
      <c r="CZ154" s="154">
        <v>0</v>
      </c>
      <c r="DA154" s="154">
        <v>0</v>
      </c>
      <c r="DB154" s="154">
        <v>0</v>
      </c>
      <c r="DC154" s="154">
        <v>0</v>
      </c>
      <c r="DD154" s="154">
        <v>0</v>
      </c>
      <c r="DE154" s="154">
        <v>0</v>
      </c>
      <c r="DF154" s="97">
        <f t="shared" si="299"/>
        <v>0</v>
      </c>
      <c r="DG154" s="154">
        <v>0</v>
      </c>
      <c r="DH154" s="154">
        <v>0</v>
      </c>
      <c r="DI154" s="154">
        <v>0</v>
      </c>
      <c r="DJ154" s="97">
        <f t="shared" si="301"/>
        <v>0</v>
      </c>
      <c r="DK154" s="154">
        <v>0</v>
      </c>
      <c r="DL154" s="154">
        <v>0</v>
      </c>
      <c r="DM154" s="97">
        <f t="shared" si="303"/>
        <v>0</v>
      </c>
      <c r="DN154" s="154">
        <v>0</v>
      </c>
      <c r="DO154" s="154">
        <v>0</v>
      </c>
      <c r="DP154" s="154">
        <v>0</v>
      </c>
      <c r="DQ154" s="154">
        <v>0</v>
      </c>
      <c r="DR154" s="154">
        <v>0</v>
      </c>
      <c r="DS154" s="97"/>
      <c r="DT154" s="154">
        <v>0</v>
      </c>
      <c r="DU154" s="154">
        <v>0</v>
      </c>
      <c r="DV154" s="97">
        <f t="shared" si="307"/>
        <v>0</v>
      </c>
      <c r="DW154" s="154">
        <v>0</v>
      </c>
      <c r="DX154" s="154">
        <v>0</v>
      </c>
      <c r="DY154" s="154">
        <v>0</v>
      </c>
      <c r="DZ154" s="154">
        <v>0</v>
      </c>
      <c r="EA154" s="154">
        <v>0</v>
      </c>
      <c r="EB154" s="154">
        <v>0</v>
      </c>
      <c r="EC154" s="154">
        <v>0</v>
      </c>
      <c r="ED154" s="154">
        <v>0</v>
      </c>
      <c r="EE154" s="154">
        <v>0</v>
      </c>
      <c r="EF154" s="154">
        <v>0</v>
      </c>
      <c r="EG154" s="150">
        <f t="shared" ref="EG154:EG175" si="320">SUM(EH154:EP154)</f>
        <v>0</v>
      </c>
      <c r="EH154" s="154">
        <v>0</v>
      </c>
      <c r="EI154" s="154">
        <v>0</v>
      </c>
      <c r="EJ154" s="154">
        <v>0</v>
      </c>
      <c r="EK154" s="154">
        <v>0</v>
      </c>
      <c r="EL154" s="154">
        <v>0</v>
      </c>
      <c r="EM154" s="154">
        <v>0</v>
      </c>
      <c r="EN154" s="154">
        <v>0</v>
      </c>
      <c r="EO154" s="154">
        <v>0</v>
      </c>
      <c r="EP154" s="154">
        <v>0</v>
      </c>
      <c r="EQ154" s="97">
        <f t="shared" si="310"/>
        <v>0</v>
      </c>
      <c r="ER154" s="154">
        <v>0</v>
      </c>
      <c r="ES154" s="154">
        <v>0</v>
      </c>
      <c r="ET154" s="154">
        <v>0</v>
      </c>
      <c r="EU154" s="97">
        <f t="shared" si="312"/>
        <v>0</v>
      </c>
      <c r="EV154" s="154">
        <v>0</v>
      </c>
      <c r="EW154" s="154">
        <v>0</v>
      </c>
      <c r="EX154" s="97">
        <f t="shared" si="314"/>
        <v>0</v>
      </c>
      <c r="EY154" s="154">
        <v>0</v>
      </c>
      <c r="EZ154" s="154">
        <v>0</v>
      </c>
      <c r="FA154" s="97">
        <f t="shared" si="316"/>
        <v>0</v>
      </c>
      <c r="FB154" s="154">
        <v>0</v>
      </c>
      <c r="FC154" s="154">
        <v>0</v>
      </c>
      <c r="FD154" s="154">
        <v>0</v>
      </c>
      <c r="FE154" s="154">
        <v>0</v>
      </c>
      <c r="FF154" s="97">
        <f t="shared" si="318"/>
        <v>0</v>
      </c>
      <c r="FG154" s="154">
        <v>0</v>
      </c>
      <c r="FH154" s="154">
        <v>0</v>
      </c>
      <c r="FI154" s="154">
        <v>0</v>
      </c>
      <c r="FJ154" s="154">
        <v>0</v>
      </c>
      <c r="FK154" s="154">
        <v>0</v>
      </c>
      <c r="FL154" s="154">
        <v>0</v>
      </c>
      <c r="FM154" s="154">
        <v>0</v>
      </c>
      <c r="FN154" s="97">
        <v>0</v>
      </c>
      <c r="FO154" s="154">
        <v>0</v>
      </c>
      <c r="FP154" s="154">
        <v>0</v>
      </c>
      <c r="FQ154" s="154">
        <v>0</v>
      </c>
      <c r="FR154" s="58"/>
      <c r="FS154" s="81">
        <f t="shared" ref="FS154:FS159" si="321">D154+AH154+AL154+CB154+CC154+CG154+CS154+CV154+DF154+DJ154+DM154+DS154+DV154+EG154+EQ154+EU154+EX154+FA154+FF154+FN154+FO154+FP154+FQ154</f>
        <v>5.1376028999999992</v>
      </c>
    </row>
    <row r="155" spans="2:176" x14ac:dyDescent="0.2">
      <c r="B155" s="171">
        <v>4661</v>
      </c>
      <c r="C155" s="171" t="s">
        <v>281</v>
      </c>
      <c r="D155" s="150">
        <f t="shared" si="285"/>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0">
        <f t="shared" si="287"/>
        <v>0</v>
      </c>
      <c r="AI155" s="60">
        <v>0</v>
      </c>
      <c r="AJ155" s="60">
        <v>0</v>
      </c>
      <c r="AK155" s="60">
        <v>0</v>
      </c>
      <c r="AL155" s="150">
        <f t="shared" si="289"/>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v>0</v>
      </c>
      <c r="BS155" s="60">
        <v>0</v>
      </c>
      <c r="BT155" s="60">
        <v>0</v>
      </c>
      <c r="BU155" s="60">
        <v>0</v>
      </c>
      <c r="BV155" s="60">
        <v>0</v>
      </c>
      <c r="BW155" s="60">
        <v>0</v>
      </c>
      <c r="BX155" s="60">
        <v>0</v>
      </c>
      <c r="BY155" s="60">
        <v>0</v>
      </c>
      <c r="BZ155" s="60">
        <v>0</v>
      </c>
      <c r="CA155" s="60">
        <v>0</v>
      </c>
      <c r="CB155" s="150">
        <v>0</v>
      </c>
      <c r="CC155" s="150">
        <f t="shared" si="291"/>
        <v>0</v>
      </c>
      <c r="CD155" s="60">
        <v>0</v>
      </c>
      <c r="CE155" s="60">
        <v>0</v>
      </c>
      <c r="CF155" s="60">
        <v>0</v>
      </c>
      <c r="CG155" s="150">
        <f t="shared" si="293"/>
        <v>0</v>
      </c>
      <c r="CH155" s="60">
        <v>0</v>
      </c>
      <c r="CI155" s="60">
        <v>0</v>
      </c>
      <c r="CJ155" s="60">
        <v>0</v>
      </c>
      <c r="CK155" s="60">
        <v>0</v>
      </c>
      <c r="CL155" s="60">
        <v>0</v>
      </c>
      <c r="CM155" s="60">
        <v>0</v>
      </c>
      <c r="CN155" s="60">
        <v>0</v>
      </c>
      <c r="CO155" s="60">
        <v>0</v>
      </c>
      <c r="CP155" s="60">
        <v>0</v>
      </c>
      <c r="CQ155" s="60">
        <v>0</v>
      </c>
      <c r="CR155" s="60">
        <v>0</v>
      </c>
      <c r="CS155" s="97">
        <f t="shared" si="295"/>
        <v>0</v>
      </c>
      <c r="CT155" s="60">
        <v>0</v>
      </c>
      <c r="CU155" s="60">
        <v>0</v>
      </c>
      <c r="CV155" s="97">
        <f t="shared" si="297"/>
        <v>0</v>
      </c>
      <c r="CW155" s="60">
        <v>0</v>
      </c>
      <c r="CX155" s="60">
        <v>0</v>
      </c>
      <c r="CY155" s="60">
        <v>0</v>
      </c>
      <c r="CZ155" s="60">
        <v>0</v>
      </c>
      <c r="DA155" s="60">
        <v>0</v>
      </c>
      <c r="DB155" s="60">
        <v>0</v>
      </c>
      <c r="DC155" s="60">
        <v>0</v>
      </c>
      <c r="DD155" s="60">
        <v>0</v>
      </c>
      <c r="DE155" s="60">
        <v>0</v>
      </c>
      <c r="DF155" s="97">
        <f t="shared" si="299"/>
        <v>0</v>
      </c>
      <c r="DG155" s="60">
        <v>0</v>
      </c>
      <c r="DH155" s="60">
        <v>0</v>
      </c>
      <c r="DI155" s="60">
        <v>0</v>
      </c>
      <c r="DJ155" s="97">
        <f t="shared" si="301"/>
        <v>0</v>
      </c>
      <c r="DK155" s="60">
        <v>0</v>
      </c>
      <c r="DL155" s="60">
        <v>0</v>
      </c>
      <c r="DM155" s="97">
        <f t="shared" si="303"/>
        <v>0</v>
      </c>
      <c r="DN155" s="60">
        <v>0</v>
      </c>
      <c r="DO155" s="60">
        <v>0</v>
      </c>
      <c r="DP155" s="60">
        <v>0</v>
      </c>
      <c r="DQ155" s="60">
        <v>0</v>
      </c>
      <c r="DR155" s="60">
        <v>0</v>
      </c>
      <c r="DS155" s="150">
        <f t="shared" si="305"/>
        <v>0</v>
      </c>
      <c r="DT155" s="60">
        <v>0</v>
      </c>
      <c r="DU155" s="60">
        <v>0</v>
      </c>
      <c r="DV155" s="97">
        <f t="shared" si="307"/>
        <v>0</v>
      </c>
      <c r="DW155" s="60">
        <v>0</v>
      </c>
      <c r="DX155" s="60">
        <v>0</v>
      </c>
      <c r="DY155" s="60">
        <v>0</v>
      </c>
      <c r="DZ155" s="60">
        <v>0</v>
      </c>
      <c r="EA155" s="60">
        <v>0</v>
      </c>
      <c r="EB155" s="60">
        <v>0</v>
      </c>
      <c r="EC155" s="60">
        <v>0</v>
      </c>
      <c r="ED155" s="60">
        <v>0</v>
      </c>
      <c r="EE155" s="60">
        <v>0</v>
      </c>
      <c r="EF155" s="60">
        <v>0</v>
      </c>
      <c r="EG155" s="150">
        <f t="shared" si="320"/>
        <v>0</v>
      </c>
      <c r="EH155" s="60">
        <v>0</v>
      </c>
      <c r="EI155" s="60">
        <v>0</v>
      </c>
      <c r="EJ155" s="60">
        <v>0</v>
      </c>
      <c r="EK155" s="60">
        <v>0</v>
      </c>
      <c r="EL155" s="60">
        <v>0</v>
      </c>
      <c r="EM155" s="60">
        <v>0</v>
      </c>
      <c r="EN155" s="60">
        <v>0</v>
      </c>
      <c r="EO155" s="60">
        <v>0</v>
      </c>
      <c r="EP155" s="60">
        <v>0</v>
      </c>
      <c r="EQ155" s="97">
        <f t="shared" si="310"/>
        <v>0</v>
      </c>
      <c r="ER155" s="60">
        <v>0</v>
      </c>
      <c r="ES155" s="60">
        <v>0</v>
      </c>
      <c r="ET155" s="60">
        <v>0</v>
      </c>
      <c r="EU155" s="97">
        <f t="shared" si="312"/>
        <v>0</v>
      </c>
      <c r="EV155" s="60">
        <v>0</v>
      </c>
      <c r="EW155" s="60">
        <v>0</v>
      </c>
      <c r="EX155" s="97">
        <f t="shared" si="314"/>
        <v>0</v>
      </c>
      <c r="EY155" s="60">
        <v>0</v>
      </c>
      <c r="EZ155" s="60">
        <v>0</v>
      </c>
      <c r="FA155" s="97">
        <f t="shared" si="316"/>
        <v>0</v>
      </c>
      <c r="FB155" s="60">
        <v>0</v>
      </c>
      <c r="FC155" s="60">
        <v>0</v>
      </c>
      <c r="FD155" s="60">
        <v>0</v>
      </c>
      <c r="FE155" s="60">
        <v>0</v>
      </c>
      <c r="FF155" s="97">
        <f t="shared" si="318"/>
        <v>0</v>
      </c>
      <c r="FG155" s="60">
        <v>0</v>
      </c>
      <c r="FH155" s="60">
        <v>0</v>
      </c>
      <c r="FI155" s="60">
        <v>0</v>
      </c>
      <c r="FJ155" s="60">
        <v>0</v>
      </c>
      <c r="FK155" s="60">
        <v>0</v>
      </c>
      <c r="FL155" s="60">
        <v>0</v>
      </c>
      <c r="FM155" s="60">
        <v>0</v>
      </c>
      <c r="FN155" s="150">
        <v>0</v>
      </c>
      <c r="FO155" s="60">
        <v>0</v>
      </c>
      <c r="FP155" s="60">
        <v>0</v>
      </c>
      <c r="FQ155" s="154">
        <v>0</v>
      </c>
      <c r="FR155" s="58"/>
      <c r="FS155" s="81">
        <f t="shared" si="321"/>
        <v>0</v>
      </c>
    </row>
    <row r="156" spans="2:176" x14ac:dyDescent="0.2">
      <c r="B156" s="171" t="s">
        <v>447</v>
      </c>
      <c r="C156" s="171" t="s">
        <v>288</v>
      </c>
      <c r="D156" s="150">
        <f t="shared" si="285"/>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0">
        <f t="shared" si="287"/>
        <v>0</v>
      </c>
      <c r="AI156" s="60">
        <v>0</v>
      </c>
      <c r="AJ156" s="60">
        <v>0</v>
      </c>
      <c r="AK156" s="60">
        <v>0</v>
      </c>
      <c r="AL156" s="150">
        <f t="shared" si="289"/>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v>0</v>
      </c>
      <c r="BS156" s="60">
        <v>0</v>
      </c>
      <c r="BT156" s="60">
        <v>0</v>
      </c>
      <c r="BU156" s="60">
        <v>0</v>
      </c>
      <c r="BV156" s="60">
        <v>0</v>
      </c>
      <c r="BW156" s="60">
        <v>0</v>
      </c>
      <c r="BX156" s="60">
        <v>0</v>
      </c>
      <c r="BY156" s="60">
        <v>0</v>
      </c>
      <c r="BZ156" s="60">
        <v>0</v>
      </c>
      <c r="CA156" s="60">
        <v>0</v>
      </c>
      <c r="CB156" s="150">
        <v>0</v>
      </c>
      <c r="CC156" s="150">
        <f t="shared" si="291"/>
        <v>0</v>
      </c>
      <c r="CD156" s="60">
        <v>0</v>
      </c>
      <c r="CE156" s="60">
        <v>0</v>
      </c>
      <c r="CF156" s="60">
        <v>0</v>
      </c>
      <c r="CG156" s="150">
        <f t="shared" si="293"/>
        <v>0</v>
      </c>
      <c r="CH156" s="60">
        <v>0</v>
      </c>
      <c r="CI156" s="60">
        <v>0</v>
      </c>
      <c r="CJ156" s="60">
        <v>0</v>
      </c>
      <c r="CK156" s="60">
        <v>0</v>
      </c>
      <c r="CL156" s="60">
        <v>0</v>
      </c>
      <c r="CM156" s="60">
        <v>0</v>
      </c>
      <c r="CN156" s="60">
        <v>0</v>
      </c>
      <c r="CO156" s="60">
        <v>0</v>
      </c>
      <c r="CP156" s="60">
        <v>0</v>
      </c>
      <c r="CQ156" s="60">
        <v>0</v>
      </c>
      <c r="CR156" s="60">
        <v>0</v>
      </c>
      <c r="CS156" s="97">
        <f t="shared" si="295"/>
        <v>0</v>
      </c>
      <c r="CT156" s="60">
        <v>0</v>
      </c>
      <c r="CU156" s="60">
        <v>0</v>
      </c>
      <c r="CV156" s="97">
        <f t="shared" si="297"/>
        <v>0</v>
      </c>
      <c r="CW156" s="60">
        <v>0</v>
      </c>
      <c r="CX156" s="60">
        <v>0</v>
      </c>
      <c r="CY156" s="60">
        <v>0</v>
      </c>
      <c r="CZ156" s="60">
        <v>0</v>
      </c>
      <c r="DA156" s="60">
        <v>0</v>
      </c>
      <c r="DB156" s="60">
        <v>0</v>
      </c>
      <c r="DC156" s="60">
        <v>0</v>
      </c>
      <c r="DD156" s="60">
        <v>0</v>
      </c>
      <c r="DE156" s="60">
        <v>0</v>
      </c>
      <c r="DF156" s="97">
        <f t="shared" si="299"/>
        <v>0</v>
      </c>
      <c r="DG156" s="60">
        <v>0</v>
      </c>
      <c r="DH156" s="60">
        <v>0</v>
      </c>
      <c r="DI156" s="60">
        <v>0</v>
      </c>
      <c r="DJ156" s="97">
        <f t="shared" si="301"/>
        <v>0</v>
      </c>
      <c r="DK156" s="60">
        <v>0</v>
      </c>
      <c r="DL156" s="60">
        <v>0</v>
      </c>
      <c r="DM156" s="150">
        <f t="shared" si="303"/>
        <v>0</v>
      </c>
      <c r="DN156" s="60">
        <v>0</v>
      </c>
      <c r="DO156" s="60">
        <v>0</v>
      </c>
      <c r="DP156" s="60">
        <v>0</v>
      </c>
      <c r="DQ156" s="60">
        <v>0</v>
      </c>
      <c r="DR156" s="60">
        <v>0</v>
      </c>
      <c r="DS156" s="150">
        <f t="shared" si="305"/>
        <v>0</v>
      </c>
      <c r="DT156" s="60">
        <v>0</v>
      </c>
      <c r="DU156" s="60">
        <v>0</v>
      </c>
      <c r="DV156" s="97">
        <f t="shared" si="307"/>
        <v>0</v>
      </c>
      <c r="DW156" s="60">
        <v>0</v>
      </c>
      <c r="DX156" s="60">
        <v>0</v>
      </c>
      <c r="DY156" s="60">
        <v>0</v>
      </c>
      <c r="DZ156" s="60">
        <v>0</v>
      </c>
      <c r="EA156" s="60">
        <v>0</v>
      </c>
      <c r="EB156" s="60">
        <v>0</v>
      </c>
      <c r="EC156" s="60">
        <v>0</v>
      </c>
      <c r="ED156" s="60">
        <v>0</v>
      </c>
      <c r="EE156" s="60">
        <v>0</v>
      </c>
      <c r="EF156" s="60">
        <v>0</v>
      </c>
      <c r="EG156" s="150">
        <f t="shared" si="320"/>
        <v>0</v>
      </c>
      <c r="EH156" s="60">
        <v>0</v>
      </c>
      <c r="EI156" s="60">
        <v>0</v>
      </c>
      <c r="EJ156" s="60">
        <v>0</v>
      </c>
      <c r="EK156" s="60">
        <v>0</v>
      </c>
      <c r="EL156" s="60">
        <v>0</v>
      </c>
      <c r="EM156" s="60">
        <v>0</v>
      </c>
      <c r="EN156" s="60">
        <v>0</v>
      </c>
      <c r="EO156" s="60">
        <v>0</v>
      </c>
      <c r="EP156" s="60">
        <v>0</v>
      </c>
      <c r="EQ156" s="97">
        <f t="shared" si="310"/>
        <v>0</v>
      </c>
      <c r="ER156" s="60">
        <v>0</v>
      </c>
      <c r="ES156" s="60">
        <v>0</v>
      </c>
      <c r="ET156" s="60">
        <v>0</v>
      </c>
      <c r="EU156" s="97">
        <f t="shared" si="312"/>
        <v>0</v>
      </c>
      <c r="EV156" s="60">
        <v>0</v>
      </c>
      <c r="EW156" s="60">
        <v>0</v>
      </c>
      <c r="EX156" s="97">
        <f t="shared" si="314"/>
        <v>0</v>
      </c>
      <c r="EY156" s="60">
        <v>0</v>
      </c>
      <c r="EZ156" s="60">
        <v>0</v>
      </c>
      <c r="FA156" s="97">
        <f t="shared" si="316"/>
        <v>0</v>
      </c>
      <c r="FB156" s="60">
        <v>0</v>
      </c>
      <c r="FC156" s="60">
        <v>0</v>
      </c>
      <c r="FD156" s="60">
        <v>0</v>
      </c>
      <c r="FE156" s="60">
        <v>0</v>
      </c>
      <c r="FF156" s="150">
        <f t="shared" si="318"/>
        <v>0</v>
      </c>
      <c r="FG156" s="60">
        <v>0</v>
      </c>
      <c r="FH156" s="60">
        <v>0</v>
      </c>
      <c r="FI156" s="60">
        <v>0</v>
      </c>
      <c r="FJ156" s="60">
        <v>0</v>
      </c>
      <c r="FK156" s="60">
        <v>0</v>
      </c>
      <c r="FL156" s="60">
        <v>0</v>
      </c>
      <c r="FM156" s="60">
        <v>0</v>
      </c>
      <c r="FN156" s="150">
        <v>0</v>
      </c>
      <c r="FO156" s="60">
        <v>0</v>
      </c>
      <c r="FP156" s="60">
        <v>0</v>
      </c>
      <c r="FQ156" s="154">
        <v>0</v>
      </c>
      <c r="FR156" s="58"/>
      <c r="FS156" s="81">
        <f t="shared" si="321"/>
        <v>0</v>
      </c>
    </row>
    <row r="157" spans="2:176" x14ac:dyDescent="0.2">
      <c r="B157" s="171" t="s">
        <v>448</v>
      </c>
      <c r="C157" s="171" t="s">
        <v>289</v>
      </c>
      <c r="D157" s="150">
        <f t="shared" si="285"/>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0">
        <f t="shared" si="287"/>
        <v>0</v>
      </c>
      <c r="AI157" s="60">
        <v>0</v>
      </c>
      <c r="AJ157" s="60">
        <v>0</v>
      </c>
      <c r="AK157" s="60">
        <v>0</v>
      </c>
      <c r="AL157" s="150">
        <f t="shared" si="289"/>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v>0</v>
      </c>
      <c r="BS157" s="60">
        <v>0</v>
      </c>
      <c r="BT157" s="60">
        <v>0</v>
      </c>
      <c r="BU157" s="60">
        <v>0</v>
      </c>
      <c r="BV157" s="60">
        <v>0</v>
      </c>
      <c r="BW157" s="60">
        <v>0</v>
      </c>
      <c r="BX157" s="60">
        <v>0</v>
      </c>
      <c r="BY157" s="60">
        <v>0</v>
      </c>
      <c r="BZ157" s="60">
        <v>0</v>
      </c>
      <c r="CA157" s="60">
        <v>0</v>
      </c>
      <c r="CB157" s="150">
        <v>0</v>
      </c>
      <c r="CC157" s="150">
        <f t="shared" si="291"/>
        <v>0</v>
      </c>
      <c r="CD157" s="60">
        <v>0</v>
      </c>
      <c r="CE157" s="60">
        <v>0</v>
      </c>
      <c r="CF157" s="60">
        <v>0</v>
      </c>
      <c r="CG157" s="150">
        <f t="shared" si="293"/>
        <v>381.74629827429146</v>
      </c>
      <c r="CH157" s="60">
        <v>0</v>
      </c>
      <c r="CI157" s="60">
        <v>0</v>
      </c>
      <c r="CJ157" s="60">
        <v>0</v>
      </c>
      <c r="CK157" s="60">
        <v>0</v>
      </c>
      <c r="CL157" s="60">
        <v>0</v>
      </c>
      <c r="CM157" s="60">
        <v>0</v>
      </c>
      <c r="CN157" s="60">
        <v>0</v>
      </c>
      <c r="CO157" s="60">
        <v>381.74629827429146</v>
      </c>
      <c r="CP157" s="60">
        <v>0</v>
      </c>
      <c r="CQ157" s="60">
        <v>0</v>
      </c>
      <c r="CR157" s="60">
        <v>0</v>
      </c>
      <c r="CS157" s="97">
        <f t="shared" si="295"/>
        <v>0</v>
      </c>
      <c r="CT157" s="60">
        <v>0</v>
      </c>
      <c r="CU157" s="60">
        <v>0</v>
      </c>
      <c r="CV157" s="97">
        <f t="shared" si="297"/>
        <v>0</v>
      </c>
      <c r="CW157" s="60">
        <v>0</v>
      </c>
      <c r="CX157" s="60">
        <v>0</v>
      </c>
      <c r="CY157" s="60">
        <v>0</v>
      </c>
      <c r="CZ157" s="60">
        <v>0</v>
      </c>
      <c r="DA157" s="60">
        <v>0</v>
      </c>
      <c r="DB157" s="60">
        <v>0</v>
      </c>
      <c r="DC157" s="60">
        <v>0</v>
      </c>
      <c r="DD157" s="60">
        <v>0</v>
      </c>
      <c r="DE157" s="60">
        <v>0</v>
      </c>
      <c r="DF157" s="97">
        <f t="shared" si="299"/>
        <v>0</v>
      </c>
      <c r="DG157" s="60">
        <v>0</v>
      </c>
      <c r="DH157" s="60">
        <v>0</v>
      </c>
      <c r="DI157" s="60">
        <v>0</v>
      </c>
      <c r="DJ157" s="97">
        <f t="shared" si="301"/>
        <v>0</v>
      </c>
      <c r="DK157" s="60">
        <v>0</v>
      </c>
      <c r="DL157" s="60">
        <v>0</v>
      </c>
      <c r="DM157" s="150">
        <f t="shared" si="303"/>
        <v>0</v>
      </c>
      <c r="DN157" s="60">
        <v>0</v>
      </c>
      <c r="DO157" s="60">
        <v>0</v>
      </c>
      <c r="DP157" s="60">
        <v>0</v>
      </c>
      <c r="DQ157" s="60">
        <v>0</v>
      </c>
      <c r="DR157" s="60">
        <v>0</v>
      </c>
      <c r="DS157" s="150">
        <f t="shared" si="305"/>
        <v>0</v>
      </c>
      <c r="DT157" s="60">
        <v>0</v>
      </c>
      <c r="DU157" s="60">
        <v>0</v>
      </c>
      <c r="DV157" s="150">
        <f t="shared" si="307"/>
        <v>0</v>
      </c>
      <c r="DW157" s="60">
        <v>0</v>
      </c>
      <c r="DX157" s="60">
        <v>0</v>
      </c>
      <c r="DY157" s="60">
        <v>0</v>
      </c>
      <c r="DZ157" s="60">
        <v>0</v>
      </c>
      <c r="EA157" s="60">
        <v>0</v>
      </c>
      <c r="EB157" s="60">
        <v>0</v>
      </c>
      <c r="EC157" s="60">
        <v>0</v>
      </c>
      <c r="ED157" s="60">
        <v>0</v>
      </c>
      <c r="EE157" s="60">
        <v>0</v>
      </c>
      <c r="EF157" s="60">
        <v>0</v>
      </c>
      <c r="EG157" s="150">
        <f t="shared" si="320"/>
        <v>0</v>
      </c>
      <c r="EH157" s="60">
        <v>0</v>
      </c>
      <c r="EI157" s="60">
        <v>0</v>
      </c>
      <c r="EJ157" s="60">
        <v>0</v>
      </c>
      <c r="EK157" s="60">
        <v>0</v>
      </c>
      <c r="EL157" s="60">
        <v>0</v>
      </c>
      <c r="EM157" s="60">
        <v>0</v>
      </c>
      <c r="EN157" s="60">
        <v>0</v>
      </c>
      <c r="EO157" s="60">
        <v>0</v>
      </c>
      <c r="EP157" s="60">
        <v>0</v>
      </c>
      <c r="EQ157" s="150">
        <f t="shared" si="310"/>
        <v>0</v>
      </c>
      <c r="ER157" s="60">
        <v>0</v>
      </c>
      <c r="ES157" s="60">
        <v>0</v>
      </c>
      <c r="ET157" s="60">
        <v>0</v>
      </c>
      <c r="EU157" s="97">
        <f t="shared" si="312"/>
        <v>0</v>
      </c>
      <c r="EV157" s="60">
        <v>0</v>
      </c>
      <c r="EW157" s="60">
        <v>0</v>
      </c>
      <c r="EX157" s="97">
        <f t="shared" si="314"/>
        <v>0</v>
      </c>
      <c r="EY157" s="60">
        <v>0</v>
      </c>
      <c r="EZ157" s="60">
        <v>0</v>
      </c>
      <c r="FA157" s="97">
        <f t="shared" si="316"/>
        <v>0</v>
      </c>
      <c r="FB157" s="60">
        <v>0</v>
      </c>
      <c r="FC157" s="60">
        <v>0</v>
      </c>
      <c r="FD157" s="60">
        <v>0</v>
      </c>
      <c r="FE157" s="60">
        <v>0</v>
      </c>
      <c r="FF157" s="150">
        <f t="shared" si="318"/>
        <v>0</v>
      </c>
      <c r="FG157" s="60">
        <v>0</v>
      </c>
      <c r="FH157" s="60">
        <v>0</v>
      </c>
      <c r="FI157" s="60">
        <v>0</v>
      </c>
      <c r="FJ157" s="60">
        <v>0</v>
      </c>
      <c r="FK157" s="60">
        <v>0</v>
      </c>
      <c r="FL157" s="60">
        <v>0</v>
      </c>
      <c r="FM157" s="60">
        <v>0</v>
      </c>
      <c r="FN157" s="150">
        <v>0</v>
      </c>
      <c r="FO157" s="60">
        <v>0</v>
      </c>
      <c r="FP157" s="60">
        <v>0</v>
      </c>
      <c r="FQ157" s="154">
        <v>0</v>
      </c>
      <c r="FR157" s="58"/>
      <c r="FS157" s="81">
        <f t="shared" si="321"/>
        <v>381.74629827429146</v>
      </c>
    </row>
    <row r="158" spans="2:176" x14ac:dyDescent="0.2">
      <c r="B158" s="171" t="s">
        <v>448</v>
      </c>
      <c r="C158" s="171" t="s">
        <v>290</v>
      </c>
      <c r="D158" s="150">
        <f t="shared" si="285"/>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0">
        <f t="shared" si="287"/>
        <v>0</v>
      </c>
      <c r="AI158" s="60">
        <v>0</v>
      </c>
      <c r="AJ158" s="60">
        <v>0</v>
      </c>
      <c r="AK158" s="60">
        <v>0</v>
      </c>
      <c r="AL158" s="150">
        <f t="shared" si="289"/>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v>0</v>
      </c>
      <c r="BS158" s="60">
        <v>0</v>
      </c>
      <c r="BT158" s="60">
        <v>0</v>
      </c>
      <c r="BU158" s="60">
        <v>0</v>
      </c>
      <c r="BV158" s="60">
        <v>0</v>
      </c>
      <c r="BW158" s="60">
        <v>0</v>
      </c>
      <c r="BX158" s="60">
        <v>0</v>
      </c>
      <c r="BY158" s="60">
        <v>0</v>
      </c>
      <c r="BZ158" s="60">
        <v>0</v>
      </c>
      <c r="CA158" s="60">
        <v>0</v>
      </c>
      <c r="CB158" s="150">
        <v>0</v>
      </c>
      <c r="CC158" s="150">
        <f t="shared" si="291"/>
        <v>0</v>
      </c>
      <c r="CD158" s="60">
        <v>0</v>
      </c>
      <c r="CE158" s="60">
        <v>0</v>
      </c>
      <c r="CF158" s="60">
        <v>0</v>
      </c>
      <c r="CG158" s="150">
        <f t="shared" si="293"/>
        <v>3752.8968104594996</v>
      </c>
      <c r="CH158" s="60">
        <v>0</v>
      </c>
      <c r="CI158" s="60">
        <v>0</v>
      </c>
      <c r="CJ158" s="60">
        <v>0</v>
      </c>
      <c r="CK158" s="60">
        <v>0</v>
      </c>
      <c r="CL158" s="60">
        <v>0</v>
      </c>
      <c r="CM158" s="60">
        <v>0</v>
      </c>
      <c r="CN158" s="60">
        <v>0</v>
      </c>
      <c r="CO158" s="60">
        <v>3752.8968104594996</v>
      </c>
      <c r="CP158" s="60">
        <v>0</v>
      </c>
      <c r="CQ158" s="60">
        <v>0</v>
      </c>
      <c r="CR158" s="60">
        <v>0</v>
      </c>
      <c r="CS158" s="97">
        <f t="shared" si="295"/>
        <v>0</v>
      </c>
      <c r="CT158" s="60">
        <v>0</v>
      </c>
      <c r="CU158" s="60">
        <v>0</v>
      </c>
      <c r="CV158" s="97">
        <f t="shared" si="297"/>
        <v>0</v>
      </c>
      <c r="CW158" s="60">
        <v>0</v>
      </c>
      <c r="CX158" s="60">
        <v>0</v>
      </c>
      <c r="CY158" s="60">
        <v>0</v>
      </c>
      <c r="CZ158" s="60">
        <v>0</v>
      </c>
      <c r="DA158" s="60">
        <v>0</v>
      </c>
      <c r="DB158" s="60">
        <v>0</v>
      </c>
      <c r="DC158" s="60">
        <v>0</v>
      </c>
      <c r="DD158" s="60">
        <v>0</v>
      </c>
      <c r="DE158" s="60">
        <v>0</v>
      </c>
      <c r="DF158" s="97">
        <f t="shared" si="299"/>
        <v>0</v>
      </c>
      <c r="DG158" s="60">
        <v>0</v>
      </c>
      <c r="DH158" s="60">
        <v>0</v>
      </c>
      <c r="DI158" s="60">
        <v>0</v>
      </c>
      <c r="DJ158" s="150">
        <f t="shared" si="301"/>
        <v>0</v>
      </c>
      <c r="DK158" s="60">
        <v>0</v>
      </c>
      <c r="DL158" s="60">
        <v>0</v>
      </c>
      <c r="DM158" s="150">
        <f t="shared" si="303"/>
        <v>0</v>
      </c>
      <c r="DN158" s="60">
        <v>0</v>
      </c>
      <c r="DO158" s="60">
        <v>0</v>
      </c>
      <c r="DP158" s="60">
        <v>0</v>
      </c>
      <c r="DQ158" s="60">
        <v>0</v>
      </c>
      <c r="DR158" s="60">
        <v>0</v>
      </c>
      <c r="DS158" s="150">
        <f t="shared" si="305"/>
        <v>0</v>
      </c>
      <c r="DT158" s="60">
        <v>0</v>
      </c>
      <c r="DU158" s="60">
        <v>0</v>
      </c>
      <c r="DV158" s="150">
        <f t="shared" si="307"/>
        <v>0</v>
      </c>
      <c r="DW158" s="60">
        <v>0</v>
      </c>
      <c r="DX158" s="60">
        <v>0</v>
      </c>
      <c r="DY158" s="60">
        <v>0</v>
      </c>
      <c r="DZ158" s="60">
        <v>0</v>
      </c>
      <c r="EA158" s="60">
        <v>0</v>
      </c>
      <c r="EB158" s="60">
        <v>0</v>
      </c>
      <c r="EC158" s="60">
        <v>0</v>
      </c>
      <c r="ED158" s="60">
        <v>0</v>
      </c>
      <c r="EE158" s="60">
        <v>0</v>
      </c>
      <c r="EF158" s="60">
        <v>0</v>
      </c>
      <c r="EG158" s="150">
        <f t="shared" si="320"/>
        <v>0</v>
      </c>
      <c r="EH158" s="60">
        <v>0</v>
      </c>
      <c r="EI158" s="60">
        <v>0</v>
      </c>
      <c r="EJ158" s="60">
        <v>0</v>
      </c>
      <c r="EK158" s="60">
        <v>0</v>
      </c>
      <c r="EL158" s="60">
        <v>0</v>
      </c>
      <c r="EM158" s="60">
        <v>0</v>
      </c>
      <c r="EN158" s="60">
        <v>0</v>
      </c>
      <c r="EO158" s="60">
        <v>0</v>
      </c>
      <c r="EP158" s="60">
        <v>0</v>
      </c>
      <c r="EQ158" s="150">
        <f t="shared" si="310"/>
        <v>0</v>
      </c>
      <c r="ER158" s="60">
        <v>0</v>
      </c>
      <c r="ES158" s="60">
        <v>0</v>
      </c>
      <c r="ET158" s="60">
        <v>0</v>
      </c>
      <c r="EU158" s="150">
        <f t="shared" si="312"/>
        <v>0</v>
      </c>
      <c r="EV158" s="60">
        <v>0</v>
      </c>
      <c r="EW158" s="60">
        <v>0</v>
      </c>
      <c r="EX158" s="150">
        <f t="shared" si="314"/>
        <v>0</v>
      </c>
      <c r="EY158" s="60">
        <v>0</v>
      </c>
      <c r="EZ158" s="60">
        <v>0</v>
      </c>
      <c r="FA158" s="150">
        <f t="shared" si="316"/>
        <v>0</v>
      </c>
      <c r="FB158" s="60">
        <v>0</v>
      </c>
      <c r="FC158" s="60">
        <v>0</v>
      </c>
      <c r="FD158" s="60">
        <v>0</v>
      </c>
      <c r="FE158" s="60">
        <v>0</v>
      </c>
      <c r="FF158" s="150">
        <f t="shared" si="318"/>
        <v>0</v>
      </c>
      <c r="FG158" s="60">
        <v>0</v>
      </c>
      <c r="FH158" s="60">
        <v>0</v>
      </c>
      <c r="FI158" s="60">
        <v>0</v>
      </c>
      <c r="FJ158" s="60">
        <v>0</v>
      </c>
      <c r="FK158" s="60">
        <v>0</v>
      </c>
      <c r="FL158" s="60">
        <v>0</v>
      </c>
      <c r="FM158" s="60">
        <v>0</v>
      </c>
      <c r="FN158" s="150">
        <v>0</v>
      </c>
      <c r="FO158" s="60">
        <v>0</v>
      </c>
      <c r="FP158" s="60">
        <v>-36.397555596247457</v>
      </c>
      <c r="FQ158" s="154">
        <v>0</v>
      </c>
      <c r="FR158" s="58"/>
      <c r="FS158" s="81">
        <f t="shared" si="321"/>
        <v>3716.4992548632522</v>
      </c>
    </row>
    <row r="159" spans="2:176" ht="14.25" customHeight="1" x14ac:dyDescent="0.2">
      <c r="B159" s="171">
        <v>5210</v>
      </c>
      <c r="C159" s="171" t="s">
        <v>291</v>
      </c>
      <c r="D159" s="150">
        <f t="shared" si="285"/>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0">
        <f t="shared" si="287"/>
        <v>0</v>
      </c>
      <c r="AI159" s="60">
        <v>0</v>
      </c>
      <c r="AJ159" s="60">
        <v>0</v>
      </c>
      <c r="AK159" s="60">
        <v>0</v>
      </c>
      <c r="AL159" s="150">
        <f t="shared" si="289"/>
        <v>71.856151649658756</v>
      </c>
      <c r="AM159" s="60">
        <v>0</v>
      </c>
      <c r="AN159" s="60">
        <v>0</v>
      </c>
      <c r="AO159" s="60">
        <v>0</v>
      </c>
      <c r="AP159" s="60">
        <v>0</v>
      </c>
      <c r="AQ159" s="60">
        <v>0</v>
      </c>
      <c r="AR159" s="60">
        <v>0</v>
      </c>
      <c r="AS159" s="60">
        <v>0</v>
      </c>
      <c r="AT159" s="60">
        <v>0</v>
      </c>
      <c r="AU159" s="60">
        <v>71.856151649658756</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v>0</v>
      </c>
      <c r="BS159" s="60">
        <v>0</v>
      </c>
      <c r="BT159" s="60">
        <v>0</v>
      </c>
      <c r="BU159" s="60">
        <v>0</v>
      </c>
      <c r="BV159" s="60">
        <v>0</v>
      </c>
      <c r="BW159" s="60">
        <v>0</v>
      </c>
      <c r="BX159" s="60">
        <v>0</v>
      </c>
      <c r="BY159" s="60">
        <v>0</v>
      </c>
      <c r="BZ159" s="60">
        <v>0</v>
      </c>
      <c r="CA159" s="60">
        <v>0</v>
      </c>
      <c r="CB159" s="150">
        <v>0</v>
      </c>
      <c r="CC159" s="150">
        <f t="shared" si="291"/>
        <v>0</v>
      </c>
      <c r="CD159" s="60">
        <v>0</v>
      </c>
      <c r="CE159" s="60">
        <v>0</v>
      </c>
      <c r="CF159" s="60">
        <v>0</v>
      </c>
      <c r="CG159" s="150">
        <f t="shared" si="293"/>
        <v>0</v>
      </c>
      <c r="CH159" s="60">
        <v>0</v>
      </c>
      <c r="CI159" s="60">
        <v>0</v>
      </c>
      <c r="CJ159" s="60">
        <v>0</v>
      </c>
      <c r="CK159" s="60">
        <v>0</v>
      </c>
      <c r="CL159" s="60">
        <v>0</v>
      </c>
      <c r="CM159" s="60">
        <v>0</v>
      </c>
      <c r="CN159" s="60">
        <v>0</v>
      </c>
      <c r="CO159" s="60">
        <v>0</v>
      </c>
      <c r="CP159" s="60">
        <v>0</v>
      </c>
      <c r="CQ159" s="60">
        <v>0</v>
      </c>
      <c r="CR159" s="60">
        <v>0</v>
      </c>
      <c r="CS159" s="97">
        <f t="shared" si="295"/>
        <v>0</v>
      </c>
      <c r="CT159" s="60">
        <v>0</v>
      </c>
      <c r="CU159" s="60">
        <v>0</v>
      </c>
      <c r="CV159" s="97">
        <f t="shared" si="297"/>
        <v>0</v>
      </c>
      <c r="CW159" s="60">
        <v>0</v>
      </c>
      <c r="CX159" s="60">
        <v>0</v>
      </c>
      <c r="CY159" s="60">
        <v>0</v>
      </c>
      <c r="CZ159" s="60">
        <v>0</v>
      </c>
      <c r="DA159" s="60">
        <v>0</v>
      </c>
      <c r="DB159" s="60">
        <v>0</v>
      </c>
      <c r="DC159" s="60">
        <v>0</v>
      </c>
      <c r="DD159" s="60">
        <v>0</v>
      </c>
      <c r="DE159" s="60">
        <v>0</v>
      </c>
      <c r="DF159" s="97">
        <f t="shared" si="299"/>
        <v>0</v>
      </c>
      <c r="DG159" s="60">
        <v>0</v>
      </c>
      <c r="DH159" s="60">
        <v>0</v>
      </c>
      <c r="DI159" s="60">
        <v>0</v>
      </c>
      <c r="DJ159" s="150">
        <f t="shared" si="301"/>
        <v>0</v>
      </c>
      <c r="DK159" s="60">
        <v>0</v>
      </c>
      <c r="DL159" s="60">
        <v>0</v>
      </c>
      <c r="DM159" s="150">
        <f t="shared" si="303"/>
        <v>0</v>
      </c>
      <c r="DN159" s="60">
        <v>0</v>
      </c>
      <c r="DO159" s="60">
        <v>0</v>
      </c>
      <c r="DP159" s="60">
        <v>0</v>
      </c>
      <c r="DQ159" s="60">
        <v>0</v>
      </c>
      <c r="DR159" s="60">
        <v>0</v>
      </c>
      <c r="DS159" s="150">
        <f t="shared" si="305"/>
        <v>0</v>
      </c>
      <c r="DT159" s="60">
        <v>0</v>
      </c>
      <c r="DU159" s="60">
        <v>0</v>
      </c>
      <c r="DV159" s="150">
        <f t="shared" si="307"/>
        <v>0</v>
      </c>
      <c r="DW159" s="60">
        <v>0</v>
      </c>
      <c r="DX159" s="60">
        <v>0</v>
      </c>
      <c r="DY159" s="60">
        <v>0</v>
      </c>
      <c r="DZ159" s="60">
        <v>0</v>
      </c>
      <c r="EA159" s="60">
        <v>0</v>
      </c>
      <c r="EB159" s="60">
        <v>0</v>
      </c>
      <c r="EC159" s="60">
        <v>0</v>
      </c>
      <c r="ED159" s="60">
        <v>0</v>
      </c>
      <c r="EE159" s="60">
        <v>0</v>
      </c>
      <c r="EF159" s="60">
        <v>0</v>
      </c>
      <c r="EG159" s="150">
        <f t="shared" si="320"/>
        <v>0</v>
      </c>
      <c r="EH159" s="60">
        <v>0</v>
      </c>
      <c r="EI159" s="60">
        <v>0</v>
      </c>
      <c r="EJ159" s="60">
        <v>0</v>
      </c>
      <c r="EK159" s="60">
        <v>0</v>
      </c>
      <c r="EL159" s="60">
        <v>0</v>
      </c>
      <c r="EM159" s="60">
        <v>0</v>
      </c>
      <c r="EN159" s="60">
        <v>0</v>
      </c>
      <c r="EO159" s="60">
        <v>0</v>
      </c>
      <c r="EP159" s="60">
        <v>0</v>
      </c>
      <c r="EQ159" s="150">
        <f t="shared" si="310"/>
        <v>0</v>
      </c>
      <c r="ER159" s="60">
        <v>0</v>
      </c>
      <c r="ES159" s="60">
        <v>0</v>
      </c>
      <c r="ET159" s="60">
        <v>0</v>
      </c>
      <c r="EU159" s="150">
        <f t="shared" si="312"/>
        <v>0</v>
      </c>
      <c r="EV159" s="60">
        <v>0</v>
      </c>
      <c r="EW159" s="60">
        <v>0</v>
      </c>
      <c r="EX159" s="150">
        <f t="shared" si="314"/>
        <v>0</v>
      </c>
      <c r="EY159" s="60">
        <v>0</v>
      </c>
      <c r="EZ159" s="60">
        <v>0</v>
      </c>
      <c r="FA159" s="150">
        <f t="shared" si="316"/>
        <v>0</v>
      </c>
      <c r="FB159" s="60">
        <v>0</v>
      </c>
      <c r="FC159" s="60">
        <v>0</v>
      </c>
      <c r="FD159" s="60">
        <v>0</v>
      </c>
      <c r="FE159" s="60">
        <v>0</v>
      </c>
      <c r="FF159" s="150">
        <f t="shared" si="318"/>
        <v>0</v>
      </c>
      <c r="FG159" s="60">
        <v>0</v>
      </c>
      <c r="FH159" s="60">
        <v>0</v>
      </c>
      <c r="FI159" s="60">
        <v>0</v>
      </c>
      <c r="FJ159" s="60">
        <v>0</v>
      </c>
      <c r="FK159" s="60">
        <v>0</v>
      </c>
      <c r="FL159" s="60">
        <v>0</v>
      </c>
      <c r="FM159" s="60">
        <v>0</v>
      </c>
      <c r="FN159" s="150">
        <v>0</v>
      </c>
      <c r="FO159" s="60">
        <v>0</v>
      </c>
      <c r="FP159" s="60">
        <v>0.83542420000000861</v>
      </c>
      <c r="FQ159" s="154">
        <v>674.55133743745648</v>
      </c>
      <c r="FR159" s="58"/>
      <c r="FS159" s="81">
        <f t="shared" si="321"/>
        <v>747.24291328711524</v>
      </c>
    </row>
    <row r="160" spans="2:176" x14ac:dyDescent="0.2">
      <c r="B160" s="200" t="s">
        <v>292</v>
      </c>
      <c r="C160" s="200"/>
      <c r="D160" s="2"/>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2">
        <f t="shared" si="287"/>
        <v>0</v>
      </c>
      <c r="AI160" s="96"/>
      <c r="AJ160" s="96"/>
      <c r="AK160" s="96"/>
      <c r="AL160" s="2">
        <f t="shared" si="289"/>
        <v>0</v>
      </c>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2"/>
      <c r="CC160" s="2">
        <f t="shared" si="291"/>
        <v>0</v>
      </c>
      <c r="CD160" s="96"/>
      <c r="CE160" s="96"/>
      <c r="CF160" s="96"/>
      <c r="CG160" s="2">
        <f t="shared" si="293"/>
        <v>0</v>
      </c>
      <c r="CH160" s="96"/>
      <c r="CI160" s="96"/>
      <c r="CJ160" s="96"/>
      <c r="CK160" s="96"/>
      <c r="CL160" s="96"/>
      <c r="CM160" s="96"/>
      <c r="CN160" s="96"/>
      <c r="CO160" s="96"/>
      <c r="CP160" s="96"/>
      <c r="CQ160" s="96"/>
      <c r="CR160" s="96"/>
      <c r="CS160" s="2">
        <f t="shared" si="295"/>
        <v>0</v>
      </c>
      <c r="CT160" s="96"/>
      <c r="CU160" s="96"/>
      <c r="CV160" s="2">
        <f t="shared" si="297"/>
        <v>0</v>
      </c>
      <c r="CW160" s="96"/>
      <c r="CX160" s="96"/>
      <c r="CY160" s="96"/>
      <c r="CZ160" s="96"/>
      <c r="DA160" s="96"/>
      <c r="DB160" s="96"/>
      <c r="DC160" s="96"/>
      <c r="DD160" s="96"/>
      <c r="DE160" s="96"/>
      <c r="DF160" s="2">
        <f t="shared" si="299"/>
        <v>0</v>
      </c>
      <c r="DG160" s="96"/>
      <c r="DH160" s="96"/>
      <c r="DI160" s="96"/>
      <c r="DJ160" s="2">
        <f t="shared" si="301"/>
        <v>0</v>
      </c>
      <c r="DK160" s="96"/>
      <c r="DL160" s="96"/>
      <c r="DM160" s="2">
        <f t="shared" si="303"/>
        <v>0</v>
      </c>
      <c r="DN160" s="96"/>
      <c r="DO160" s="96"/>
      <c r="DP160" s="96"/>
      <c r="DQ160" s="96"/>
      <c r="DR160" s="96"/>
      <c r="DS160" s="2">
        <f t="shared" si="305"/>
        <v>0</v>
      </c>
      <c r="DT160" s="96"/>
      <c r="DU160" s="96"/>
      <c r="DV160" s="2">
        <f t="shared" si="307"/>
        <v>0</v>
      </c>
      <c r="DW160" s="96"/>
      <c r="DX160" s="96"/>
      <c r="DY160" s="96"/>
      <c r="DZ160" s="96"/>
      <c r="EA160" s="96"/>
      <c r="EB160" s="96"/>
      <c r="EC160" s="96"/>
      <c r="ED160" s="96"/>
      <c r="EE160" s="96"/>
      <c r="EF160" s="96"/>
      <c r="EG160" s="2">
        <f t="shared" si="320"/>
        <v>0</v>
      </c>
      <c r="EH160" s="96"/>
      <c r="EI160" s="96"/>
      <c r="EJ160" s="96"/>
      <c r="EK160" s="96"/>
      <c r="EL160" s="96"/>
      <c r="EM160" s="96"/>
      <c r="EN160" s="96"/>
      <c r="EO160" s="96"/>
      <c r="EP160" s="96"/>
      <c r="EQ160" s="2">
        <f t="shared" si="310"/>
        <v>0</v>
      </c>
      <c r="ER160" s="96"/>
      <c r="ES160" s="96"/>
      <c r="ET160" s="96"/>
      <c r="EU160" s="2">
        <f t="shared" si="312"/>
        <v>0</v>
      </c>
      <c r="EV160" s="96"/>
      <c r="EW160" s="96"/>
      <c r="EX160" s="2">
        <f t="shared" si="314"/>
        <v>0</v>
      </c>
      <c r="EY160" s="96"/>
      <c r="EZ160" s="96"/>
      <c r="FA160" s="2">
        <f t="shared" si="316"/>
        <v>0</v>
      </c>
      <c r="FB160" s="2"/>
      <c r="FC160" s="2"/>
      <c r="FD160" s="2"/>
      <c r="FE160" s="2"/>
      <c r="FF160" s="2">
        <f t="shared" si="318"/>
        <v>0</v>
      </c>
      <c r="FG160" s="96"/>
      <c r="FH160" s="96"/>
      <c r="FI160" s="96"/>
      <c r="FJ160" s="96"/>
      <c r="FK160" s="96"/>
      <c r="FL160" s="96"/>
      <c r="FM160" s="96"/>
      <c r="FN160" s="2"/>
      <c r="FO160" s="2"/>
      <c r="FP160" s="2"/>
      <c r="FQ160" s="2"/>
      <c r="FR160" s="2">
        <f>+FR161+FR162+FR163+FR164+FR171</f>
        <v>226027.01089765434</v>
      </c>
      <c r="FS160" s="2">
        <f>+FS161+FS162+FS163+FS164+FS171</f>
        <v>226027.01089765434</v>
      </c>
    </row>
    <row r="161" spans="2:176" x14ac:dyDescent="0.2">
      <c r="B161" s="203" t="s">
        <v>293</v>
      </c>
      <c r="C161" s="203"/>
      <c r="D161" s="83"/>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83"/>
      <c r="AI161" s="58"/>
      <c r="AJ161" s="58"/>
      <c r="AK161" s="58"/>
      <c r="AL161" s="83"/>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c r="BZ161" s="58"/>
      <c r="CA161" s="58"/>
      <c r="CB161" s="83"/>
      <c r="CC161" s="83"/>
      <c r="CD161" s="58"/>
      <c r="CE161" s="58"/>
      <c r="CF161" s="58"/>
      <c r="CG161" s="83"/>
      <c r="CH161" s="58"/>
      <c r="CI161" s="58"/>
      <c r="CJ161" s="58"/>
      <c r="CK161" s="58"/>
      <c r="CL161" s="58"/>
      <c r="CM161" s="58"/>
      <c r="CN161" s="58"/>
      <c r="CO161" s="58"/>
      <c r="CP161" s="58"/>
      <c r="CQ161" s="58"/>
      <c r="CR161" s="58"/>
      <c r="CS161" s="83"/>
      <c r="CT161" s="58"/>
      <c r="CU161" s="58"/>
      <c r="CV161" s="83"/>
      <c r="CW161" s="58"/>
      <c r="CX161" s="58"/>
      <c r="CY161" s="58"/>
      <c r="CZ161" s="58"/>
      <c r="DA161" s="58"/>
      <c r="DB161" s="58"/>
      <c r="DC161" s="58"/>
      <c r="DD161" s="58"/>
      <c r="DE161" s="58"/>
      <c r="DF161" s="83"/>
      <c r="DG161" s="58"/>
      <c r="DH161" s="58"/>
      <c r="DI161" s="58"/>
      <c r="DJ161" s="83"/>
      <c r="DK161" s="58"/>
      <c r="DL161" s="58"/>
      <c r="DM161" s="83"/>
      <c r="DN161" s="58"/>
      <c r="DO161" s="58"/>
      <c r="DP161" s="58"/>
      <c r="DQ161" s="58"/>
      <c r="DR161" s="58"/>
      <c r="DS161" s="83"/>
      <c r="DT161" s="58"/>
      <c r="DU161" s="58"/>
      <c r="DV161" s="83"/>
      <c r="DW161" s="58"/>
      <c r="DX161" s="58"/>
      <c r="DY161" s="58"/>
      <c r="DZ161" s="58"/>
      <c r="EA161" s="58"/>
      <c r="EB161" s="58"/>
      <c r="EC161" s="58"/>
      <c r="ED161" s="58"/>
      <c r="EE161" s="58"/>
      <c r="EF161" s="58"/>
      <c r="EG161" s="83"/>
      <c r="EH161" s="58"/>
      <c r="EI161" s="58"/>
      <c r="EJ161" s="58"/>
      <c r="EK161" s="58"/>
      <c r="EL161" s="58"/>
      <c r="EM161" s="58"/>
      <c r="EN161" s="58"/>
      <c r="EO161" s="58"/>
      <c r="EP161" s="58"/>
      <c r="EQ161" s="83"/>
      <c r="ER161" s="58"/>
      <c r="ES161" s="58"/>
      <c r="ET161" s="58"/>
      <c r="EU161" s="83"/>
      <c r="EV161" s="58"/>
      <c r="EW161" s="58"/>
      <c r="EX161" s="83"/>
      <c r="EY161" s="58"/>
      <c r="EZ161" s="58"/>
      <c r="FA161" s="83"/>
      <c r="FB161" s="83"/>
      <c r="FC161" s="83"/>
      <c r="FD161" s="83"/>
      <c r="FE161" s="83"/>
      <c r="FF161" s="83"/>
      <c r="FG161" s="58"/>
      <c r="FH161" s="58"/>
      <c r="FI161" s="58"/>
      <c r="FJ161" s="58"/>
      <c r="FK161" s="58"/>
      <c r="FL161" s="58"/>
      <c r="FM161" s="58"/>
      <c r="FN161" s="83"/>
      <c r="FO161" s="58"/>
      <c r="FP161" s="58"/>
      <c r="FQ161" s="58"/>
      <c r="FR161" s="59">
        <v>18006.835033993892</v>
      </c>
      <c r="FS161" s="59">
        <f>+FR161</f>
        <v>18006.835033993892</v>
      </c>
    </row>
    <row r="162" spans="2:176" x14ac:dyDescent="0.2">
      <c r="B162" s="203" t="s">
        <v>294</v>
      </c>
      <c r="C162" s="203"/>
      <c r="D162" s="83"/>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83"/>
      <c r="AI162" s="58"/>
      <c r="AJ162" s="58"/>
      <c r="AK162" s="58"/>
      <c r="AL162" s="83"/>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c r="BZ162" s="58"/>
      <c r="CA162" s="58"/>
      <c r="CB162" s="83"/>
      <c r="CC162" s="83"/>
      <c r="CD162" s="58"/>
      <c r="CE162" s="58"/>
      <c r="CF162" s="58"/>
      <c r="CG162" s="83"/>
      <c r="CH162" s="58"/>
      <c r="CI162" s="58"/>
      <c r="CJ162" s="58"/>
      <c r="CK162" s="58"/>
      <c r="CL162" s="58"/>
      <c r="CM162" s="58"/>
      <c r="CN162" s="58"/>
      <c r="CO162" s="58"/>
      <c r="CP162" s="58"/>
      <c r="CQ162" s="58"/>
      <c r="CR162" s="58"/>
      <c r="CS162" s="83"/>
      <c r="CT162" s="58"/>
      <c r="CU162" s="58"/>
      <c r="CV162" s="83"/>
      <c r="CW162" s="58"/>
      <c r="CX162" s="58"/>
      <c r="CY162" s="58"/>
      <c r="CZ162" s="58"/>
      <c r="DA162" s="58"/>
      <c r="DB162" s="58"/>
      <c r="DC162" s="58"/>
      <c r="DD162" s="58"/>
      <c r="DE162" s="58"/>
      <c r="DF162" s="83"/>
      <c r="DG162" s="58"/>
      <c r="DH162" s="58"/>
      <c r="DI162" s="58"/>
      <c r="DJ162" s="83"/>
      <c r="DK162" s="58"/>
      <c r="DL162" s="58"/>
      <c r="DM162" s="83"/>
      <c r="DN162" s="58"/>
      <c r="DO162" s="58"/>
      <c r="DP162" s="58"/>
      <c r="DQ162" s="58"/>
      <c r="DR162" s="58"/>
      <c r="DS162" s="83"/>
      <c r="DT162" s="58"/>
      <c r="DU162" s="58"/>
      <c r="DV162" s="83"/>
      <c r="DW162" s="58"/>
      <c r="DX162" s="58"/>
      <c r="DY162" s="58"/>
      <c r="DZ162" s="58"/>
      <c r="EA162" s="58"/>
      <c r="EB162" s="58"/>
      <c r="EC162" s="58"/>
      <c r="ED162" s="58"/>
      <c r="EE162" s="58"/>
      <c r="EF162" s="58"/>
      <c r="EG162" s="83"/>
      <c r="EH162" s="58"/>
      <c r="EI162" s="58"/>
      <c r="EJ162" s="58"/>
      <c r="EK162" s="58"/>
      <c r="EL162" s="58"/>
      <c r="EM162" s="58"/>
      <c r="EN162" s="58"/>
      <c r="EO162" s="58"/>
      <c r="EP162" s="58"/>
      <c r="EQ162" s="83"/>
      <c r="ER162" s="58"/>
      <c r="ES162" s="58"/>
      <c r="ET162" s="58"/>
      <c r="EU162" s="83"/>
      <c r="EV162" s="58"/>
      <c r="EW162" s="58"/>
      <c r="EX162" s="83"/>
      <c r="EY162" s="58"/>
      <c r="EZ162" s="58"/>
      <c r="FA162" s="83"/>
      <c r="FB162" s="83"/>
      <c r="FC162" s="83"/>
      <c r="FD162" s="83"/>
      <c r="FE162" s="83"/>
      <c r="FF162" s="83"/>
      <c r="FG162" s="58"/>
      <c r="FH162" s="58"/>
      <c r="FI162" s="58"/>
      <c r="FJ162" s="58"/>
      <c r="FK162" s="58"/>
      <c r="FL162" s="58"/>
      <c r="FM162" s="58"/>
      <c r="FN162" s="83"/>
      <c r="FO162" s="58"/>
      <c r="FP162" s="58"/>
      <c r="FQ162" s="58"/>
      <c r="FR162" s="59">
        <v>3839.492673620945</v>
      </c>
      <c r="FS162" s="59">
        <f t="shared" ref="FS162:FS171" si="322">+FR162</f>
        <v>3839.492673620945</v>
      </c>
    </row>
    <row r="163" spans="2:176" x14ac:dyDescent="0.2">
      <c r="B163" s="203" t="s">
        <v>295</v>
      </c>
      <c r="C163" s="203"/>
      <c r="D163" s="83"/>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83"/>
      <c r="AI163" s="58"/>
      <c r="AJ163" s="58"/>
      <c r="AK163" s="58"/>
      <c r="AL163" s="83"/>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83"/>
      <c r="CC163" s="83"/>
      <c r="CD163" s="58"/>
      <c r="CE163" s="58"/>
      <c r="CF163" s="58"/>
      <c r="CG163" s="83"/>
      <c r="CH163" s="58"/>
      <c r="CI163" s="58"/>
      <c r="CJ163" s="58"/>
      <c r="CK163" s="58"/>
      <c r="CL163" s="58"/>
      <c r="CM163" s="58"/>
      <c r="CN163" s="58"/>
      <c r="CO163" s="58"/>
      <c r="CP163" s="58"/>
      <c r="CQ163" s="58"/>
      <c r="CR163" s="58"/>
      <c r="CS163" s="83"/>
      <c r="CT163" s="58"/>
      <c r="CU163" s="58"/>
      <c r="CV163" s="83"/>
      <c r="CW163" s="58"/>
      <c r="CX163" s="58"/>
      <c r="CY163" s="58"/>
      <c r="CZ163" s="58"/>
      <c r="DA163" s="58"/>
      <c r="DB163" s="58"/>
      <c r="DC163" s="58"/>
      <c r="DD163" s="58"/>
      <c r="DE163" s="58"/>
      <c r="DF163" s="83"/>
      <c r="DG163" s="58"/>
      <c r="DH163" s="58"/>
      <c r="DI163" s="58"/>
      <c r="DJ163" s="83"/>
      <c r="DK163" s="58"/>
      <c r="DL163" s="58"/>
      <c r="DM163" s="83"/>
      <c r="DN163" s="58"/>
      <c r="DO163" s="58"/>
      <c r="DP163" s="58"/>
      <c r="DQ163" s="58"/>
      <c r="DR163" s="58"/>
      <c r="DS163" s="83"/>
      <c r="DT163" s="58"/>
      <c r="DU163" s="58"/>
      <c r="DV163" s="83"/>
      <c r="DW163" s="58"/>
      <c r="DX163" s="58"/>
      <c r="DY163" s="58"/>
      <c r="DZ163" s="58"/>
      <c r="EA163" s="58"/>
      <c r="EB163" s="58"/>
      <c r="EC163" s="58"/>
      <c r="ED163" s="58"/>
      <c r="EE163" s="58"/>
      <c r="EF163" s="58"/>
      <c r="EG163" s="83"/>
      <c r="EH163" s="58"/>
      <c r="EI163" s="58"/>
      <c r="EJ163" s="58"/>
      <c r="EK163" s="58"/>
      <c r="EL163" s="58"/>
      <c r="EM163" s="58"/>
      <c r="EN163" s="58"/>
      <c r="EO163" s="58"/>
      <c r="EP163" s="58"/>
      <c r="EQ163" s="83"/>
      <c r="ER163" s="58"/>
      <c r="ES163" s="58"/>
      <c r="ET163" s="58"/>
      <c r="EU163" s="83"/>
      <c r="EV163" s="58"/>
      <c r="EW163" s="58"/>
      <c r="EX163" s="83"/>
      <c r="EY163" s="58"/>
      <c r="EZ163" s="58"/>
      <c r="FA163" s="83"/>
      <c r="FB163" s="83"/>
      <c r="FC163" s="83"/>
      <c r="FD163" s="83"/>
      <c r="FE163" s="83"/>
      <c r="FF163" s="83"/>
      <c r="FG163" s="58"/>
      <c r="FH163" s="58"/>
      <c r="FI163" s="58"/>
      <c r="FJ163" s="58"/>
      <c r="FK163" s="58"/>
      <c r="FL163" s="58"/>
      <c r="FM163" s="58"/>
      <c r="FN163" s="83"/>
      <c r="FO163" s="58"/>
      <c r="FP163" s="58"/>
      <c r="FQ163" s="58"/>
      <c r="FR163" s="59">
        <v>0</v>
      </c>
      <c r="FS163" s="59">
        <f t="shared" si="322"/>
        <v>0</v>
      </c>
    </row>
    <row r="164" spans="2:176" x14ac:dyDescent="0.2">
      <c r="B164" s="216" t="s">
        <v>296</v>
      </c>
      <c r="C164" s="216"/>
      <c r="D164" s="83"/>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83"/>
      <c r="AI164" s="58"/>
      <c r="AJ164" s="58"/>
      <c r="AK164" s="58"/>
      <c r="AL164" s="83"/>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83"/>
      <c r="CC164" s="83"/>
      <c r="CD164" s="58"/>
      <c r="CE164" s="58"/>
      <c r="CF164" s="58"/>
      <c r="CG164" s="83"/>
      <c r="CH164" s="58"/>
      <c r="CI164" s="58"/>
      <c r="CJ164" s="58"/>
      <c r="CK164" s="58"/>
      <c r="CL164" s="58"/>
      <c r="CM164" s="58"/>
      <c r="CN164" s="58"/>
      <c r="CO164" s="58"/>
      <c r="CP164" s="58"/>
      <c r="CQ164" s="58"/>
      <c r="CR164" s="58"/>
      <c r="CS164" s="83"/>
      <c r="CT164" s="58"/>
      <c r="CU164" s="58"/>
      <c r="CV164" s="83"/>
      <c r="CW164" s="58"/>
      <c r="CX164" s="58"/>
      <c r="CY164" s="58"/>
      <c r="CZ164" s="58"/>
      <c r="DA164" s="58"/>
      <c r="DB164" s="58"/>
      <c r="DC164" s="58"/>
      <c r="DD164" s="58"/>
      <c r="DE164" s="58"/>
      <c r="DF164" s="83"/>
      <c r="DG164" s="58"/>
      <c r="DH164" s="58"/>
      <c r="DI164" s="58"/>
      <c r="DJ164" s="83"/>
      <c r="DK164" s="58"/>
      <c r="DL164" s="58"/>
      <c r="DM164" s="83"/>
      <c r="DN164" s="58"/>
      <c r="DO164" s="58"/>
      <c r="DP164" s="58"/>
      <c r="DQ164" s="58"/>
      <c r="DR164" s="58"/>
      <c r="DS164" s="83"/>
      <c r="DT164" s="58"/>
      <c r="DU164" s="58"/>
      <c r="DV164" s="83"/>
      <c r="DW164" s="58"/>
      <c r="DX164" s="58"/>
      <c r="DY164" s="58"/>
      <c r="DZ164" s="58"/>
      <c r="EA164" s="58"/>
      <c r="EB164" s="58"/>
      <c r="EC164" s="58"/>
      <c r="ED164" s="58"/>
      <c r="EE164" s="58"/>
      <c r="EF164" s="58"/>
      <c r="EG164" s="83"/>
      <c r="EH164" s="58"/>
      <c r="EI164" s="58"/>
      <c r="EJ164" s="58"/>
      <c r="EK164" s="58"/>
      <c r="EL164" s="58"/>
      <c r="EM164" s="58"/>
      <c r="EN164" s="58"/>
      <c r="EO164" s="58"/>
      <c r="EP164" s="58"/>
      <c r="EQ164" s="83"/>
      <c r="ER164" s="58"/>
      <c r="ES164" s="58"/>
      <c r="ET164" s="58"/>
      <c r="EU164" s="83"/>
      <c r="EV164" s="58"/>
      <c r="EW164" s="58"/>
      <c r="EX164" s="83"/>
      <c r="EY164" s="58"/>
      <c r="EZ164" s="58"/>
      <c r="FA164" s="83"/>
      <c r="FB164" s="83"/>
      <c r="FC164" s="83"/>
      <c r="FD164" s="83"/>
      <c r="FE164" s="83"/>
      <c r="FF164" s="83"/>
      <c r="FG164" s="58"/>
      <c r="FH164" s="58"/>
      <c r="FI164" s="58"/>
      <c r="FJ164" s="58"/>
      <c r="FK164" s="58"/>
      <c r="FL164" s="58"/>
      <c r="FM164" s="58"/>
      <c r="FN164" s="83"/>
      <c r="FO164" s="58"/>
      <c r="FP164" s="58"/>
      <c r="FQ164" s="58"/>
      <c r="FR164" s="61">
        <f>SUM(FR165:FR167)</f>
        <v>44855.903194506944</v>
      </c>
      <c r="FS164" s="61">
        <f>SUM(FS165:FS167)</f>
        <v>44855.903194506944</v>
      </c>
    </row>
    <row r="165" spans="2:176" x14ac:dyDescent="0.2">
      <c r="B165" s="213" t="s">
        <v>297</v>
      </c>
      <c r="C165" s="214"/>
      <c r="D165" s="83"/>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83"/>
      <c r="AI165" s="58"/>
      <c r="AJ165" s="58"/>
      <c r="AK165" s="58"/>
      <c r="AL165" s="83"/>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c r="BZ165" s="58"/>
      <c r="CA165" s="58"/>
      <c r="CB165" s="83"/>
      <c r="CC165" s="83"/>
      <c r="CD165" s="58"/>
      <c r="CE165" s="58"/>
      <c r="CF165" s="58"/>
      <c r="CG165" s="83"/>
      <c r="CH165" s="58"/>
      <c r="CI165" s="58"/>
      <c r="CJ165" s="58"/>
      <c r="CK165" s="58"/>
      <c r="CL165" s="58"/>
      <c r="CM165" s="58"/>
      <c r="CN165" s="58"/>
      <c r="CO165" s="58"/>
      <c r="CP165" s="58"/>
      <c r="CQ165" s="58"/>
      <c r="CR165" s="58"/>
      <c r="CS165" s="83"/>
      <c r="CT165" s="58"/>
      <c r="CU165" s="58"/>
      <c r="CV165" s="83"/>
      <c r="CW165" s="58"/>
      <c r="CX165" s="58"/>
      <c r="CY165" s="58"/>
      <c r="CZ165" s="58"/>
      <c r="DA165" s="58"/>
      <c r="DB165" s="58"/>
      <c r="DC165" s="58"/>
      <c r="DD165" s="58"/>
      <c r="DE165" s="58"/>
      <c r="DF165" s="83"/>
      <c r="DG165" s="58"/>
      <c r="DH165" s="58"/>
      <c r="DI165" s="58"/>
      <c r="DJ165" s="83"/>
      <c r="DK165" s="58"/>
      <c r="DL165" s="58"/>
      <c r="DM165" s="83"/>
      <c r="DN165" s="58"/>
      <c r="DO165" s="58"/>
      <c r="DP165" s="58"/>
      <c r="DQ165" s="58"/>
      <c r="DR165" s="58"/>
      <c r="DS165" s="83"/>
      <c r="DT165" s="58"/>
      <c r="DU165" s="58"/>
      <c r="DV165" s="83"/>
      <c r="DW165" s="58"/>
      <c r="DX165" s="58"/>
      <c r="DY165" s="58"/>
      <c r="DZ165" s="58"/>
      <c r="EA165" s="58"/>
      <c r="EB165" s="58"/>
      <c r="EC165" s="58"/>
      <c r="ED165" s="58"/>
      <c r="EE165" s="58"/>
      <c r="EF165" s="58"/>
      <c r="EG165" s="83"/>
      <c r="EH165" s="58"/>
      <c r="EI165" s="58"/>
      <c r="EJ165" s="58"/>
      <c r="EK165" s="58"/>
      <c r="EL165" s="58"/>
      <c r="EM165" s="58"/>
      <c r="EN165" s="58"/>
      <c r="EO165" s="58"/>
      <c r="EP165" s="58"/>
      <c r="EQ165" s="83"/>
      <c r="ER165" s="58"/>
      <c r="ES165" s="58"/>
      <c r="ET165" s="58"/>
      <c r="EU165" s="83"/>
      <c r="EV165" s="58"/>
      <c r="EW165" s="58"/>
      <c r="EX165" s="83"/>
      <c r="EY165" s="58"/>
      <c r="EZ165" s="58"/>
      <c r="FA165" s="83"/>
      <c r="FB165" s="83"/>
      <c r="FC165" s="83"/>
      <c r="FD165" s="83"/>
      <c r="FE165" s="83"/>
      <c r="FF165" s="83"/>
      <c r="FG165" s="58"/>
      <c r="FH165" s="58"/>
      <c r="FI165" s="58"/>
      <c r="FJ165" s="58"/>
      <c r="FK165" s="58"/>
      <c r="FL165" s="58"/>
      <c r="FM165" s="58"/>
      <c r="FN165" s="83"/>
      <c r="FO165" s="58"/>
      <c r="FP165" s="58"/>
      <c r="FQ165" s="58"/>
      <c r="FR165" s="63">
        <v>42.130519752942952</v>
      </c>
      <c r="FS165" s="59">
        <f t="shared" si="322"/>
        <v>42.130519752942952</v>
      </c>
    </row>
    <row r="166" spans="2:176" x14ac:dyDescent="0.2">
      <c r="B166" s="213" t="s">
        <v>315</v>
      </c>
      <c r="C166" s="214"/>
      <c r="D166" s="83"/>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83"/>
      <c r="AI166" s="58"/>
      <c r="AJ166" s="58"/>
      <c r="AK166" s="58"/>
      <c r="AL166" s="83"/>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83"/>
      <c r="CC166" s="83"/>
      <c r="CD166" s="58"/>
      <c r="CE166" s="58"/>
      <c r="CF166" s="58"/>
      <c r="CG166" s="83"/>
      <c r="CH166" s="58"/>
      <c r="CI166" s="58"/>
      <c r="CJ166" s="58"/>
      <c r="CK166" s="58"/>
      <c r="CL166" s="58"/>
      <c r="CM166" s="58"/>
      <c r="CN166" s="58"/>
      <c r="CO166" s="58"/>
      <c r="CP166" s="58"/>
      <c r="CQ166" s="58"/>
      <c r="CR166" s="58"/>
      <c r="CS166" s="83"/>
      <c r="CT166" s="58"/>
      <c r="CU166" s="58"/>
      <c r="CV166" s="83"/>
      <c r="CW166" s="58"/>
      <c r="CX166" s="58"/>
      <c r="CY166" s="58"/>
      <c r="CZ166" s="58"/>
      <c r="DA166" s="58"/>
      <c r="DB166" s="58"/>
      <c r="DC166" s="58"/>
      <c r="DD166" s="58"/>
      <c r="DE166" s="58"/>
      <c r="DF166" s="83"/>
      <c r="DG166" s="58"/>
      <c r="DH166" s="58"/>
      <c r="DI166" s="58"/>
      <c r="DJ166" s="83"/>
      <c r="DK166" s="58"/>
      <c r="DL166" s="58"/>
      <c r="DM166" s="83"/>
      <c r="DN166" s="58"/>
      <c r="DO166" s="58"/>
      <c r="DP166" s="58"/>
      <c r="DQ166" s="58"/>
      <c r="DR166" s="58"/>
      <c r="DS166" s="83"/>
      <c r="DT166" s="58"/>
      <c r="DU166" s="58"/>
      <c r="DV166" s="83"/>
      <c r="DW166" s="58"/>
      <c r="DX166" s="58"/>
      <c r="DY166" s="58"/>
      <c r="DZ166" s="58"/>
      <c r="EA166" s="58"/>
      <c r="EB166" s="58"/>
      <c r="EC166" s="58"/>
      <c r="ED166" s="58"/>
      <c r="EE166" s="58"/>
      <c r="EF166" s="58"/>
      <c r="EG166" s="83"/>
      <c r="EH166" s="58"/>
      <c r="EI166" s="58"/>
      <c r="EJ166" s="58"/>
      <c r="EK166" s="58"/>
      <c r="EL166" s="58"/>
      <c r="EM166" s="58"/>
      <c r="EN166" s="58"/>
      <c r="EO166" s="58"/>
      <c r="EP166" s="58"/>
      <c r="EQ166" s="83"/>
      <c r="ER166" s="58"/>
      <c r="ES166" s="58"/>
      <c r="ET166" s="58"/>
      <c r="EU166" s="83"/>
      <c r="EV166" s="58"/>
      <c r="EW166" s="58"/>
      <c r="EX166" s="83"/>
      <c r="EY166" s="58"/>
      <c r="EZ166" s="58"/>
      <c r="FA166" s="83"/>
      <c r="FB166" s="83"/>
      <c r="FC166" s="83"/>
      <c r="FD166" s="83"/>
      <c r="FE166" s="83"/>
      <c r="FF166" s="83"/>
      <c r="FG166" s="58"/>
      <c r="FH166" s="58"/>
      <c r="FI166" s="58"/>
      <c r="FJ166" s="58"/>
      <c r="FK166" s="58"/>
      <c r="FL166" s="58"/>
      <c r="FM166" s="58"/>
      <c r="FN166" s="83"/>
      <c r="FO166" s="58"/>
      <c r="FP166" s="58"/>
      <c r="FQ166" s="58"/>
      <c r="FR166" s="63">
        <v>-10.52406527412009</v>
      </c>
      <c r="FS166" s="59">
        <f t="shared" si="322"/>
        <v>-10.52406527412009</v>
      </c>
    </row>
    <row r="167" spans="2:176" ht="14.25" customHeight="1" x14ac:dyDescent="0.2">
      <c r="B167" s="213" t="s">
        <v>299</v>
      </c>
      <c r="C167" s="214"/>
      <c r="D167" s="83"/>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83"/>
      <c r="AI167" s="58"/>
      <c r="AJ167" s="58"/>
      <c r="AK167" s="58"/>
      <c r="AL167" s="83"/>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c r="BZ167" s="58"/>
      <c r="CA167" s="58"/>
      <c r="CB167" s="83"/>
      <c r="CC167" s="83"/>
      <c r="CD167" s="58"/>
      <c r="CE167" s="58"/>
      <c r="CF167" s="58"/>
      <c r="CG167" s="83"/>
      <c r="CH167" s="58"/>
      <c r="CI167" s="58"/>
      <c r="CJ167" s="58"/>
      <c r="CK167" s="58"/>
      <c r="CL167" s="58"/>
      <c r="CM167" s="58"/>
      <c r="CN167" s="58"/>
      <c r="CO167" s="58"/>
      <c r="CP167" s="58"/>
      <c r="CQ167" s="58"/>
      <c r="CR167" s="58"/>
      <c r="CS167" s="83"/>
      <c r="CT167" s="58"/>
      <c r="CU167" s="58"/>
      <c r="CV167" s="83"/>
      <c r="CW167" s="58"/>
      <c r="CX167" s="58"/>
      <c r="CY167" s="58"/>
      <c r="CZ167" s="58"/>
      <c r="DA167" s="58"/>
      <c r="DB167" s="58"/>
      <c r="DC167" s="58"/>
      <c r="DD167" s="58"/>
      <c r="DE167" s="58"/>
      <c r="DF167" s="83"/>
      <c r="DG167" s="58"/>
      <c r="DH167" s="58"/>
      <c r="DI167" s="58"/>
      <c r="DJ167" s="83"/>
      <c r="DK167" s="58"/>
      <c r="DL167" s="58"/>
      <c r="DM167" s="83"/>
      <c r="DN167" s="58"/>
      <c r="DO167" s="58"/>
      <c r="DP167" s="58"/>
      <c r="DQ167" s="58"/>
      <c r="DR167" s="58"/>
      <c r="DS167" s="83"/>
      <c r="DT167" s="58"/>
      <c r="DU167" s="58"/>
      <c r="DV167" s="83"/>
      <c r="DW167" s="58"/>
      <c r="DX167" s="58"/>
      <c r="DY167" s="58"/>
      <c r="DZ167" s="58"/>
      <c r="EA167" s="58"/>
      <c r="EB167" s="58"/>
      <c r="EC167" s="58"/>
      <c r="ED167" s="58"/>
      <c r="EE167" s="58"/>
      <c r="EF167" s="58"/>
      <c r="EG167" s="83"/>
      <c r="EH167" s="58"/>
      <c r="EI167" s="58"/>
      <c r="EJ167" s="58"/>
      <c r="EK167" s="58"/>
      <c r="EL167" s="58"/>
      <c r="EM167" s="58"/>
      <c r="EN167" s="58"/>
      <c r="EO167" s="58"/>
      <c r="EP167" s="58"/>
      <c r="EQ167" s="83"/>
      <c r="ER167" s="58"/>
      <c r="ES167" s="58"/>
      <c r="ET167" s="58"/>
      <c r="EU167" s="83"/>
      <c r="EV167" s="58"/>
      <c r="EW167" s="58"/>
      <c r="EX167" s="83"/>
      <c r="EY167" s="58"/>
      <c r="EZ167" s="58"/>
      <c r="FA167" s="83"/>
      <c r="FB167" s="83"/>
      <c r="FC167" s="83"/>
      <c r="FD167" s="83"/>
      <c r="FE167" s="83"/>
      <c r="FF167" s="83"/>
      <c r="FG167" s="58"/>
      <c r="FH167" s="58"/>
      <c r="FI167" s="58"/>
      <c r="FJ167" s="58"/>
      <c r="FK167" s="58"/>
      <c r="FL167" s="58"/>
      <c r="FM167" s="58"/>
      <c r="FN167" s="83"/>
      <c r="FO167" s="58"/>
      <c r="FP167" s="58"/>
      <c r="FQ167" s="58"/>
      <c r="FR167" s="63">
        <v>44824.29674002812</v>
      </c>
      <c r="FS167" s="63">
        <f t="shared" si="322"/>
        <v>44824.29674002812</v>
      </c>
    </row>
    <row r="168" spans="2:176" ht="14.25" customHeight="1" x14ac:dyDescent="0.2">
      <c r="B168" s="201" t="s">
        <v>300</v>
      </c>
      <c r="C168" s="202"/>
      <c r="D168" s="83"/>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83"/>
      <c r="AI168" s="58"/>
      <c r="AJ168" s="58"/>
      <c r="AK168" s="58"/>
      <c r="AL168" s="83"/>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c r="BZ168" s="58"/>
      <c r="CA168" s="58"/>
      <c r="CB168" s="83"/>
      <c r="CC168" s="83"/>
      <c r="CD168" s="58"/>
      <c r="CE168" s="58"/>
      <c r="CF168" s="58"/>
      <c r="CG168" s="83"/>
      <c r="CH168" s="58"/>
      <c r="CI168" s="58"/>
      <c r="CJ168" s="58"/>
      <c r="CK168" s="58"/>
      <c r="CL168" s="58"/>
      <c r="CM168" s="58"/>
      <c r="CN168" s="58"/>
      <c r="CO168" s="58"/>
      <c r="CP168" s="58"/>
      <c r="CQ168" s="58"/>
      <c r="CR168" s="58"/>
      <c r="CS168" s="83"/>
      <c r="CT168" s="58"/>
      <c r="CU168" s="58"/>
      <c r="CV168" s="83"/>
      <c r="CW168" s="58"/>
      <c r="CX168" s="58"/>
      <c r="CY168" s="58"/>
      <c r="CZ168" s="58"/>
      <c r="DA168" s="58"/>
      <c r="DB168" s="58"/>
      <c r="DC168" s="58"/>
      <c r="DD168" s="58"/>
      <c r="DE168" s="58"/>
      <c r="DF168" s="83"/>
      <c r="DG168" s="58"/>
      <c r="DH168" s="58"/>
      <c r="DI168" s="58"/>
      <c r="DJ168" s="83"/>
      <c r="DK168" s="58"/>
      <c r="DL168" s="58"/>
      <c r="DM168" s="83"/>
      <c r="DN168" s="58"/>
      <c r="DO168" s="58"/>
      <c r="DP168" s="58"/>
      <c r="DQ168" s="58"/>
      <c r="DR168" s="58"/>
      <c r="DS168" s="83"/>
      <c r="DT168" s="58"/>
      <c r="DU168" s="58"/>
      <c r="DV168" s="83"/>
      <c r="DW168" s="58"/>
      <c r="DX168" s="58"/>
      <c r="DY168" s="58"/>
      <c r="DZ168" s="58"/>
      <c r="EA168" s="58"/>
      <c r="EB168" s="58"/>
      <c r="EC168" s="58"/>
      <c r="ED168" s="58"/>
      <c r="EE168" s="58"/>
      <c r="EF168" s="58"/>
      <c r="EG168" s="83"/>
      <c r="EH168" s="58"/>
      <c r="EI168" s="58"/>
      <c r="EJ168" s="58"/>
      <c r="EK168" s="58"/>
      <c r="EL168" s="58"/>
      <c r="EM168" s="58"/>
      <c r="EN168" s="58"/>
      <c r="EO168" s="58"/>
      <c r="EP168" s="58"/>
      <c r="EQ168" s="83"/>
      <c r="ER168" s="58"/>
      <c r="ES168" s="58"/>
      <c r="ET168" s="58"/>
      <c r="EU168" s="83"/>
      <c r="EV168" s="58"/>
      <c r="EW168" s="58"/>
      <c r="EX168" s="83"/>
      <c r="EY168" s="58"/>
      <c r="EZ168" s="58"/>
      <c r="FA168" s="83"/>
      <c r="FB168" s="83"/>
      <c r="FC168" s="83"/>
      <c r="FD168" s="83"/>
      <c r="FE168" s="83"/>
      <c r="FF168" s="83"/>
      <c r="FG168" s="58"/>
      <c r="FH168" s="58"/>
      <c r="FI168" s="58"/>
      <c r="FJ168" s="58"/>
      <c r="FK168" s="58"/>
      <c r="FL168" s="58"/>
      <c r="FM168" s="58"/>
      <c r="FN168" s="83"/>
      <c r="FO168" s="58"/>
      <c r="FP168" s="58"/>
      <c r="FQ168" s="58"/>
      <c r="FR168" s="59">
        <v>570.53454227208829</v>
      </c>
      <c r="FS168" s="59">
        <f t="shared" si="322"/>
        <v>570.53454227208829</v>
      </c>
    </row>
    <row r="169" spans="2:176" ht="14.25" customHeight="1" x14ac:dyDescent="0.2">
      <c r="B169" s="201" t="s">
        <v>458</v>
      </c>
      <c r="C169" s="202"/>
      <c r="D169" s="83"/>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83"/>
      <c r="AI169" s="58"/>
      <c r="AJ169" s="58"/>
      <c r="AK169" s="58"/>
      <c r="AL169" s="83"/>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c r="BZ169" s="58"/>
      <c r="CA169" s="58"/>
      <c r="CB169" s="83"/>
      <c r="CC169" s="83"/>
      <c r="CD169" s="58"/>
      <c r="CE169" s="58"/>
      <c r="CF169" s="58"/>
      <c r="CG169" s="83"/>
      <c r="CH169" s="58"/>
      <c r="CI169" s="58"/>
      <c r="CJ169" s="58"/>
      <c r="CK169" s="58"/>
      <c r="CL169" s="58"/>
      <c r="CM169" s="58"/>
      <c r="CN169" s="58"/>
      <c r="CO169" s="58"/>
      <c r="CP169" s="58"/>
      <c r="CQ169" s="58"/>
      <c r="CR169" s="58"/>
      <c r="CS169" s="83"/>
      <c r="CT169" s="58"/>
      <c r="CU169" s="58"/>
      <c r="CV169" s="83"/>
      <c r="CW169" s="58"/>
      <c r="CX169" s="58"/>
      <c r="CY169" s="58"/>
      <c r="CZ169" s="58"/>
      <c r="DA169" s="58"/>
      <c r="DB169" s="58"/>
      <c r="DC169" s="58"/>
      <c r="DD169" s="58"/>
      <c r="DE169" s="58"/>
      <c r="DF169" s="83"/>
      <c r="DG169" s="58"/>
      <c r="DH169" s="58"/>
      <c r="DI169" s="58"/>
      <c r="DJ169" s="83"/>
      <c r="DK169" s="58"/>
      <c r="DL169" s="58"/>
      <c r="DM169" s="83"/>
      <c r="DN169" s="58"/>
      <c r="DO169" s="58"/>
      <c r="DP169" s="58"/>
      <c r="DQ169" s="58"/>
      <c r="DR169" s="58"/>
      <c r="DS169" s="83"/>
      <c r="DT169" s="58"/>
      <c r="DU169" s="58"/>
      <c r="DV169" s="83"/>
      <c r="DW169" s="58"/>
      <c r="DX169" s="58"/>
      <c r="DY169" s="58"/>
      <c r="DZ169" s="58"/>
      <c r="EA169" s="58"/>
      <c r="EB169" s="58"/>
      <c r="EC169" s="58"/>
      <c r="ED169" s="58"/>
      <c r="EE169" s="58"/>
      <c r="EF169" s="58"/>
      <c r="EG169" s="83"/>
      <c r="EH169" s="58"/>
      <c r="EI169" s="58"/>
      <c r="EJ169" s="58"/>
      <c r="EK169" s="58"/>
      <c r="EL169" s="58"/>
      <c r="EM169" s="58"/>
      <c r="EN169" s="58"/>
      <c r="EO169" s="58"/>
      <c r="EP169" s="58"/>
      <c r="EQ169" s="83"/>
      <c r="ER169" s="58"/>
      <c r="ES169" s="58"/>
      <c r="ET169" s="58"/>
      <c r="EU169" s="83"/>
      <c r="EV169" s="58"/>
      <c r="EW169" s="58"/>
      <c r="EX169" s="83"/>
      <c r="EY169" s="58"/>
      <c r="EZ169" s="58"/>
      <c r="FA169" s="83"/>
      <c r="FB169" s="83"/>
      <c r="FC169" s="83"/>
      <c r="FD169" s="83"/>
      <c r="FE169" s="83"/>
      <c r="FF169" s="83"/>
      <c r="FG169" s="58"/>
      <c r="FH169" s="58"/>
      <c r="FI169" s="58"/>
      <c r="FJ169" s="58"/>
      <c r="FK169" s="58"/>
      <c r="FL169" s="58"/>
      <c r="FM169" s="58"/>
      <c r="FN169" s="83"/>
      <c r="FO169" s="58"/>
      <c r="FP169" s="58"/>
      <c r="FQ169" s="58"/>
      <c r="FR169" s="59">
        <v>42713.342675158827</v>
      </c>
      <c r="FS169" s="59">
        <f t="shared" si="322"/>
        <v>42713.342675158827</v>
      </c>
    </row>
    <row r="170" spans="2:176" ht="14.25" customHeight="1" x14ac:dyDescent="0.2">
      <c r="B170" s="201" t="s">
        <v>301</v>
      </c>
      <c r="C170" s="202"/>
      <c r="D170" s="83"/>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83"/>
      <c r="AI170" s="58"/>
      <c r="AJ170" s="58"/>
      <c r="AK170" s="58"/>
      <c r="AL170" s="83"/>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c r="BZ170" s="58"/>
      <c r="CA170" s="58"/>
      <c r="CB170" s="83"/>
      <c r="CC170" s="83"/>
      <c r="CD170" s="58"/>
      <c r="CE170" s="58"/>
      <c r="CF170" s="58"/>
      <c r="CG170" s="83"/>
      <c r="CH170" s="58"/>
      <c r="CI170" s="58"/>
      <c r="CJ170" s="58"/>
      <c r="CK170" s="58"/>
      <c r="CL170" s="58"/>
      <c r="CM170" s="58"/>
      <c r="CN170" s="58"/>
      <c r="CO170" s="58"/>
      <c r="CP170" s="58"/>
      <c r="CQ170" s="58"/>
      <c r="CR170" s="58"/>
      <c r="CS170" s="83"/>
      <c r="CT170" s="58"/>
      <c r="CU170" s="58"/>
      <c r="CV170" s="83"/>
      <c r="CW170" s="58"/>
      <c r="CX170" s="58"/>
      <c r="CY170" s="58"/>
      <c r="CZ170" s="58"/>
      <c r="DA170" s="58"/>
      <c r="DB170" s="58"/>
      <c r="DC170" s="58"/>
      <c r="DD170" s="58"/>
      <c r="DE170" s="58"/>
      <c r="DF170" s="83"/>
      <c r="DG170" s="58"/>
      <c r="DH170" s="58"/>
      <c r="DI170" s="58"/>
      <c r="DJ170" s="83"/>
      <c r="DK170" s="58"/>
      <c r="DL170" s="58"/>
      <c r="DM170" s="83"/>
      <c r="DN170" s="58"/>
      <c r="DO170" s="58"/>
      <c r="DP170" s="58"/>
      <c r="DQ170" s="58"/>
      <c r="DR170" s="58"/>
      <c r="DS170" s="83"/>
      <c r="DT170" s="58"/>
      <c r="DU170" s="58"/>
      <c r="DV170" s="83"/>
      <c r="DW170" s="58"/>
      <c r="DX170" s="58"/>
      <c r="DY170" s="58"/>
      <c r="DZ170" s="58"/>
      <c r="EA170" s="58"/>
      <c r="EB170" s="58"/>
      <c r="EC170" s="58"/>
      <c r="ED170" s="58"/>
      <c r="EE170" s="58"/>
      <c r="EF170" s="58"/>
      <c r="EG170" s="83"/>
      <c r="EH170" s="58"/>
      <c r="EI170" s="58"/>
      <c r="EJ170" s="58"/>
      <c r="EK170" s="58"/>
      <c r="EL170" s="58"/>
      <c r="EM170" s="58"/>
      <c r="EN170" s="58"/>
      <c r="EO170" s="58"/>
      <c r="EP170" s="58"/>
      <c r="EQ170" s="83"/>
      <c r="ER170" s="58"/>
      <c r="ES170" s="58"/>
      <c r="ET170" s="58"/>
      <c r="EU170" s="83"/>
      <c r="EV170" s="58"/>
      <c r="EW170" s="58"/>
      <c r="EX170" s="83"/>
      <c r="EY170" s="58"/>
      <c r="EZ170" s="58"/>
      <c r="FA170" s="83"/>
      <c r="FB170" s="83"/>
      <c r="FC170" s="83"/>
      <c r="FD170" s="83"/>
      <c r="FE170" s="83"/>
      <c r="FF170" s="83"/>
      <c r="FG170" s="58"/>
      <c r="FH170" s="58"/>
      <c r="FI170" s="58"/>
      <c r="FJ170" s="58"/>
      <c r="FK170" s="58"/>
      <c r="FL170" s="58"/>
      <c r="FM170" s="58"/>
      <c r="FN170" s="83"/>
      <c r="FO170" s="58"/>
      <c r="FP170" s="58"/>
      <c r="FQ170" s="58"/>
      <c r="FR170" s="59">
        <v>1540.4195225972037</v>
      </c>
      <c r="FS170" s="59">
        <f t="shared" si="322"/>
        <v>1540.4195225972037</v>
      </c>
    </row>
    <row r="171" spans="2:176" ht="14.25" customHeight="1" x14ac:dyDescent="0.2">
      <c r="B171" s="203" t="s">
        <v>302</v>
      </c>
      <c r="C171" s="203"/>
      <c r="D171" s="83"/>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83"/>
      <c r="AI171" s="58"/>
      <c r="AJ171" s="58"/>
      <c r="AK171" s="58"/>
      <c r="AL171" s="83"/>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c r="BZ171" s="58"/>
      <c r="CA171" s="58"/>
      <c r="CB171" s="83"/>
      <c r="CC171" s="83"/>
      <c r="CD171" s="58"/>
      <c r="CE171" s="58"/>
      <c r="CF171" s="58"/>
      <c r="CG171" s="83"/>
      <c r="CH171" s="58"/>
      <c r="CI171" s="58"/>
      <c r="CJ171" s="58"/>
      <c r="CK171" s="58"/>
      <c r="CL171" s="58"/>
      <c r="CM171" s="58"/>
      <c r="CN171" s="58"/>
      <c r="CO171" s="58"/>
      <c r="CP171" s="58"/>
      <c r="CQ171" s="58"/>
      <c r="CR171" s="58"/>
      <c r="CS171" s="83"/>
      <c r="CT171" s="58"/>
      <c r="CU171" s="58"/>
      <c r="CV171" s="83"/>
      <c r="CW171" s="58"/>
      <c r="CX171" s="58"/>
      <c r="CY171" s="58"/>
      <c r="CZ171" s="58"/>
      <c r="DA171" s="58"/>
      <c r="DB171" s="58"/>
      <c r="DC171" s="58"/>
      <c r="DD171" s="58"/>
      <c r="DE171" s="58"/>
      <c r="DF171" s="83"/>
      <c r="DG171" s="58"/>
      <c r="DH171" s="58"/>
      <c r="DI171" s="58"/>
      <c r="DJ171" s="83"/>
      <c r="DK171" s="58"/>
      <c r="DL171" s="58"/>
      <c r="DM171" s="83"/>
      <c r="DN171" s="58"/>
      <c r="DO171" s="58"/>
      <c r="DP171" s="58"/>
      <c r="DQ171" s="58"/>
      <c r="DR171" s="58"/>
      <c r="DS171" s="83"/>
      <c r="DT171" s="58"/>
      <c r="DU171" s="58"/>
      <c r="DV171" s="83"/>
      <c r="DW171" s="58"/>
      <c r="DX171" s="58"/>
      <c r="DY171" s="58"/>
      <c r="DZ171" s="58"/>
      <c r="EA171" s="58"/>
      <c r="EB171" s="58"/>
      <c r="EC171" s="58"/>
      <c r="ED171" s="58"/>
      <c r="EE171" s="58"/>
      <c r="EF171" s="58"/>
      <c r="EG171" s="83"/>
      <c r="EH171" s="58"/>
      <c r="EI171" s="58"/>
      <c r="EJ171" s="58"/>
      <c r="EK171" s="58"/>
      <c r="EL171" s="58"/>
      <c r="EM171" s="58"/>
      <c r="EN171" s="58"/>
      <c r="EO171" s="58"/>
      <c r="EP171" s="58"/>
      <c r="EQ171" s="83"/>
      <c r="ER171" s="58"/>
      <c r="ES171" s="58"/>
      <c r="ET171" s="58"/>
      <c r="EU171" s="83"/>
      <c r="EV171" s="58"/>
      <c r="EW171" s="58"/>
      <c r="EX171" s="83"/>
      <c r="EY171" s="58"/>
      <c r="EZ171" s="58"/>
      <c r="FA171" s="83"/>
      <c r="FB171" s="83"/>
      <c r="FC171" s="83"/>
      <c r="FD171" s="83"/>
      <c r="FE171" s="83"/>
      <c r="FF171" s="83"/>
      <c r="FG171" s="58"/>
      <c r="FH171" s="58"/>
      <c r="FI171" s="58"/>
      <c r="FJ171" s="58"/>
      <c r="FK171" s="58"/>
      <c r="FL171" s="58"/>
      <c r="FM171" s="58"/>
      <c r="FN171" s="83"/>
      <c r="FO171" s="58"/>
      <c r="FP171" s="58"/>
      <c r="FQ171" s="58"/>
      <c r="FR171" s="84">
        <v>159324.77999553256</v>
      </c>
      <c r="FS171" s="84">
        <f t="shared" si="322"/>
        <v>159324.77999553256</v>
      </c>
    </row>
    <row r="172" spans="2:176" x14ac:dyDescent="0.2">
      <c r="B172" s="200" t="s">
        <v>303</v>
      </c>
      <c r="C172" s="200"/>
      <c r="D172" s="2">
        <f t="shared" ref="D172" si="323">SUM(E172:AG172)</f>
        <v>0</v>
      </c>
      <c r="E172" s="96">
        <f t="shared" ref="E172:AK172" si="324">E173+E174</f>
        <v>0</v>
      </c>
      <c r="F172" s="96">
        <f t="shared" si="324"/>
        <v>0</v>
      </c>
      <c r="G172" s="96">
        <f t="shared" si="324"/>
        <v>0</v>
      </c>
      <c r="H172" s="96">
        <f t="shared" si="324"/>
        <v>0</v>
      </c>
      <c r="I172" s="96">
        <f t="shared" si="324"/>
        <v>0</v>
      </c>
      <c r="J172" s="96">
        <f t="shared" si="324"/>
        <v>0</v>
      </c>
      <c r="K172" s="96">
        <f t="shared" si="324"/>
        <v>0</v>
      </c>
      <c r="L172" s="96">
        <f t="shared" si="324"/>
        <v>0</v>
      </c>
      <c r="M172" s="96">
        <f t="shared" si="324"/>
        <v>0</v>
      </c>
      <c r="N172" s="96">
        <f t="shared" si="324"/>
        <v>0</v>
      </c>
      <c r="O172" s="96">
        <f t="shared" si="324"/>
        <v>0</v>
      </c>
      <c r="P172" s="96">
        <f t="shared" si="324"/>
        <v>0</v>
      </c>
      <c r="Q172" s="96">
        <f t="shared" si="324"/>
        <v>0</v>
      </c>
      <c r="R172" s="96">
        <f t="shared" si="324"/>
        <v>0</v>
      </c>
      <c r="S172" s="96">
        <f t="shared" si="324"/>
        <v>0</v>
      </c>
      <c r="T172" s="96">
        <f t="shared" si="324"/>
        <v>0</v>
      </c>
      <c r="U172" s="96">
        <f t="shared" si="324"/>
        <v>0</v>
      </c>
      <c r="V172" s="96">
        <f t="shared" si="324"/>
        <v>0</v>
      </c>
      <c r="W172" s="96">
        <f t="shared" si="324"/>
        <v>0</v>
      </c>
      <c r="X172" s="96">
        <f t="shared" si="324"/>
        <v>0</v>
      </c>
      <c r="Y172" s="96">
        <f t="shared" si="324"/>
        <v>0</v>
      </c>
      <c r="Z172" s="96">
        <f t="shared" si="324"/>
        <v>0</v>
      </c>
      <c r="AA172" s="96">
        <f t="shared" si="324"/>
        <v>0</v>
      </c>
      <c r="AB172" s="96">
        <f t="shared" si="324"/>
        <v>0</v>
      </c>
      <c r="AC172" s="96">
        <f t="shared" si="324"/>
        <v>0</v>
      </c>
      <c r="AD172" s="96">
        <f t="shared" si="324"/>
        <v>0</v>
      </c>
      <c r="AE172" s="96">
        <f t="shared" si="324"/>
        <v>0</v>
      </c>
      <c r="AF172" s="96">
        <f t="shared" si="324"/>
        <v>0</v>
      </c>
      <c r="AG172" s="96">
        <f t="shared" si="324"/>
        <v>0</v>
      </c>
      <c r="AH172" s="2">
        <f t="shared" si="287"/>
        <v>0</v>
      </c>
      <c r="AI172" s="96">
        <f t="shared" si="324"/>
        <v>0</v>
      </c>
      <c r="AJ172" s="96">
        <f t="shared" si="324"/>
        <v>0</v>
      </c>
      <c r="AK172" s="96">
        <f t="shared" si="324"/>
        <v>0</v>
      </c>
      <c r="AL172" s="2">
        <f t="shared" si="289"/>
        <v>0</v>
      </c>
      <c r="AM172" s="96">
        <f t="shared" ref="AM172:CX172" si="325">AM173+AM174</f>
        <v>0</v>
      </c>
      <c r="AN172" s="96">
        <f t="shared" si="325"/>
        <v>0</v>
      </c>
      <c r="AO172" s="96">
        <f t="shared" si="325"/>
        <v>0</v>
      </c>
      <c r="AP172" s="96">
        <f t="shared" si="325"/>
        <v>0</v>
      </c>
      <c r="AQ172" s="96">
        <f t="shared" si="325"/>
        <v>0</v>
      </c>
      <c r="AR172" s="96">
        <f t="shared" si="325"/>
        <v>0</v>
      </c>
      <c r="AS172" s="96">
        <f t="shared" si="325"/>
        <v>0</v>
      </c>
      <c r="AT172" s="96">
        <f t="shared" si="325"/>
        <v>0</v>
      </c>
      <c r="AU172" s="96">
        <f t="shared" si="325"/>
        <v>0</v>
      </c>
      <c r="AV172" s="96">
        <f t="shared" si="325"/>
        <v>0</v>
      </c>
      <c r="AW172" s="96">
        <f t="shared" si="325"/>
        <v>0</v>
      </c>
      <c r="AX172" s="96">
        <f t="shared" si="325"/>
        <v>0</v>
      </c>
      <c r="AY172" s="96">
        <f t="shared" si="325"/>
        <v>0</v>
      </c>
      <c r="AZ172" s="96">
        <f t="shared" si="325"/>
        <v>0</v>
      </c>
      <c r="BA172" s="96">
        <f t="shared" si="325"/>
        <v>0</v>
      </c>
      <c r="BB172" s="96">
        <f t="shared" si="325"/>
        <v>0</v>
      </c>
      <c r="BC172" s="96">
        <f t="shared" si="325"/>
        <v>0</v>
      </c>
      <c r="BD172" s="96">
        <f t="shared" si="325"/>
        <v>0</v>
      </c>
      <c r="BE172" s="96">
        <f t="shared" si="325"/>
        <v>0</v>
      </c>
      <c r="BF172" s="96">
        <f t="shared" si="325"/>
        <v>0</v>
      </c>
      <c r="BG172" s="96">
        <f t="shared" si="325"/>
        <v>0</v>
      </c>
      <c r="BH172" s="96">
        <f t="shared" si="325"/>
        <v>0</v>
      </c>
      <c r="BI172" s="96">
        <f t="shared" si="325"/>
        <v>0</v>
      </c>
      <c r="BJ172" s="96">
        <f t="shared" si="325"/>
        <v>0</v>
      </c>
      <c r="BK172" s="96">
        <f t="shared" si="325"/>
        <v>0</v>
      </c>
      <c r="BL172" s="96">
        <f t="shared" si="325"/>
        <v>0</v>
      </c>
      <c r="BM172" s="96">
        <f t="shared" si="325"/>
        <v>0</v>
      </c>
      <c r="BN172" s="96">
        <f t="shared" si="325"/>
        <v>0</v>
      </c>
      <c r="BO172" s="96">
        <f t="shared" si="325"/>
        <v>0</v>
      </c>
      <c r="BP172" s="96">
        <f t="shared" si="325"/>
        <v>0</v>
      </c>
      <c r="BQ172" s="96">
        <f t="shared" si="325"/>
        <v>0</v>
      </c>
      <c r="BR172" s="96">
        <f t="shared" si="325"/>
        <v>0</v>
      </c>
      <c r="BS172" s="96">
        <f t="shared" si="325"/>
        <v>0</v>
      </c>
      <c r="BT172" s="96">
        <f t="shared" si="325"/>
        <v>0</v>
      </c>
      <c r="BU172" s="96">
        <f t="shared" si="325"/>
        <v>0</v>
      </c>
      <c r="BV172" s="96">
        <f t="shared" si="325"/>
        <v>0</v>
      </c>
      <c r="BW172" s="96">
        <f t="shared" si="325"/>
        <v>0</v>
      </c>
      <c r="BX172" s="96">
        <f t="shared" si="325"/>
        <v>0</v>
      </c>
      <c r="BY172" s="96">
        <f t="shared" si="325"/>
        <v>0</v>
      </c>
      <c r="BZ172" s="96">
        <f t="shared" si="325"/>
        <v>0</v>
      </c>
      <c r="CA172" s="96">
        <f t="shared" si="325"/>
        <v>0</v>
      </c>
      <c r="CB172" s="2">
        <f t="shared" si="325"/>
        <v>0</v>
      </c>
      <c r="CC172" s="2">
        <f t="shared" si="291"/>
        <v>0</v>
      </c>
      <c r="CD172" s="96">
        <f t="shared" si="325"/>
        <v>0</v>
      </c>
      <c r="CE172" s="96">
        <f t="shared" si="325"/>
        <v>0</v>
      </c>
      <c r="CF172" s="96">
        <f t="shared" si="325"/>
        <v>0</v>
      </c>
      <c r="CG172" s="2">
        <f t="shared" si="293"/>
        <v>0</v>
      </c>
      <c r="CH172" s="96">
        <f t="shared" si="325"/>
        <v>0</v>
      </c>
      <c r="CI172" s="96">
        <f t="shared" si="325"/>
        <v>0</v>
      </c>
      <c r="CJ172" s="96">
        <f t="shared" si="325"/>
        <v>0</v>
      </c>
      <c r="CK172" s="96">
        <f t="shared" si="325"/>
        <v>0</v>
      </c>
      <c r="CL172" s="96">
        <f t="shared" si="325"/>
        <v>0</v>
      </c>
      <c r="CM172" s="96">
        <f t="shared" si="325"/>
        <v>0</v>
      </c>
      <c r="CN172" s="96">
        <f t="shared" si="325"/>
        <v>0</v>
      </c>
      <c r="CO172" s="96">
        <f t="shared" si="325"/>
        <v>0</v>
      </c>
      <c r="CP172" s="96">
        <f t="shared" si="325"/>
        <v>0</v>
      </c>
      <c r="CQ172" s="96">
        <f t="shared" si="325"/>
        <v>0</v>
      </c>
      <c r="CR172" s="96">
        <f t="shared" si="325"/>
        <v>0</v>
      </c>
      <c r="CS172" s="2">
        <f t="shared" si="295"/>
        <v>0</v>
      </c>
      <c r="CT172" s="96">
        <f t="shared" si="325"/>
        <v>0</v>
      </c>
      <c r="CU172" s="96">
        <f t="shared" si="325"/>
        <v>0</v>
      </c>
      <c r="CV172" s="2">
        <f t="shared" si="297"/>
        <v>0</v>
      </c>
      <c r="CW172" s="96">
        <f t="shared" si="325"/>
        <v>0</v>
      </c>
      <c r="CX172" s="96">
        <f t="shared" si="325"/>
        <v>0</v>
      </c>
      <c r="CY172" s="96">
        <f t="shared" ref="CY172:FJ172" si="326">CY173+CY174</f>
        <v>0</v>
      </c>
      <c r="CZ172" s="96">
        <f t="shared" si="326"/>
        <v>0</v>
      </c>
      <c r="DA172" s="96">
        <f t="shared" si="326"/>
        <v>0</v>
      </c>
      <c r="DB172" s="96">
        <f t="shared" si="326"/>
        <v>0</v>
      </c>
      <c r="DC172" s="96">
        <f t="shared" si="326"/>
        <v>0</v>
      </c>
      <c r="DD172" s="96">
        <f t="shared" si="326"/>
        <v>0</v>
      </c>
      <c r="DE172" s="96">
        <f t="shared" si="326"/>
        <v>0</v>
      </c>
      <c r="DF172" s="2">
        <f t="shared" si="299"/>
        <v>0</v>
      </c>
      <c r="DG172" s="96">
        <f t="shared" si="326"/>
        <v>0</v>
      </c>
      <c r="DH172" s="96">
        <f t="shared" si="326"/>
        <v>0</v>
      </c>
      <c r="DI172" s="96">
        <f t="shared" si="326"/>
        <v>0</v>
      </c>
      <c r="DJ172" s="2">
        <f t="shared" si="301"/>
        <v>0</v>
      </c>
      <c r="DK172" s="96">
        <f t="shared" si="326"/>
        <v>0</v>
      </c>
      <c r="DL172" s="96">
        <f t="shared" si="326"/>
        <v>0</v>
      </c>
      <c r="DM172" s="2">
        <f t="shared" si="303"/>
        <v>0</v>
      </c>
      <c r="DN172" s="96">
        <f t="shared" si="326"/>
        <v>0</v>
      </c>
      <c r="DO172" s="96">
        <f t="shared" si="326"/>
        <v>0</v>
      </c>
      <c r="DP172" s="96">
        <f t="shared" si="326"/>
        <v>0</v>
      </c>
      <c r="DQ172" s="96">
        <f t="shared" si="326"/>
        <v>0</v>
      </c>
      <c r="DR172" s="96">
        <f t="shared" si="326"/>
        <v>0</v>
      </c>
      <c r="DS172" s="2">
        <f t="shared" si="305"/>
        <v>0</v>
      </c>
      <c r="DT172" s="96">
        <f t="shared" si="326"/>
        <v>0</v>
      </c>
      <c r="DU172" s="96">
        <f t="shared" si="326"/>
        <v>0</v>
      </c>
      <c r="DV172" s="2">
        <f t="shared" si="307"/>
        <v>0</v>
      </c>
      <c r="DW172" s="96">
        <f t="shared" si="326"/>
        <v>0</v>
      </c>
      <c r="DX172" s="96">
        <f t="shared" si="326"/>
        <v>0</v>
      </c>
      <c r="DY172" s="96">
        <f t="shared" si="326"/>
        <v>0</v>
      </c>
      <c r="DZ172" s="96">
        <f t="shared" si="326"/>
        <v>0</v>
      </c>
      <c r="EA172" s="96">
        <f t="shared" si="326"/>
        <v>0</v>
      </c>
      <c r="EB172" s="96">
        <f t="shared" si="326"/>
        <v>0</v>
      </c>
      <c r="EC172" s="96">
        <f t="shared" si="326"/>
        <v>0</v>
      </c>
      <c r="ED172" s="96">
        <f t="shared" si="326"/>
        <v>0</v>
      </c>
      <c r="EE172" s="96">
        <f t="shared" si="326"/>
        <v>0</v>
      </c>
      <c r="EF172" s="96">
        <f t="shared" si="326"/>
        <v>0</v>
      </c>
      <c r="EG172" s="2">
        <f t="shared" si="320"/>
        <v>0</v>
      </c>
      <c r="EH172" s="96">
        <f t="shared" si="326"/>
        <v>0</v>
      </c>
      <c r="EI172" s="96">
        <f t="shared" si="326"/>
        <v>0</v>
      </c>
      <c r="EJ172" s="96">
        <f t="shared" si="326"/>
        <v>0</v>
      </c>
      <c r="EK172" s="96">
        <f t="shared" si="326"/>
        <v>0</v>
      </c>
      <c r="EL172" s="96">
        <f t="shared" si="326"/>
        <v>0</v>
      </c>
      <c r="EM172" s="96">
        <f t="shared" si="326"/>
        <v>0</v>
      </c>
      <c r="EN172" s="96">
        <f t="shared" si="326"/>
        <v>0</v>
      </c>
      <c r="EO172" s="96">
        <f t="shared" si="326"/>
        <v>0</v>
      </c>
      <c r="EP172" s="96">
        <f t="shared" si="326"/>
        <v>0</v>
      </c>
      <c r="EQ172" s="2">
        <f t="shared" si="310"/>
        <v>0</v>
      </c>
      <c r="ER172" s="96">
        <f t="shared" si="326"/>
        <v>0</v>
      </c>
      <c r="ES172" s="96">
        <f t="shared" si="326"/>
        <v>0</v>
      </c>
      <c r="ET172" s="96">
        <f t="shared" si="326"/>
        <v>0</v>
      </c>
      <c r="EU172" s="2">
        <f t="shared" si="312"/>
        <v>0</v>
      </c>
      <c r="EV172" s="96">
        <f t="shared" si="326"/>
        <v>0</v>
      </c>
      <c r="EW172" s="96">
        <f t="shared" si="326"/>
        <v>0</v>
      </c>
      <c r="EX172" s="2">
        <f t="shared" si="314"/>
        <v>0</v>
      </c>
      <c r="EY172" s="96">
        <f t="shared" si="326"/>
        <v>0</v>
      </c>
      <c r="EZ172" s="96">
        <f t="shared" si="326"/>
        <v>0</v>
      </c>
      <c r="FA172" s="2">
        <f t="shared" si="316"/>
        <v>0</v>
      </c>
      <c r="FB172" s="2">
        <f t="shared" si="326"/>
        <v>0</v>
      </c>
      <c r="FC172" s="2">
        <f t="shared" si="326"/>
        <v>0</v>
      </c>
      <c r="FD172" s="2">
        <f t="shared" si="326"/>
        <v>0</v>
      </c>
      <c r="FE172" s="2">
        <f t="shared" si="326"/>
        <v>0</v>
      </c>
      <c r="FF172" s="2">
        <f t="shared" si="318"/>
        <v>0</v>
      </c>
      <c r="FG172" s="96">
        <f t="shared" si="326"/>
        <v>0</v>
      </c>
      <c r="FH172" s="96">
        <f t="shared" si="326"/>
        <v>0</v>
      </c>
      <c r="FI172" s="96">
        <f t="shared" si="326"/>
        <v>0</v>
      </c>
      <c r="FJ172" s="96">
        <f t="shared" si="326"/>
        <v>0</v>
      </c>
      <c r="FK172" s="96">
        <f t="shared" ref="FK172:FR172" si="327">FK173+FK174</f>
        <v>0</v>
      </c>
      <c r="FL172" s="96">
        <f t="shared" si="327"/>
        <v>0</v>
      </c>
      <c r="FM172" s="96">
        <f t="shared" si="327"/>
        <v>0</v>
      </c>
      <c r="FN172" s="2">
        <f t="shared" si="327"/>
        <v>0</v>
      </c>
      <c r="FO172" s="2">
        <f t="shared" si="327"/>
        <v>0</v>
      </c>
      <c r="FP172" s="2">
        <f t="shared" si="327"/>
        <v>4211.6368632834501</v>
      </c>
      <c r="FQ172" s="2">
        <f t="shared" si="327"/>
        <v>0</v>
      </c>
      <c r="FR172" s="2">
        <f t="shared" si="327"/>
        <v>0</v>
      </c>
      <c r="FS172" s="2">
        <f>FS173+FS174</f>
        <v>4211.6368632834501</v>
      </c>
    </row>
    <row r="173" spans="2:176" x14ac:dyDescent="0.2">
      <c r="B173" s="203" t="s">
        <v>304</v>
      </c>
      <c r="C173" s="203"/>
      <c r="D173" s="83"/>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83"/>
      <c r="AI173" s="58"/>
      <c r="AJ173" s="58"/>
      <c r="AK173" s="58"/>
      <c r="AL173" s="83"/>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c r="BZ173" s="58"/>
      <c r="CA173" s="58"/>
      <c r="CB173" s="83"/>
      <c r="CC173" s="83"/>
      <c r="CD173" s="58"/>
      <c r="CE173" s="58"/>
      <c r="CF173" s="58"/>
      <c r="CG173" s="83"/>
      <c r="CH173" s="58"/>
      <c r="CI173" s="58"/>
      <c r="CJ173" s="58"/>
      <c r="CK173" s="58"/>
      <c r="CL173" s="58"/>
      <c r="CM173" s="58"/>
      <c r="CN173" s="58"/>
      <c r="CO173" s="58"/>
      <c r="CP173" s="58"/>
      <c r="CQ173" s="58"/>
      <c r="CR173" s="58"/>
      <c r="CS173" s="83"/>
      <c r="CT173" s="58"/>
      <c r="CU173" s="58"/>
      <c r="CV173" s="83"/>
      <c r="CW173" s="58"/>
      <c r="CX173" s="58"/>
      <c r="CY173" s="58"/>
      <c r="CZ173" s="58"/>
      <c r="DA173" s="58"/>
      <c r="DB173" s="58"/>
      <c r="DC173" s="58"/>
      <c r="DD173" s="58"/>
      <c r="DE173" s="58"/>
      <c r="DF173" s="83"/>
      <c r="DG173" s="58"/>
      <c r="DH173" s="58"/>
      <c r="DI173" s="58"/>
      <c r="DJ173" s="83"/>
      <c r="DK173" s="58"/>
      <c r="DL173" s="58"/>
      <c r="DM173" s="83"/>
      <c r="DN173" s="58"/>
      <c r="DO173" s="58"/>
      <c r="DP173" s="58"/>
      <c r="DQ173" s="58"/>
      <c r="DR173" s="58"/>
      <c r="DS173" s="83"/>
      <c r="DT173" s="58"/>
      <c r="DU173" s="58"/>
      <c r="DV173" s="83"/>
      <c r="DW173" s="58"/>
      <c r="DX173" s="58"/>
      <c r="DY173" s="58"/>
      <c r="DZ173" s="58"/>
      <c r="EA173" s="58"/>
      <c r="EB173" s="58"/>
      <c r="EC173" s="58"/>
      <c r="ED173" s="58"/>
      <c r="EE173" s="58"/>
      <c r="EF173" s="58"/>
      <c r="EG173" s="83"/>
      <c r="EH173" s="58"/>
      <c r="EI173" s="58"/>
      <c r="EJ173" s="58"/>
      <c r="EK173" s="58"/>
      <c r="EL173" s="58"/>
      <c r="EM173" s="58"/>
      <c r="EN173" s="58"/>
      <c r="EO173" s="58"/>
      <c r="EP173" s="58"/>
      <c r="EQ173" s="83"/>
      <c r="ER173" s="58"/>
      <c r="ES173" s="58"/>
      <c r="ET173" s="58"/>
      <c r="EU173" s="83"/>
      <c r="EV173" s="58"/>
      <c r="EW173" s="58"/>
      <c r="EX173" s="83"/>
      <c r="EY173" s="58"/>
      <c r="EZ173" s="58"/>
      <c r="FA173" s="83"/>
      <c r="FB173" s="83"/>
      <c r="FC173" s="83"/>
      <c r="FD173" s="83"/>
      <c r="FE173" s="83"/>
      <c r="FF173" s="83"/>
      <c r="FG173" s="58"/>
      <c r="FH173" s="58"/>
      <c r="FI173" s="58"/>
      <c r="FJ173" s="58"/>
      <c r="FK173" s="58"/>
      <c r="FL173" s="58"/>
      <c r="FM173" s="58"/>
      <c r="FN173" s="83"/>
      <c r="FO173" s="58"/>
      <c r="FP173" s="82">
        <v>4211.6368632834501</v>
      </c>
      <c r="FQ173" s="58"/>
      <c r="FR173" s="58"/>
      <c r="FS173" s="59">
        <f>+FP173</f>
        <v>4211.6368632834501</v>
      </c>
    </row>
    <row r="174" spans="2:176" ht="14.25" customHeight="1" x14ac:dyDescent="0.2">
      <c r="B174" s="203" t="s">
        <v>305</v>
      </c>
      <c r="C174" s="203"/>
      <c r="D174" s="79">
        <f t="shared" ref="D174:D175" si="328">SUM(E174:AG174)</f>
        <v>0</v>
      </c>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79">
        <f t="shared" si="287"/>
        <v>0</v>
      </c>
      <c r="AI174" s="80"/>
      <c r="AJ174" s="80"/>
      <c r="AK174" s="80"/>
      <c r="AL174" s="79">
        <f t="shared" si="289"/>
        <v>0</v>
      </c>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c r="CA174" s="80"/>
      <c r="CB174" s="79"/>
      <c r="CC174" s="79">
        <f t="shared" si="291"/>
        <v>0</v>
      </c>
      <c r="CD174" s="80"/>
      <c r="CE174" s="80"/>
      <c r="CF174" s="80"/>
      <c r="CG174" s="79">
        <f t="shared" si="293"/>
        <v>0</v>
      </c>
      <c r="CH174" s="80"/>
      <c r="CI174" s="80"/>
      <c r="CJ174" s="80"/>
      <c r="CK174" s="80"/>
      <c r="CL174" s="80"/>
      <c r="CM174" s="80"/>
      <c r="CN174" s="80"/>
      <c r="CO174" s="80"/>
      <c r="CP174" s="80"/>
      <c r="CQ174" s="80"/>
      <c r="CR174" s="80"/>
      <c r="CS174" s="79">
        <f t="shared" si="295"/>
        <v>0</v>
      </c>
      <c r="CT174" s="80"/>
      <c r="CU174" s="80"/>
      <c r="CV174" s="79">
        <f t="shared" si="297"/>
        <v>0</v>
      </c>
      <c r="CW174" s="80"/>
      <c r="CX174" s="80"/>
      <c r="CY174" s="80"/>
      <c r="CZ174" s="80"/>
      <c r="DA174" s="80"/>
      <c r="DB174" s="80"/>
      <c r="DC174" s="80"/>
      <c r="DD174" s="80"/>
      <c r="DE174" s="80"/>
      <c r="DF174" s="79">
        <f t="shared" si="299"/>
        <v>0</v>
      </c>
      <c r="DG174" s="80"/>
      <c r="DH174" s="80"/>
      <c r="DI174" s="80"/>
      <c r="DJ174" s="79">
        <f t="shared" si="301"/>
        <v>0</v>
      </c>
      <c r="DK174" s="80"/>
      <c r="DL174" s="80"/>
      <c r="DM174" s="79">
        <f t="shared" si="303"/>
        <v>0</v>
      </c>
      <c r="DN174" s="80"/>
      <c r="DO174" s="80"/>
      <c r="DP174" s="80"/>
      <c r="DQ174" s="80"/>
      <c r="DR174" s="80"/>
      <c r="DS174" s="79">
        <f t="shared" si="305"/>
        <v>0</v>
      </c>
      <c r="DT174" s="80"/>
      <c r="DU174" s="80"/>
      <c r="DV174" s="79">
        <f t="shared" si="307"/>
        <v>0</v>
      </c>
      <c r="DW174" s="80"/>
      <c r="DX174" s="80"/>
      <c r="DY174" s="80"/>
      <c r="DZ174" s="80"/>
      <c r="EA174" s="80"/>
      <c r="EB174" s="80"/>
      <c r="EC174" s="80"/>
      <c r="ED174" s="80"/>
      <c r="EE174" s="80"/>
      <c r="EF174" s="80"/>
      <c r="EG174" s="79">
        <f t="shared" si="320"/>
        <v>0</v>
      </c>
      <c r="EH174" s="80"/>
      <c r="EI174" s="80"/>
      <c r="EJ174" s="80"/>
      <c r="EK174" s="80"/>
      <c r="EL174" s="80"/>
      <c r="EM174" s="80"/>
      <c r="EN174" s="80"/>
      <c r="EO174" s="80"/>
      <c r="EP174" s="80"/>
      <c r="EQ174" s="79">
        <f t="shared" si="310"/>
        <v>0</v>
      </c>
      <c r="ER174" s="80"/>
      <c r="ES174" s="80"/>
      <c r="ET174" s="80"/>
      <c r="EU174" s="79">
        <f t="shared" si="312"/>
        <v>0</v>
      </c>
      <c r="EV174" s="80"/>
      <c r="EW174" s="80"/>
      <c r="EX174" s="79">
        <f t="shared" si="314"/>
        <v>0</v>
      </c>
      <c r="EY174" s="80"/>
      <c r="EZ174" s="80"/>
      <c r="FA174" s="79">
        <f t="shared" si="316"/>
        <v>0</v>
      </c>
      <c r="FB174" s="79"/>
      <c r="FC174" s="79"/>
      <c r="FD174" s="79"/>
      <c r="FE174" s="79"/>
      <c r="FF174" s="79">
        <f t="shared" si="318"/>
        <v>0</v>
      </c>
      <c r="FG174" s="80"/>
      <c r="FH174" s="80"/>
      <c r="FI174" s="80"/>
      <c r="FJ174" s="80"/>
      <c r="FK174" s="80"/>
      <c r="FL174" s="80"/>
      <c r="FM174" s="80"/>
      <c r="FN174" s="79"/>
      <c r="FO174" s="79"/>
      <c r="FP174" s="58"/>
      <c r="FQ174" s="58"/>
      <c r="FR174" s="58"/>
      <c r="FS174" s="59"/>
    </row>
    <row r="175" spans="2:176" ht="14.25" customHeight="1" x14ac:dyDescent="0.2">
      <c r="B175" s="200" t="s">
        <v>316</v>
      </c>
      <c r="C175" s="200"/>
      <c r="D175" s="2">
        <f t="shared" si="328"/>
        <v>15286.833188080571</v>
      </c>
      <c r="E175" s="96">
        <f t="shared" ref="E175:AG175" si="329">+E85+E101+E160+E172</f>
        <v>23.000695629374569</v>
      </c>
      <c r="F175" s="96">
        <f t="shared" si="329"/>
        <v>2.5516387825586522</v>
      </c>
      <c r="G175" s="96">
        <f t="shared" si="329"/>
        <v>8.0185252331953212</v>
      </c>
      <c r="H175" s="96">
        <f t="shared" si="329"/>
        <v>34.329686098326746</v>
      </c>
      <c r="I175" s="96">
        <f t="shared" si="329"/>
        <v>75.702273158889639</v>
      </c>
      <c r="J175" s="96">
        <f t="shared" si="329"/>
        <v>53.963277109216961</v>
      </c>
      <c r="K175" s="96">
        <f t="shared" si="329"/>
        <v>13.994699593015167</v>
      </c>
      <c r="L175" s="96">
        <f t="shared" si="329"/>
        <v>137.77586034253707</v>
      </c>
      <c r="M175" s="96">
        <f t="shared" si="329"/>
        <v>539.837780123127</v>
      </c>
      <c r="N175" s="96">
        <f t="shared" si="329"/>
        <v>48.648932184579735</v>
      </c>
      <c r="O175" s="96">
        <f t="shared" si="329"/>
        <v>736.92465448761754</v>
      </c>
      <c r="P175" s="96">
        <f t="shared" si="329"/>
        <v>35.440071576456653</v>
      </c>
      <c r="Q175" s="96">
        <f t="shared" si="329"/>
        <v>233.57745709632934</v>
      </c>
      <c r="R175" s="96">
        <f t="shared" si="329"/>
        <v>476.83442912837415</v>
      </c>
      <c r="S175" s="96">
        <f t="shared" si="329"/>
        <v>8.8160916982046285</v>
      </c>
      <c r="T175" s="96">
        <f t="shared" si="329"/>
        <v>1916.192292832372</v>
      </c>
      <c r="U175" s="96">
        <f t="shared" si="329"/>
        <v>402.92840356399216</v>
      </c>
      <c r="V175" s="96">
        <f t="shared" si="329"/>
        <v>398.44318357419843</v>
      </c>
      <c r="W175" s="96">
        <f t="shared" si="329"/>
        <v>369.65023050303398</v>
      </c>
      <c r="X175" s="96">
        <f t="shared" si="329"/>
        <v>16.137095833131355</v>
      </c>
      <c r="Y175" s="96">
        <f t="shared" si="329"/>
        <v>198.80427186815677</v>
      </c>
      <c r="Z175" s="96">
        <f t="shared" si="329"/>
        <v>1004.7156623474315</v>
      </c>
      <c r="AA175" s="96">
        <f t="shared" si="329"/>
        <v>153.27390828026671</v>
      </c>
      <c r="AB175" s="96">
        <f t="shared" si="329"/>
        <v>192.74454845735937</v>
      </c>
      <c r="AC175" s="96">
        <f t="shared" si="329"/>
        <v>26.21006808422311</v>
      </c>
      <c r="AD175" s="96">
        <f t="shared" si="329"/>
        <v>1485.2850866924753</v>
      </c>
      <c r="AE175" s="96">
        <f t="shared" si="329"/>
        <v>4742.7112135373045</v>
      </c>
      <c r="AF175" s="96">
        <f t="shared" si="329"/>
        <v>1737.6835080365745</v>
      </c>
      <c r="AG175" s="96">
        <f t="shared" si="329"/>
        <v>212.63764222825097</v>
      </c>
      <c r="AH175" s="2">
        <f t="shared" si="287"/>
        <v>1588.3186981934134</v>
      </c>
      <c r="AI175" s="96">
        <f>+AI85+AI101+AI160+AI172</f>
        <v>1544.1574167075864</v>
      </c>
      <c r="AJ175" s="96">
        <f>+AJ85+AJ101+AJ160+AJ172</f>
        <v>0.22294989472976418</v>
      </c>
      <c r="AK175" s="96">
        <f>+AK85+AK101+AK160+AK172</f>
        <v>43.938331591097253</v>
      </c>
      <c r="AL175" s="2">
        <f t="shared" si="289"/>
        <v>50060.145808939473</v>
      </c>
      <c r="AM175" s="96">
        <f t="shared" ref="AM175:CB175" si="330">+AM85+AM101+AM160+AM172</f>
        <v>1560.1522232931491</v>
      </c>
      <c r="AN175" s="96">
        <f t="shared" si="330"/>
        <v>118.65314960412003</v>
      </c>
      <c r="AO175" s="96">
        <f t="shared" si="330"/>
        <v>1262.6678209991555</v>
      </c>
      <c r="AP175" s="96">
        <f t="shared" si="330"/>
        <v>2115.7274846760283</v>
      </c>
      <c r="AQ175" s="96">
        <f t="shared" si="330"/>
        <v>1604.726462029261</v>
      </c>
      <c r="AR175" s="96">
        <f t="shared" si="330"/>
        <v>2851.4980033321172</v>
      </c>
      <c r="AS175" s="96">
        <f t="shared" si="330"/>
        <v>383.97928203834266</v>
      </c>
      <c r="AT175" s="96">
        <f t="shared" si="330"/>
        <v>1528.7113568726941</v>
      </c>
      <c r="AU175" s="96">
        <f t="shared" si="330"/>
        <v>22012.680985383602</v>
      </c>
      <c r="AV175" s="96">
        <f t="shared" si="330"/>
        <v>34.767150904910778</v>
      </c>
      <c r="AW175" s="96">
        <f t="shared" si="330"/>
        <v>857.99696836735666</v>
      </c>
      <c r="AX175" s="96">
        <f t="shared" si="330"/>
        <v>74.386979397172638</v>
      </c>
      <c r="AY175" s="96">
        <f t="shared" si="330"/>
        <v>421.13326691423441</v>
      </c>
      <c r="AZ175" s="96">
        <f t="shared" si="330"/>
        <v>307.60085858630731</v>
      </c>
      <c r="BA175" s="96">
        <f t="shared" si="330"/>
        <v>610.73096143056796</v>
      </c>
      <c r="BB175" s="96">
        <f t="shared" si="330"/>
        <v>223.00927973833097</v>
      </c>
      <c r="BC175" s="96">
        <f t="shared" si="330"/>
        <v>160.91767944653787</v>
      </c>
      <c r="BD175" s="96">
        <f t="shared" si="330"/>
        <v>10.885292098409401</v>
      </c>
      <c r="BE175" s="96">
        <f t="shared" si="330"/>
        <v>7.5175786686902235</v>
      </c>
      <c r="BF175" s="96">
        <f t="shared" si="330"/>
        <v>126.17767118141765</v>
      </c>
      <c r="BG175" s="96">
        <f t="shared" si="330"/>
        <v>588.90982094343224</v>
      </c>
      <c r="BH175" s="96">
        <f t="shared" si="330"/>
        <v>331.21866734556494</v>
      </c>
      <c r="BI175" s="96">
        <f t="shared" si="330"/>
        <v>1684.4675844498731</v>
      </c>
      <c r="BJ175" s="96">
        <f t="shared" si="330"/>
        <v>634.71558881690135</v>
      </c>
      <c r="BK175" s="96">
        <f t="shared" si="330"/>
        <v>82.710548065187439</v>
      </c>
      <c r="BL175" s="96">
        <f t="shared" si="330"/>
        <v>160.46923741445758</v>
      </c>
      <c r="BM175" s="96">
        <f t="shared" si="330"/>
        <v>71.681051048733323</v>
      </c>
      <c r="BN175" s="96">
        <f t="shared" si="330"/>
        <v>487.37231520052876</v>
      </c>
      <c r="BO175" s="96">
        <f t="shared" si="330"/>
        <v>862.44013906129032</v>
      </c>
      <c r="BP175" s="96">
        <f t="shared" si="330"/>
        <v>95.910280307118839</v>
      </c>
      <c r="BQ175" s="96">
        <f t="shared" si="330"/>
        <v>3780.4887055863865</v>
      </c>
      <c r="BR175" s="96">
        <f t="shared" si="330"/>
        <v>732.34914080228953</v>
      </c>
      <c r="BS175" s="96">
        <f t="shared" si="330"/>
        <v>449.48570444713567</v>
      </c>
      <c r="BT175" s="96">
        <f t="shared" si="330"/>
        <v>5.4467812471742239</v>
      </c>
      <c r="BU175" s="96">
        <f t="shared" si="330"/>
        <v>47.822433775861718</v>
      </c>
      <c r="BV175" s="96">
        <f t="shared" si="330"/>
        <v>281.79143515753162</v>
      </c>
      <c r="BW175" s="96">
        <f t="shared" si="330"/>
        <v>29.777660741824192</v>
      </c>
      <c r="BX175" s="96">
        <f t="shared" si="330"/>
        <v>614.97905964103154</v>
      </c>
      <c r="BY175" s="96">
        <f t="shared" si="330"/>
        <v>568.17555841345393</v>
      </c>
      <c r="BZ175" s="96">
        <f t="shared" si="330"/>
        <v>1774.1849366867762</v>
      </c>
      <c r="CA175" s="96">
        <f t="shared" si="330"/>
        <v>501.8287048245117</v>
      </c>
      <c r="CB175" s="2">
        <f t="shared" si="330"/>
        <v>153825.22794182794</v>
      </c>
      <c r="CC175" s="2">
        <f t="shared" si="291"/>
        <v>1033.5811016527825</v>
      </c>
      <c r="CD175" s="96">
        <f>+CD85+CD101+CD160+CD172</f>
        <v>512.07192044655346</v>
      </c>
      <c r="CE175" s="96">
        <f>+CE85+CE101+CE160+CE172</f>
        <v>317.67972843378885</v>
      </c>
      <c r="CF175" s="96">
        <f>+CF85+CF101+CF160+CF172</f>
        <v>203.82945277244025</v>
      </c>
      <c r="CG175" s="2">
        <f t="shared" si="293"/>
        <v>8430.2961661484242</v>
      </c>
      <c r="CH175" s="96">
        <f t="shared" ref="CH175:CR175" si="331">+CH85+CH101+CH160+CH172</f>
        <v>121.49366453681893</v>
      </c>
      <c r="CI175" s="96">
        <f t="shared" si="331"/>
        <v>9.5302808070950924</v>
      </c>
      <c r="CJ175" s="96">
        <f t="shared" si="331"/>
        <v>0.78009147339581297</v>
      </c>
      <c r="CK175" s="96">
        <f t="shared" si="331"/>
        <v>98.428393514749146</v>
      </c>
      <c r="CL175" s="96">
        <f t="shared" si="331"/>
        <v>0</v>
      </c>
      <c r="CM175" s="96">
        <f t="shared" si="331"/>
        <v>0</v>
      </c>
      <c r="CN175" s="96">
        <f t="shared" si="331"/>
        <v>1511.0817097805525</v>
      </c>
      <c r="CO175" s="96">
        <f t="shared" si="331"/>
        <v>4416.0178826438469</v>
      </c>
      <c r="CP175" s="96">
        <f t="shared" si="331"/>
        <v>374.45628594934641</v>
      </c>
      <c r="CQ175" s="96">
        <f t="shared" si="331"/>
        <v>289.51628941852152</v>
      </c>
      <c r="CR175" s="96">
        <f t="shared" si="331"/>
        <v>1608.9915680240981</v>
      </c>
      <c r="CS175" s="2">
        <f t="shared" si="295"/>
        <v>5166.8920217121276</v>
      </c>
      <c r="CT175" s="96">
        <f>+CT85+CT101+CT160+CT172</f>
        <v>4775.890827621306</v>
      </c>
      <c r="CU175" s="96">
        <f>+CU85+CU101+CU160+CU172</f>
        <v>391.00119409082197</v>
      </c>
      <c r="CV175" s="2">
        <f t="shared" si="297"/>
        <v>18891.973352195397</v>
      </c>
      <c r="CW175" s="96">
        <f t="shared" ref="CW175:DE175" si="332">+CW85+CW101+CW160+CW172</f>
        <v>0</v>
      </c>
      <c r="CX175" s="96">
        <f t="shared" si="332"/>
        <v>52.808653743128367</v>
      </c>
      <c r="CY175" s="96">
        <f t="shared" si="332"/>
        <v>4347.867527801699</v>
      </c>
      <c r="CZ175" s="96">
        <f t="shared" si="332"/>
        <v>4783.1035508378918</v>
      </c>
      <c r="DA175" s="96">
        <f t="shared" si="332"/>
        <v>7345.7815194652903</v>
      </c>
      <c r="DB175" s="96">
        <f t="shared" si="332"/>
        <v>1303.6723036334913</v>
      </c>
      <c r="DC175" s="96">
        <f t="shared" si="332"/>
        <v>134.30151404989678</v>
      </c>
      <c r="DD175" s="96">
        <f t="shared" si="332"/>
        <v>716.50819226939961</v>
      </c>
      <c r="DE175" s="96">
        <f t="shared" si="332"/>
        <v>207.93009039459704</v>
      </c>
      <c r="DF175" s="2">
        <f t="shared" si="299"/>
        <v>4711.2827790831107</v>
      </c>
      <c r="DG175" s="96">
        <f>+DG85+DG101+DG160+DG172</f>
        <v>1619.3341839627556</v>
      </c>
      <c r="DH175" s="96">
        <f>+DH85+DH101+DH160+DH172</f>
        <v>3005.0009148506015</v>
      </c>
      <c r="DI175" s="96">
        <f>+DI85+DI101+DI160+DI172</f>
        <v>86.947680269753917</v>
      </c>
      <c r="DJ175" s="2">
        <f t="shared" si="301"/>
        <v>781.83004151344608</v>
      </c>
      <c r="DK175" s="96">
        <f>+DK85+DK101+DK160+DK172</f>
        <v>509.70424916853739</v>
      </c>
      <c r="DL175" s="96">
        <f>+DL85+DL101+DL160+DL172</f>
        <v>272.12579234490869</v>
      </c>
      <c r="DM175" s="2">
        <f t="shared" si="303"/>
        <v>615.32237387004989</v>
      </c>
      <c r="DN175" s="96">
        <f>+DN85+DN101+DN160+DN172</f>
        <v>11.72037188981701</v>
      </c>
      <c r="DO175" s="96">
        <f>+DO85+DO101+DO160+DO172</f>
        <v>403.85401785974528</v>
      </c>
      <c r="DP175" s="96">
        <f>+DP85+DP101+DP160+DP172</f>
        <v>36.27079380494078</v>
      </c>
      <c r="DQ175" s="96">
        <f>+DQ85+DQ101+DQ160+DQ172</f>
        <v>40.101007309510564</v>
      </c>
      <c r="DR175" s="96">
        <f>+DR85+DR101+DR160+DR172</f>
        <v>123.3761830060363</v>
      </c>
      <c r="DS175" s="2">
        <f t="shared" si="305"/>
        <v>490.72369254125778</v>
      </c>
      <c r="DT175" s="96">
        <f>+DT85+DT101+DT160+DT172</f>
        <v>490.72369254125778</v>
      </c>
      <c r="DU175" s="96">
        <f>+DU85+DU101+DU160+DU172</f>
        <v>0</v>
      </c>
      <c r="DV175" s="2">
        <f t="shared" si="307"/>
        <v>1739.8417855686075</v>
      </c>
      <c r="DW175" s="96">
        <f t="shared" ref="DW175:EF175" si="333">+DW85+DW101+DW160+DW172</f>
        <v>201.59989117259744</v>
      </c>
      <c r="DX175" s="96">
        <f t="shared" si="333"/>
        <v>114.15458996279565</v>
      </c>
      <c r="DY175" s="96">
        <f t="shared" si="333"/>
        <v>334.20916997436751</v>
      </c>
      <c r="DZ175" s="96">
        <f t="shared" si="333"/>
        <v>430.77729509642444</v>
      </c>
      <c r="EA175" s="96">
        <f t="shared" si="333"/>
        <v>117.26809288888032</v>
      </c>
      <c r="EB175" s="96">
        <f t="shared" si="333"/>
        <v>1.2668797408173047</v>
      </c>
      <c r="EC175" s="96">
        <f t="shared" si="333"/>
        <v>11.375637680076386</v>
      </c>
      <c r="ED175" s="96">
        <f t="shared" si="333"/>
        <v>307.87181941786366</v>
      </c>
      <c r="EE175" s="96">
        <f t="shared" si="333"/>
        <v>184.79517447610721</v>
      </c>
      <c r="EF175" s="96">
        <f t="shared" si="333"/>
        <v>36.523235158677522</v>
      </c>
      <c r="EG175" s="2">
        <f t="shared" si="320"/>
        <v>2213.3336908317974</v>
      </c>
      <c r="EH175" s="96">
        <f t="shared" ref="EH175:EP175" si="334">+EH85+EH101+EH160+EH172</f>
        <v>423.26460315637178</v>
      </c>
      <c r="EI175" s="96">
        <f t="shared" si="334"/>
        <v>21.65830359950856</v>
      </c>
      <c r="EJ175" s="96">
        <f t="shared" si="334"/>
        <v>770.620783474409</v>
      </c>
      <c r="EK175" s="96">
        <f t="shared" si="334"/>
        <v>2.1218736469377748</v>
      </c>
      <c r="EL175" s="96">
        <f t="shared" si="334"/>
        <v>22.750678537639253</v>
      </c>
      <c r="EM175" s="96">
        <f t="shared" si="334"/>
        <v>224.69406877306994</v>
      </c>
      <c r="EN175" s="96">
        <f t="shared" si="334"/>
        <v>136.35749657661142</v>
      </c>
      <c r="EO175" s="96">
        <f t="shared" si="334"/>
        <v>170.20199562751554</v>
      </c>
      <c r="EP175" s="96">
        <f t="shared" si="334"/>
        <v>441.6638874397342</v>
      </c>
      <c r="EQ175" s="2">
        <f t="shared" si="310"/>
        <v>3474.9090124238246</v>
      </c>
      <c r="ER175" s="96">
        <f>+ER85+ER101+ER160+ER172</f>
        <v>1645.4045209167357</v>
      </c>
      <c r="ES175" s="96">
        <f>+ES85+ES101+ES160+ES172</f>
        <v>1819.960062997495</v>
      </c>
      <c r="ET175" s="96">
        <f>+ET85+ET101+ET160+ET172</f>
        <v>9.5444285095936756</v>
      </c>
      <c r="EU175" s="2">
        <f t="shared" si="312"/>
        <v>1146.5445849075613</v>
      </c>
      <c r="EV175" s="96">
        <f>+EV85+EV101+EV160+EV172</f>
        <v>366.15821022071077</v>
      </c>
      <c r="EW175" s="96">
        <f>+EW85+EW101+EW160+EW172</f>
        <v>780.38637468685056</v>
      </c>
      <c r="EX175" s="2">
        <f t="shared" si="314"/>
        <v>2262.0097143812845</v>
      </c>
      <c r="EY175" s="96">
        <f>+EY85+EY101+EY160+EY172</f>
        <v>684.79769685011433</v>
      </c>
      <c r="EZ175" s="96">
        <f>+EZ85+EZ101+EZ160+EZ172</f>
        <v>1577.2120175311704</v>
      </c>
      <c r="FA175" s="2">
        <f t="shared" si="316"/>
        <v>690.54205484711702</v>
      </c>
      <c r="FB175" s="2">
        <f>+FB85+FB101+FB160+FB172</f>
        <v>320.39035067258703</v>
      </c>
      <c r="FC175" s="2">
        <f>+FC85+FC101+FC160+FC172</f>
        <v>54.541288519919561</v>
      </c>
      <c r="FD175" s="2">
        <f>+FD85+FD101+FD160+FD172</f>
        <v>58.73796706541232</v>
      </c>
      <c r="FE175" s="2">
        <f>+FE85+FE101+FE160+FE172</f>
        <v>256.87244858919814</v>
      </c>
      <c r="FF175" s="2">
        <f t="shared" si="318"/>
        <v>898.96148429776486</v>
      </c>
      <c r="FG175" s="96">
        <f t="shared" ref="FG175:FS175" si="335">+FG85+FG101+FG160+FG172</f>
        <v>32.379337571180947</v>
      </c>
      <c r="FH175" s="96">
        <f t="shared" si="335"/>
        <v>348.19194322602243</v>
      </c>
      <c r="FI175" s="96">
        <f t="shared" si="335"/>
        <v>229.08573012703303</v>
      </c>
      <c r="FJ175" s="96">
        <f t="shared" si="335"/>
        <v>51.727743258764214</v>
      </c>
      <c r="FK175" s="96">
        <f t="shared" si="335"/>
        <v>154.50982137028268</v>
      </c>
      <c r="FL175" s="96">
        <f t="shared" si="335"/>
        <v>7.5749308944329279</v>
      </c>
      <c r="FM175" s="96">
        <f t="shared" si="335"/>
        <v>75.491977850048727</v>
      </c>
      <c r="FN175" s="2">
        <f t="shared" si="335"/>
        <v>0</v>
      </c>
      <c r="FO175" s="2">
        <f t="shared" si="335"/>
        <v>62115.790136647171</v>
      </c>
      <c r="FP175" s="2">
        <f t="shared" si="335"/>
        <v>6503.7053420584216</v>
      </c>
      <c r="FQ175" s="2">
        <f t="shared" si="335"/>
        <v>12946.028617939257</v>
      </c>
      <c r="FR175" s="2">
        <f t="shared" si="335"/>
        <v>226027.01089765434</v>
      </c>
      <c r="FS175" s="2">
        <f t="shared" si="335"/>
        <v>580901.10448731517</v>
      </c>
      <c r="FT175" s="134"/>
    </row>
    <row r="176" spans="2:176" ht="14.25" customHeight="1" x14ac:dyDescent="0.2">
      <c r="D176" s="155">
        <v>0</v>
      </c>
      <c r="E176" s="155">
        <v>0</v>
      </c>
      <c r="F176" s="155">
        <v>0</v>
      </c>
      <c r="G176" s="155">
        <v>0</v>
      </c>
      <c r="H176" s="155">
        <v>0</v>
      </c>
      <c r="I176" s="155">
        <v>0</v>
      </c>
      <c r="J176" s="155">
        <v>0</v>
      </c>
      <c r="K176" s="155">
        <v>0</v>
      </c>
      <c r="L176" s="155">
        <v>0</v>
      </c>
      <c r="M176" s="155">
        <v>0</v>
      </c>
      <c r="N176" s="155">
        <v>0</v>
      </c>
      <c r="O176" s="155">
        <v>0</v>
      </c>
      <c r="P176" s="155">
        <v>0</v>
      </c>
      <c r="Q176" s="155">
        <v>0</v>
      </c>
      <c r="R176" s="155">
        <v>0</v>
      </c>
      <c r="S176" s="155">
        <v>0</v>
      </c>
      <c r="T176" s="155">
        <v>0</v>
      </c>
      <c r="U176" s="155">
        <v>0</v>
      </c>
      <c r="V176" s="155">
        <v>0</v>
      </c>
      <c r="W176" s="155">
        <v>0</v>
      </c>
      <c r="X176" s="155">
        <v>0</v>
      </c>
      <c r="Y176" s="155">
        <v>0</v>
      </c>
      <c r="Z176" s="155">
        <v>0</v>
      </c>
      <c r="AA176" s="155">
        <v>0</v>
      </c>
      <c r="AB176" s="155">
        <v>0</v>
      </c>
      <c r="AC176" s="155">
        <v>0</v>
      </c>
      <c r="AD176" s="155">
        <v>0</v>
      </c>
      <c r="AE176" s="155">
        <v>0</v>
      </c>
      <c r="AF176" s="155">
        <v>0</v>
      </c>
      <c r="AG176" s="155">
        <v>0</v>
      </c>
      <c r="AH176" s="155">
        <v>0</v>
      </c>
      <c r="AI176" s="155">
        <v>0</v>
      </c>
      <c r="AJ176" s="155">
        <v>0</v>
      </c>
      <c r="AK176" s="155">
        <v>0</v>
      </c>
      <c r="AL176" s="155">
        <v>0</v>
      </c>
      <c r="AM176" s="155">
        <v>0</v>
      </c>
      <c r="AN176" s="155">
        <v>0</v>
      </c>
      <c r="AO176" s="155">
        <v>0</v>
      </c>
      <c r="AP176" s="155">
        <v>0</v>
      </c>
      <c r="AQ176" s="155">
        <v>0</v>
      </c>
      <c r="AR176" s="155">
        <v>0</v>
      </c>
      <c r="AS176" s="155">
        <v>0</v>
      </c>
      <c r="AT176" s="155">
        <v>0</v>
      </c>
      <c r="AU176" s="155">
        <v>0</v>
      </c>
      <c r="AV176" s="155">
        <v>0</v>
      </c>
      <c r="AW176" s="155">
        <v>0</v>
      </c>
      <c r="AX176" s="155">
        <v>0</v>
      </c>
      <c r="AY176" s="155">
        <v>0</v>
      </c>
      <c r="AZ176" s="155">
        <v>0</v>
      </c>
      <c r="BA176" s="155">
        <v>0</v>
      </c>
      <c r="BB176" s="155">
        <v>0</v>
      </c>
      <c r="BC176" s="155">
        <v>0</v>
      </c>
      <c r="BD176" s="155">
        <v>0</v>
      </c>
      <c r="BE176" s="155">
        <v>0</v>
      </c>
      <c r="BF176" s="155">
        <v>0</v>
      </c>
      <c r="BG176" s="155">
        <v>0</v>
      </c>
      <c r="BH176" s="155">
        <v>0</v>
      </c>
      <c r="BI176" s="155">
        <v>0</v>
      </c>
      <c r="BJ176" s="155">
        <v>0</v>
      </c>
      <c r="BK176" s="155">
        <v>0</v>
      </c>
      <c r="BL176" s="155">
        <v>0</v>
      </c>
      <c r="BM176" s="155">
        <v>0</v>
      </c>
      <c r="BN176" s="155">
        <v>0</v>
      </c>
      <c r="BO176" s="155">
        <v>0</v>
      </c>
      <c r="BP176" s="155">
        <v>0</v>
      </c>
      <c r="BQ176" s="155">
        <v>0</v>
      </c>
      <c r="BR176" s="155">
        <v>0</v>
      </c>
      <c r="BS176" s="155">
        <v>0</v>
      </c>
      <c r="BT176" s="155">
        <v>0</v>
      </c>
      <c r="BU176" s="155">
        <v>0</v>
      </c>
      <c r="BV176" s="155">
        <v>0</v>
      </c>
      <c r="BW176" s="155">
        <v>0</v>
      </c>
      <c r="BX176" s="155">
        <v>0</v>
      </c>
      <c r="BY176" s="155">
        <v>0</v>
      </c>
      <c r="BZ176" s="155">
        <v>0</v>
      </c>
      <c r="CA176" s="155">
        <v>0</v>
      </c>
      <c r="CB176" s="155">
        <v>0</v>
      </c>
      <c r="CC176" s="155">
        <v>0</v>
      </c>
      <c r="CD176" s="155">
        <v>0</v>
      </c>
      <c r="CE176" s="155">
        <v>0</v>
      </c>
      <c r="CF176" s="155">
        <v>0</v>
      </c>
      <c r="CG176" s="155">
        <v>0</v>
      </c>
      <c r="CH176" s="155">
        <v>0</v>
      </c>
      <c r="CI176" s="155">
        <v>0</v>
      </c>
      <c r="CJ176" s="155">
        <v>0</v>
      </c>
      <c r="CK176" s="155">
        <v>0</v>
      </c>
      <c r="CL176" s="155">
        <v>0</v>
      </c>
      <c r="CM176" s="155">
        <v>0</v>
      </c>
      <c r="CN176" s="155">
        <v>0</v>
      </c>
      <c r="CO176" s="155">
        <v>0</v>
      </c>
      <c r="CP176" s="155">
        <v>0</v>
      </c>
      <c r="CQ176" s="155">
        <v>0</v>
      </c>
      <c r="CR176" s="155">
        <v>0</v>
      </c>
      <c r="CS176" s="155">
        <v>0</v>
      </c>
      <c r="CT176" s="155">
        <v>0</v>
      </c>
      <c r="CU176" s="155">
        <v>0</v>
      </c>
      <c r="CV176" s="155">
        <v>0</v>
      </c>
      <c r="CW176" s="155">
        <v>0</v>
      </c>
      <c r="CX176" s="155">
        <v>0</v>
      </c>
      <c r="CY176" s="155">
        <v>0</v>
      </c>
      <c r="CZ176" s="155">
        <v>0</v>
      </c>
      <c r="DA176" s="155">
        <v>0</v>
      </c>
      <c r="DB176" s="155">
        <v>0</v>
      </c>
      <c r="DC176" s="155">
        <v>0</v>
      </c>
      <c r="DD176" s="155">
        <v>0</v>
      </c>
      <c r="DE176" s="155">
        <v>0</v>
      </c>
      <c r="DF176" s="155">
        <v>0</v>
      </c>
      <c r="DG176" s="155">
        <v>0</v>
      </c>
      <c r="DH176" s="155">
        <v>0</v>
      </c>
      <c r="DI176" s="155">
        <v>0</v>
      </c>
      <c r="DJ176" s="155">
        <v>0</v>
      </c>
      <c r="DK176" s="155">
        <v>0</v>
      </c>
      <c r="DL176" s="155">
        <v>0</v>
      </c>
      <c r="DM176" s="155">
        <v>0</v>
      </c>
      <c r="DN176" s="155">
        <v>0</v>
      </c>
      <c r="DO176" s="155">
        <v>0</v>
      </c>
      <c r="DP176" s="155">
        <v>0</v>
      </c>
      <c r="DQ176" s="155">
        <v>0</v>
      </c>
      <c r="DR176" s="155">
        <v>0</v>
      </c>
      <c r="DS176" s="155">
        <v>0</v>
      </c>
      <c r="DT176" s="155">
        <v>0</v>
      </c>
      <c r="DU176" s="155">
        <v>0</v>
      </c>
      <c r="DV176" s="155">
        <v>0</v>
      </c>
      <c r="DW176" s="155">
        <v>0</v>
      </c>
      <c r="DX176" s="155">
        <v>0</v>
      </c>
      <c r="DY176" s="155">
        <v>0</v>
      </c>
      <c r="DZ176" s="155">
        <v>0</v>
      </c>
      <c r="EA176" s="155">
        <v>0</v>
      </c>
      <c r="EB176" s="155">
        <v>0</v>
      </c>
      <c r="EC176" s="155">
        <v>0</v>
      </c>
      <c r="ED176" s="155">
        <v>0</v>
      </c>
      <c r="EE176" s="155">
        <v>0</v>
      </c>
      <c r="EF176" s="155">
        <v>0</v>
      </c>
      <c r="EG176" s="155">
        <v>0</v>
      </c>
      <c r="EH176" s="155">
        <v>0</v>
      </c>
      <c r="EI176" s="155">
        <v>0</v>
      </c>
      <c r="EJ176" s="155">
        <v>0</v>
      </c>
      <c r="EK176" s="155">
        <v>0</v>
      </c>
      <c r="EL176" s="155">
        <v>0</v>
      </c>
      <c r="EM176" s="155">
        <v>0</v>
      </c>
      <c r="EN176" s="155">
        <v>0</v>
      </c>
      <c r="EO176" s="155">
        <v>0</v>
      </c>
      <c r="EP176" s="155">
        <v>0</v>
      </c>
      <c r="EQ176" s="155">
        <v>0</v>
      </c>
      <c r="ER176" s="155">
        <v>0</v>
      </c>
      <c r="ES176" s="155">
        <v>0</v>
      </c>
      <c r="ET176" s="155">
        <v>0</v>
      </c>
      <c r="EU176" s="155">
        <v>0</v>
      </c>
      <c r="EV176" s="155">
        <v>0</v>
      </c>
      <c r="EW176" s="155">
        <v>0</v>
      </c>
      <c r="EX176" s="155">
        <v>0</v>
      </c>
      <c r="EY176" s="155">
        <v>0</v>
      </c>
      <c r="EZ176" s="155">
        <v>0</v>
      </c>
      <c r="FA176" s="155">
        <v>0</v>
      </c>
      <c r="FB176" s="155">
        <v>0</v>
      </c>
      <c r="FC176" s="155">
        <v>0</v>
      </c>
      <c r="FD176" s="155">
        <v>0</v>
      </c>
      <c r="FE176" s="155">
        <v>0</v>
      </c>
      <c r="FF176" s="155">
        <v>0</v>
      </c>
      <c r="FG176" s="155">
        <v>0</v>
      </c>
      <c r="FH176" s="155">
        <v>0</v>
      </c>
      <c r="FI176" s="155">
        <v>0</v>
      </c>
      <c r="FJ176" s="155">
        <v>0</v>
      </c>
      <c r="FK176" s="155">
        <v>0</v>
      </c>
      <c r="FL176" s="155">
        <v>0</v>
      </c>
      <c r="FM176" s="155">
        <v>0</v>
      </c>
      <c r="FN176" s="155">
        <v>0</v>
      </c>
      <c r="FO176" s="155">
        <v>0</v>
      </c>
      <c r="FP176" s="155">
        <v>0</v>
      </c>
      <c r="FQ176" s="155">
        <v>0</v>
      </c>
      <c r="FR176" s="155">
        <v>0</v>
      </c>
      <c r="FS176" s="155">
        <v>0</v>
      </c>
    </row>
    <row r="177" spans="4:175" ht="14.25" customHeight="1" x14ac:dyDescent="0.2">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row>
    <row r="178" spans="4:175" x14ac:dyDescent="0.2">
      <c r="D178" s="155">
        <f>+D175-D77</f>
        <v>0</v>
      </c>
      <c r="E178" s="155">
        <f t="shared" ref="E178:BP178" si="336">+E175-E77</f>
        <v>0</v>
      </c>
      <c r="F178" s="155">
        <f t="shared" si="336"/>
        <v>0</v>
      </c>
      <c r="G178" s="155">
        <f t="shared" si="336"/>
        <v>0</v>
      </c>
      <c r="H178" s="155">
        <f t="shared" si="336"/>
        <v>0</v>
      </c>
      <c r="I178" s="155">
        <f t="shared" si="336"/>
        <v>0</v>
      </c>
      <c r="J178" s="155">
        <f t="shared" si="336"/>
        <v>0</v>
      </c>
      <c r="K178" s="155">
        <f t="shared" si="336"/>
        <v>0</v>
      </c>
      <c r="L178" s="155">
        <f t="shared" si="336"/>
        <v>0</v>
      </c>
      <c r="M178" s="155">
        <f t="shared" si="336"/>
        <v>0</v>
      </c>
      <c r="N178" s="155">
        <f t="shared" si="336"/>
        <v>0</v>
      </c>
      <c r="O178" s="155">
        <f t="shared" si="336"/>
        <v>0</v>
      </c>
      <c r="P178" s="155">
        <f t="shared" si="336"/>
        <v>0</v>
      </c>
      <c r="Q178" s="155">
        <f t="shared" si="336"/>
        <v>0</v>
      </c>
      <c r="R178" s="155">
        <f t="shared" si="336"/>
        <v>0</v>
      </c>
      <c r="S178" s="155">
        <f t="shared" si="336"/>
        <v>0</v>
      </c>
      <c r="T178" s="155">
        <f t="shared" si="336"/>
        <v>0</v>
      </c>
      <c r="U178" s="155">
        <f t="shared" si="336"/>
        <v>0</v>
      </c>
      <c r="V178" s="155">
        <f t="shared" si="336"/>
        <v>0</v>
      </c>
      <c r="W178" s="155">
        <f t="shared" si="336"/>
        <v>0</v>
      </c>
      <c r="X178" s="155">
        <f t="shared" si="336"/>
        <v>0</v>
      </c>
      <c r="Y178" s="155">
        <f t="shared" si="336"/>
        <v>0</v>
      </c>
      <c r="Z178" s="155">
        <f t="shared" si="336"/>
        <v>0</v>
      </c>
      <c r="AA178" s="155">
        <f t="shared" si="336"/>
        <v>0</v>
      </c>
      <c r="AB178" s="155">
        <f t="shared" si="336"/>
        <v>0</v>
      </c>
      <c r="AC178" s="155">
        <f t="shared" si="336"/>
        <v>0</v>
      </c>
      <c r="AD178" s="155">
        <f t="shared" si="336"/>
        <v>0</v>
      </c>
      <c r="AE178" s="155">
        <f t="shared" si="336"/>
        <v>0</v>
      </c>
      <c r="AF178" s="155">
        <f t="shared" si="336"/>
        <v>0</v>
      </c>
      <c r="AG178" s="155">
        <f t="shared" si="336"/>
        <v>0</v>
      </c>
      <c r="AH178" s="155">
        <f>+AH175-AH77</f>
        <v>0</v>
      </c>
      <c r="AI178" s="155">
        <f t="shared" si="336"/>
        <v>0</v>
      </c>
      <c r="AJ178" s="155">
        <f t="shared" si="336"/>
        <v>0</v>
      </c>
      <c r="AK178" s="155">
        <f t="shared" si="336"/>
        <v>0</v>
      </c>
      <c r="AL178" s="155">
        <f>+AL175-AL77</f>
        <v>1</v>
      </c>
      <c r="AM178" s="155">
        <f t="shared" si="336"/>
        <v>0</v>
      </c>
      <c r="AN178" s="155">
        <f t="shared" si="336"/>
        <v>0</v>
      </c>
      <c r="AO178" s="155">
        <f t="shared" si="336"/>
        <v>0</v>
      </c>
      <c r="AP178" s="155">
        <f t="shared" si="336"/>
        <v>0</v>
      </c>
      <c r="AQ178" s="155">
        <f t="shared" si="336"/>
        <v>0</v>
      </c>
      <c r="AR178" s="155">
        <f t="shared" si="336"/>
        <v>0</v>
      </c>
      <c r="AS178" s="155">
        <f t="shared" si="336"/>
        <v>0</v>
      </c>
      <c r="AT178" s="155">
        <f t="shared" si="336"/>
        <v>0</v>
      </c>
      <c r="AU178" s="155">
        <f t="shared" si="336"/>
        <v>1</v>
      </c>
      <c r="AV178" s="155">
        <f t="shared" si="336"/>
        <v>0</v>
      </c>
      <c r="AW178" s="155">
        <f t="shared" si="336"/>
        <v>0</v>
      </c>
      <c r="AX178" s="155">
        <f t="shared" si="336"/>
        <v>0</v>
      </c>
      <c r="AY178" s="155">
        <f t="shared" si="336"/>
        <v>0</v>
      </c>
      <c r="AZ178" s="155">
        <f t="shared" si="336"/>
        <v>0</v>
      </c>
      <c r="BA178" s="155">
        <f t="shared" si="336"/>
        <v>0</v>
      </c>
      <c r="BB178" s="155">
        <f t="shared" si="336"/>
        <v>0</v>
      </c>
      <c r="BC178" s="155">
        <f t="shared" si="336"/>
        <v>0</v>
      </c>
      <c r="BD178" s="155">
        <f t="shared" si="336"/>
        <v>0</v>
      </c>
      <c r="BE178" s="155">
        <f t="shared" si="336"/>
        <v>0</v>
      </c>
      <c r="BF178" s="155">
        <f t="shared" si="336"/>
        <v>0</v>
      </c>
      <c r="BG178" s="155">
        <f t="shared" si="336"/>
        <v>0</v>
      </c>
      <c r="BH178" s="155">
        <f t="shared" si="336"/>
        <v>0</v>
      </c>
      <c r="BI178" s="155">
        <f t="shared" si="336"/>
        <v>0</v>
      </c>
      <c r="BJ178" s="155">
        <f t="shared" si="336"/>
        <v>0</v>
      </c>
      <c r="BK178" s="155">
        <f t="shared" si="336"/>
        <v>0</v>
      </c>
      <c r="BL178" s="155">
        <f t="shared" si="336"/>
        <v>0</v>
      </c>
      <c r="BM178" s="155">
        <f t="shared" si="336"/>
        <v>0</v>
      </c>
      <c r="BN178" s="155">
        <f t="shared" si="336"/>
        <v>0</v>
      </c>
      <c r="BO178" s="155">
        <f t="shared" si="336"/>
        <v>0</v>
      </c>
      <c r="BP178" s="155">
        <f t="shared" si="336"/>
        <v>0</v>
      </c>
      <c r="BQ178" s="155">
        <f t="shared" ref="BQ178:EB178" si="337">+BQ175-BQ77</f>
        <v>0</v>
      </c>
      <c r="BR178" s="155">
        <f t="shared" si="337"/>
        <v>0</v>
      </c>
      <c r="BS178" s="155">
        <f t="shared" si="337"/>
        <v>0</v>
      </c>
      <c r="BT178" s="155">
        <f t="shared" si="337"/>
        <v>0</v>
      </c>
      <c r="BU178" s="155">
        <f t="shared" si="337"/>
        <v>0</v>
      </c>
      <c r="BV178" s="155">
        <f t="shared" si="337"/>
        <v>0</v>
      </c>
      <c r="BW178" s="155">
        <f t="shared" si="337"/>
        <v>0</v>
      </c>
      <c r="BX178" s="155">
        <f t="shared" si="337"/>
        <v>0</v>
      </c>
      <c r="BY178" s="155">
        <f t="shared" si="337"/>
        <v>0</v>
      </c>
      <c r="BZ178" s="155">
        <f t="shared" si="337"/>
        <v>0</v>
      </c>
      <c r="CA178" s="155">
        <f t="shared" si="337"/>
        <v>0</v>
      </c>
      <c r="CB178" s="155">
        <f t="shared" si="337"/>
        <v>0</v>
      </c>
      <c r="CC178" s="155">
        <f t="shared" si="337"/>
        <v>0</v>
      </c>
      <c r="CD178" s="155">
        <f t="shared" si="337"/>
        <v>0</v>
      </c>
      <c r="CE178" s="155">
        <f t="shared" si="337"/>
        <v>0</v>
      </c>
      <c r="CF178" s="155">
        <f t="shared" si="337"/>
        <v>0</v>
      </c>
      <c r="CG178" s="155">
        <f t="shared" si="337"/>
        <v>0</v>
      </c>
      <c r="CH178" s="155">
        <f t="shared" si="337"/>
        <v>0</v>
      </c>
      <c r="CI178" s="155">
        <f t="shared" si="337"/>
        <v>0</v>
      </c>
      <c r="CJ178" s="155">
        <f t="shared" si="337"/>
        <v>0</v>
      </c>
      <c r="CK178" s="155">
        <f t="shared" si="337"/>
        <v>0</v>
      </c>
      <c r="CL178" s="155">
        <f t="shared" si="337"/>
        <v>0</v>
      </c>
      <c r="CM178" s="155">
        <f t="shared" si="337"/>
        <v>0</v>
      </c>
      <c r="CN178" s="155">
        <f t="shared" si="337"/>
        <v>0</v>
      </c>
      <c r="CO178" s="155">
        <f t="shared" si="337"/>
        <v>0</v>
      </c>
      <c r="CP178" s="155">
        <f t="shared" si="337"/>
        <v>0</v>
      </c>
      <c r="CQ178" s="155">
        <f t="shared" si="337"/>
        <v>0</v>
      </c>
      <c r="CR178" s="155">
        <f t="shared" si="337"/>
        <v>0</v>
      </c>
      <c r="CS178" s="155">
        <f t="shared" si="337"/>
        <v>0</v>
      </c>
      <c r="CT178" s="155">
        <f t="shared" si="337"/>
        <v>0</v>
      </c>
      <c r="CU178" s="155">
        <f t="shared" si="337"/>
        <v>0</v>
      </c>
      <c r="CV178" s="155">
        <f t="shared" si="337"/>
        <v>0</v>
      </c>
      <c r="CW178" s="155">
        <f t="shared" si="337"/>
        <v>0</v>
      </c>
      <c r="CX178" s="155">
        <f t="shared" si="337"/>
        <v>0</v>
      </c>
      <c r="CY178" s="155">
        <f t="shared" si="337"/>
        <v>0</v>
      </c>
      <c r="CZ178" s="155">
        <f t="shared" si="337"/>
        <v>0</v>
      </c>
      <c r="DA178" s="155">
        <f t="shared" si="337"/>
        <v>0</v>
      </c>
      <c r="DB178" s="155">
        <f t="shared" si="337"/>
        <v>0</v>
      </c>
      <c r="DC178" s="155">
        <f t="shared" si="337"/>
        <v>0</v>
      </c>
      <c r="DD178" s="155">
        <f t="shared" si="337"/>
        <v>0</v>
      </c>
      <c r="DE178" s="155">
        <f t="shared" si="337"/>
        <v>0</v>
      </c>
      <c r="DF178" s="155">
        <f t="shared" si="337"/>
        <v>0</v>
      </c>
      <c r="DG178" s="155">
        <f t="shared" si="337"/>
        <v>0</v>
      </c>
      <c r="DH178" s="155">
        <f t="shared" si="337"/>
        <v>0</v>
      </c>
      <c r="DI178" s="155">
        <f t="shared" si="337"/>
        <v>0</v>
      </c>
      <c r="DJ178" s="155">
        <f t="shared" si="337"/>
        <v>0</v>
      </c>
      <c r="DK178" s="155">
        <f t="shared" si="337"/>
        <v>0</v>
      </c>
      <c r="DL178" s="155">
        <f t="shared" si="337"/>
        <v>0</v>
      </c>
      <c r="DM178" s="155">
        <f t="shared" si="337"/>
        <v>0</v>
      </c>
      <c r="DN178" s="155">
        <f t="shared" si="337"/>
        <v>0</v>
      </c>
      <c r="DO178" s="155">
        <f t="shared" si="337"/>
        <v>0</v>
      </c>
      <c r="DP178" s="155">
        <f t="shared" si="337"/>
        <v>0</v>
      </c>
      <c r="DQ178" s="155">
        <f t="shared" si="337"/>
        <v>0</v>
      </c>
      <c r="DR178" s="155">
        <f t="shared" si="337"/>
        <v>0</v>
      </c>
      <c r="DS178" s="155">
        <f t="shared" si="337"/>
        <v>0</v>
      </c>
      <c r="DT178" s="155">
        <f t="shared" si="337"/>
        <v>0</v>
      </c>
      <c r="DU178" s="155">
        <f t="shared" si="337"/>
        <v>0</v>
      </c>
      <c r="DV178" s="155">
        <f t="shared" si="337"/>
        <v>0</v>
      </c>
      <c r="DW178" s="155">
        <f t="shared" si="337"/>
        <v>0</v>
      </c>
      <c r="DX178" s="155">
        <f t="shared" si="337"/>
        <v>0</v>
      </c>
      <c r="DY178" s="155">
        <f t="shared" si="337"/>
        <v>0</v>
      </c>
      <c r="DZ178" s="155">
        <f t="shared" si="337"/>
        <v>0</v>
      </c>
      <c r="EA178" s="155">
        <f t="shared" si="337"/>
        <v>0</v>
      </c>
      <c r="EB178" s="155">
        <f t="shared" si="337"/>
        <v>0</v>
      </c>
      <c r="EC178" s="155">
        <f t="shared" ref="EC178:FS178" si="338">+EC175-EC77</f>
        <v>0</v>
      </c>
      <c r="ED178" s="155">
        <f t="shared" si="338"/>
        <v>0</v>
      </c>
      <c r="EE178" s="155">
        <f t="shared" si="338"/>
        <v>0</v>
      </c>
      <c r="EF178" s="155">
        <f t="shared" si="338"/>
        <v>0</v>
      </c>
      <c r="EG178" s="155">
        <f t="shared" si="338"/>
        <v>0</v>
      </c>
      <c r="EH178" s="155">
        <f t="shared" si="338"/>
        <v>0</v>
      </c>
      <c r="EI178" s="155">
        <f t="shared" si="338"/>
        <v>0</v>
      </c>
      <c r="EJ178" s="155">
        <f t="shared" si="338"/>
        <v>0</v>
      </c>
      <c r="EK178" s="155">
        <f t="shared" si="338"/>
        <v>0</v>
      </c>
      <c r="EL178" s="155">
        <f t="shared" si="338"/>
        <v>0</v>
      </c>
      <c r="EM178" s="155">
        <f t="shared" si="338"/>
        <v>0</v>
      </c>
      <c r="EN178" s="155">
        <f t="shared" si="338"/>
        <v>0</v>
      </c>
      <c r="EO178" s="155">
        <f t="shared" si="338"/>
        <v>0</v>
      </c>
      <c r="EP178" s="155">
        <f t="shared" si="338"/>
        <v>0</v>
      </c>
      <c r="EQ178" s="155">
        <f t="shared" si="338"/>
        <v>0</v>
      </c>
      <c r="ER178" s="155">
        <f t="shared" si="338"/>
        <v>0</v>
      </c>
      <c r="ES178" s="155">
        <f t="shared" si="338"/>
        <v>0</v>
      </c>
      <c r="ET178" s="155">
        <f t="shared" si="338"/>
        <v>0</v>
      </c>
      <c r="EU178" s="155">
        <f t="shared" si="338"/>
        <v>0</v>
      </c>
      <c r="EV178" s="155">
        <f t="shared" si="338"/>
        <v>0</v>
      </c>
      <c r="EW178" s="155">
        <f t="shared" si="338"/>
        <v>0</v>
      </c>
      <c r="EX178" s="155">
        <f t="shared" si="338"/>
        <v>0</v>
      </c>
      <c r="EY178" s="155">
        <f t="shared" si="338"/>
        <v>0</v>
      </c>
      <c r="EZ178" s="155">
        <f t="shared" si="338"/>
        <v>0</v>
      </c>
      <c r="FA178" s="155">
        <f t="shared" si="338"/>
        <v>0</v>
      </c>
      <c r="FB178" s="155">
        <f t="shared" si="338"/>
        <v>0</v>
      </c>
      <c r="FC178" s="155">
        <f t="shared" si="338"/>
        <v>0</v>
      </c>
      <c r="FD178" s="155">
        <f t="shared" si="338"/>
        <v>0</v>
      </c>
      <c r="FE178" s="155">
        <f t="shared" si="338"/>
        <v>0</v>
      </c>
      <c r="FF178" s="155">
        <f t="shared" si="338"/>
        <v>0</v>
      </c>
      <c r="FG178" s="155">
        <f t="shared" si="338"/>
        <v>0</v>
      </c>
      <c r="FH178" s="155">
        <f t="shared" si="338"/>
        <v>0</v>
      </c>
      <c r="FI178" s="155">
        <f t="shared" si="338"/>
        <v>0</v>
      </c>
      <c r="FJ178" s="155">
        <f t="shared" si="338"/>
        <v>0</v>
      </c>
      <c r="FK178" s="155">
        <f t="shared" si="338"/>
        <v>0</v>
      </c>
      <c r="FL178" s="155">
        <f t="shared" si="338"/>
        <v>0</v>
      </c>
      <c r="FM178" s="155">
        <f t="shared" si="338"/>
        <v>0</v>
      </c>
      <c r="FN178" s="155">
        <f t="shared" si="338"/>
        <v>0</v>
      </c>
      <c r="FO178" s="155">
        <f t="shared" si="338"/>
        <v>0</v>
      </c>
      <c r="FP178" s="155"/>
      <c r="FQ178" s="155"/>
      <c r="FR178" s="155"/>
      <c r="FS178" s="155">
        <f t="shared" si="338"/>
        <v>0</v>
      </c>
    </row>
    <row r="179" spans="4:175" x14ac:dyDescent="0.2">
      <c r="BI179" s="155"/>
    </row>
    <row r="180" spans="4:175" ht="14.25" customHeight="1" x14ac:dyDescent="0.2"/>
    <row r="182" spans="4:175" ht="14.25" customHeight="1" x14ac:dyDescent="0.2"/>
    <row r="183" spans="4:175" ht="14.25" customHeight="1" x14ac:dyDescent="0.2"/>
    <row r="184" spans="4:175" ht="14.25" customHeight="1" x14ac:dyDescent="0.2"/>
    <row r="185" spans="4:175" ht="14.25" customHeight="1" x14ac:dyDescent="0.2"/>
    <row r="186" spans="4:175" x14ac:dyDescent="0.2">
      <c r="AU186" s="86"/>
    </row>
  </sheetData>
  <mergeCells count="43">
    <mergeCell ref="FO13:FO16"/>
    <mergeCell ref="FP13:FP16"/>
    <mergeCell ref="FQ13:FQ16"/>
    <mergeCell ref="FR13:FR16"/>
    <mergeCell ref="FS13:FS16"/>
    <mergeCell ref="B63:C63"/>
    <mergeCell ref="B64:C64"/>
    <mergeCell ref="B65:C65"/>
    <mergeCell ref="B66:C66"/>
    <mergeCell ref="B13:C16"/>
    <mergeCell ref="FP81:FP84"/>
    <mergeCell ref="FQ81:FQ84"/>
    <mergeCell ref="FR81:FR84"/>
    <mergeCell ref="FS81:FS84"/>
    <mergeCell ref="B67:C67"/>
    <mergeCell ref="B68:C68"/>
    <mergeCell ref="B69:C69"/>
    <mergeCell ref="B70:C70"/>
    <mergeCell ref="B71:C71"/>
    <mergeCell ref="B73:C73"/>
    <mergeCell ref="FO81:FO84"/>
    <mergeCell ref="B168:C168"/>
    <mergeCell ref="B72:C72"/>
    <mergeCell ref="B75:C75"/>
    <mergeCell ref="B76:C76"/>
    <mergeCell ref="B81:C84"/>
    <mergeCell ref="B165:C165"/>
    <mergeCell ref="B166:C166"/>
    <mergeCell ref="B167:C167"/>
    <mergeCell ref="B130:C130"/>
    <mergeCell ref="B162:C162"/>
    <mergeCell ref="B163:C163"/>
    <mergeCell ref="B164:C164"/>
    <mergeCell ref="B160:C160"/>
    <mergeCell ref="B161:C161"/>
    <mergeCell ref="B153:C153"/>
    <mergeCell ref="B175:C175"/>
    <mergeCell ref="B169:C169"/>
    <mergeCell ref="B170:C170"/>
    <mergeCell ref="B171:C171"/>
    <mergeCell ref="B172:C172"/>
    <mergeCell ref="B173:C173"/>
    <mergeCell ref="B174:C174"/>
  </mergeCells>
  <pageMargins left="0.7" right="0.7" top="0.75" bottom="0.75" header="0.3" footer="0.3"/>
  <pageSetup paperSize="9" orientation="portrait" horizontalDpi="90" verticalDpi="90" r:id="rId1"/>
  <headerFooter>
    <oddFooter>&amp;C&amp;1#&amp;"Calibri"&amp;10&amp;K000000Uso Interno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6F08DE87E19954FB665BD3AB49F2F1A" ma:contentTypeVersion="1" ma:contentTypeDescription="Crear nuevo documento." ma:contentTypeScope="" ma:versionID="c0e44af61bfa6c10ab2b7233dceac32d">
  <xsd:schema xmlns:xsd="http://www.w3.org/2001/XMLSchema" xmlns:xs="http://www.w3.org/2001/XMLSchema" xmlns:p="http://schemas.microsoft.com/office/2006/metadata/properties" xmlns:ns2="8a0a4788-06ca-437b-bfc6-ffe2f4a28eed" targetNamespace="http://schemas.microsoft.com/office/2006/metadata/properties" ma:root="true" ma:fieldsID="c1e32adbda26099a4e9e31c4bc449d94" ns2:_="">
    <xsd:import namespace="8a0a4788-06ca-437b-bfc6-ffe2f4a28ee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0a4788-06ca-437b-bfc6-ffe2f4a28eed"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5C827E-CC6F-4456-A006-AEEAD6C69078}">
  <ds:schemaRefs>
    <ds:schemaRef ds:uri="http://www.w3.org/XML/1998/namespace"/>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8a0a4788-06ca-437b-bfc6-ffe2f4a28eed"/>
    <ds:schemaRef ds:uri="http://purl.org/dc/elements/1.1/"/>
  </ds:schemaRefs>
</ds:datastoreItem>
</file>

<file path=customXml/itemProps2.xml><?xml version="1.0" encoding="utf-8"?>
<ds:datastoreItem xmlns:ds="http://schemas.openxmlformats.org/officeDocument/2006/customXml" ds:itemID="{779BBD82-946E-4FA3-9CF4-8DD77AD996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0a4788-06ca-437b-bfc6-ffe2f4a28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804B317-1DFB-43F1-9E20-20EB117F3D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Contenido</vt:lpstr>
      <vt:lpstr>Notas</vt:lpstr>
      <vt:lpstr>Actividades_económicas</vt:lpstr>
      <vt:lpstr>Productos_energía</vt:lpstr>
      <vt:lpstr>COUF-E_2017</vt:lpstr>
      <vt:lpstr>Emisiones_CO2_2017</vt:lpstr>
      <vt:lpstr>COUF-E_2018</vt:lpstr>
      <vt:lpstr>Emisiones_CO2_2018</vt:lpstr>
      <vt:lpstr>COUF-E_2019</vt:lpstr>
      <vt:lpstr>Emisiones_CO2_2019</vt:lpstr>
      <vt:lpstr>COUF-E_2020</vt:lpstr>
      <vt:lpstr>Emisiones_CO2_2020</vt:lpstr>
      <vt:lpstr>COUF-E_2021</vt:lpstr>
      <vt:lpstr>Emisiones_CO2_2021</vt:lpstr>
    </vt:vector>
  </TitlesOfParts>
  <Company>BCCR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Cuadros de Oferta y Utilización de Flujos Físicos de Energía 2017-2021</dc:title>
  <dc:creator>RODRIGUEZ ZUNIGA MONICA</dc:creator>
  <cp:lastModifiedBy>ARGUEDAS VILLALOBOS SILVIA MARCELA</cp:lastModifiedBy>
  <dcterms:created xsi:type="dcterms:W3CDTF">2019-03-25T15:53:26Z</dcterms:created>
  <dcterms:modified xsi:type="dcterms:W3CDTF">2024-02-02T21:18:55Z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0x01010056F08DE87E19954FB665BD3AB49F2F1A</vt:lpwstr>
  </property>
  <property fmtid="{D5CDD505-2E9C-101B-9397-08002B2CF9AE}" pid="3" name="MSIP_Label_b8b4be34-365a-4a68-b9fb-75c1b6874315_Enabled">
    <vt:lpwstr>true</vt:lpwstr>
  </property>
  <property fmtid="{D5CDD505-2E9C-101B-9397-08002B2CF9AE}" pid="4" name="MSIP_Label_b8b4be34-365a-4a68-b9fb-75c1b6874315_SetDate">
    <vt:lpwstr>2023-12-19T23:18:58Z</vt:lpwstr>
  </property>
  <property fmtid="{D5CDD505-2E9C-101B-9397-08002B2CF9AE}" pid="5" name="MSIP_Label_b8b4be34-365a-4a68-b9fb-75c1b6874315_Method">
    <vt:lpwstr>Standard</vt:lpwstr>
  </property>
  <property fmtid="{D5CDD505-2E9C-101B-9397-08002B2CF9AE}" pid="6" name="MSIP_Label_b8b4be34-365a-4a68-b9fb-75c1b6874315_Name">
    <vt:lpwstr>b8b4be34-365a-4a68-b9fb-75c1b6874315</vt:lpwstr>
  </property>
  <property fmtid="{D5CDD505-2E9C-101B-9397-08002B2CF9AE}" pid="7" name="MSIP_Label_b8b4be34-365a-4a68-b9fb-75c1b6874315_SiteId">
    <vt:lpwstr>618d0a45-25a6-4618-9f80-8f70a435ee52</vt:lpwstr>
  </property>
  <property fmtid="{D5CDD505-2E9C-101B-9397-08002B2CF9AE}" pid="8" name="MSIP_Label_b8b4be34-365a-4a68-b9fb-75c1b6874315_ActionId">
    <vt:lpwstr>d094c641-a6a9-4bea-903e-0f2d6561a3c5</vt:lpwstr>
  </property>
  <property fmtid="{D5CDD505-2E9C-101B-9397-08002B2CF9AE}" pid="9" name="MSIP_Label_b8b4be34-365a-4a68-b9fb-75c1b6874315_ContentBits">
    <vt:lpwstr>2</vt:lpwstr>
  </property>
</Properties>
</file>