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4"/>
  </bookViews>
  <sheets>
    <sheet name="Contenido" sheetId="35" r:id="rId1"/>
    <sheet name="Menú Español" sheetId="49" r:id="rId2"/>
    <sheet name="English Menu" sheetId="50" r:id="rId3"/>
    <sheet name="Glosario" sheetId="51" r:id="rId4"/>
    <sheet name="Notas" sheetId="52" r:id="rId5"/>
    <sheet name="ExtraccionesUsos" sheetId="34" r:id="rId6"/>
    <sheet name="Secuencia de cuentas" sheetId="6" r:id="rId7"/>
    <sheet name="COU físico" sheetId="42" r:id="rId8"/>
    <sheet name="CuentaActivosFísicos" sheetId="26" r:id="rId9"/>
    <sheet name="Cuadro combinado" sheetId="40" r:id="rId10"/>
    <sheet name="Acueductos" sheetId="28" r:id="rId11"/>
    <sheet name="SecuenciaGráfica" sheetId="43" r:id="rId12"/>
    <sheet name="Serie de tiempo" sheetId="18" r:id="rId13"/>
    <sheet name="Indicadores" sheetId="19" r:id="rId14"/>
    <sheet name="Glossary" sheetId="53" r:id="rId15"/>
    <sheet name="Notes" sheetId="54" r:id="rId16"/>
    <sheet name="AbstractionUse" sheetId="10" r:id="rId17"/>
    <sheet name="SequenceTables" sheetId="21" r:id="rId18"/>
    <sheet name="Physical SUT" sheetId="11" r:id="rId19"/>
    <sheet name="Asset account" sheetId="13" r:id="rId20"/>
    <sheet name="Combined table" sheetId="12" r:id="rId21"/>
    <sheet name="Water utilities" sheetId="39" r:id="rId22"/>
    <sheet name="Graphic Sequence" sheetId="15" r:id="rId23"/>
    <sheet name="Time series" sheetId="32" r:id="rId24"/>
    <sheet name="Indicators" sheetId="33" r:id="rId25"/>
  </sheets>
  <definedNames>
    <definedName name="_xlnm.Print_Area" localSheetId="16">AbstractionUse!$A$6:$M$30</definedName>
    <definedName name="_xlnm.Print_Area" localSheetId="5">ExtraccionesUsos!$A$5:$M$30</definedName>
    <definedName name="_xlnm.Print_Area" localSheetId="6">'Secuencia de cuentas'!$B$6:$G$93</definedName>
    <definedName name="_xlnm.Print_Area" localSheetId="17">SequenceTables!$B$4:$G$93</definedName>
    <definedName name="_xlnm.Print_Area" localSheetId="12">'Serie de tiempo'!$A$6:$AA$52</definedName>
    <definedName name="_xlnm.Print_Area" localSheetId="23">'Time series'!$A$6:$AA$52</definedName>
    <definedName name="TOTALD.21" localSheetId="14">#REF!</definedName>
    <definedName name="TOTALD.21" localSheetId="15">#REF!</definedName>
    <definedName name="TOTALD.21">#REF!</definedName>
    <definedName name="TOTALOFERTA">#REF!</definedName>
    <definedName name="TOTALP.1">#REF!</definedName>
    <definedName name="TOTALP.2">#REF!</definedName>
    <definedName name="TOTALP.3">#REF!</definedName>
    <definedName name="TOTALP.31HOG">#REF!</definedName>
    <definedName name="TOTALP.5">#REF!</definedName>
    <definedName name="TOTALP.51">#REF!</definedName>
    <definedName name="TOTALP.52">#REF!</definedName>
    <definedName name="TOTALP.6">#REF!</definedName>
    <definedName name="TOTALP.7">#REF!</definedName>
    <definedName name="TOTALP2EQ">#REF!</definedName>
    <definedName name="TOTALP31ISFLSH">#REF!</definedName>
    <definedName name="TOTALP3GOB">#REF!</definedName>
    <definedName name="TOTALUTILIZ.1">#REF!</definedName>
    <definedName name="Z_42CA614B_2C58_4DAA_80CE_BB454558C9BF_.wvu.PrintArea" localSheetId="12" hidden="1">'Serie de tiempo'!$A$6:$AA$52</definedName>
    <definedName name="Z_42CA614B_2C58_4DAA_80CE_BB454558C9BF_.wvu.PrintArea" localSheetId="23" hidden="1">'Time series'!$A$6:$AA$52</definedName>
    <definedName name="Z_A40E01DC_BFB6_4C20_BEC4_7E96524A5B60_.wvu.PrintArea" localSheetId="12" hidden="1">'Serie de tiempo'!$A$6:$AA$52</definedName>
    <definedName name="Z_A40E01DC_BFB6_4C20_BEC4_7E96524A5B60_.wvu.PrintArea" localSheetId="23" hidden="1">'Time series'!$A$6:$AA$52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36" i="34" l="1"/>
  <c r="C34" i="34" l="1"/>
  <c r="C35" i="34"/>
  <c r="C51" i="34" l="1"/>
  <c r="N24" i="10" l="1"/>
  <c r="N26" i="10" l="1"/>
  <c r="C34" i="10" l="1"/>
  <c r="C36" i="10"/>
  <c r="C51" i="10" l="1"/>
  <c r="C35" i="10" l="1"/>
  <c r="C52" i="10" l="1"/>
  <c r="N21" i="10" l="1"/>
  <c r="C53" i="10"/>
  <c r="N22" i="10" l="1"/>
  <c r="N25" i="10"/>
  <c r="C52" i="34" l="1"/>
  <c r="C53" i="34" l="1"/>
</calcChain>
</file>

<file path=xl/sharedStrings.xml><?xml version="1.0" encoding="utf-8"?>
<sst xmlns="http://schemas.openxmlformats.org/spreadsheetml/2006/main" count="1478" uniqueCount="1031">
  <si>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</si>
  <si>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</si>
  <si>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</si>
  <si>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</si>
  <si>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</si>
  <si>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</si>
  <si>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</si>
  <si>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</si>
  <si>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</si>
  <si>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</si>
  <si>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</si>
  <si>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</si>
  <si>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</si>
  <si>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</si>
  <si>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</si>
  <si>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</si>
  <si>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</si>
  <si>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</si>
  <si>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</si>
  <si>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</si>
  <si>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</si>
  <si>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</si>
  <si>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</si>
  <si>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</si>
  <si>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</si>
  <si>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</si>
  <si>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</si>
  <si>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</si>
  <si>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</si>
  <si>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</si>
  <si>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</si>
  <si>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</si>
  <si>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</si>
  <si>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</si>
  <si>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</si>
  <si>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E.1 ISIC 3510-1</t>
  </si>
  <si>
    <t>E.1 Other ISIC</t>
  </si>
  <si>
    <t>E.1 ISIC 5222</t>
  </si>
  <si>
    <t>I.1 ISIC 36-1</t>
  </si>
  <si>
    <t>I.1 ISIC 01</t>
  </si>
  <si>
    <t>F.3</t>
  </si>
  <si>
    <t>F</t>
  </si>
  <si>
    <t>C.1.1</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</si>
  <si>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</si>
  <si>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</si>
  <si>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</si>
  <si>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</si>
  <si>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</si>
  <si>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</si>
  <si>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</si>
  <si>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</si>
  <si>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</si>
  <si>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</si>
  <si>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</si>
  <si>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</si>
  <si>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</si>
  <si>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</si>
  <si>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</si>
  <si>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</si>
  <si>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</si>
  <si>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</si>
  <si>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</si>
  <si>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</si>
  <si>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</si>
  <si>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</si>
  <si>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</si>
  <si>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</si>
  <si>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</si>
  <si>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</si>
  <si>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</si>
  <si>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</si>
  <si>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</si>
  <si>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</si>
  <si>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</si>
  <si>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</si>
  <si>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</si>
  <si>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</si>
  <si>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</si>
  <si>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</si>
  <si>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</si>
  <si>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</si>
  <si>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</si>
  <si>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</si>
  <si>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</si>
  <si>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</si>
  <si>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</si>
  <si>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</si>
  <si>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</si>
  <si>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</si>
  <si>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</si>
  <si>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</si>
  <si>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</si>
  <si>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</si>
  <si>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</si>
  <si>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</si>
  <si>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</si>
  <si>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</si>
  <si>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</si>
  <si>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</si>
  <si>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</si>
  <si>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</si>
  <si>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</si>
  <si>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</si>
  <si>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</si>
  <si>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</si>
  <si>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</si>
  <si>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</si>
  <si>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</si>
  <si>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</si>
  <si>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</si>
  <si>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</si>
  <si>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</si>
  <si>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</si>
  <si>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</si>
  <si>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</si>
  <si>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</si>
  <si>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</si>
  <si>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ISIC 3510 Cooling in thermoelectric plants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</si>
  <si>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</si>
  <si>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</si>
  <si>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</si>
  <si>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</si>
  <si>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</si>
  <si>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</si>
  <si>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</si>
  <si>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</si>
  <si>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</si>
  <si>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</si>
  <si>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</si>
  <si>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</si>
  <si>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</si>
  <si>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</si>
  <si>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</si>
  <si>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</si>
  <si>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</si>
  <si>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</si>
  <si>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</si>
  <si>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</si>
  <si>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</si>
  <si>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</si>
  <si>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</si>
  <si>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</si>
  <si>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</si>
  <si>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</si>
  <si>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For mining, manufacturing and services</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</si>
  <si>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</si>
  <si>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</si>
  <si>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</si>
  <si>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</si>
  <si>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</si>
  <si>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</si>
  <si>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</si>
  <si>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</si>
  <si>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</si>
  <si>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</si>
  <si>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</si>
  <si>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</si>
  <si>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</si>
  <si>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</si>
  <si>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</si>
  <si>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</si>
  <si>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</si>
  <si>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</si>
  <si>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</si>
  <si>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</si>
  <si>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mining manufacturing and services</t>
  </si>
  <si>
    <t>To hydroelectricity</t>
  </si>
  <si>
    <t>To waterway locks</t>
  </si>
  <si>
    <t>Wastewater generated</t>
  </si>
  <si>
    <t>Water supplied/received by resident users</t>
  </si>
  <si>
    <t>In households</t>
  </si>
  <si>
    <t>In agriculture</t>
  </si>
  <si>
    <t>In cooling</t>
  </si>
  <si>
    <t>In mining manufacturing and services</t>
  </si>
  <si>
    <t>Final balance of wastewater</t>
  </si>
  <si>
    <t>From households</t>
  </si>
  <si>
    <t>From agriculture</t>
  </si>
  <si>
    <t>From cooling</t>
  </si>
  <si>
    <t>From mining manufacturing and services</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</si>
  <si>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</si>
  <si>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</si>
  <si>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</si>
  <si>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</si>
  <si>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</si>
  <si>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</si>
  <si>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</si>
  <si>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</si>
  <si>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</si>
  <si>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</si>
  <si>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</si>
  <si>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</si>
  <si>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</si>
  <si>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</si>
  <si>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</si>
  <si>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</si>
  <si>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</si>
  <si>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</si>
  <si>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</si>
  <si>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</si>
  <si>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</si>
  <si>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</si>
  <si>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</si>
  <si>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</si>
  <si>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</si>
  <si>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</si>
  <si>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</si>
  <si>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Proportion of offstream abstractions that is freshwater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</si>
  <si>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</si>
  <si>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</si>
  <si>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</si>
  <si>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</si>
  <si>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</si>
  <si>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</si>
  <si>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</si>
  <si>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</si>
  <si>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</si>
  <si>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</si>
  <si>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Proportion of wastewater gen by HH &amp; "indus" collected</t>
  </si>
  <si>
    <t>Proportion of wastewater collected that is treated</t>
  </si>
  <si>
    <t>Contextual Information</t>
  </si>
  <si>
    <t>Population</t>
  </si>
  <si>
    <t>Area</t>
  </si>
  <si>
    <t>Population density</t>
  </si>
  <si>
    <t>NOTE:  1 hm3/yr = 1 million cubic meters per year = 1 GL/yr</t>
  </si>
  <si>
    <t>of which:</t>
  </si>
  <si>
    <t>Chemical products (NP078)</t>
  </si>
  <si>
    <t>Electricity consumption (NP117)</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</si>
  <si>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</si>
  <si>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</si>
  <si>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</si>
  <si>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</si>
  <si>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</si>
  <si>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</si>
  <si>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</si>
  <si>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</si>
  <si>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</si>
  <si>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</si>
  <si>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</si>
  <si>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</si>
  <si>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</si>
  <si>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</si>
  <si>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</si>
  <si>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</si>
  <si>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</si>
  <si>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</si>
  <si>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</si>
  <si>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</si>
  <si>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</si>
  <si>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Para minería, manufactura y servicios</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</si>
  <si>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</si>
  <si>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</si>
  <si>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</si>
  <si>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</si>
  <si>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</si>
  <si>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</si>
  <si>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</si>
  <si>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</si>
  <si>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</si>
  <si>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</si>
  <si>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</si>
  <si>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</si>
  <si>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</si>
  <si>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</si>
  <si>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</si>
  <si>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</si>
  <si>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</si>
  <si>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</si>
  <si>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</si>
  <si>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</si>
  <si>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</si>
  <si>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minería, manufactura y servicios</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</si>
  <si>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</si>
  <si>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</si>
  <si>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</si>
  <si>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</si>
  <si>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</si>
  <si>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</si>
  <si>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</si>
  <si>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</si>
  <si>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En minería, manufactura y servicios</t>
  </si>
  <si>
    <t>Balance final de agua residual</t>
  </si>
  <si>
    <t>De hogares</t>
  </si>
  <si>
    <t>De agricultura</t>
  </si>
  <si>
    <t>De enfriamiento</t>
  </si>
  <si>
    <t>De minería, manufactura y servicios</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</si>
  <si>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</si>
  <si>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</si>
  <si>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</si>
  <si>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</si>
  <si>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</si>
  <si>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</si>
  <si>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</si>
  <si>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</si>
  <si>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</si>
  <si>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</si>
  <si>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</si>
  <si>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</si>
  <si>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</si>
  <si>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</si>
  <si>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</si>
  <si>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</si>
  <si>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</si>
  <si>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</si>
  <si>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</si>
  <si>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</si>
  <si>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</si>
  <si>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</si>
  <si>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</si>
  <si>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</si>
  <si>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Proporción de las extracciones consuntivas que son de agua dulce</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</si>
  <si>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</si>
  <si>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</si>
  <si>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</si>
  <si>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</si>
  <si>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</si>
  <si>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</si>
  <si>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</si>
  <si>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</si>
  <si>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</si>
  <si>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</si>
  <si>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</si>
  <si>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</si>
  <si>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</si>
  <si>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</si>
  <si>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</si>
  <si>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</si>
  <si>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</si>
  <si>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</si>
  <si>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</si>
  <si>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</si>
  <si>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</si>
  <si>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</si>
  <si>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</si>
  <si>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</si>
  <si>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</si>
  <si>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</si>
  <si>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</si>
  <si>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</si>
  <si>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</si>
  <si>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</si>
  <si>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</si>
  <si>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</si>
  <si>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</si>
  <si>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</si>
  <si>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</si>
  <si>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</si>
  <si>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</si>
  <si>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</si>
  <si>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</si>
  <si>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</si>
  <si>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</si>
  <si>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</si>
  <si>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</si>
  <si>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</si>
  <si>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</si>
  <si>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</si>
  <si>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</si>
  <si>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</si>
  <si>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</si>
  <si>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</si>
  <si>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</si>
  <si>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P51c. Consumo de capital fijo</t>
  </si>
  <si>
    <t xml:space="preserve">B8n. Ahorro neto </t>
  </si>
  <si>
    <t>D1. Remuneración a los asalariados</t>
  </si>
  <si>
    <t>unidades en millones de metros cubicos por año= hm3/año = GL/año</t>
  </si>
  <si>
    <t>Usos consuntivos</t>
  </si>
  <si>
    <t>Flujos</t>
  </si>
  <si>
    <t>CIIU 3510 Enfriamiento en plantas termoeléctricas</t>
  </si>
  <si>
    <t>CIIU 3510 Agua turbinada en plantas hidroeléctricas</t>
  </si>
  <si>
    <t>Extractores</t>
  </si>
  <si>
    <t>E. Extracciones de agua</t>
  </si>
  <si>
    <t>E.1.1 Extracciones de aguas superficiales</t>
  </si>
  <si>
    <t>E.1.2 Extracciones de aguas subterráneas</t>
  </si>
  <si>
    <t>E.2 or E.3 Extracciones de agua de lluvia o del mar</t>
  </si>
  <si>
    <t>I.1 Pérdidas</t>
  </si>
  <si>
    <t>F.1 Agua suministrada</t>
  </si>
  <si>
    <t>Esclusas</t>
  </si>
  <si>
    <t>TOTAL DE PRIMER USO DE AGUA</t>
  </si>
  <si>
    <t>G.3.2 Reúso de agua</t>
  </si>
  <si>
    <t>TOTAL DE USO Y REUSO DE AGUA</t>
  </si>
  <si>
    <t>"Agua residual" generada</t>
  </si>
  <si>
    <t>De la cuál:</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</si>
  <si>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</si>
  <si>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</si>
  <si>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</si>
  <si>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</si>
  <si>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</si>
  <si>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</si>
  <si>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</si>
  <si>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</si>
  <si>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De  los cuales:</t>
  </si>
  <si>
    <t>Personal ocupado</t>
  </si>
  <si>
    <t>Recursos</t>
  </si>
  <si>
    <t>Usos</t>
  </si>
  <si>
    <t>Balance 01/Población</t>
  </si>
  <si>
    <t>hm3/año</t>
  </si>
  <si>
    <t>m3/persona/año</t>
  </si>
  <si>
    <t>mm/año</t>
  </si>
  <si>
    <t>millones de personas en 2012</t>
  </si>
  <si>
    <t>personas/km2</t>
  </si>
  <si>
    <t>B.1/área</t>
  </si>
  <si>
    <t>B.1(lluv6)/B.1</t>
  </si>
  <si>
    <t>E.1cons/Balance 01</t>
  </si>
  <si>
    <t>E.1 CIIU 01-03/E.1cons</t>
  </si>
  <si>
    <t>E.1 CIIU 36-1/E.1cons</t>
  </si>
  <si>
    <t>E.1 CIIU 35-1/E.1cons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</si>
  <si>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</si>
  <si>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</si>
  <si>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</si>
  <si>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</si>
  <si>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</si>
  <si>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</si>
  <si>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</si>
  <si>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</si>
  <si>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</si>
  <si>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</si>
  <si>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</si>
  <si>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</si>
  <si>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</si>
  <si>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</si>
  <si>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</si>
  <si>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</si>
  <si>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</si>
  <si>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</si>
  <si>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</si>
  <si>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</si>
  <si>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</si>
  <si>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</si>
  <si>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</si>
  <si>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hm3/year</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</si>
  <si>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</si>
  <si>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</si>
  <si>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</si>
  <si>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</si>
  <si>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</si>
  <si>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</si>
  <si>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</si>
  <si>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</si>
  <si>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</si>
  <si>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</si>
  <si>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</si>
  <si>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</si>
  <si>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</si>
  <si>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</si>
  <si>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</si>
  <si>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</si>
  <si>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</si>
  <si>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</si>
  <si>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</si>
  <si>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cooling)</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</si>
  <si>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</si>
  <si>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</si>
  <si>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</si>
  <si>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</si>
  <si>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</si>
  <si>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</si>
  <si>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</si>
  <si>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</si>
  <si>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</si>
  <si>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</si>
  <si>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</si>
  <si>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</si>
  <si>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</si>
  <si>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</si>
  <si>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</si>
  <si>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</si>
  <si>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</si>
  <si>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H.a. Returns from ISIC 5-33, 38,39, 41-99 (3510 to be separated) after treatment</t>
  </si>
  <si>
    <t>10. Capacidad de tratamiento de aguas residuales (volumen de aguas residuales)</t>
  </si>
  <si>
    <t>Datos sociodemográficos relacionados con el agua</t>
  </si>
  <si>
    <t>Water-related social-demographic data items</t>
  </si>
  <si>
    <t>S.1. Population using improved water sources</t>
  </si>
  <si>
    <t>T.1 Población que utiliza instalaciones sanitarias mejoradas</t>
  </si>
  <si>
    <t>T.1. Population using imporved sanitation facilities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</si>
  <si>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</si>
  <si>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</si>
  <si>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</si>
  <si>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</si>
  <si>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</si>
  <si>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</si>
  <si>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</si>
  <si>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</si>
  <si>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</si>
  <si>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</si>
  <si>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</si>
  <si>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</si>
  <si>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</si>
  <si>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</si>
  <si>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</si>
  <si>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</si>
  <si>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Dependency ratio</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</si>
  <si>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</si>
  <si>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</si>
  <si>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</si>
  <si>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</si>
  <si>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</si>
  <si>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</si>
  <si>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</si>
  <si>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</si>
  <si>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</si>
  <si>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</si>
  <si>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</si>
  <si>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</si>
  <si>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</si>
  <si>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</si>
  <si>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</si>
  <si>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</si>
  <si>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</si>
  <si>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</si>
  <si>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</si>
  <si>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</si>
  <si>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</si>
  <si>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</si>
  <si>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</si>
  <si>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</si>
  <si>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</si>
  <si>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</si>
  <si>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</si>
  <si>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</si>
  <si>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</si>
  <si>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</si>
  <si>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</si>
  <si>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</si>
  <si>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</si>
  <si>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</si>
  <si>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</si>
  <si>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</si>
  <si>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</si>
  <si>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</si>
  <si>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</si>
  <si>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</si>
  <si>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</si>
  <si>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</si>
  <si>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</si>
  <si>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</si>
  <si>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</si>
  <si>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</si>
  <si>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</si>
  <si>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</si>
  <si>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</si>
  <si>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</si>
  <si>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m3/person/year</t>
  </si>
  <si>
    <t>people/km2</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</si>
  <si>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</si>
  <si>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</si>
  <si>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</si>
  <si>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</si>
  <si>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</si>
  <si>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</si>
  <si>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</si>
  <si>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</si>
  <si>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</si>
  <si>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</si>
  <si>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</si>
  <si>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3510-1</t>
  </si>
  <si>
    <t>E.1 Otro CIIU</t>
  </si>
  <si>
    <t>E.1 CIIU 3510-2</t>
  </si>
  <si>
    <t>E.1 CIIU 5222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</si>
  <si>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</si>
  <si>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</si>
  <si>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</si>
  <si>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</si>
  <si>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</si>
  <si>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</si>
  <si>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</si>
  <si>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</si>
  <si>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</si>
  <si>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E.1 ISIC 35-1/E.1 offstream</t>
  </si>
  <si>
    <t>A.1.1/Balance 01</t>
  </si>
  <si>
    <t>B.1/area</t>
  </si>
  <si>
    <t>Balance 01/Population</t>
  </si>
  <si>
    <t>B.1(wet6)/B.1</t>
  </si>
  <si>
    <t>Physical information</t>
  </si>
  <si>
    <t>Información física</t>
  </si>
  <si>
    <t>Información montaria (con códigos del SCN)</t>
  </si>
  <si>
    <t>Land area irrigated</t>
  </si>
  <si>
    <t>Mid-year population of the country</t>
  </si>
  <si>
    <t>kWh/hab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</si>
  <si>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</si>
  <si>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</si>
  <si>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</si>
  <si>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</si>
  <si>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</si>
  <si>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</si>
  <si>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</si>
  <si>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</si>
  <si>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</si>
  <si>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</si>
  <si>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</si>
  <si>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</si>
  <si>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</si>
  <si>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</si>
  <si>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</si>
  <si>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</si>
  <si>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</si>
  <si>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</si>
  <si>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</si>
  <si>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</si>
  <si>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</si>
  <si>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</si>
  <si>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</si>
  <si>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</si>
  <si>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</si>
  <si>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</si>
  <si>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</si>
  <si>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</si>
  <si>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</si>
  <si>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</si>
  <si>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</si>
  <si>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</si>
  <si>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 xml:space="preserve">Water abstraction in DRAT </t>
  </si>
  <si>
    <t xml:space="preserve">Water abstaction from AyA, ESPH, Municipalities and Asadas. For Asadas an estimation was made using the data of population supplied from INEC and the liters per day suppplies in Asadas from a tariff study from AyA. </t>
  </si>
  <si>
    <t>International Recommendations for Water Statistics codes</t>
  </si>
  <si>
    <t>I.1/E.1 offstream</t>
  </si>
  <si>
    <t>F.3.2/(Balance 03-E1 instream)</t>
  </si>
  <si>
    <t>(B.2+G.2)/Balance 01</t>
  </si>
  <si>
    <t>(B.1-C.1)/Balance 01</t>
  </si>
  <si>
    <t>(E.2+E.3)/Balance 01</t>
  </si>
  <si>
    <t>n.a.</t>
  </si>
  <si>
    <t>TRWR = Total Renewable Water Resources</t>
  </si>
  <si>
    <t xml:space="preserve">Data from SENARA, including DRAT and small irrigation projects. From 2002 onwards the data includes DRAT. For the years 2003, 2004 and 2014 the information available is for cultivated area, not irrigated area, but it is a very close estimation. </t>
  </si>
  <si>
    <t>From National Water Balance 2008. Assumption: 80% of the water left after evapotranspiration becomes surface runoff.</t>
  </si>
  <si>
    <t>From National Water Balance 2008. Assumption: 20% of the water left after evapotranspiration becomes inflitration to ground water.</t>
  </si>
  <si>
    <t>Estimated based on the National Water Balance 2008, base on the runoff water from the watersheds next to Niacaragua and Panamá.</t>
  </si>
  <si>
    <t xml:space="preserve">Water abstaction permits from Water Directoriate for agroindustrial, wholesale and retail trade, industrial and tourist uses. </t>
  </si>
  <si>
    <t xml:space="preserve">Integrated Water Resources Management Indicators published by the Water Directoriate, and information from ESPH. </t>
  </si>
  <si>
    <t>Small, mainly rural associations that are created to provide water mainly to households. AyA is the regulator of Asadas.</t>
  </si>
  <si>
    <t xml:space="preserve">Water abstraction permits from Water Directorate for agroindustrial, wholesale and retail trade, industrial and tourist uses. </t>
  </si>
  <si>
    <t>Water abstaction permits from Water Directorate for human consumption, with the following filters: excluding AyA, ESPH, Municipalities, Asadas and ICE. And also with an ID and name for a person (without an ISIC code assigned)</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</si>
  <si>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</si>
  <si>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</si>
  <si>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</si>
  <si>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</si>
  <si>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</si>
  <si>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</si>
  <si>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Physical and monetary information for water utilities, 2012</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</si>
  <si>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2012</t>
    </r>
    <r>
      <rPr>
        <sz val="18"/>
        <color theme="1"/>
        <rFont val="Arial"/>
        <family val="2"/>
      </rPr>
      <t xml:space="preserve">
</t>
    </r>
  </si>
  <si>
    <t>Water Accounts Tables for Costa Rica, 2012</t>
  </si>
  <si>
    <t>B.1 Precipitation                                                             145.9</t>
  </si>
  <si>
    <t>Bal04 "Wastewater"                    18.5</t>
  </si>
  <si>
    <t>Reports from AyA, ESPH and Municipalities to BCCR</t>
  </si>
  <si>
    <t>National Household Survey from INEC</t>
  </si>
  <si>
    <t>ADERASA report</t>
  </si>
  <si>
    <t>Información física y monetaria de acueductos, 2012</t>
  </si>
  <si>
    <t>Water abstaction permits from Water Directorate for agricultural and irrigation uses</t>
  </si>
  <si>
    <t>E.1. Water abstracted by ISIC 05-33, 38,39, 41-99 (3510 to be separated)(self supplied industries)</t>
  </si>
  <si>
    <t>E.1. Water abstracted for ISIC 01-03 (agriculture)</t>
  </si>
  <si>
    <t>Final water use (consumption)</t>
  </si>
  <si>
    <t>Natural inputs</t>
  </si>
  <si>
    <t>Subtotal natural inputs</t>
  </si>
  <si>
    <t>Products</t>
  </si>
  <si>
    <t>Subtotal products</t>
  </si>
  <si>
    <t>Residual</t>
  </si>
  <si>
    <t>Losses</t>
  </si>
  <si>
    <t>Subtotal Residual</t>
  </si>
  <si>
    <t>Agua en lagos</t>
  </si>
  <si>
    <t xml:space="preserve">Agua en reservorios artificiales </t>
  </si>
  <si>
    <t xml:space="preserve">Salidas de agua a países o territorios vecinos </t>
  </si>
  <si>
    <t>Salidas de agua al mar</t>
  </si>
  <si>
    <t>PubTratada</t>
  </si>
  <si>
    <t>Agua superficial</t>
  </si>
  <si>
    <t>Pérdidas en abastecimiento de agua potable</t>
  </si>
  <si>
    <t>Códigos de las Recomendaciones Internacionales para las Estadísticas del Agua</t>
  </si>
  <si>
    <t xml:space="preserve">Concesiones de agua de la Dirección de Agua, para agricultura y riego. </t>
  </si>
  <si>
    <t xml:space="preserve">Concesiones de agua de la Dirección de Agua, para agroindustria, comercio, industria y turismo. </t>
  </si>
  <si>
    <t xml:space="preserve">Water abstaction from AyA, ESPH, Municipalities and Asadas. For Asadas an estimation was made using the data of population supplied from INEC and the liters per day suppplied in Asadas from a tariff study from AyA. </t>
  </si>
  <si>
    <t>Subtotal recursos hídricos de interior</t>
  </si>
  <si>
    <t>Productos</t>
  </si>
  <si>
    <t>Subtotal productos</t>
  </si>
  <si>
    <t>Residuos</t>
  </si>
  <si>
    <t>Agua residual colectada</t>
  </si>
  <si>
    <t>Subtotal residuos</t>
  </si>
  <si>
    <t>Uso final del agua</t>
  </si>
  <si>
    <t>B.1 Precipitación                                                             145.9</t>
  </si>
  <si>
    <t>C.2.2 Outflows to sea  61.7</t>
  </si>
  <si>
    <t>H.1 Returns to IWR                                              19.7</t>
  </si>
  <si>
    <t>C.1 Evapotranspiración                                                     44.1</t>
  </si>
  <si>
    <t>Bal01 Recursos Hídricos Renovables (TRWR)                                           101.8</t>
  </si>
  <si>
    <t>Bal02  Flujo remanente después de extracciones    101.3</t>
  </si>
  <si>
    <t>E.1 Extracciones (no consuntivas)                              17.9</t>
  </si>
  <si>
    <t>C.2.2 Flujos de salida al mar                                      61.7</t>
  </si>
  <si>
    <t>Bal04 "Agua residual"                    18.5</t>
  </si>
  <si>
    <t>H.1 Retornos a IWR                                              19.7</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</si>
  <si>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</si>
  <si>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</si>
  <si>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</si>
  <si>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</si>
  <si>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Entidad a cargo de regular la provisión de servicios públicos, en términos tarifarios, y de la calidad del servicio.</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</si>
  <si>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</si>
  <si>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</si>
  <si>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</si>
  <si>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</si>
  <si>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</si>
  <si>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</si>
  <si>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</si>
  <si>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</si>
  <si>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</si>
  <si>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</si>
  <si>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</si>
  <si>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IRWS</t>
  </si>
  <si>
    <t>International Recommendations for Water Statistics</t>
  </si>
  <si>
    <t>ISIC</t>
  </si>
  <si>
    <t>International Standard Industrial Classification of All Economic Activities</t>
  </si>
  <si>
    <t>CIIU</t>
  </si>
  <si>
    <t>RIEA</t>
  </si>
  <si>
    <t xml:space="preserve">Datos de SENARA, incluye DRAT and proyectos de pequeño riego. Del 2002 en adelante se incluye el DRAT. Para los años 2003, 2004 and 2014 la información disponible es para área cultivada, no área bajo riego, pero es una estimación muy cercana. </t>
  </si>
  <si>
    <t>Datos de IMN. La evapotranspiración se estima como un 30,24% de la precipitación para todos los años.</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</si>
  <si>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</si>
  <si>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</si>
  <si>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</si>
  <si>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</si>
  <si>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</si>
  <si>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Extracción de agua de AyA, ESPH, Municipalidades y Asadas. Para Asadas se hizo una estimación utilizando los datos de población abastecida del INEC y el dato de abastecimiento (litos por día) de Asadas proveniente de un estudio tarifario del AyA.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</si>
  <si>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</si>
  <si>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</si>
  <si>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</si>
  <si>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Indicadores de la Gestión del Recurso Hídrico publicados por la Dirección de Agua, y datos de la ESPH.</t>
  </si>
  <si>
    <t>Wastewater Collected</t>
  </si>
  <si>
    <t>Agua residual tratada</t>
  </si>
  <si>
    <t>Electricity, generated in non hydroelectric plants</t>
  </si>
  <si>
    <t>ISIC 3510-1</t>
  </si>
  <si>
    <t>ISIC 3510-2</t>
  </si>
  <si>
    <t>CIIU 3510-2</t>
  </si>
  <si>
    <t>Electricidad, generada en plantas hidroeléctricas</t>
  </si>
  <si>
    <t>CIIU 05-33, 38,39,41-96, 3520, 3530</t>
  </si>
  <si>
    <t>CIIU 3510-1</t>
  </si>
  <si>
    <t>Electricidad generada en plantas no hidroeléctricas</t>
  </si>
  <si>
    <t>ISIC 05-33, 38,39,41-96, 3520, 3530</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</si>
  <si>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</si>
  <si>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</si>
  <si>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</si>
  <si>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</si>
  <si>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</si>
  <si>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</si>
  <si>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</si>
  <si>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</si>
  <si>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</si>
  <si>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</si>
  <si>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</si>
  <si>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Notas sobre la cuenta de agua 2012</t>
  </si>
  <si>
    <t>3. Extracciones y Usos</t>
  </si>
  <si>
    <t>4. Secuencia de cuentas</t>
  </si>
  <si>
    <t>5. COU Físico</t>
  </si>
  <si>
    <t>6. Cuenta de Activos Físicos</t>
  </si>
  <si>
    <t>7. Cuadro Combinado</t>
  </si>
  <si>
    <t>8. Acueductos</t>
  </si>
  <si>
    <t>9. Secuencia Gráfica</t>
  </si>
  <si>
    <t>10. Serie de Tiempo</t>
  </si>
  <si>
    <t>11. Indicadores</t>
  </si>
  <si>
    <t>11. Indicators</t>
  </si>
  <si>
    <t>10. Time Series</t>
  </si>
  <si>
    <t>9. Graphic Sequence</t>
  </si>
  <si>
    <t>8. Water Utilities</t>
  </si>
  <si>
    <t>3. Abstraction and Use</t>
  </si>
  <si>
    <t>4. Sequence Tables</t>
  </si>
  <si>
    <t>5. Physical SUT</t>
  </si>
  <si>
    <t>6. Physical Asset account</t>
  </si>
  <si>
    <t>7. Combined Table</t>
  </si>
  <si>
    <t>1. Glossary</t>
  </si>
  <si>
    <t>2. Notes on the water accounts</t>
  </si>
  <si>
    <t>Concesiones de la Dirección de Agua para fuerza hidráulica. Se incluyen también datos provenientes del ICE sobre el agua turbinada en las plantas hidroeléctricas.</t>
  </si>
  <si>
    <t>Average water price per cubic meter (colones/m3)</t>
  </si>
  <si>
    <t>Clasificación internacional de referencia de las actividades productivas cuyo propósito es ofrecer un conjunto de categorías de actividades que se pueda utilizar para la agrupación y difusión de datos estadísticos.</t>
  </si>
  <si>
    <t>Acronym</t>
  </si>
  <si>
    <t>International reference classification of productive activities whose purpose is to provide a set of categories of activities that can be used for the grouping and dissemination of statistical data.</t>
  </si>
  <si>
    <t xml:space="preserve">Report of the United Nations with international recommendations for the compilation of water resources statistics in order to support integrated resource management. </t>
  </si>
  <si>
    <t>Apertura</t>
  </si>
  <si>
    <t>Cambios</t>
  </si>
  <si>
    <t>Capacidad</t>
  </si>
  <si>
    <t>Salidas de TRWR y retornos</t>
  </si>
  <si>
    <t>Valor agregado bruto a precios básicos (millones de colones del 2012)</t>
  </si>
  <si>
    <t>Producción a precios básicos (millones de colones del 2012)</t>
  </si>
  <si>
    <t>Consumo intermedio a precios comprador (millones de colones del 2012)</t>
  </si>
  <si>
    <t>Total acueductos</t>
  </si>
  <si>
    <t>Production at basic prices (million colones of 2012)</t>
  </si>
  <si>
    <t>Intermediate consumption at purchaser's price  (million colones of 2012)</t>
  </si>
  <si>
    <t>Gross value added (GVA) at basic prices (million colones of 2012)</t>
  </si>
  <si>
    <t>Extracción de agua en el DRAT.</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</si>
  <si>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</si>
  <si>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Precipitación en la mitad seca del año (Nov-Abr)</t>
  </si>
  <si>
    <t>Secuencia de las cuentas del agua de Costa Rica</t>
  </si>
  <si>
    <t>Año 2012</t>
  </si>
  <si>
    <t>Proporción de agua residual generada por hogares e indus colectado</t>
  </si>
  <si>
    <t>Información combinada sobre agua, año 2012</t>
  </si>
  <si>
    <t xml:space="preserve">De la cual: </t>
  </si>
  <si>
    <t>Agua natural</t>
  </si>
  <si>
    <t>Natural water</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</si>
  <si>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</si>
  <si>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</si>
  <si>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t>de la cual:</t>
  </si>
  <si>
    <t>Cuentas de producción para la actividad económica AE084 "Suministro de agua potable y evacuación de aguas residuales" de AyA, ESPH, Municipalidades y Asadas elaboradas por el BCCR.</t>
  </si>
  <si>
    <r>
      <t>Cuenta de activos físicos del recurso hídrico 2012 (millones de m</t>
    </r>
    <r>
      <rPr>
        <b/>
        <vertAlign val="superscript"/>
        <sz val="14"/>
        <color theme="1"/>
        <rFont val="Calibri"/>
        <family val="2"/>
        <scheme val="minor"/>
      </rPr>
      <t>3</t>
    </r>
    <r>
      <rPr>
        <b/>
        <sz val="14"/>
        <color theme="1"/>
        <rFont val="Calibri"/>
        <family val="2"/>
        <scheme val="minor"/>
      </rPr>
      <t>)</t>
    </r>
  </si>
  <si>
    <t>Unidades</t>
  </si>
  <si>
    <t xml:space="preserve">E.1 Agua Extraída ("agua producida") </t>
  </si>
  <si>
    <r>
      <t>hm</t>
    </r>
    <r>
      <rPr>
        <vertAlign val="superscript"/>
        <sz val="11"/>
        <color theme="1"/>
        <rFont val="Calibri"/>
        <family val="2"/>
        <scheme val="minor"/>
      </rPr>
      <t>3</t>
    </r>
    <r>
      <rPr>
        <sz val="11"/>
        <color theme="1"/>
        <rFont val="Calibri"/>
        <family val="2"/>
        <scheme val="minor"/>
      </rPr>
      <t>/año</t>
    </r>
  </si>
  <si>
    <t xml:space="preserve">Agua facturada </t>
  </si>
  <si>
    <t>miles de habitantes</t>
  </si>
  <si>
    <t>número de servicios</t>
  </si>
  <si>
    <t>km</t>
  </si>
  <si>
    <t xml:space="preserve">Longitud de la red de agua potable </t>
  </si>
  <si>
    <t xml:space="preserve">Longitud de la red de alcantarillado </t>
  </si>
  <si>
    <t>Población abastecida</t>
  </si>
  <si>
    <t xml:space="preserve">P1. Producción </t>
  </si>
  <si>
    <t>P2. Consumo Intermedio</t>
  </si>
  <si>
    <t>B1b. Valor agregado bruto (VAB)</t>
  </si>
  <si>
    <t>Informes de AyA, ESPH y Municipalidades entregados al BCCR.</t>
  </si>
  <si>
    <t>Encuesta Nacional de Hogares, INEC.</t>
  </si>
  <si>
    <t>Informe ADERASA.</t>
  </si>
  <si>
    <t>millones de colones a precios de comprador</t>
  </si>
  <si>
    <t>Nota:</t>
  </si>
  <si>
    <t>H.1 Retornos a IWR 
19.7</t>
  </si>
  <si>
    <t>E.1 Extracciones (consuntivas)    
2.3</t>
  </si>
  <si>
    <t>Uso final del agua 
0.6</t>
  </si>
  <si>
    <t>I.1 Pérdidas 
1.2</t>
  </si>
  <si>
    <t>Costa Rica</t>
  </si>
  <si>
    <t>INEC, 2000-2013 Encuesta Nacional de Hogares.</t>
  </si>
  <si>
    <t>Agenda del Agua para Costa Rica. Agosto 2013.</t>
  </si>
  <si>
    <t>Basado en estimaciones de la cuenta de agua.</t>
  </si>
  <si>
    <t>Plan de expanción de la generación eléctrioca 2014-2035 (ICE). El Embalse Arenal es el más grande del país, con una capacidad de 2 416 hm3. Definición de grandes embalses: mayores a 1.000.000 m3 (1 hm3).</t>
  </si>
  <si>
    <t>Datos de INEC.</t>
  </si>
  <si>
    <t>Balance energético nacional de costa Rica para los años 2005-2015.</t>
  </si>
  <si>
    <t xml:space="preserve">Datos de IMN.  </t>
  </si>
  <si>
    <t>1 hm3 = 1 millón de metros cúbicos</t>
  </si>
  <si>
    <t>P.E. = Población Equivalente = 60 g BOD5, 135 g COD, 9.9 g nitrogeno, 3.5 fósforo</t>
  </si>
  <si>
    <t>C.2.1 Flujos de salida hacia territorios vecinos                               39.5</t>
  </si>
  <si>
    <r>
      <t>Precio medio por metro cúbico (colones/m</t>
    </r>
    <r>
      <rPr>
        <vertAlign val="superscript"/>
        <sz val="11"/>
        <color theme="1"/>
        <rFont val="Calibri"/>
        <family val="2"/>
        <scheme val="minor"/>
      </rPr>
      <t>3</t>
    </r>
    <r>
      <rPr>
        <sz val="11"/>
        <color theme="1"/>
        <rFont val="Calibri"/>
        <family val="2"/>
        <scheme val="minor"/>
      </rPr>
      <t>)</t>
    </r>
  </si>
  <si>
    <t>millones de colones a precios básicos 2012</t>
  </si>
  <si>
    <t>Extracción de agua de AyA, ESPH, Municipalidades y Asadas. Para Asadas se hizo una estimación utilizando los datos del INEC de población abastecida y los datos de litros suministrados por día en Asadas, provenientes de un estudio tarifario del AyA.</t>
  </si>
  <si>
    <t>n.d.</t>
  </si>
  <si>
    <t xml:space="preserve">The biggest irrigation district in the country. It is located in Guanacaste province. </t>
  </si>
  <si>
    <t xml:space="preserve">Processes meteorological and climatological data of the country. </t>
  </si>
  <si>
    <t>Created in 1949 to develop infrastructure to produce electricity. Builds hydroelectric plants. Manages the National Electric System.</t>
  </si>
  <si>
    <t>Created in 1983 to develop irrigation and drainage infrastructure.</t>
  </si>
  <si>
    <t>Notes on the water accounts 2012</t>
  </si>
  <si>
    <t>Water accounts sequence for Costa Rica</t>
  </si>
  <si>
    <t>Year 2012</t>
  </si>
  <si>
    <t>million people in 2012</t>
  </si>
  <si>
    <t>Notes: 
-Wastewater collected includes collected in sewers and in septic tanks-
-The total supply equals the total use, however some intermediate values may not fit exactly because of rounding issues and decimals.</t>
  </si>
  <si>
    <t>Combined presentation for water data, year 2012</t>
  </si>
  <si>
    <t>Units</t>
  </si>
  <si>
    <t xml:space="preserve">thousand people </t>
  </si>
  <si>
    <t>million colones at purchaser's prices</t>
  </si>
  <si>
    <t>million colones at basic prices 2012</t>
  </si>
  <si>
    <t>number of services</t>
  </si>
  <si>
    <t xml:space="preserve">E.1 Abstraction of water ("Produced water") </t>
  </si>
  <si>
    <t xml:space="preserve">Water billed </t>
  </si>
  <si>
    <t xml:space="preserve">Households </t>
  </si>
  <si>
    <t xml:space="preserve">Population supplied </t>
  </si>
  <si>
    <t xml:space="preserve">Length of drinking water network </t>
  </si>
  <si>
    <t xml:space="preserve">Length of sewerage network </t>
  </si>
  <si>
    <t xml:space="preserve">B1b. Gross value added (GVA) at basic prices </t>
  </si>
  <si>
    <t xml:space="preserve">Monetary information (with SNA codes) </t>
  </si>
  <si>
    <t xml:space="preserve">Note: </t>
  </si>
  <si>
    <t>H.1 Returns to IWR               19.7</t>
  </si>
  <si>
    <t>Bal02  Remaining flow after abstraction                101.3</t>
  </si>
  <si>
    <t>E.1 Abstractions (offstream)                               2.3</t>
  </si>
  <si>
    <t>E.1 Abstractions (instream)                               17.9</t>
  </si>
  <si>
    <t>C.2.1 Outflows to neighbouring territories                           39.5</t>
  </si>
  <si>
    <t>C.1 Evapotranspiration                                                       44.1</t>
  </si>
  <si>
    <t>Final Water Use                    0.6</t>
  </si>
  <si>
    <t>I.1 Losses                              1.2</t>
  </si>
  <si>
    <r>
      <t>km</t>
    </r>
    <r>
      <rPr>
        <vertAlign val="superscript"/>
        <sz val="11"/>
        <rFont val="Calibri"/>
        <family val="2"/>
        <scheme val="minor"/>
      </rPr>
      <t>2</t>
    </r>
  </si>
  <si>
    <r>
      <t>hm</t>
    </r>
    <r>
      <rPr>
        <vertAlign val="superscript"/>
        <sz val="11"/>
        <rFont val="Calibri"/>
        <family val="2"/>
        <scheme val="minor"/>
      </rPr>
      <t>3</t>
    </r>
    <r>
      <rPr>
        <sz val="11"/>
        <rFont val="Calibri"/>
        <family val="2"/>
        <scheme val="minor"/>
      </rPr>
      <t>/año</t>
    </r>
  </si>
  <si>
    <r>
      <t>hm</t>
    </r>
    <r>
      <rPr>
        <vertAlign val="superscript"/>
        <sz val="11"/>
        <rFont val="Calibri"/>
        <family val="2"/>
        <scheme val="minor"/>
      </rPr>
      <t>3</t>
    </r>
  </si>
  <si>
    <r>
      <t>ton DBO</t>
    </r>
    <r>
      <rPr>
        <vertAlign val="subscript"/>
        <sz val="11"/>
        <rFont val="Calibri"/>
        <family val="2"/>
        <scheme val="minor"/>
      </rPr>
      <t>5</t>
    </r>
  </si>
  <si>
    <r>
      <t>ton BOD</t>
    </r>
    <r>
      <rPr>
        <vertAlign val="subscript"/>
        <sz val="11"/>
        <rFont val="Calibri"/>
        <family val="2"/>
        <scheme val="minor"/>
      </rPr>
      <t>5</t>
    </r>
  </si>
  <si>
    <t>INEC, 2000-2013 Households National Surveys.</t>
  </si>
  <si>
    <t>Data from INEC.</t>
  </si>
  <si>
    <t>National Energy Balance for Costa Rica years 2005-2015.</t>
  </si>
  <si>
    <t>Data from IMN.</t>
  </si>
  <si>
    <t>Data from IMN. Evapotranspiration is calculated as 30,24% of precipitaion for all the years.</t>
  </si>
  <si>
    <t>There are no inflws of water from Nicaragua or Panamá. The San Juan river is shared with Nicaragua.</t>
  </si>
  <si>
    <t>Estimated based on the assumption that the change in the stock of water is 0 for ground water and is the change in the stock of water from Arenal reservoir for surface water.</t>
  </si>
  <si>
    <t>Electric generation expansion plan 2014-2035 (ICE). Arenal reservoir is the largest in the country with a capacity of 2 416 hm3. Definition of large artificial reservoir: larger than 1.000.000 m3 (1 hm3).</t>
  </si>
  <si>
    <t>Water abstaction permits from Water Directoriate for agricultural and irrigation uses + Water abstraction from rain calculated in DRAT water demand estimation.</t>
  </si>
  <si>
    <t>Water abstaction permits from Water Directoriate for hydraulic power use.</t>
  </si>
  <si>
    <t>Based on water accounts estimations.</t>
  </si>
  <si>
    <t>Water Agenda for Costa Rica. August 2013.</t>
  </si>
  <si>
    <t>Water utilities</t>
  </si>
  <si>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</si>
  <si>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</si>
  <si>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r>
      <t>m</t>
    </r>
    <r>
      <rPr>
        <vertAlign val="superscript"/>
        <sz val="11"/>
        <rFont val="Calibri"/>
        <family val="2"/>
        <scheme val="minor"/>
      </rPr>
      <t>3</t>
    </r>
    <r>
      <rPr>
        <sz val="11"/>
        <rFont val="Calibri"/>
        <family val="2"/>
        <scheme val="minor"/>
      </rPr>
      <t>/hab</t>
    </r>
  </si>
  <si>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</si>
  <si>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</si>
  <si>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</si>
  <si>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t>Proportion of water supplied received by households</t>
  </si>
  <si>
    <t>Water abstaction permits from Water Directorate for hydraulic power use + Turbinated water from ICE (data from DA did not include water abstractions from ICE)</t>
  </si>
  <si>
    <r>
      <t>Physical asset account for water resources 2012 (million of m</t>
    </r>
    <r>
      <rPr>
        <b/>
        <vertAlign val="superscript"/>
        <sz val="14"/>
        <color theme="1"/>
        <rFont val="Calibri"/>
        <family val="2"/>
        <scheme val="minor"/>
      </rPr>
      <t>3</t>
    </r>
    <r>
      <rPr>
        <b/>
        <sz val="14"/>
        <color theme="1"/>
        <rFont val="Calibri"/>
        <family val="2"/>
        <scheme val="minor"/>
      </rPr>
      <t>)</t>
    </r>
  </si>
  <si>
    <t>Pérdidas físicas de agua de los operadores (%)</t>
  </si>
  <si>
    <t>Pérdidas físicas de agua de los operadores (acueductos)</t>
  </si>
  <si>
    <t>Pérdidas físicas de agua en el riego</t>
  </si>
  <si>
    <t>Physical water losses from water utilities (%)</t>
  </si>
  <si>
    <t>Physical water losses from water utilities</t>
  </si>
  <si>
    <t>Physical water losses from irrigation</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</si>
  <si>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</si>
  <si>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</si>
  <si>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</si>
  <si>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</si>
  <si>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t>AyA, ESPH, Municipalities and Asadas's production accounts for economic activity EA084 Drinking water supply and wastewater disposal estimated in BCCR.</t>
  </si>
  <si>
    <r>
      <t>hm</t>
    </r>
    <r>
      <rPr>
        <vertAlign val="superscript"/>
        <sz val="11"/>
        <color theme="1"/>
        <rFont val="Calibri"/>
        <family val="2"/>
        <scheme val="minor"/>
      </rPr>
      <t>3</t>
    </r>
    <r>
      <rPr>
        <sz val="11"/>
        <color theme="1"/>
        <rFont val="Calibri"/>
        <family val="2"/>
        <scheme val="minor"/>
      </rPr>
      <t>/year</t>
    </r>
  </si>
  <si>
    <r>
      <t>Pérdidas físicas de agua de los operadores (hm</t>
    </r>
    <r>
      <rPr>
        <vertAlign val="superscript"/>
        <sz val="11"/>
        <color theme="1"/>
        <rFont val="Calibri"/>
        <family val="2"/>
        <scheme val="minor"/>
      </rPr>
      <t>3</t>
    </r>
    <r>
      <rPr>
        <sz val="11"/>
        <color theme="1"/>
        <rFont val="Calibri"/>
        <family val="2"/>
        <scheme val="minor"/>
      </rPr>
      <t>/año)</t>
    </r>
  </si>
  <si>
    <t>P1. Production</t>
  </si>
  <si>
    <t xml:space="preserve">P2. Intermediate consumption </t>
  </si>
  <si>
    <r>
      <t>Physical water losses from water utilities (hm</t>
    </r>
    <r>
      <rPr>
        <vertAlign val="superscript"/>
        <sz val="11"/>
        <color theme="1"/>
        <rFont val="Calibri"/>
        <family val="2"/>
        <scheme val="minor"/>
      </rPr>
      <t>3</t>
    </r>
    <r>
      <rPr>
        <sz val="11"/>
        <color theme="1"/>
        <rFont val="Calibri"/>
        <family val="2"/>
        <scheme val="minor"/>
      </rPr>
      <t>/year)</t>
    </r>
  </si>
  <si>
    <t>Bal01 TRWR                                             101.8</t>
  </si>
  <si>
    <r>
      <t>m</t>
    </r>
    <r>
      <rPr>
        <vertAlign val="superscript"/>
        <sz val="11"/>
        <rFont val="Calibri"/>
        <family val="2"/>
        <scheme val="minor"/>
      </rPr>
      <t>3</t>
    </r>
    <r>
      <rPr>
        <sz val="11"/>
        <rFont val="Calibri"/>
        <family val="2"/>
        <scheme val="minor"/>
      </rPr>
      <t>/inhab</t>
    </r>
  </si>
  <si>
    <t>1. Glosario</t>
  </si>
  <si>
    <t>2. Notas sobre la cuenta</t>
  </si>
  <si>
    <t xml:space="preserve">Glosario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</si>
  <si>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</si>
  <si>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Clasificación Industrial Internacional Uniforme de las Actividades Económicas</t>
  </si>
  <si>
    <t>Gobiernos locales. El país tiene un total de 81 municipalidades, no obstante no todas proveen servicios de distribución de agua. Durante el 2016 sólo 32 brindaron el servicio.</t>
  </si>
  <si>
    <r>
      <t xml:space="preserve">La cuenta de agua de Costa Rica muestra la relación entre la economía y el medio ambiente en términos del uso que hace la primera del recurso hídrico como fuente indispensable de consumo humano, y como insumo en la producción de bienes y servicios en la economía. La cuenta incluye datos físicos de extracción de agua, uso de agua por los diferentes agentes económicos, pérdidas y devoluciones. Esta información se compila en cuadros de oferta y utilización. Asimismo, con base en el Balance Hídrico Nacional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la cuenta combina esta información con los datos de las cuentas nacionales calculados por el Banco Central de Costa Rica (BCCR).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</si>
  <si>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 xml:space="preserve">El consumo efectivo de los hogares es un 25% del agua recibida. </t>
  </si>
  <si>
    <t xml:space="preserve">El agua facturada a las Asadas es de 210 l/hab/día. </t>
  </si>
  <si>
    <t>Para las Asadas se utiliza una ponderación de 58% de extracción de agua superficial y 42% de agua subterránea.</t>
  </si>
  <si>
    <t xml:space="preserve">Para las Municipalidades se utiliza una ponderación de 63% de extracción de agua superficial y 37% de agua subterránea. </t>
  </si>
  <si>
    <t xml:space="preserve">El dato de población abastecida utilizado es el de la Encuesta Nacional de Hogares del INEC del año correspondiente. </t>
  </si>
  <si>
    <t>El 50% de los retornos a los recursos hídricos de interior van al agua superficial y el 50% van al agua subterránea.</t>
  </si>
  <si>
    <t xml:space="preserve">El dato de salidas de agua a otros países se estima con base en los datos del Balance Hídrico de salidas de agua en las cuencas transfronterizas. </t>
  </si>
  <si>
    <t xml:space="preserve">Los flujos de salida al mar se estiman por diferencia. En agua superficial se asume que el cambio en el acervo es igual al cambio que indican los datos mensuales del Embalse Arenal. Para agua subterránea se asume que el acervo no cambia. </t>
  </si>
  <si>
    <t xml:space="preserve">Para desagregar la actividad económica denomindada "Suministro de agua potable y evacuación de aguas residuales" del Cuadro de Oferta y Utilización de Cuentas Nacionales en acueducto, alcantarillado y distribución de agua de riego, se utiliza la información de SENARA para la parte de riego. Para la parte restante se pondera con base en la estructura de ingresos por ventas de acueducto y de alcantarillado para AyA y ESPH. Se toma como un supuesto que las municipalidades y Asadas no tienen alcantarillado. </t>
  </si>
  <si>
    <t xml:space="preserve">Para el cálculo del agua que va alcantarillado y el agua que recibe tratamiento, el dato utilizado proviene de la Agenda del Agua. Éste se pondera con base en los datos reportados del AyA y la ESPH sobre la cantidad de agua residual proveniente de empresas y hogares que reciben estos operadores. </t>
  </si>
  <si>
    <t xml:space="preserve">Se estima que, del flujo restante de la precipitación-evapotranspiración proveniente del Balance Hídrico Nacional, 80% se convierte en escorrentía superficial y 20% se convierte en infiltración (se utiliza un promedio y se redondea). </t>
  </si>
  <si>
    <t xml:space="preserve">Para ponderar la actividad de generación de electricidad, se utilizó el indicador de hidroelectricidad como proporción de la energía generada. En el uso de agua de la CIIU 3510 no se incluyó agua distinta a la de las plantas hidroeléctricas (como, por ejemplo, agua para enfriamiento en centrales termoeléctricas). </t>
  </si>
  <si>
    <t>Cuadros de la Cuenta de Agua para Costa Rica, 2012</t>
  </si>
  <si>
    <r>
      <t>Ciclo de agua: secuencia en cascada
Costa Rica 2012 (miles de millones de metros cúbicos - km</t>
    </r>
    <r>
      <rPr>
        <b/>
        <vertAlign val="superscript"/>
        <sz val="15"/>
        <rFont val="Calibri"/>
        <family val="2"/>
        <scheme val="minor"/>
      </rPr>
      <t>3</t>
    </r>
    <r>
      <rPr>
        <b/>
        <sz val="15"/>
        <rFont val="Calibri"/>
        <family val="2"/>
        <scheme val="minor"/>
      </rPr>
      <t>)</t>
    </r>
  </si>
  <si>
    <t>Glossary</t>
  </si>
  <si>
    <t xml:space="preserve">Institution of the Costa Rican State, created in 1961, responsible, among others, for the operation of drinking water supply and wastewater treatment systems in the main cities of the country, either by direct or delegated administration. </t>
  </si>
  <si>
    <t>Water Directorate of the Ministry of Environment and Energy</t>
  </si>
  <si>
    <t>Responsible of the management of national statistics.</t>
  </si>
  <si>
    <t>Local governments. The country has a total of 81 municipalities, but not all of them provide water distribution services. During 2016 only 32 did.</t>
  </si>
  <si>
    <r>
      <t>(millions of m</t>
    </r>
    <r>
      <rPr>
        <b/>
        <vertAlign val="superscript"/>
        <sz val="11"/>
        <rFont val="Calibri"/>
        <family val="2"/>
        <scheme val="minor"/>
      </rPr>
      <t>3</t>
    </r>
    <r>
      <rPr>
        <b/>
        <sz val="11"/>
        <rFont val="Calibri"/>
        <family val="2"/>
        <scheme val="minor"/>
      </rPr>
      <t>)</t>
    </r>
  </si>
  <si>
    <t>CIIU 01-03 Agricultura, ganadería, silvicultura y pesca</t>
  </si>
  <si>
    <t>CIIU 05-33,38,39,41-96 Manufactura y servicios</t>
  </si>
  <si>
    <t>Fuentes de información</t>
  </si>
  <si>
    <t>CIIU Rev.4</t>
  </si>
  <si>
    <t>Tabla de correlación extracción-uso, Costa Rica — 2012</t>
  </si>
  <si>
    <t>Agricultura, ganadería, silvicultura y pesca</t>
  </si>
  <si>
    <t>05-33, 38,39,41-96</t>
  </si>
  <si>
    <t>Manufactura y servicios</t>
  </si>
  <si>
    <t>Enfiramiento en plantas termoeléctricas</t>
  </si>
  <si>
    <t>Obtención, tratamiento y suministro de agua</t>
  </si>
  <si>
    <t>Nombre del indicador (basado en Secuencia de cuentas)</t>
  </si>
  <si>
    <t>Fórmula</t>
  </si>
  <si>
    <t>Indicador</t>
  </si>
  <si>
    <r>
      <t>(millones de m</t>
    </r>
    <r>
      <rPr>
        <b/>
        <vertAlign val="superscript"/>
        <sz val="11"/>
        <color theme="1"/>
        <rFont val="Calibri"/>
        <family val="2"/>
        <scheme val="minor"/>
      </rPr>
      <t>3</t>
    </r>
    <r>
      <rPr>
        <b/>
        <sz val="11"/>
        <color theme="1"/>
        <rFont val="Calibri"/>
        <family val="2"/>
        <scheme val="minor"/>
      </rPr>
      <t>)</t>
    </r>
  </si>
  <si>
    <t>Evacuación de aguas residuales</t>
  </si>
  <si>
    <t>Oferta total</t>
  </si>
  <si>
    <t>Uso total</t>
  </si>
  <si>
    <r>
      <t>Oferta física de agua 2012 (millones de m</t>
    </r>
    <r>
      <rPr>
        <b/>
        <vertAlign val="superscript"/>
        <sz val="13"/>
        <rFont val="Calibri"/>
        <family val="2"/>
        <scheme val="minor"/>
      </rPr>
      <t>3</t>
    </r>
    <r>
      <rPr>
        <b/>
        <sz val="13"/>
        <rFont val="Calibri"/>
        <family val="2"/>
        <scheme val="minor"/>
      </rPr>
      <t xml:space="preserve"> anuales)</t>
    </r>
  </si>
  <si>
    <r>
      <t>Utilización física de agua 2012 (millones de m</t>
    </r>
    <r>
      <rPr>
        <b/>
        <vertAlign val="superscript"/>
        <sz val="13"/>
        <rFont val="Calibri"/>
        <family val="2"/>
        <scheme val="minor"/>
      </rPr>
      <t>3</t>
    </r>
    <r>
      <rPr>
        <b/>
        <sz val="13"/>
        <rFont val="Calibri"/>
        <family val="2"/>
        <scheme val="minor"/>
      </rPr>
      <t xml:space="preserve"> anuales)</t>
    </r>
  </si>
  <si>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</si>
  <si>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t>En paréntesis se muestran los códigos de las Recomendaciones Internacionales para las Estadísticas del Agua</t>
  </si>
  <si>
    <t>Manufactura, servicios, gas, vapor y condicionadores de aire</t>
  </si>
  <si>
    <t>Indicadores</t>
  </si>
  <si>
    <t>VAB/Producción (%)</t>
  </si>
  <si>
    <t>Proporción de agua facturada que se suministra a hogares (%)</t>
  </si>
  <si>
    <t>Proporción de consumo intermedio que corresponde a energía eléctrica (%)</t>
  </si>
  <si>
    <t>Información básica (Serie de tiempo)</t>
  </si>
  <si>
    <t>Rubros de datos</t>
  </si>
  <si>
    <t>26. Área bajo riego</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</si>
  <si>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</si>
  <si>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</si>
  <si>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</si>
  <si>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</si>
  <si>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</si>
  <si>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(enfriamiento de centrales termoeléctricas)</t>
  </si>
  <si>
    <t>E.1. Agua extraída por la CIIU 3510 (sólo para hidroeléctricas) (agua turbinada)</t>
  </si>
  <si>
    <t>Datos relacionados con la contaminación del agua (con código de las RIEA)</t>
  </si>
  <si>
    <t>15. Número de plantas de tratamiento de aguas residuales</t>
  </si>
  <si>
    <t>K+J.1 Emisiones brutas de las industrias conectadas a la red de alcantarillado (CIIU 3700)</t>
  </si>
  <si>
    <t>K+J.1 Emisiones brutas por las industrias NO conectadas al alcantarillado (CIIU 3700)</t>
  </si>
  <si>
    <t>Datos sociodemográficos relacionados con el agua (con código de las RIEA)</t>
  </si>
  <si>
    <t>Indicadores básicos</t>
  </si>
  <si>
    <t>Indicador o dato intermedio derivado</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</si>
  <si>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Directorate of Water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</si>
  <si>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 xml:space="preserve">Final water use of households is 25% of received water. </t>
  </si>
  <si>
    <t xml:space="preserve">Water billed by Asadas is 210 l/inhab/day. </t>
  </si>
  <si>
    <t>It is assumed that 58% of water abstractions made by Asadas is from surface water and 42% from groundwater.</t>
  </si>
  <si>
    <t>It is assumed that 63% of water abstractions made by Municipalities is from surface water and 37% from groundwater.</t>
  </si>
  <si>
    <t>The data for population supplied with water is obtained from the National Household Survey made by INEC for the corresponding year.</t>
  </si>
  <si>
    <t xml:space="preserve">It is assumed that 50% of water returns to internal water resources go to surface water, and 50% to groundwater. </t>
  </si>
  <si>
    <t xml:space="preserve">The data for outflows of water to neighboring countries is estimated using information of water flows in transboundary basins from the National Water Balance. </t>
  </si>
  <si>
    <t xml:space="preserve">Flows of water to the sea are estimated by difference. It is assumed that the change in the stock of surface water is the same as the change in the stock of water for Arenal reservoir, while the assumption used for groundwater is that the change in the stock is zero. </t>
  </si>
  <si>
    <t xml:space="preserve">To disaggregate the economic activity called "Drinking water supply and wastewater disposal" from the Supply and Use table in the national accounts into drinking water supply, sewerage and water for irrigation, information from SENARA on irrigation was used. For the rest, an income structure from drinking water supply and from sewerage from AyA and ESPH was used. It is assumed that neither Asadas nor Municipalities have sewerage. </t>
  </si>
  <si>
    <t xml:space="preserve">Data from the Water Agenda was used to estimate the water that goes into sewerage and received treatment. It is distributed using reports from AyA and ESPH on the amount of water received from industries and households. </t>
  </si>
  <si>
    <t xml:space="preserve">From the National Water Balance, it is estimated that from the remaining flow of precipitation - evapotranspiration, 80% becomes surface runoff and 20% becomes infiltration (an average is used and then rounded up). </t>
  </si>
  <si>
    <t xml:space="preserve">The indicator of hydroelectricity as proportion of total electricity generated was used to separate the economic activity of electricity generation. The use of water by ISIC 3510 "Electric power generation, transmission and distribution", only includes water from hydroelectric plants (excludes water for cooling in thermoelectric plants for example).  </t>
  </si>
  <si>
    <t>ISIC 01-03 Agriculture, forestry and fishing</t>
  </si>
  <si>
    <t>ISIC 05-33,38,39,41-96 Manufacturing and services</t>
  </si>
  <si>
    <t>Sources of information</t>
  </si>
  <si>
    <t>ISIC Rev.4</t>
  </si>
  <si>
    <t>Abstraction-Use correlation table, Costa Rica — 2012</t>
  </si>
  <si>
    <t>Agriculture, forestry and fishing</t>
  </si>
  <si>
    <t>05-33,38,39,41-96</t>
  </si>
  <si>
    <t>Manufacturing and services</t>
  </si>
  <si>
    <t>3510-1</t>
  </si>
  <si>
    <t>Water collection, treatment and supply</t>
  </si>
  <si>
    <t>3510-2</t>
  </si>
  <si>
    <t>Hydroelectric power generation</t>
  </si>
  <si>
    <t>Indicator name (from Sequence Tables)</t>
  </si>
  <si>
    <t>Formula</t>
  </si>
  <si>
    <t>Value</t>
  </si>
  <si>
    <t>Total renewable water resources (TRWR)</t>
  </si>
  <si>
    <t>Total actual renewable water resources (TARWR)</t>
  </si>
  <si>
    <t>E.1 offstream/Balance 01</t>
  </si>
  <si>
    <t>Freshwater/(E.1 offstream+E.1 instream)</t>
  </si>
  <si>
    <t>PubTreated/F.3</t>
  </si>
  <si>
    <t>Agua dulce/(E.1 cons+E.1 no cons)</t>
  </si>
  <si>
    <t>I.1/E.1offstream CIIU 36-1</t>
  </si>
  <si>
    <t>I.1/E.1offstream CIIU 01-03</t>
  </si>
  <si>
    <t>PubTratada/F.3</t>
  </si>
  <si>
    <r>
      <t>Physical supply table for water 2012 (millions of m</t>
    </r>
    <r>
      <rPr>
        <b/>
        <vertAlign val="superscript"/>
        <sz val="13"/>
        <rFont val="Calibri"/>
        <family val="2"/>
        <scheme val="minor"/>
      </rPr>
      <t>3</t>
    </r>
    <r>
      <rPr>
        <b/>
        <sz val="13"/>
        <rFont val="Calibri"/>
        <family val="2"/>
        <scheme val="minor"/>
      </rPr>
      <t xml:space="preserve"> per year)</t>
    </r>
  </si>
  <si>
    <r>
      <t>Physical use table for water 2012 (millions of m</t>
    </r>
    <r>
      <rPr>
        <b/>
        <vertAlign val="superscript"/>
        <sz val="13"/>
        <rFont val="Calibri"/>
        <family val="2"/>
        <scheme val="minor"/>
      </rPr>
      <t>3</t>
    </r>
    <r>
      <rPr>
        <b/>
        <sz val="13"/>
        <rFont val="Calibri"/>
        <family val="2"/>
        <scheme val="minor"/>
      </rPr>
      <t xml:space="preserve"> per year)</t>
    </r>
  </si>
  <si>
    <t xml:space="preserve">International Recommendations for Water Statistics are shown in parenthesis </t>
  </si>
  <si>
    <t>Treated Water</t>
  </si>
  <si>
    <t>Manufacturing and services, gas, steam, AC</t>
  </si>
  <si>
    <t>GVA/ Production (%)</t>
  </si>
  <si>
    <t>Proportion of water billed that is supplied to households  (%)</t>
  </si>
  <si>
    <t>Proportion of intermediate consumption that is electricity consumption  (%)</t>
  </si>
  <si>
    <t>Indicators</t>
  </si>
  <si>
    <r>
      <t>Water cycle as a cascade sequence
Costa Rica 2012 (billions of cubic meters – km</t>
    </r>
    <r>
      <rPr>
        <b/>
        <vertAlign val="superscript"/>
        <sz val="15"/>
        <rFont val="Calibri"/>
        <family val="2"/>
        <scheme val="minor"/>
      </rPr>
      <t>3</t>
    </r>
    <r>
      <rPr>
        <b/>
        <sz val="15"/>
        <rFont val="Calibri"/>
        <family val="2"/>
        <scheme val="minor"/>
      </rPr>
      <t>)</t>
    </r>
  </si>
  <si>
    <t>Data item</t>
  </si>
  <si>
    <t>Basic information</t>
  </si>
  <si>
    <t>Basic indicators</t>
  </si>
  <si>
    <t xml:space="preserve">Costa Rica </t>
  </si>
  <si>
    <t xml:space="preserve">Indicator or intermadiate derived data </t>
  </si>
  <si>
    <t>K+J.1 Gross emissions by industries connected to ISIC 3700</t>
  </si>
  <si>
    <t>K+J.1 Gross emissions by industries NOT connected to ISIC 3700</t>
  </si>
  <si>
    <t>10. Wastewater treated by ISIC 3700 (emissions collected)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</si>
</sst>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00_);_(* \(#,##0.00000\);_(* &quot;-&quot;??_);_(@_)"/>
  </numFmts>
  <fonts count="72" x14ac:knownFonts="1">
    <font>
      <sz val="11"/>
      <color theme="1"/>
      <name val="Calibri"/>
      <family val="2"/>
      <scheme val="minor"/>
    </font>
    <font>
      <sz val="11"/>
      <color indexed="8"/>
      <name val="Calibri"/>
      <family val="2"/>
    </font>
    <font>
      <b/>
      <sz val="12"/>
      <color indexed="8"/>
      <name val="Calibri"/>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b/>
      <sz val="12"/>
      <name val="Calibri"/>
      <family val="2"/>
    </font>
    <font>
      <sz val="11"/>
      <color theme="1"/>
      <name val="Arial"/>
      <family val="2"/>
    </font>
    <font>
      <i/>
      <sz val="11"/>
      <color theme="1"/>
      <name val="Arial"/>
      <family val="2"/>
    </font>
    <font>
      <b/>
      <sz val="13"/>
      <color theme="0"/>
      <name val="Arial"/>
      <family val="2"/>
    </font>
    <font>
      <b/>
      <sz val="10"/>
      <color theme="1"/>
      <name val="Calibri"/>
      <family val="2"/>
      <scheme val="minor"/>
    </font>
    <font>
      <vertAlign val="superscript"/>
      <sz val="11"/>
      <color theme="1"/>
      <name val="Calibri"/>
      <family val="2"/>
      <scheme val="minor"/>
    </font>
    <font>
      <b/>
      <vertAlign val="superscript"/>
      <sz val="14"/>
      <color theme="1"/>
      <name val="Calibri"/>
      <family val="2"/>
      <scheme val="minor"/>
    </font>
    <font>
      <b/>
      <sz val="13"/>
      <color theme="0"/>
      <name val="Calibri"/>
      <family val="2"/>
      <scheme val="minor"/>
    </font>
    <font>
      <b/>
      <sz val="14"/>
      <name val="Calibri"/>
      <family val="2"/>
      <scheme val="minor"/>
    </font>
    <font>
      <sz val="10"/>
      <name val="Calibri"/>
      <family val="2"/>
      <scheme val="minor"/>
    </font>
    <font>
      <b/>
      <sz val="11"/>
      <name val="Calibri"/>
      <family val="2"/>
      <scheme val="minor"/>
    </font>
    <font>
      <vertAlign val="superscript"/>
      <sz val="11"/>
      <name val="Calibri"/>
      <family val="2"/>
      <scheme val="minor"/>
    </font>
    <font>
      <vertAlign val="subscript"/>
      <sz val="11"/>
      <name val="Calibri"/>
      <family val="2"/>
      <scheme val="minor"/>
    </font>
    <font>
      <b/>
      <sz val="11"/>
      <color indexed="8"/>
      <name val="Calibri"/>
      <family val="2"/>
      <scheme val="minor"/>
    </font>
    <font>
      <sz val="11"/>
      <color indexed="8"/>
      <name val="Calibri"/>
      <family val="2"/>
      <scheme val="minor"/>
    </font>
    <font>
      <b/>
      <vertAlign val="superscript"/>
      <sz val="11"/>
      <color theme="1"/>
      <name val="Calibri"/>
      <family val="2"/>
      <scheme val="minor"/>
    </font>
    <font>
      <u/>
      <sz val="10"/>
      <color theme="3"/>
      <name val="Arial"/>
      <family val="2"/>
    </font>
    <font>
      <b/>
      <sz val="16"/>
      <name val="Calibri"/>
      <family val="2"/>
      <scheme val="minor"/>
    </font>
    <font>
      <b/>
      <sz val="16"/>
      <color theme="0"/>
      <name val="Calibri"/>
      <family val="2"/>
      <scheme val="minor"/>
    </font>
    <font>
      <u/>
      <sz val="10"/>
      <color theme="10"/>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vertAlign val="superscript"/>
      <sz val="11"/>
      <name val="Calibri"/>
      <family val="2"/>
      <scheme val="minor"/>
    </font>
    <font>
      <b/>
      <sz val="10"/>
      <name val="Arial"/>
      <family val="2"/>
    </font>
    <font>
      <b/>
      <sz val="14"/>
      <color theme="0"/>
      <name val="Calibri"/>
      <family val="2"/>
      <scheme val="minor"/>
    </font>
    <font>
      <u/>
      <sz val="12"/>
      <color theme="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2" tint="-0.249977111117893"/>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style="thin">
        <color theme="2" tint="-0.249977111117893"/>
      </right>
      <top style="thin">
        <color theme="2" tint="-0.249977111117893"/>
      </top>
      <bottom style="thin">
        <color theme="0" tint="-0.34998626667073579"/>
      </bottom>
      <diagonal/>
    </border>
  </borders>
  <cellStyleXfs count="31">
    <xf numFmtId="0" fontId="0" fillId="0" borderId="0"/>
    <xf numFmtId="0" fontId="4" fillId="0" borderId="0"/>
    <xf numFmtId="9" fontId="9" fillId="0" borderId="0" applyFon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6" fillId="0" borderId="0"/>
    <xf numFmtId="164" fontId="3" fillId="0" borderId="0" applyFon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513">
    <xf numFmtId="0" fontId="0" fillId="0" borderId="0" xfId="0"/>
    <xf numFmtId="0" fontId="0" fillId="0" borderId="0" xfId="0" applyFill="1" applyBorder="1"/>
    <xf numFmtId="0" fontId="0" fillId="0" borderId="0" xfId="0" applyBorder="1"/>
    <xf numFmtId="0" fontId="4" fillId="0" borderId="0" xfId="1" applyBorder="1"/>
    <xf numFmtId="165" fontId="0" fillId="0" borderId="0" xfId="0" applyNumberFormat="1" applyBorder="1"/>
    <xf numFmtId="0" fontId="5" fillId="0" borderId="0" xfId="0" applyFont="1"/>
    <xf numFmtId="9" fontId="0" fillId="0" borderId="0" xfId="2" applyFont="1"/>
    <xf numFmtId="15" fontId="11" fillId="0" borderId="0" xfId="0" applyNumberFormat="1" applyFont="1" applyAlignment="1"/>
    <xf numFmtId="0" fontId="10" fillId="0" borderId="0" xfId="0" applyFont="1" applyAlignment="1"/>
    <xf numFmtId="0" fontId="10"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applyBorder="1"/>
    <xf numFmtId="170" fontId="0" fillId="0" borderId="0" xfId="0" applyNumberFormat="1" applyBorder="1"/>
    <xf numFmtId="166" fontId="13" fillId="0" borderId="0" xfId="0" applyNumberFormat="1" applyFont="1" applyBorder="1"/>
    <xf numFmtId="170" fontId="0" fillId="0" borderId="0" xfId="0" applyNumberFormat="1"/>
    <xf numFmtId="0" fontId="5" fillId="0" borderId="0" xfId="0" applyFont="1" applyBorder="1"/>
    <xf numFmtId="9" fontId="1" fillId="0" borderId="0" xfId="0" applyNumberFormat="1" applyFont="1" applyBorder="1"/>
    <xf numFmtId="0" fontId="14" fillId="0" borderId="0" xfId="0" applyFont="1" applyFill="1" applyBorder="1" applyAlignment="1">
      <alignment horizontal="left"/>
    </xf>
    <xf numFmtId="168" fontId="3" fillId="0" borderId="0" xfId="0" applyNumberFormat="1" applyFont="1" applyFill="1" applyBorder="1"/>
    <xf numFmtId="171" fontId="0" fillId="0" borderId="0" xfId="2" applyNumberFormat="1" applyFont="1"/>
    <xf numFmtId="173" fontId="0" fillId="0" borderId="0" xfId="0" applyNumberFormat="1"/>
    <xf numFmtId="0" fontId="0" fillId="5" borderId="0" xfId="0" applyFill="1" applyAlignment="1">
      <alignment horizontal="left" indent="4"/>
    </xf>
    <xf numFmtId="0" fontId="14" fillId="5" borderId="0" xfId="0" applyFont="1" applyFill="1" applyAlignment="1">
      <alignment horizontal="left" indent="2"/>
    </xf>
    <xf numFmtId="0" fontId="0" fillId="5" borderId="0" xfId="0" applyFill="1" applyAlignment="1">
      <alignment horizontal="left" indent="6"/>
    </xf>
    <xf numFmtId="0" fontId="21" fillId="5" borderId="0" xfId="0" applyFont="1" applyFill="1" applyAlignment="1">
      <alignment horizontal="left" indent="4"/>
    </xf>
    <xf numFmtId="0" fontId="14" fillId="5" borderId="0" xfId="0" applyFont="1" applyFill="1"/>
    <xf numFmtId="0" fontId="14"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0" fontId="18" fillId="0" borderId="0" xfId="0" applyFont="1"/>
    <xf numFmtId="173" fontId="16" fillId="5" borderId="0" xfId="3" applyNumberFormat="1" applyFont="1" applyFill="1"/>
    <xf numFmtId="173" fontId="16" fillId="5" borderId="0" xfId="3" applyNumberFormat="1" applyFont="1" applyFill="1" applyAlignment="1"/>
    <xf numFmtId="173" fontId="16" fillId="4" borderId="0" xfId="3" applyNumberFormat="1" applyFont="1" applyFill="1"/>
    <xf numFmtId="166" fontId="16" fillId="5" borderId="0" xfId="0" applyNumberFormat="1" applyFont="1" applyFill="1"/>
    <xf numFmtId="166" fontId="16" fillId="5" borderId="0" xfId="3" applyNumberFormat="1" applyFont="1" applyFill="1"/>
    <xf numFmtId="0" fontId="16" fillId="0" borderId="0" xfId="0" applyFont="1" applyFill="1"/>
    <xf numFmtId="0" fontId="0" fillId="0" borderId="0" xfId="0" applyBorder="1" applyAlignment="1">
      <alignment vertical="top" wrapText="1"/>
    </xf>
    <xf numFmtId="0" fontId="0" fillId="0" borderId="0" xfId="0" applyBorder="1" applyAlignment="1">
      <alignment wrapText="1"/>
    </xf>
    <xf numFmtId="3" fontId="0" fillId="0" borderId="0" xfId="0" applyNumberFormat="1"/>
    <xf numFmtId="164" fontId="0" fillId="0" borderId="0" xfId="3" applyFont="1"/>
    <xf numFmtId="164" fontId="0" fillId="0" borderId="0" xfId="3" applyNumberFormat="1" applyFont="1"/>
    <xf numFmtId="0" fontId="0" fillId="0" borderId="5" xfId="0" applyBorder="1"/>
    <xf numFmtId="0" fontId="0" fillId="0" borderId="5" xfId="0" applyFill="1" applyBorder="1"/>
    <xf numFmtId="0" fontId="5" fillId="6" borderId="5" xfId="0" applyFont="1" applyFill="1" applyBorder="1" applyAlignment="1">
      <alignment horizontal="center" vertical="center" wrapText="1"/>
    </xf>
    <xf numFmtId="166" fontId="12" fillId="0" borderId="5" xfId="0" applyNumberFormat="1" applyFont="1" applyFill="1" applyBorder="1"/>
    <xf numFmtId="166" fontId="12" fillId="0" borderId="5" xfId="0" applyNumberFormat="1" applyFont="1" applyBorder="1"/>
    <xf numFmtId="9" fontId="1" fillId="0" borderId="5" xfId="0" applyNumberFormat="1" applyFont="1" applyBorder="1"/>
    <xf numFmtId="0" fontId="0" fillId="0" borderId="0" xfId="0" applyFill="1" applyBorder="1" applyAlignment="1">
      <alignment horizontal="left"/>
    </xf>
    <xf numFmtId="0" fontId="27" fillId="8" borderId="5" xfId="0" applyFont="1" applyFill="1" applyBorder="1"/>
    <xf numFmtId="166" fontId="16" fillId="0" borderId="5" xfId="0" applyNumberFormat="1" applyFont="1" applyFill="1" applyBorder="1"/>
    <xf numFmtId="0" fontId="18" fillId="0" borderId="0" xfId="0" applyFont="1" applyBorder="1" applyAlignment="1">
      <alignment vertical="center" textRotation="90" wrapText="1"/>
    </xf>
    <xf numFmtId="0" fontId="16" fillId="0" borderId="5" xfId="0" applyFont="1" applyFill="1" applyBorder="1"/>
    <xf numFmtId="165" fontId="16" fillId="0" borderId="5" xfId="0" applyNumberFormat="1" applyFont="1" applyFill="1" applyBorder="1"/>
    <xf numFmtId="0" fontId="16" fillId="0" borderId="5" xfId="0" applyFont="1" applyFill="1" applyBorder="1" applyAlignment="1">
      <alignment horizontal="left" indent="2"/>
    </xf>
    <xf numFmtId="0" fontId="12" fillId="0" borderId="5" xfId="0" applyFont="1" applyFill="1" applyBorder="1"/>
    <xf numFmtId="0" fontId="16" fillId="0" borderId="5" xfId="0" applyFont="1" applyFill="1" applyBorder="1" applyAlignment="1">
      <alignment wrapText="1"/>
    </xf>
    <xf numFmtId="166" fontId="0" fillId="0" borderId="5" xfId="0" applyNumberFormat="1" applyFont="1" applyFill="1" applyBorder="1"/>
    <xf numFmtId="0" fontId="16" fillId="0" borderId="5" xfId="0" applyFont="1" applyBorder="1"/>
    <xf numFmtId="0" fontId="18" fillId="0" borderId="0" xfId="0" applyFont="1" applyBorder="1"/>
    <xf numFmtId="173" fontId="18" fillId="0" borderId="0" xfId="0" applyNumberFormat="1" applyFont="1" applyBorder="1"/>
    <xf numFmtId="173" fontId="25" fillId="0" borderId="0" xfId="0" applyNumberFormat="1" applyFont="1" applyFill="1" applyBorder="1"/>
    <xf numFmtId="0" fontId="28" fillId="8" borderId="0" xfId="0" applyFont="1" applyFill="1"/>
    <xf numFmtId="173" fontId="16" fillId="5" borderId="0" xfId="3" applyNumberFormat="1" applyFont="1" applyFill="1" applyBorder="1" applyAlignment="1"/>
    <xf numFmtId="0" fontId="14" fillId="5" borderId="8" xfId="0" applyFont="1" applyFill="1" applyBorder="1" applyAlignment="1">
      <alignment horizontal="left" indent="2"/>
    </xf>
    <xf numFmtId="0" fontId="16" fillId="5" borderId="8" xfId="0" applyFont="1" applyFill="1" applyBorder="1" applyAlignment="1"/>
    <xf numFmtId="0" fontId="16" fillId="5" borderId="8" xfId="0" applyFont="1" applyFill="1" applyBorder="1"/>
    <xf numFmtId="172" fontId="16" fillId="5" borderId="8" xfId="0" applyNumberFormat="1" applyFont="1" applyFill="1" applyBorder="1"/>
    <xf numFmtId="0" fontId="21" fillId="5" borderId="8" xfId="0" applyFont="1" applyFill="1" applyBorder="1" applyAlignment="1">
      <alignment horizontal="left" indent="4"/>
    </xf>
    <xf numFmtId="173" fontId="16" fillId="5" borderId="8" xfId="3" applyNumberFormat="1" applyFont="1" applyFill="1" applyBorder="1" applyAlignment="1"/>
    <xf numFmtId="173" fontId="16" fillId="5" borderId="8" xfId="3" applyNumberFormat="1" applyFont="1" applyFill="1" applyBorder="1"/>
    <xf numFmtId="0" fontId="20" fillId="5" borderId="8" xfId="0" applyFont="1" applyFill="1" applyBorder="1" applyAlignment="1">
      <alignment horizontal="left"/>
    </xf>
    <xf numFmtId="0" fontId="20" fillId="5" borderId="8" xfId="0" applyFont="1" applyFill="1" applyBorder="1"/>
    <xf numFmtId="173" fontId="16" fillId="5" borderId="8" xfId="0" applyNumberFormat="1" applyFont="1" applyFill="1" applyBorder="1"/>
    <xf numFmtId="0" fontId="28" fillId="8" borderId="0" xfId="0" applyFont="1" applyFill="1" applyBorder="1"/>
    <xf numFmtId="0" fontId="28" fillId="8" borderId="8" xfId="0" applyFont="1" applyFill="1" applyBorder="1"/>
    <xf numFmtId="0" fontId="27" fillId="8" borderId="8" xfId="0" applyFont="1" applyFill="1" applyBorder="1" applyAlignment="1">
      <alignment wrapText="1"/>
    </xf>
    <xf numFmtId="0" fontId="27" fillId="8" borderId="8" xfId="0" applyFont="1" applyFill="1" applyBorder="1"/>
    <xf numFmtId="0" fontId="28" fillId="8" borderId="10" xfId="0" applyFont="1" applyFill="1" applyBorder="1"/>
    <xf numFmtId="0" fontId="18" fillId="0" borderId="0" xfId="0" applyFont="1" applyBorder="1" applyAlignment="1">
      <alignment vertical="center" textRotation="90"/>
    </xf>
    <xf numFmtId="174" fontId="16" fillId="0" borderId="0" xfId="0" applyNumberFormat="1" applyFont="1" applyFill="1" applyBorder="1" applyAlignment="1">
      <alignment vertical="top"/>
    </xf>
    <xf numFmtId="166" fontId="14" fillId="0" borderId="0" xfId="0" applyNumberFormat="1" applyFont="1" applyFill="1" applyBorder="1" applyAlignment="1">
      <alignment vertical="top" wrapText="1"/>
    </xf>
    <xf numFmtId="0" fontId="0" fillId="0" borderId="5" xfId="0" applyBorder="1" applyAlignment="1">
      <alignment vertical="center" wrapText="1"/>
    </xf>
    <xf numFmtId="0" fontId="31" fillId="0" borderId="0" xfId="0" applyFont="1"/>
    <xf numFmtId="0" fontId="36" fillId="0" borderId="0" xfId="0" applyFont="1"/>
    <xf numFmtId="0" fontId="38" fillId="0" borderId="0" xfId="0" applyFont="1"/>
    <xf numFmtId="0" fontId="39" fillId="0" borderId="0" xfId="0" applyFont="1"/>
    <xf numFmtId="0" fontId="40" fillId="0" borderId="0" xfId="0" applyFont="1"/>
    <xf numFmtId="0" fontId="42" fillId="0" borderId="0" xfId="0" applyFont="1" applyAlignment="1">
      <alignment vertical="top" wrapText="1"/>
    </xf>
    <xf numFmtId="0" fontId="31" fillId="0" borderId="0" xfId="0" applyFont="1" applyAlignment="1">
      <alignment horizontal="left"/>
    </xf>
    <xf numFmtId="173" fontId="16" fillId="0" borderId="0" xfId="3" applyNumberFormat="1" applyFont="1" applyFill="1"/>
    <xf numFmtId="166" fontId="0" fillId="0" borderId="0" xfId="0" applyNumberFormat="1" applyBorder="1"/>
    <xf numFmtId="0" fontId="29" fillId="8" borderId="5" xfId="0" applyFont="1" applyFill="1" applyBorder="1" applyAlignment="1">
      <alignment horizontal="right" vertical="center" wrapText="1"/>
    </xf>
    <xf numFmtId="9" fontId="0" fillId="0" borderId="0" xfId="30" applyFont="1"/>
    <xf numFmtId="0" fontId="43" fillId="0" borderId="1" xfId="0" applyFont="1" applyBorder="1" applyAlignment="1">
      <alignment horizontal="center" vertical="center" wrapText="1"/>
    </xf>
    <xf numFmtId="0" fontId="43" fillId="0" borderId="1" xfId="0" applyFont="1" applyFill="1" applyBorder="1" applyAlignment="1">
      <alignment horizontal="center" vertical="center" wrapText="1"/>
    </xf>
    <xf numFmtId="166" fontId="6" fillId="0" borderId="0" xfId="0" applyNumberFormat="1" applyFont="1" applyFill="1" applyBorder="1"/>
    <xf numFmtId="166" fontId="12" fillId="0" borderId="0" xfId="0" applyNumberFormat="1" applyFont="1" applyFill="1" applyBorder="1"/>
    <xf numFmtId="0" fontId="41" fillId="0" borderId="0" xfId="29" applyFont="1" applyFill="1" applyAlignment="1">
      <alignment horizontal="center"/>
    </xf>
    <xf numFmtId="0" fontId="44" fillId="5" borderId="0" xfId="0" applyFont="1" applyFill="1"/>
    <xf numFmtId="0" fontId="0" fillId="0" borderId="5" xfId="0" applyBorder="1" applyAlignment="1">
      <alignment vertical="top" wrapText="1"/>
    </xf>
    <xf numFmtId="0" fontId="0" fillId="10" borderId="0" xfId="0" applyFill="1" applyBorder="1"/>
    <xf numFmtId="0" fontId="27" fillId="8" borderId="8" xfId="0" applyFont="1" applyFill="1" applyBorder="1" applyAlignment="1">
      <alignment horizontal="center"/>
    </xf>
    <xf numFmtId="0" fontId="27" fillId="8" borderId="8" xfId="0" applyFont="1" applyFill="1" applyBorder="1" applyAlignment="1">
      <alignment horizontal="center" wrapText="1"/>
    </xf>
    <xf numFmtId="0" fontId="30" fillId="8" borderId="0" xfId="0" applyFont="1" applyFill="1"/>
    <xf numFmtId="0" fontId="51" fillId="0" borderId="0" xfId="27" applyFont="1"/>
    <xf numFmtId="0" fontId="52" fillId="0" borderId="0" xfId="27" applyFont="1"/>
    <xf numFmtId="175" fontId="52" fillId="0" borderId="0" xfId="27" applyNumberFormat="1" applyFont="1"/>
    <xf numFmtId="0" fontId="52" fillId="0" borderId="0" xfId="27" applyFont="1" applyFill="1" applyBorder="1" applyAlignment="1">
      <alignment horizontal="left" vertical="top" wrapText="1"/>
    </xf>
    <xf numFmtId="0" fontId="16" fillId="0" borderId="0" xfId="27" applyFont="1"/>
    <xf numFmtId="0" fontId="53" fillId="2" borderId="5" xfId="27" applyFont="1" applyFill="1" applyBorder="1" applyAlignment="1">
      <alignment vertical="center"/>
    </xf>
    <xf numFmtId="0" fontId="53" fillId="2" borderId="5" xfId="27" applyFont="1" applyFill="1" applyBorder="1" applyAlignment="1">
      <alignment horizontal="center" vertical="center" wrapText="1"/>
    </xf>
    <xf numFmtId="175" fontId="16" fillId="0" borderId="0" xfId="27" applyNumberFormat="1" applyFont="1"/>
    <xf numFmtId="0" fontId="16" fillId="0" borderId="0" xfId="27" applyFont="1" applyFill="1"/>
    <xf numFmtId="175" fontId="16" fillId="0" borderId="0" xfId="27" applyNumberFormat="1" applyFont="1" applyFill="1"/>
    <xf numFmtId="166" fontId="16" fillId="0" borderId="0" xfId="27" applyNumberFormat="1" applyFont="1"/>
    <xf numFmtId="0" fontId="16" fillId="0" borderId="0" xfId="27" applyFont="1" applyFill="1" applyBorder="1" applyAlignment="1">
      <alignment horizontal="right" vertical="top" wrapText="1"/>
    </xf>
    <xf numFmtId="0" fontId="16" fillId="0" borderId="0" xfId="27" applyFont="1" applyFill="1" applyBorder="1" applyAlignment="1">
      <alignment horizontal="left" vertical="top" wrapText="1"/>
    </xf>
    <xf numFmtId="0" fontId="52" fillId="0" borderId="0" xfId="27" applyFont="1" applyAlignment="1">
      <alignment wrapText="1"/>
    </xf>
    <xf numFmtId="0" fontId="51" fillId="0" borderId="0" xfId="27" applyFont="1" applyAlignment="1"/>
    <xf numFmtId="0" fontId="51" fillId="0" borderId="0" xfId="27" applyFont="1" applyAlignment="1">
      <alignment vertical="top"/>
    </xf>
    <xf numFmtId="0" fontId="0" fillId="0" borderId="0" xfId="0" applyFont="1"/>
    <xf numFmtId="166" fontId="0" fillId="0" borderId="0" xfId="0" applyNumberFormat="1" applyFont="1"/>
    <xf numFmtId="0" fontId="0" fillId="0" borderId="0" xfId="0" applyFont="1" applyBorder="1"/>
    <xf numFmtId="166" fontId="53" fillId="0" borderId="5" xfId="0" applyNumberFormat="1" applyFont="1" applyFill="1" applyBorder="1"/>
    <xf numFmtId="0" fontId="16" fillId="0" borderId="0" xfId="0" applyFont="1" applyFill="1" applyBorder="1"/>
    <xf numFmtId="0" fontId="53" fillId="0" borderId="5" xfId="1" applyFont="1" applyFill="1" applyBorder="1"/>
    <xf numFmtId="0" fontId="27" fillId="8" borderId="5" xfId="1" applyFont="1" applyFill="1" applyBorder="1" applyAlignment="1">
      <alignment horizontal="center" vertical="center" wrapText="1"/>
    </xf>
    <xf numFmtId="0" fontId="16" fillId="0" borderId="5" xfId="1" applyFont="1" applyFill="1" applyBorder="1"/>
    <xf numFmtId="0" fontId="53" fillId="0" borderId="0" xfId="0" applyFont="1" applyFill="1" applyAlignment="1">
      <alignment horizontal="center"/>
    </xf>
    <xf numFmtId="0" fontId="27" fillId="8" borderId="5" xfId="0" applyFont="1" applyFill="1" applyBorder="1" applyAlignment="1">
      <alignment horizontal="center"/>
    </xf>
    <xf numFmtId="0" fontId="53" fillId="0" borderId="5" xfId="0" applyFont="1" applyFill="1" applyBorder="1"/>
    <xf numFmtId="165" fontId="53" fillId="0" borderId="5" xfId="0" applyNumberFormat="1" applyFont="1" applyFill="1" applyBorder="1"/>
    <xf numFmtId="0" fontId="53" fillId="0" borderId="0" xfId="0" applyFont="1" applyFill="1" applyBorder="1"/>
    <xf numFmtId="165" fontId="53" fillId="0" borderId="0" xfId="0" applyNumberFormat="1" applyFont="1" applyFill="1" applyBorder="1"/>
    <xf numFmtId="0" fontId="53" fillId="0" borderId="5" xfId="0" applyFont="1" applyFill="1" applyBorder="1" applyAlignment="1">
      <alignment horizontal="center"/>
    </xf>
    <xf numFmtId="0" fontId="16" fillId="0" borderId="5" xfId="0" applyFont="1" applyFill="1" applyBorder="1" applyAlignment="1">
      <alignment vertical="top"/>
    </xf>
    <xf numFmtId="165" fontId="0" fillId="0" borderId="0" xfId="0" applyNumberFormat="1" applyFont="1" applyBorder="1"/>
    <xf numFmtId="0" fontId="56" fillId="0" borderId="0" xfId="0" applyFont="1"/>
    <xf numFmtId="0" fontId="0" fillId="0" borderId="0" xfId="0" applyFont="1" applyAlignment="1">
      <alignment horizontal="left"/>
    </xf>
    <xf numFmtId="0" fontId="0" fillId="0" borderId="0" xfId="0" applyFont="1" applyAlignment="1">
      <alignment horizontal="left" indent="2"/>
    </xf>
    <xf numFmtId="165" fontId="0" fillId="0" borderId="0" xfId="0" applyNumberFormat="1" applyFont="1"/>
    <xf numFmtId="0" fontId="0" fillId="0" borderId="0" xfId="0" quotePrefix="1" applyFont="1"/>
    <xf numFmtId="9" fontId="0" fillId="0" borderId="0" xfId="0" applyNumberFormat="1" applyFont="1"/>
    <xf numFmtId="1" fontId="0" fillId="0" borderId="0" xfId="0" applyNumberFormat="1" applyFont="1"/>
    <xf numFmtId="0" fontId="16" fillId="0" borderId="5" xfId="0" applyFont="1" applyFill="1" applyBorder="1" applyAlignment="1">
      <alignment horizontal="left" indent="1"/>
    </xf>
    <xf numFmtId="0" fontId="16" fillId="0" borderId="5" xfId="0" applyFont="1" applyBorder="1" applyAlignment="1">
      <alignment horizontal="left" indent="1"/>
    </xf>
    <xf numFmtId="0" fontId="16" fillId="0" borderId="5" xfId="0" applyFont="1" applyFill="1" applyBorder="1" applyAlignment="1">
      <alignment horizontal="left" indent="3"/>
    </xf>
    <xf numFmtId="0" fontId="16" fillId="0" borderId="5" xfId="0" applyFont="1" applyBorder="1" applyAlignment="1">
      <alignment horizontal="left" indent="3"/>
    </xf>
    <xf numFmtId="0" fontId="16" fillId="0" borderId="5" xfId="0" applyFont="1" applyBorder="1" applyAlignment="1">
      <alignment horizontal="left" wrapText="1" indent="3"/>
    </xf>
    <xf numFmtId="0" fontId="0" fillId="0" borderId="5" xfId="0" applyFont="1" applyBorder="1"/>
    <xf numFmtId="0" fontId="0" fillId="0" borderId="0" xfId="0" applyFont="1" applyFill="1" applyBorder="1" applyAlignment="1">
      <alignment wrapText="1"/>
    </xf>
    <xf numFmtId="0" fontId="57" fillId="0" borderId="0" xfId="1" applyFont="1" applyBorder="1"/>
    <xf numFmtId="165" fontId="57" fillId="0" borderId="0" xfId="1" applyNumberFormat="1" applyFont="1" applyBorder="1"/>
    <xf numFmtId="0" fontId="56" fillId="0" borderId="0" xfId="1" applyFont="1" applyBorder="1"/>
    <xf numFmtId="165" fontId="56" fillId="0" borderId="0" xfId="1" applyNumberFormat="1" applyFont="1" applyBorder="1"/>
    <xf numFmtId="165" fontId="53" fillId="0" borderId="0" xfId="1" applyNumberFormat="1" applyFont="1" applyBorder="1"/>
    <xf numFmtId="0" fontId="27" fillId="8" borderId="9" xfId="0" applyFont="1" applyFill="1" applyBorder="1" applyAlignment="1">
      <alignment horizontal="center" wrapText="1"/>
    </xf>
    <xf numFmtId="0" fontId="27" fillId="8" borderId="9" xfId="0" applyFont="1" applyFill="1" applyBorder="1" applyAlignment="1">
      <alignment horizontal="center"/>
    </xf>
    <xf numFmtId="0" fontId="40" fillId="0" borderId="0" xfId="0" applyFont="1" applyAlignment="1">
      <alignment vertical="center" wrapText="1"/>
    </xf>
    <xf numFmtId="0" fontId="59" fillId="0" borderId="0" xfId="29" applyFont="1" applyFill="1" applyAlignment="1">
      <alignment horizontal="center"/>
    </xf>
    <xf numFmtId="0" fontId="41" fillId="0" borderId="0" xfId="29" applyFont="1"/>
    <xf numFmtId="0" fontId="40" fillId="0" borderId="0" xfId="0" applyFont="1" applyAlignment="1">
      <alignment horizontal="left" vertical="center" wrapText="1"/>
    </xf>
    <xf numFmtId="0" fontId="41" fillId="0" borderId="0" xfId="29" applyFont="1" applyAlignment="1">
      <alignment horizontal="left"/>
    </xf>
    <xf numFmtId="0" fontId="17" fillId="0" borderId="0" xfId="0" applyFont="1"/>
    <xf numFmtId="0" fontId="30" fillId="8" borderId="8" xfId="0" applyFont="1" applyFill="1" applyBorder="1" applyAlignment="1">
      <alignment horizontal="center" vertical="center"/>
    </xf>
    <xf numFmtId="0" fontId="47" fillId="0" borderId="8" xfId="0" applyFont="1" applyFill="1" applyBorder="1" applyAlignment="1">
      <alignment horizontal="left" vertical="center" wrapText="1"/>
    </xf>
    <xf numFmtId="0" fontId="15" fillId="0" borderId="8" xfId="0" applyFont="1" applyBorder="1" applyAlignment="1">
      <alignment vertical="center"/>
    </xf>
    <xf numFmtId="0" fontId="52" fillId="0" borderId="8" xfId="0" applyFont="1" applyBorder="1" applyAlignment="1">
      <alignment vertical="center" wrapText="1"/>
    </xf>
    <xf numFmtId="0" fontId="17" fillId="0" borderId="0" xfId="0" applyFont="1" applyAlignment="1">
      <alignment wrapText="1"/>
    </xf>
    <xf numFmtId="0" fontId="15" fillId="0" borderId="8" xfId="0" applyFont="1" applyBorder="1" applyAlignment="1">
      <alignment vertical="center" wrapText="1"/>
    </xf>
    <xf numFmtId="0" fontId="52" fillId="0" borderId="8" xfId="0" applyFont="1" applyFill="1" applyBorder="1" applyAlignment="1">
      <alignment vertical="center" wrapText="1"/>
    </xf>
    <xf numFmtId="0" fontId="47" fillId="0" borderId="8" xfId="0" applyFont="1" applyFill="1" applyBorder="1" applyAlignment="1">
      <alignment horizontal="left" vertical="center"/>
    </xf>
    <xf numFmtId="0" fontId="15" fillId="0" borderId="8" xfId="0" applyFont="1" applyBorder="1" applyAlignment="1">
      <alignment vertical="top" wrapText="1"/>
    </xf>
    <xf numFmtId="0" fontId="52" fillId="0" borderId="8" xfId="0" applyFont="1" applyFill="1" applyBorder="1" applyAlignment="1">
      <alignment vertical="center"/>
    </xf>
    <xf numFmtId="0" fontId="61" fillId="0" borderId="0" xfId="0" applyFont="1" applyFill="1" applyBorder="1" applyAlignment="1">
      <alignment vertical="center" wrapText="1"/>
    </xf>
    <xf numFmtId="0" fontId="62" fillId="0" borderId="0" xfId="29" applyFont="1" applyFill="1"/>
    <xf numFmtId="0" fontId="21" fillId="0" borderId="0" xfId="0" applyFont="1" applyAlignment="1">
      <alignment vertical="top" wrapText="1"/>
    </xf>
    <xf numFmtId="0" fontId="0" fillId="0" borderId="17" xfId="0" applyFont="1" applyBorder="1" applyAlignment="1">
      <alignment horizontal="center" vertical="center"/>
    </xf>
    <xf numFmtId="0" fontId="0" fillId="0" borderId="18" xfId="0" applyFont="1" applyBorder="1" applyAlignment="1">
      <alignment vertical="center" wrapText="1"/>
    </xf>
    <xf numFmtId="0" fontId="0" fillId="0" borderId="19" xfId="0" applyFont="1" applyBorder="1" applyAlignment="1">
      <alignment horizontal="center" vertical="center"/>
    </xf>
    <xf numFmtId="0" fontId="0" fillId="0" borderId="20" xfId="0" applyFont="1" applyBorder="1" applyAlignment="1">
      <alignment vertical="center" wrapText="1"/>
    </xf>
    <xf numFmtId="0" fontId="0" fillId="0" borderId="21" xfId="0" applyFont="1" applyBorder="1" applyAlignment="1">
      <alignment horizontal="center" vertical="center"/>
    </xf>
    <xf numFmtId="0" fontId="0" fillId="0" borderId="22" xfId="0" applyFont="1" applyBorder="1" applyAlignment="1">
      <alignment vertical="center" wrapText="1"/>
    </xf>
    <xf numFmtId="0" fontId="0" fillId="0" borderId="23" xfId="0" applyFont="1" applyBorder="1" applyAlignment="1">
      <alignment horizontal="center" vertical="center"/>
    </xf>
    <xf numFmtId="0" fontId="0" fillId="0" borderId="24" xfId="0" applyFont="1" applyBorder="1" applyAlignment="1">
      <alignment vertical="center" wrapText="1"/>
    </xf>
    <xf numFmtId="0" fontId="0" fillId="0" borderId="24" xfId="0" applyFont="1" applyFill="1" applyBorder="1" applyAlignment="1">
      <alignment vertical="center" wrapText="1"/>
    </xf>
    <xf numFmtId="0" fontId="51" fillId="0" borderId="0" xfId="0" applyFont="1" applyFill="1" applyAlignment="1">
      <alignment horizontal="left"/>
    </xf>
    <xf numFmtId="165" fontId="16" fillId="0" borderId="0" xfId="0" applyNumberFormat="1" applyFont="1" applyFill="1" applyBorder="1"/>
    <xf numFmtId="167" fontId="16" fillId="0" borderId="0" xfId="0" applyNumberFormat="1" applyFont="1" applyFill="1" applyBorder="1"/>
    <xf numFmtId="0" fontId="19" fillId="0" borderId="0" xfId="0" applyFont="1" applyFill="1" applyAlignment="1">
      <alignment vertical="center"/>
    </xf>
    <xf numFmtId="0" fontId="50" fillId="8" borderId="8" xfId="0" applyFont="1" applyFill="1" applyBorder="1" applyAlignment="1">
      <alignment horizontal="center" vertical="center"/>
    </xf>
    <xf numFmtId="0" fontId="15" fillId="0" borderId="8" xfId="0" applyFont="1" applyFill="1" applyBorder="1" applyAlignment="1">
      <alignment horizontal="left" vertical="center" wrapText="1"/>
    </xf>
    <xf numFmtId="0" fontId="0" fillId="0" borderId="0" xfId="0" applyFont="1" applyFill="1"/>
    <xf numFmtId="0" fontId="0" fillId="0" borderId="0" xfId="0" applyFont="1" applyFill="1" applyBorder="1"/>
    <xf numFmtId="167" fontId="0" fillId="0" borderId="0" xfId="0" applyNumberFormat="1" applyFont="1" applyFill="1" applyBorder="1"/>
    <xf numFmtId="0" fontId="14" fillId="0" borderId="0" xfId="0" applyFont="1" applyFill="1"/>
    <xf numFmtId="0" fontId="53" fillId="0" borderId="0" xfId="0" applyFont="1" applyFill="1"/>
    <xf numFmtId="0" fontId="29" fillId="8" borderId="14" xfId="0" applyFont="1" applyFill="1" applyBorder="1" applyAlignment="1"/>
    <xf numFmtId="0" fontId="29" fillId="8" borderId="16"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6" xfId="0" applyFont="1" applyFill="1" applyBorder="1" applyAlignment="1">
      <alignment horizontal="center" vertical="center"/>
    </xf>
    <xf numFmtId="0" fontId="29" fillId="8" borderId="9" xfId="0" applyFont="1" applyFill="1" applyBorder="1" applyAlignment="1">
      <alignment horizontal="center" vertical="center"/>
    </xf>
    <xf numFmtId="0" fontId="29" fillId="8" borderId="9"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0" fillId="0" borderId="25" xfId="0" quotePrefix="1" applyBorder="1" applyAlignment="1">
      <alignment horizontal="left"/>
    </xf>
    <xf numFmtId="0" fontId="0" fillId="0" borderId="6" xfId="0" quotePrefix="1" applyBorder="1" applyAlignment="1">
      <alignment horizontal="left"/>
    </xf>
    <xf numFmtId="0" fontId="0" fillId="0" borderId="9" xfId="0" applyBorder="1"/>
    <xf numFmtId="0" fontId="0" fillId="0" borderId="25" xfId="0" applyBorder="1" applyAlignment="1">
      <alignment horizontal="left"/>
    </xf>
    <xf numFmtId="0" fontId="0" fillId="0" borderId="9" xfId="0" applyFill="1" applyBorder="1"/>
    <xf numFmtId="0" fontId="0" fillId="0" borderId="26" xfId="0" quotePrefix="1" applyBorder="1" applyAlignment="1">
      <alignment horizontal="left"/>
    </xf>
    <xf numFmtId="0" fontId="0" fillId="0" borderId="8" xfId="0" applyFill="1" applyBorder="1"/>
    <xf numFmtId="169" fontId="0" fillId="0" borderId="0" xfId="0" applyNumberFormat="1" applyFill="1" applyBorder="1"/>
    <xf numFmtId="169" fontId="0" fillId="0" borderId="27" xfId="0" applyNumberFormat="1" applyFill="1" applyBorder="1"/>
    <xf numFmtId="166" fontId="0" fillId="0" borderId="0" xfId="0" applyNumberFormat="1" applyFill="1" applyBorder="1"/>
    <xf numFmtId="0" fontId="0" fillId="0" borderId="15" xfId="0" applyBorder="1" applyAlignment="1">
      <alignment vertical="top" wrapText="1"/>
    </xf>
    <xf numFmtId="169" fontId="0" fillId="0" borderId="9" xfId="0" applyNumberFormat="1" applyFill="1" applyBorder="1"/>
    <xf numFmtId="169" fontId="16" fillId="0" borderId="9" xfId="0" applyNumberFormat="1" applyFont="1" applyFill="1" applyBorder="1" applyAlignment="1"/>
    <xf numFmtId="169" fontId="16" fillId="0" borderId="9" xfId="0" applyNumberFormat="1" applyFont="1" applyFill="1" applyBorder="1" applyAlignment="1">
      <alignment horizontal="right"/>
    </xf>
    <xf numFmtId="169" fontId="12" fillId="0" borderId="9" xfId="0" applyNumberFormat="1" applyFont="1" applyFill="1" applyBorder="1"/>
    <xf numFmtId="169" fontId="12" fillId="0" borderId="7" xfId="0" applyNumberFormat="1" applyFont="1" applyFill="1" applyBorder="1"/>
    <xf numFmtId="166" fontId="0" fillId="0" borderId="9" xfId="0" applyNumberFormat="1" applyFill="1" applyBorder="1"/>
    <xf numFmtId="169" fontId="16" fillId="0" borderId="0" xfId="0" applyNumberFormat="1" applyFont="1" applyFill="1" applyBorder="1" applyAlignment="1"/>
    <xf numFmtId="169" fontId="16" fillId="0" borderId="0" xfId="0" applyNumberFormat="1" applyFont="1" applyFill="1" applyBorder="1"/>
    <xf numFmtId="169" fontId="12" fillId="0" borderId="27" xfId="0" applyNumberFormat="1" applyFont="1" applyFill="1" applyBorder="1"/>
    <xf numFmtId="169" fontId="16" fillId="0" borderId="9" xfId="0" applyNumberFormat="1" applyFont="1" applyFill="1" applyBorder="1"/>
    <xf numFmtId="169" fontId="12" fillId="0" borderId="0" xfId="0" applyNumberFormat="1" applyFont="1" applyFill="1" applyBorder="1"/>
    <xf numFmtId="166" fontId="7" fillId="0" borderId="0" xfId="0" applyNumberFormat="1" applyFont="1" applyFill="1" applyBorder="1"/>
    <xf numFmtId="177" fontId="0" fillId="0" borderId="9" xfId="0" applyNumberFormat="1" applyFill="1" applyBorder="1"/>
    <xf numFmtId="177" fontId="16" fillId="0" borderId="9" xfId="0" applyNumberFormat="1" applyFont="1" applyFill="1" applyBorder="1" applyAlignment="1"/>
    <xf numFmtId="177" fontId="16" fillId="0" borderId="9" xfId="3" applyNumberFormat="1" applyFont="1" applyFill="1" applyBorder="1" applyAlignment="1"/>
    <xf numFmtId="177" fontId="12" fillId="0" borderId="7" xfId="0" applyNumberFormat="1" applyFont="1" applyFill="1" applyBorder="1"/>
    <xf numFmtId="166" fontId="12" fillId="0" borderId="9" xfId="0" applyNumberFormat="1" applyFont="1" applyFill="1" applyBorder="1"/>
    <xf numFmtId="166" fontId="7" fillId="0" borderId="9" xfId="0" applyNumberFormat="1" applyFont="1" applyFill="1" applyBorder="1"/>
    <xf numFmtId="169" fontId="16" fillId="6" borderId="9" xfId="0" applyNumberFormat="1" applyFont="1" applyFill="1" applyBorder="1"/>
    <xf numFmtId="169" fontId="12" fillId="6" borderId="9" xfId="0" applyNumberFormat="1" applyFont="1" applyFill="1" applyBorder="1"/>
    <xf numFmtId="169" fontId="0" fillId="0" borderId="8" xfId="0" applyNumberFormat="1" applyBorder="1"/>
    <xf numFmtId="169" fontId="12" fillId="0" borderId="8" xfId="0" applyNumberFormat="1" applyFont="1" applyBorder="1"/>
    <xf numFmtId="169" fontId="12" fillId="6" borderId="8" xfId="0" applyNumberFormat="1" applyFont="1" applyFill="1" applyBorder="1"/>
    <xf numFmtId="169" fontId="12" fillId="0" borderId="12" xfId="0" applyNumberFormat="1" applyFont="1" applyBorder="1"/>
    <xf numFmtId="0" fontId="0" fillId="0" borderId="13" xfId="0" applyBorder="1"/>
    <xf numFmtId="166" fontId="2" fillId="0" borderId="16" xfId="0" applyNumberFormat="1" applyFont="1" applyBorder="1"/>
    <xf numFmtId="166" fontId="2" fillId="0" borderId="10" xfId="0" applyNumberFormat="1" applyFont="1" applyBorder="1"/>
    <xf numFmtId="166" fontId="2" fillId="0" borderId="14" xfId="0" applyNumberFormat="1" applyFont="1" applyBorder="1"/>
    <xf numFmtId="166" fontId="11" fillId="0" borderId="6" xfId="0" applyNumberFormat="1" applyFont="1" applyBorder="1"/>
    <xf numFmtId="166" fontId="11" fillId="0" borderId="9" xfId="0" applyNumberFormat="1" applyFont="1" applyBorder="1"/>
    <xf numFmtId="166" fontId="2" fillId="6" borderId="9" xfId="0" applyNumberFormat="1" applyFont="1" applyFill="1" applyBorder="1"/>
    <xf numFmtId="166" fontId="2" fillId="6" borderId="7" xfId="0" applyNumberFormat="1" applyFont="1" applyFill="1" applyBorder="1"/>
    <xf numFmtId="166" fontId="2" fillId="0" borderId="25" xfId="0" applyNumberFormat="1" applyFont="1" applyBorder="1"/>
    <xf numFmtId="166" fontId="2" fillId="0" borderId="0" xfId="0" applyNumberFormat="1" applyFont="1" applyBorder="1"/>
    <xf numFmtId="166" fontId="2" fillId="0" borderId="27" xfId="0" applyNumberFormat="1" applyFont="1" applyBorder="1"/>
    <xf numFmtId="166" fontId="12" fillId="0" borderId="6" xfId="0" applyNumberFormat="1" applyFont="1" applyBorder="1"/>
    <xf numFmtId="166" fontId="12" fillId="0" borderId="9" xfId="0" applyNumberFormat="1" applyFont="1" applyBorder="1"/>
    <xf numFmtId="166" fontId="12" fillId="0" borderId="7" xfId="0" applyNumberFormat="1" applyFont="1" applyBorder="1"/>
    <xf numFmtId="166" fontId="12" fillId="0" borderId="26" xfId="0" applyNumberFormat="1" applyFont="1" applyBorder="1"/>
    <xf numFmtId="166" fontId="12" fillId="0" borderId="8" xfId="0" applyNumberFormat="1" applyFont="1" applyBorder="1"/>
    <xf numFmtId="166" fontId="12" fillId="0" borderId="12" xfId="0" applyNumberFormat="1" applyFont="1" applyBorder="1"/>
    <xf numFmtId="0" fontId="0" fillId="0" borderId="15" xfId="0" applyBorder="1"/>
    <xf numFmtId="166" fontId="12" fillId="0" borderId="16" xfId="0" applyNumberFormat="1" applyFont="1" applyFill="1" applyBorder="1"/>
    <xf numFmtId="166" fontId="12" fillId="0" borderId="10" xfId="0" applyNumberFormat="1" applyFont="1" applyFill="1" applyBorder="1"/>
    <xf numFmtId="166" fontId="12" fillId="0" borderId="14" xfId="0" applyNumberFormat="1" applyFont="1" applyFill="1" applyBorder="1"/>
    <xf numFmtId="166" fontId="12" fillId="0" borderId="6" xfId="0" applyNumberFormat="1" applyFont="1" applyFill="1" applyBorder="1"/>
    <xf numFmtId="166" fontId="12" fillId="0" borderId="7" xfId="0" applyNumberFormat="1" applyFont="1" applyFill="1" applyBorder="1"/>
    <xf numFmtId="9" fontId="1" fillId="0" borderId="6" xfId="0" applyNumberFormat="1" applyFont="1" applyBorder="1"/>
    <xf numFmtId="9" fontId="1" fillId="0" borderId="9" xfId="0" applyNumberFormat="1" applyFont="1" applyBorder="1"/>
    <xf numFmtId="9" fontId="1" fillId="0" borderId="7" xfId="0" applyNumberFormat="1" applyFont="1" applyBorder="1"/>
    <xf numFmtId="0" fontId="27" fillId="8" borderId="0" xfId="0" applyFont="1" applyFill="1" applyBorder="1"/>
    <xf numFmtId="0" fontId="69" fillId="0" borderId="0" xfId="0" applyFont="1" applyFill="1" applyAlignment="1">
      <alignment horizontal="center"/>
    </xf>
    <xf numFmtId="0" fontId="12" fillId="0" borderId="5" xfId="0" applyFont="1" applyFill="1" applyBorder="1" applyAlignment="1">
      <alignment horizontal="left" indent="2"/>
    </xf>
    <xf numFmtId="0" fontId="69" fillId="0" borderId="5" xfId="0" applyFont="1" applyFill="1" applyBorder="1"/>
    <xf numFmtId="171" fontId="0" fillId="0" borderId="0" xfId="30" applyNumberFormat="1" applyFont="1"/>
    <xf numFmtId="0" fontId="3" fillId="0" borderId="5" xfId="0" applyFont="1" applyFill="1" applyBorder="1"/>
    <xf numFmtId="0" fontId="69" fillId="0" borderId="0" xfId="0" applyFont="1" applyFill="1" applyBorder="1"/>
    <xf numFmtId="0" fontId="6" fillId="0" borderId="5" xfId="1" applyFont="1" applyFill="1" applyBorder="1"/>
    <xf numFmtId="0" fontId="3" fillId="0" borderId="5" xfId="0" applyFont="1" applyFill="1" applyBorder="1" applyAlignment="1">
      <alignment vertical="top"/>
    </xf>
    <xf numFmtId="0" fontId="3" fillId="0" borderId="5" xfId="0" applyFont="1" applyFill="1" applyBorder="1" applyAlignment="1">
      <alignment horizontal="left" indent="2"/>
    </xf>
    <xf numFmtId="0" fontId="29" fillId="8" borderId="5" xfId="1" applyFont="1" applyFill="1" applyBorder="1" applyAlignment="1">
      <alignment horizontal="center" vertical="center" wrapText="1"/>
    </xf>
    <xf numFmtId="0" fontId="12" fillId="0" borderId="5" xfId="1" applyFont="1" applyFill="1" applyBorder="1"/>
    <xf numFmtId="0" fontId="16" fillId="0" borderId="5" xfId="0" applyFont="1" applyFill="1" applyBorder="1" applyAlignment="1">
      <alignment horizontal="left" wrapText="1" indent="2"/>
    </xf>
    <xf numFmtId="0" fontId="12" fillId="0" borderId="5" xfId="0" applyFont="1" applyBorder="1"/>
    <xf numFmtId="0" fontId="28" fillId="8" borderId="9" xfId="0" applyFont="1" applyFill="1" applyBorder="1" applyAlignment="1">
      <alignment horizontal="center" vertical="center" wrapText="1"/>
    </xf>
    <xf numFmtId="0" fontId="28" fillId="8" borderId="0" xfId="0" applyFont="1" applyFill="1" applyBorder="1" applyAlignment="1">
      <alignment horizontal="center" vertical="center" wrapText="1"/>
    </xf>
    <xf numFmtId="0" fontId="63" fillId="0" borderId="0" xfId="0" applyFont="1" applyFill="1" applyBorder="1" applyAlignment="1"/>
    <xf numFmtId="0" fontId="70" fillId="0" borderId="0" xfId="0" applyFont="1" applyFill="1" applyBorder="1" applyAlignment="1"/>
    <xf numFmtId="0" fontId="28" fillId="8" borderId="9" xfId="0" applyFont="1" applyFill="1" applyBorder="1" applyAlignment="1">
      <alignment horizontal="center" vertical="center"/>
    </xf>
    <xf numFmtId="0" fontId="28" fillId="8" borderId="9" xfId="0" applyFont="1" applyFill="1" applyBorder="1"/>
    <xf numFmtId="0" fontId="28" fillId="8" borderId="0" xfId="0" applyFont="1" applyFill="1" applyBorder="1" applyAlignment="1">
      <alignment horizontal="center" vertical="center"/>
    </xf>
    <xf numFmtId="173" fontId="0" fillId="0" borderId="10" xfId="0" applyNumberFormat="1" applyBorder="1"/>
    <xf numFmtId="173" fontId="0" fillId="10" borderId="10" xfId="0" applyNumberFormat="1" applyFill="1" applyBorder="1"/>
    <xf numFmtId="0" fontId="0" fillId="0" borderId="0" xfId="0" applyBorder="1" applyAlignment="1">
      <alignment horizontal="left" indent="2"/>
    </xf>
    <xf numFmtId="173" fontId="0" fillId="10" borderId="0" xfId="0" applyNumberFormat="1" applyFill="1" applyBorder="1"/>
    <xf numFmtId="173" fontId="0" fillId="0" borderId="0" xfId="0" applyNumberFormat="1" applyBorder="1"/>
    <xf numFmtId="0" fontId="0" fillId="0" borderId="10" xfId="0" applyFill="1" applyBorder="1" applyAlignment="1">
      <alignment horizontal="left"/>
    </xf>
    <xf numFmtId="0" fontId="0" fillId="0" borderId="10" xfId="0" applyBorder="1"/>
    <xf numFmtId="0" fontId="0" fillId="10" borderId="10" xfId="0" applyFill="1" applyBorder="1"/>
    <xf numFmtId="0" fontId="0" fillId="0" borderId="0" xfId="0" applyFill="1" applyBorder="1" applyAlignment="1">
      <alignment horizontal="left" indent="2"/>
    </xf>
    <xf numFmtId="173" fontId="0" fillId="0" borderId="0" xfId="0" applyNumberFormat="1" applyFill="1" applyBorder="1"/>
    <xf numFmtId="0" fontId="0" fillId="0" borderId="9" xfId="0" applyBorder="1" applyAlignment="1">
      <alignment horizontal="left"/>
    </xf>
    <xf numFmtId="173" fontId="0" fillId="0" borderId="9" xfId="0" applyNumberFormat="1" applyBorder="1"/>
    <xf numFmtId="173" fontId="0" fillId="10" borderId="9" xfId="0" applyNumberFormat="1" applyFill="1" applyBorder="1"/>
    <xf numFmtId="0" fontId="18" fillId="0" borderId="9" xfId="0" applyFont="1" applyBorder="1"/>
    <xf numFmtId="173" fontId="18" fillId="0" borderId="9" xfId="0" applyNumberFormat="1" applyFont="1" applyBorder="1"/>
    <xf numFmtId="178" fontId="18" fillId="0" borderId="0" xfId="3" applyNumberFormat="1" applyFont="1" applyBorder="1"/>
    <xf numFmtId="0" fontId="51" fillId="0" borderId="0" xfId="0" applyFont="1" applyFill="1" applyBorder="1" applyAlignment="1"/>
    <xf numFmtId="0" fontId="28" fillId="8" borderId="10" xfId="0" applyFont="1" applyFill="1" applyBorder="1" applyAlignment="1">
      <alignment horizontal="center" vertical="center"/>
    </xf>
    <xf numFmtId="0" fontId="28" fillId="8" borderId="10" xfId="0" applyFont="1" applyFill="1" applyBorder="1" applyAlignment="1">
      <alignment horizontal="center" vertical="center" wrapText="1"/>
    </xf>
    <xf numFmtId="173" fontId="0" fillId="0" borderId="0" xfId="0" applyNumberFormat="1" applyBorder="1" applyAlignment="1">
      <alignment horizontal="left" indent="2"/>
    </xf>
    <xf numFmtId="173" fontId="16" fillId="0" borderId="0" xfId="0" applyNumberFormat="1" applyFont="1" applyFill="1" applyBorder="1"/>
    <xf numFmtId="177" fontId="16" fillId="0" borderId="0" xfId="0" applyNumberFormat="1" applyFont="1" applyFill="1" applyBorder="1" applyAlignment="1"/>
    <xf numFmtId="173" fontId="18" fillId="10" borderId="10" xfId="0" applyNumberFormat="1" applyFont="1" applyFill="1" applyBorder="1"/>
    <xf numFmtId="173" fontId="18" fillId="0" borderId="10" xfId="0" applyNumberFormat="1" applyFont="1" applyFill="1" applyBorder="1"/>
    <xf numFmtId="173" fontId="18" fillId="0" borderId="10" xfId="0" applyNumberFormat="1" applyFont="1" applyBorder="1"/>
    <xf numFmtId="9" fontId="0" fillId="0" borderId="9" xfId="30" applyFont="1" applyBorder="1"/>
    <xf numFmtId="0" fontId="19" fillId="0" borderId="0" xfId="0" applyFont="1" applyFill="1" applyAlignment="1"/>
    <xf numFmtId="0" fontId="19" fillId="0" borderId="0" xfId="0" applyFont="1" applyFill="1" applyBorder="1" applyAlignment="1"/>
    <xf numFmtId="15" fontId="22" fillId="0" borderId="0" xfId="0" applyNumberFormat="1" applyFont="1" applyFill="1" applyBorder="1" applyAlignment="1">
      <alignment horizontal="right"/>
    </xf>
    <xf numFmtId="0" fontId="0" fillId="0" borderId="0" xfId="0" applyFont="1" applyFill="1" applyAlignment="1">
      <alignment vertical="center"/>
    </xf>
    <xf numFmtId="0" fontId="28" fillId="8" borderId="8" xfId="0" applyFont="1" applyFill="1" applyBorder="1" applyAlignment="1">
      <alignment horizontal="center" vertical="center" wrapText="1"/>
    </xf>
    <xf numFmtId="0" fontId="0" fillId="8" borderId="0" xfId="0" applyFont="1" applyFill="1" applyBorder="1"/>
    <xf numFmtId="0" fontId="28" fillId="8" borderId="0" xfId="0" applyFont="1" applyFill="1" applyBorder="1" applyAlignment="1">
      <alignment horizontal="center"/>
    </xf>
    <xf numFmtId="0" fontId="28" fillId="8" borderId="8" xfId="0" applyFont="1" applyFill="1" applyBorder="1" applyAlignment="1">
      <alignment horizontal="center" vertical="center"/>
    </xf>
    <xf numFmtId="0" fontId="0" fillId="7" borderId="28" xfId="0" applyFont="1" applyFill="1" applyBorder="1" applyAlignment="1">
      <alignment horizontal="center" vertical="center"/>
    </xf>
    <xf numFmtId="0" fontId="0" fillId="7" borderId="28" xfId="0" applyFont="1" applyFill="1" applyBorder="1"/>
    <xf numFmtId="173" fontId="16" fillId="7" borderId="28" xfId="3" applyNumberFormat="1" applyFont="1" applyFill="1" applyBorder="1"/>
    <xf numFmtId="0" fontId="16" fillId="7" borderId="28" xfId="0" applyFont="1" applyFill="1" applyBorder="1"/>
    <xf numFmtId="0" fontId="0" fillId="7" borderId="28" xfId="0" applyFont="1" applyFill="1" applyBorder="1" applyAlignment="1">
      <alignment wrapText="1"/>
    </xf>
    <xf numFmtId="0" fontId="0" fillId="7" borderId="0" xfId="0" applyFont="1" applyFill="1" applyBorder="1" applyAlignment="1">
      <alignment horizontal="center" vertical="center"/>
    </xf>
    <xf numFmtId="0" fontId="21" fillId="7" borderId="0" xfId="0" applyFont="1" applyFill="1" applyBorder="1" applyAlignment="1">
      <alignment horizontal="right"/>
    </xf>
    <xf numFmtId="173" fontId="16" fillId="7" borderId="0" xfId="0" applyNumberFormat="1" applyFont="1" applyFill="1" applyBorder="1"/>
    <xf numFmtId="173" fontId="16" fillId="7" borderId="0" xfId="3" applyNumberFormat="1" applyFont="1" applyFill="1" applyBorder="1"/>
    <xf numFmtId="0" fontId="0" fillId="7" borderId="28" xfId="0" applyFont="1" applyFill="1" applyBorder="1" applyAlignment="1">
      <alignment horizontal="right"/>
    </xf>
    <xf numFmtId="173" fontId="16" fillId="7" borderId="28" xfId="0" applyNumberFormat="1" applyFont="1" applyFill="1" applyBorder="1"/>
    <xf numFmtId="164" fontId="16" fillId="7" borderId="28" xfId="3" applyFont="1" applyFill="1" applyBorder="1"/>
    <xf numFmtId="0" fontId="0" fillId="7" borderId="28" xfId="0" applyFont="1" applyFill="1" applyBorder="1" applyAlignment="1">
      <alignment horizontal="left" wrapText="1"/>
    </xf>
    <xf numFmtId="0" fontId="0" fillId="9" borderId="28" xfId="0" applyFont="1" applyFill="1" applyBorder="1" applyAlignment="1">
      <alignment horizontal="center" vertical="center"/>
    </xf>
    <xf numFmtId="0" fontId="0" fillId="9" borderId="28" xfId="0" applyFont="1" applyFill="1" applyBorder="1" applyAlignment="1">
      <alignment horizontal="left"/>
    </xf>
    <xf numFmtId="173" fontId="16" fillId="9" borderId="28" xfId="0" applyNumberFormat="1" applyFont="1" applyFill="1" applyBorder="1"/>
    <xf numFmtId="0" fontId="0" fillId="9" borderId="0" xfId="0" applyFont="1" applyFill="1" applyBorder="1" applyAlignment="1">
      <alignment horizontal="center" vertical="center"/>
    </xf>
    <xf numFmtId="173" fontId="16" fillId="9" borderId="28" xfId="0" applyNumberFormat="1" applyFont="1" applyFill="1" applyBorder="1" applyAlignment="1">
      <alignment horizontal="right"/>
    </xf>
    <xf numFmtId="0" fontId="21" fillId="9" borderId="28" xfId="0" applyFont="1" applyFill="1" applyBorder="1" applyAlignment="1">
      <alignment horizontal="right"/>
    </xf>
    <xf numFmtId="0" fontId="0" fillId="9" borderId="28" xfId="0" applyFont="1" applyFill="1" applyBorder="1" applyAlignment="1">
      <alignment horizontal="right"/>
    </xf>
    <xf numFmtId="173" fontId="16" fillId="9" borderId="28" xfId="3" applyNumberFormat="1" applyFont="1" applyFill="1" applyBorder="1"/>
    <xf numFmtId="0" fontId="27" fillId="11" borderId="0" xfId="0" applyFont="1" applyFill="1" applyBorder="1" applyAlignment="1">
      <alignment horizontal="center" vertical="center"/>
    </xf>
    <xf numFmtId="0" fontId="0" fillId="7" borderId="0" xfId="0" applyFill="1" applyBorder="1" applyAlignment="1">
      <alignment horizontal="left" vertical="center" wrapText="1"/>
    </xf>
    <xf numFmtId="0" fontId="0" fillId="7" borderId="0" xfId="0" applyFill="1" applyBorder="1" applyAlignment="1">
      <alignment horizontal="center" vertical="center" wrapText="1"/>
    </xf>
    <xf numFmtId="166" fontId="22" fillId="7" borderId="0" xfId="0" applyNumberFormat="1" applyFont="1" applyFill="1" applyBorder="1" applyAlignment="1">
      <alignment vertical="top" wrapText="1"/>
    </xf>
    <xf numFmtId="174" fontId="16" fillId="7" borderId="0" xfId="0" applyNumberFormat="1" applyFont="1" applyFill="1" applyBorder="1" applyAlignment="1">
      <alignment vertical="top" wrapText="1"/>
    </xf>
    <xf numFmtId="174" fontId="16" fillId="0" borderId="0" xfId="0" applyNumberFormat="1" applyFont="1" applyFill="1" applyBorder="1" applyAlignment="1">
      <alignment vertical="top" wrapText="1"/>
    </xf>
    <xf numFmtId="0" fontId="21" fillId="7" borderId="0" xfId="0" applyFont="1" applyFill="1" applyBorder="1" applyAlignment="1">
      <alignment horizontal="right" vertical="center" wrapText="1"/>
    </xf>
    <xf numFmtId="0" fontId="21" fillId="7" borderId="0" xfId="0" applyFont="1" applyFill="1" applyBorder="1" applyAlignment="1">
      <alignment horizontal="center" vertical="center" wrapText="1"/>
    </xf>
    <xf numFmtId="0" fontId="0" fillId="7" borderId="0" xfId="0" applyFill="1" applyBorder="1" applyAlignment="1">
      <alignment horizontal="right" vertical="center" wrapText="1"/>
    </xf>
    <xf numFmtId="1" fontId="22" fillId="7" borderId="0" xfId="0" applyNumberFormat="1" applyFont="1" applyFill="1" applyBorder="1" applyAlignment="1">
      <alignment vertical="top" wrapText="1"/>
    </xf>
    <xf numFmtId="166" fontId="22" fillId="7" borderId="0" xfId="0" applyNumberFormat="1" applyFont="1" applyFill="1" applyBorder="1" applyAlignment="1">
      <alignment horizontal="right" vertical="top" wrapText="1"/>
    </xf>
    <xf numFmtId="0" fontId="0" fillId="7" borderId="8" xfId="0" applyFill="1" applyBorder="1" applyAlignment="1">
      <alignment horizontal="left" vertical="center" wrapText="1"/>
    </xf>
    <xf numFmtId="0" fontId="0" fillId="7" borderId="8" xfId="0" applyFill="1" applyBorder="1" applyAlignment="1">
      <alignment horizontal="center" vertical="center" wrapText="1"/>
    </xf>
    <xf numFmtId="166" fontId="22" fillId="7" borderId="8" xfId="0" applyNumberFormat="1" applyFont="1" applyFill="1" applyBorder="1" applyAlignment="1">
      <alignment horizontal="right" vertical="top" wrapText="1"/>
    </xf>
    <xf numFmtId="174" fontId="16" fillId="7" borderId="8" xfId="0" applyNumberFormat="1" applyFont="1" applyFill="1" applyBorder="1" applyAlignment="1">
      <alignment vertical="top" wrapText="1"/>
    </xf>
    <xf numFmtId="0" fontId="0" fillId="9" borderId="0" xfId="0" applyFill="1" applyBorder="1" applyAlignment="1">
      <alignment horizontal="left" vertical="center" wrapText="1"/>
    </xf>
    <xf numFmtId="0" fontId="0" fillId="9" borderId="0" xfId="0" applyFill="1" applyBorder="1" applyAlignment="1">
      <alignment horizontal="center" vertical="top" wrapText="1"/>
    </xf>
    <xf numFmtId="166" fontId="65" fillId="9" borderId="0" xfId="0" applyNumberFormat="1" applyFont="1" applyFill="1" applyBorder="1" applyAlignment="1">
      <alignment vertical="center" wrapText="1"/>
    </xf>
    <xf numFmtId="174" fontId="16" fillId="9" borderId="0" xfId="0" applyNumberFormat="1" applyFont="1" applyFill="1" applyBorder="1" applyAlignment="1">
      <alignment vertical="top" wrapText="1"/>
    </xf>
    <xf numFmtId="0" fontId="21" fillId="9" borderId="0" xfId="0" applyFont="1" applyFill="1" applyBorder="1" applyAlignment="1">
      <alignment horizontal="right" vertical="center" wrapText="1"/>
    </xf>
    <xf numFmtId="0" fontId="21" fillId="9" borderId="0" xfId="0" applyFont="1" applyFill="1" applyBorder="1" applyAlignment="1">
      <alignment horizontal="center" vertical="center" wrapText="1"/>
    </xf>
    <xf numFmtId="166" fontId="22" fillId="9" borderId="0" xfId="0" applyNumberFormat="1" applyFont="1" applyFill="1" applyBorder="1" applyAlignment="1">
      <alignment vertical="center" wrapText="1"/>
    </xf>
    <xf numFmtId="0" fontId="0" fillId="9" borderId="0" xfId="0" applyFill="1" applyBorder="1" applyAlignment="1">
      <alignment horizontal="right" vertical="center" wrapText="1"/>
    </xf>
    <xf numFmtId="0" fontId="0" fillId="9" borderId="0" xfId="0" applyFill="1" applyBorder="1" applyAlignment="1">
      <alignment horizontal="center" vertical="center" wrapText="1"/>
    </xf>
    <xf numFmtId="0" fontId="0" fillId="9" borderId="0" xfId="0" applyFill="1" applyBorder="1" applyAlignment="1">
      <alignment vertical="center" wrapText="1"/>
    </xf>
    <xf numFmtId="0" fontId="50" fillId="11" borderId="0" xfId="0" applyFont="1" applyFill="1" applyBorder="1" applyAlignment="1">
      <alignment wrapText="1"/>
    </xf>
    <xf numFmtId="0" fontId="27" fillId="11" borderId="0" xfId="0" applyFont="1" applyFill="1" applyBorder="1" applyAlignment="1">
      <alignment wrapText="1"/>
    </xf>
    <xf numFmtId="0" fontId="0" fillId="0" borderId="29" xfId="0" applyBorder="1" applyAlignment="1">
      <alignment vertical="center" wrapText="1"/>
    </xf>
    <xf numFmtId="172" fontId="16" fillId="0" borderId="29" xfId="3" applyNumberFormat="1" applyFont="1" applyFill="1" applyBorder="1" applyAlignment="1">
      <alignment vertical="top"/>
    </xf>
    <xf numFmtId="9" fontId="16" fillId="0" borderId="0" xfId="30" applyFont="1" applyFill="1" applyBorder="1" applyAlignment="1">
      <alignment vertical="top"/>
    </xf>
    <xf numFmtId="0" fontId="0" fillId="0" borderId="29" xfId="0" applyBorder="1" applyAlignment="1">
      <alignment wrapText="1"/>
    </xf>
    <xf numFmtId="0" fontId="0" fillId="0" borderId="29" xfId="0" applyFill="1" applyBorder="1" applyAlignment="1">
      <alignment horizontal="left" vertical="center" wrapText="1"/>
    </xf>
    <xf numFmtId="0" fontId="0" fillId="0" borderId="29" xfId="0" applyBorder="1"/>
    <xf numFmtId="0" fontId="26" fillId="0" borderId="0" xfId="27" applyAlignment="1">
      <alignment horizontal="center" vertical="center"/>
    </xf>
    <xf numFmtId="0" fontId="26" fillId="0" borderId="0" xfId="27"/>
    <xf numFmtId="0" fontId="26" fillId="0" borderId="0" xfId="27" applyAlignment="1">
      <alignment horizontal="right"/>
    </xf>
    <xf numFmtId="166" fontId="26" fillId="0" borderId="0" xfId="27" applyNumberFormat="1"/>
    <xf numFmtId="0" fontId="27" fillId="8" borderId="8" xfId="27" applyFont="1" applyFill="1" applyBorder="1" applyAlignment="1">
      <alignment horizontal="center" vertical="center" wrapText="1"/>
    </xf>
    <xf numFmtId="0" fontId="27" fillId="8" borderId="8" xfId="27" applyFont="1" applyFill="1" applyBorder="1" applyAlignment="1">
      <alignment horizontal="center" vertical="center"/>
    </xf>
    <xf numFmtId="0" fontId="16" fillId="0" borderId="9" xfId="27" applyFont="1" applyBorder="1" applyAlignment="1">
      <alignment horizontal="center" vertical="center" wrapText="1"/>
    </xf>
    <xf numFmtId="0" fontId="53" fillId="0" borderId="9" xfId="27" applyFont="1" applyBorder="1" applyAlignment="1">
      <alignment vertical="center" wrapText="1"/>
    </xf>
    <xf numFmtId="0" fontId="53" fillId="2" borderId="9" xfId="27" applyFont="1" applyFill="1" applyBorder="1" applyAlignment="1">
      <alignment vertical="center"/>
    </xf>
    <xf numFmtId="0" fontId="16" fillId="0" borderId="9" xfId="27" applyFont="1" applyBorder="1" applyAlignment="1">
      <alignment horizontal="right"/>
    </xf>
    <xf numFmtId="0" fontId="16" fillId="0" borderId="9" xfId="27" applyFont="1" applyBorder="1" applyAlignment="1">
      <alignment horizontal="center" vertical="top" wrapText="1"/>
    </xf>
    <xf numFmtId="0" fontId="16" fillId="0" borderId="9" xfId="27" applyFont="1" applyFill="1" applyBorder="1" applyAlignment="1">
      <alignment horizontal="right"/>
    </xf>
    <xf numFmtId="0" fontId="16" fillId="2" borderId="9" xfId="27" applyFont="1" applyFill="1" applyBorder="1" applyAlignment="1">
      <alignment horizontal="center" vertical="top" wrapText="1"/>
    </xf>
    <xf numFmtId="0" fontId="53" fillId="0" borderId="9" xfId="27" applyFont="1" applyBorder="1"/>
    <xf numFmtId="0" fontId="16" fillId="0" borderId="9" xfId="27" applyFont="1" applyBorder="1" applyAlignment="1">
      <alignment horizontal="right" wrapText="1"/>
    </xf>
    <xf numFmtId="0" fontId="16" fillId="0" borderId="9" xfId="27" applyFont="1" applyFill="1" applyBorder="1" applyAlignment="1">
      <alignment horizontal="center" vertical="center" wrapText="1"/>
    </xf>
    <xf numFmtId="0" fontId="16" fillId="0" borderId="9" xfId="27" applyFont="1" applyFill="1" applyBorder="1" applyAlignment="1">
      <alignment horizontal="center" vertical="top" wrapText="1"/>
    </xf>
    <xf numFmtId="0" fontId="16" fillId="0" borderId="9" xfId="27" applyFont="1" applyFill="1" applyBorder="1" applyAlignment="1">
      <alignment horizontal="right" wrapText="1"/>
    </xf>
    <xf numFmtId="0" fontId="16" fillId="2" borderId="9" xfId="27" applyFont="1" applyFill="1" applyBorder="1"/>
    <xf numFmtId="0" fontId="16" fillId="0" borderId="9" xfId="27" applyFont="1" applyBorder="1" applyAlignment="1">
      <alignment horizontal="center"/>
    </xf>
    <xf numFmtId="166" fontId="16" fillId="0" borderId="9" xfId="27" applyNumberFormat="1" applyFont="1" applyBorder="1"/>
    <xf numFmtId="166" fontId="16" fillId="0" borderId="9" xfId="27" applyNumberFormat="1" applyFont="1" applyFill="1" applyBorder="1"/>
    <xf numFmtId="166" fontId="16" fillId="0" borderId="9" xfId="27" applyNumberFormat="1" applyFont="1" applyBorder="1" applyAlignment="1">
      <alignment horizontal="right"/>
    </xf>
    <xf numFmtId="0" fontId="16" fillId="2" borderId="9" xfId="27" applyFont="1" applyFill="1" applyBorder="1" applyAlignment="1">
      <alignment vertical="top"/>
    </xf>
    <xf numFmtId="176" fontId="16" fillId="0" borderId="9" xfId="28" applyNumberFormat="1" applyFont="1" applyBorder="1" applyAlignment="1">
      <alignment horizontal="center" vertical="top" wrapText="1"/>
    </xf>
    <xf numFmtId="177" fontId="16" fillId="0" borderId="9" xfId="28" applyNumberFormat="1" applyFont="1" applyBorder="1"/>
    <xf numFmtId="166" fontId="16" fillId="0" borderId="9" xfId="27" applyNumberFormat="1" applyFont="1" applyBorder="1" applyAlignment="1">
      <alignment vertical="top"/>
    </xf>
    <xf numFmtId="177" fontId="16" fillId="0" borderId="9" xfId="28" applyNumberFormat="1" applyFont="1" applyFill="1" applyBorder="1" applyAlignment="1">
      <alignment vertical="top"/>
    </xf>
    <xf numFmtId="166" fontId="16" fillId="0" borderId="9" xfId="27" applyNumberFormat="1" applyFont="1" applyFill="1" applyBorder="1" applyAlignment="1">
      <alignment vertical="top"/>
    </xf>
    <xf numFmtId="177" fontId="16" fillId="0" borderId="9" xfId="28" applyNumberFormat="1" applyFont="1" applyFill="1" applyBorder="1"/>
    <xf numFmtId="177" fontId="16" fillId="0" borderId="9" xfId="27" applyNumberFormat="1" applyFont="1" applyBorder="1"/>
    <xf numFmtId="164" fontId="16" fillId="0" borderId="9" xfId="28" applyFont="1" applyBorder="1"/>
    <xf numFmtId="175" fontId="16" fillId="2" borderId="9" xfId="27" applyNumberFormat="1" applyFont="1" applyFill="1" applyBorder="1" applyAlignment="1">
      <alignment vertical="top"/>
    </xf>
    <xf numFmtId="166" fontId="16" fillId="0" borderId="9" xfId="27" applyNumberFormat="1" applyFont="1" applyBorder="1" applyAlignment="1">
      <alignment horizontal="left" vertical="top" wrapText="1"/>
    </xf>
    <xf numFmtId="0" fontId="16" fillId="2" borderId="9" xfId="27" applyFont="1" applyFill="1" applyBorder="1" applyAlignment="1">
      <alignment horizontal="left" vertical="top" wrapText="1"/>
    </xf>
    <xf numFmtId="166" fontId="16" fillId="0" borderId="9" xfId="27" applyNumberFormat="1" applyFont="1" applyFill="1" applyBorder="1" applyAlignment="1">
      <alignment horizontal="left" vertical="top" wrapText="1"/>
    </xf>
    <xf numFmtId="175" fontId="16" fillId="2" borderId="9" xfId="27" applyNumberFormat="1" applyFont="1" applyFill="1" applyBorder="1" applyAlignment="1">
      <alignment horizontal="left" vertical="top" wrapText="1"/>
    </xf>
    <xf numFmtId="0" fontId="16" fillId="0" borderId="0" xfId="27" applyFont="1" applyAlignment="1">
      <alignment horizontal="center" vertical="center"/>
    </xf>
    <xf numFmtId="15" fontId="16" fillId="0" borderId="0" xfId="27" applyNumberFormat="1" applyFont="1"/>
    <xf numFmtId="0" fontId="16" fillId="0" borderId="0" xfId="27" applyFont="1" applyAlignment="1">
      <alignment horizontal="right"/>
    </xf>
    <xf numFmtId="0" fontId="27" fillId="8" borderId="0" xfId="27" applyFont="1" applyFill="1" applyBorder="1" applyAlignment="1">
      <alignment horizontal="center" vertical="center" wrapText="1"/>
    </xf>
    <xf numFmtId="0" fontId="27" fillId="0" borderId="0" xfId="27" applyFont="1" applyFill="1" applyBorder="1" applyAlignment="1">
      <alignment horizontal="center" vertical="center" wrapText="1"/>
    </xf>
    <xf numFmtId="0" fontId="53" fillId="2" borderId="9" xfId="27" applyFont="1" applyFill="1" applyBorder="1" applyAlignment="1">
      <alignment horizontal="center" vertical="center" wrapText="1"/>
    </xf>
    <xf numFmtId="0" fontId="16" fillId="0" borderId="9" xfId="27" applyFont="1" applyBorder="1" applyAlignment="1">
      <alignment horizontal="right" vertical="top" wrapText="1"/>
    </xf>
    <xf numFmtId="175" fontId="16" fillId="0" borderId="9" xfId="27" applyNumberFormat="1" applyFont="1" applyBorder="1" applyAlignment="1">
      <alignment vertical="top"/>
    </xf>
    <xf numFmtId="9" fontId="16" fillId="0" borderId="9" xfId="27" applyNumberFormat="1" applyFont="1" applyBorder="1" applyAlignment="1">
      <alignment vertical="top"/>
    </xf>
    <xf numFmtId="9" fontId="16" fillId="0" borderId="9" xfId="30" applyFont="1" applyBorder="1" applyAlignment="1">
      <alignment vertical="top"/>
    </xf>
    <xf numFmtId="3" fontId="16" fillId="0" borderId="9" xfId="27" applyNumberFormat="1" applyFont="1" applyBorder="1" applyAlignment="1">
      <alignment vertical="top"/>
    </xf>
    <xf numFmtId="9" fontId="16" fillId="2" borderId="9" xfId="27" applyNumberFormat="1" applyFont="1" applyFill="1" applyBorder="1" applyAlignment="1">
      <alignment vertical="top"/>
    </xf>
    <xf numFmtId="2" fontId="16" fillId="2" borderId="9" xfId="27" applyNumberFormat="1" applyFont="1" applyFill="1" applyBorder="1" applyAlignment="1">
      <alignment vertical="top"/>
    </xf>
    <xf numFmtId="0" fontId="44" fillId="5" borderId="0" xfId="0" applyFont="1" applyFill="1" applyAlignment="1">
      <alignment vertical="top" wrapText="1"/>
    </xf>
    <xf numFmtId="0" fontId="71" fillId="0" borderId="0" xfId="29" applyFont="1" applyFill="1"/>
    <xf numFmtId="0" fontId="0" fillId="5" borderId="5" xfId="0" applyFont="1" applyFill="1" applyBorder="1" applyAlignment="1">
      <alignment horizontal="center" vertical="center"/>
    </xf>
    <xf numFmtId="0" fontId="45" fillId="5" borderId="0" xfId="0" applyFont="1" applyFill="1" applyAlignment="1">
      <alignment vertical="top" wrapText="1"/>
    </xf>
    <xf numFmtId="166" fontId="12" fillId="0" borderId="30" xfId="0" applyNumberFormat="1" applyFont="1" applyFill="1" applyBorder="1"/>
    <xf numFmtId="166" fontId="12" fillId="0" borderId="31" xfId="0" applyNumberFormat="1" applyFont="1" applyFill="1" applyBorder="1"/>
    <xf numFmtId="166" fontId="12" fillId="0" borderId="32" xfId="0" applyNumberFormat="1" applyFont="1" applyFill="1" applyBorder="1"/>
    <xf numFmtId="166" fontId="12" fillId="0" borderId="33" xfId="0" applyNumberFormat="1" applyFont="1" applyFill="1" applyBorder="1"/>
    <xf numFmtId="0" fontId="30" fillId="8" borderId="0" xfId="0" applyFont="1" applyFill="1" applyAlignment="1">
      <alignment horizontal="left"/>
    </xf>
    <xf numFmtId="0" fontId="53" fillId="0" borderId="0" xfId="0" applyFont="1" applyFill="1" applyBorder="1" applyAlignment="1"/>
    <xf numFmtId="164" fontId="18" fillId="0" borderId="0" xfId="3" applyFont="1" applyBorder="1"/>
    <xf numFmtId="0" fontId="28" fillId="0" borderId="0" xfId="0" applyFont="1" applyFill="1" applyBorder="1" applyAlignment="1">
      <alignment horizontal="center" vertical="center"/>
    </xf>
    <xf numFmtId="173" fontId="0" fillId="0" borderId="0" xfId="0" applyNumberFormat="1" applyFill="1" applyBorder="1" applyAlignment="1">
      <alignment horizontal="left" indent="2"/>
    </xf>
    <xf numFmtId="0" fontId="18" fillId="0" borderId="0" xfId="0" applyFont="1" applyFill="1" applyBorder="1"/>
    <xf numFmtId="9" fontId="0" fillId="0" borderId="0" xfId="30" applyFont="1" applyFill="1" applyBorder="1"/>
    <xf numFmtId="0" fontId="19" fillId="0" borderId="0" xfId="0" applyFont="1" applyFill="1" applyAlignment="1">
      <alignment horizontal="left"/>
    </xf>
    <xf numFmtId="0" fontId="14" fillId="0" borderId="0" xfId="0" applyFont="1" applyFill="1" applyAlignment="1">
      <alignment vertical="center"/>
    </xf>
    <xf numFmtId="0" fontId="32" fillId="0" borderId="0" xfId="0" applyFont="1" applyAlignment="1">
      <alignment horizontal="center" vertical="center" wrapText="1"/>
    </xf>
    <xf numFmtId="0" fontId="35" fillId="0" borderId="0" xfId="0" applyFont="1" applyAlignment="1">
      <alignment horizontal="center"/>
    </xf>
    <xf numFmtId="0" fontId="37" fillId="0" borderId="0" xfId="29" applyFont="1" applyAlignment="1">
      <alignment horizontal="center"/>
    </xf>
    <xf numFmtId="0" fontId="42" fillId="0" borderId="0" xfId="0" applyFont="1" applyAlignment="1">
      <alignment horizontal="left" vertical="center" wrapText="1"/>
    </xf>
    <xf numFmtId="0" fontId="60" fillId="0" borderId="0" xfId="0" applyFont="1" applyFill="1" applyBorder="1" applyAlignment="1">
      <alignment horizontal="center" vertical="center"/>
    </xf>
    <xf numFmtId="0" fontId="61" fillId="8" borderId="16" xfId="0" applyFont="1" applyFill="1" applyBorder="1" applyAlignment="1">
      <alignment horizontal="center" vertical="center" wrapText="1"/>
    </xf>
    <xf numFmtId="0" fontId="61" fillId="8" borderId="14" xfId="0" applyFont="1" applyFill="1" applyBorder="1" applyAlignment="1">
      <alignment horizontal="center" vertical="center" wrapText="1"/>
    </xf>
    <xf numFmtId="0" fontId="0" fillId="0" borderId="0" xfId="0" applyFont="1" applyBorder="1" applyAlignment="1">
      <alignment horizontal="left" vertical="top" wrapText="1"/>
    </xf>
    <xf numFmtId="0" fontId="21" fillId="0" borderId="0" xfId="0" applyFont="1" applyBorder="1" applyAlignment="1">
      <alignment horizontal="left" vertical="top" wrapText="1"/>
    </xf>
    <xf numFmtId="0" fontId="29" fillId="8" borderId="6" xfId="0" applyFont="1" applyFill="1" applyBorder="1" applyAlignment="1">
      <alignment horizontal="center"/>
    </xf>
    <xf numFmtId="0" fontId="29" fillId="8" borderId="9" xfId="0" applyFont="1" applyFill="1" applyBorder="1" applyAlignment="1">
      <alignment horizontal="center"/>
    </xf>
    <xf numFmtId="0" fontId="18" fillId="0" borderId="8" xfId="0" applyFont="1" applyBorder="1" applyAlignment="1">
      <alignment horizontal="center"/>
    </xf>
    <xf numFmtId="0" fontId="18" fillId="0" borderId="12" xfId="0" applyFont="1" applyBorder="1" applyAlignment="1">
      <alignment horizontal="center"/>
    </xf>
    <xf numFmtId="0" fontId="10" fillId="0" borderId="0" xfId="0" applyFont="1" applyFill="1" applyAlignment="1">
      <alignment horizontal="center"/>
    </xf>
    <xf numFmtId="0" fontId="53" fillId="0" borderId="0" xfId="0" applyFont="1" applyFill="1" applyBorder="1" applyAlignment="1">
      <alignment horizontal="left" wrapText="1"/>
    </xf>
    <xf numFmtId="0" fontId="0" fillId="0" borderId="0" xfId="0" applyAlignment="1">
      <alignment horizontal="left" vertical="top" wrapText="1"/>
    </xf>
    <xf numFmtId="0" fontId="27" fillId="8" borderId="8" xfId="0" applyFont="1" applyFill="1" applyBorder="1" applyAlignment="1">
      <alignment horizontal="center"/>
    </xf>
    <xf numFmtId="0" fontId="0" fillId="0" borderId="0" xfId="0" applyFont="1" applyFill="1" applyAlignment="1">
      <alignment horizontal="left" wrapText="1"/>
    </xf>
    <xf numFmtId="0" fontId="14" fillId="7" borderId="27" xfId="0" applyFont="1" applyFill="1" applyBorder="1" applyAlignment="1">
      <alignment horizontal="center" vertical="center" textRotation="90" wrapText="1"/>
    </xf>
    <xf numFmtId="0" fontId="14" fillId="7" borderId="12" xfId="0" applyFont="1" applyFill="1" applyBorder="1" applyAlignment="1">
      <alignment horizontal="center" vertical="center" textRotation="90" wrapText="1"/>
    </xf>
    <xf numFmtId="0" fontId="14" fillId="9" borderId="27" xfId="0" applyFont="1" applyFill="1" applyBorder="1" applyAlignment="1">
      <alignment horizontal="center" vertical="center" textRotation="90" wrapText="1"/>
    </xf>
    <xf numFmtId="0" fontId="66"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6" fillId="11" borderId="11" xfId="0" applyFont="1" applyFill="1" applyBorder="1" applyAlignment="1">
      <alignment horizontal="center" vertical="center" wrapText="1"/>
    </xf>
    <xf numFmtId="0" fontId="0" fillId="5" borderId="0" xfId="0" applyFont="1" applyFill="1" applyBorder="1" applyAlignment="1">
      <alignment horizontal="left" vertical="top" wrapText="1"/>
    </xf>
    <xf numFmtId="0" fontId="10" fillId="0" borderId="0" xfId="0" applyFont="1" applyAlignment="1">
      <alignment horizontal="center"/>
    </xf>
    <xf numFmtId="0" fontId="29" fillId="8" borderId="16" xfId="0" applyFont="1" applyFill="1" applyBorder="1" applyAlignment="1">
      <alignment horizontal="center"/>
    </xf>
    <xf numFmtId="0" fontId="29" fillId="8" borderId="10" xfId="0" applyFont="1" applyFill="1" applyBorder="1" applyAlignment="1">
      <alignment horizontal="center"/>
    </xf>
    <xf numFmtId="0" fontId="18" fillId="0" borderId="0" xfId="0" applyFont="1" applyBorder="1" applyAlignment="1">
      <alignment horizontal="center"/>
    </xf>
    <xf numFmtId="0" fontId="0" fillId="7" borderId="29" xfId="0" applyFont="1" applyFill="1" applyBorder="1" applyAlignment="1">
      <alignment horizontal="center" vertical="center"/>
    </xf>
    <xf numFmtId="0" fontId="0" fillId="7" borderId="29" xfId="0" applyFont="1" applyFill="1" applyBorder="1"/>
    <xf numFmtId="173" fontId="16" fillId="7" borderId="29" xfId="3" applyNumberFormat="1" applyFont="1" applyFill="1" applyBorder="1"/>
    <xf numFmtId="0" fontId="16" fillId="7" borderId="29" xfId="0" applyFont="1" applyFill="1" applyBorder="1"/>
    <xf numFmtId="0" fontId="0" fillId="7" borderId="29" xfId="0" applyFont="1" applyFill="1" applyBorder="1" applyAlignment="1">
      <alignment wrapText="1"/>
    </xf>
    <xf numFmtId="0" fontId="21" fillId="7" borderId="29" xfId="0" applyFont="1" applyFill="1" applyBorder="1" applyAlignment="1">
      <alignment horizontal="right"/>
    </xf>
    <xf numFmtId="173" fontId="16" fillId="7" borderId="29" xfId="0" applyNumberFormat="1" applyFont="1" applyFill="1" applyBorder="1"/>
    <xf numFmtId="0" fontId="0" fillId="7" borderId="29" xfId="0" applyFont="1" applyFill="1" applyBorder="1" applyAlignment="1">
      <alignment horizontal="right"/>
    </xf>
    <xf numFmtId="164" fontId="16" fillId="7" borderId="29" xfId="3" applyFont="1" applyFill="1" applyBorder="1"/>
    <xf numFmtId="0" fontId="0" fillId="7" borderId="29" xfId="0" applyFont="1" applyFill="1" applyBorder="1" applyAlignment="1">
      <alignment horizontal="left" wrapText="1"/>
    </xf>
    <xf numFmtId="0" fontId="0" fillId="9" borderId="29" xfId="0" applyFont="1" applyFill="1" applyBorder="1" applyAlignment="1">
      <alignment horizontal="center" vertical="center"/>
    </xf>
    <xf numFmtId="0" fontId="0" fillId="9" borderId="29" xfId="0" applyFont="1" applyFill="1" applyBorder="1" applyAlignment="1">
      <alignment horizontal="left"/>
    </xf>
    <xf numFmtId="173" fontId="16" fillId="9" borderId="29" xfId="0" applyNumberFormat="1" applyFont="1" applyFill="1" applyBorder="1"/>
    <xf numFmtId="173" fontId="16" fillId="9" borderId="29" xfId="0" applyNumberFormat="1" applyFont="1" applyFill="1" applyBorder="1" applyAlignment="1">
      <alignment horizontal="right"/>
    </xf>
    <xf numFmtId="0" fontId="21" fillId="9" borderId="29" xfId="0" applyFont="1" applyFill="1" applyBorder="1" applyAlignment="1">
      <alignment horizontal="right"/>
    </xf>
    <xf numFmtId="0" fontId="0" fillId="9" borderId="29" xfId="0" applyFont="1" applyFill="1" applyBorder="1" applyAlignment="1">
      <alignment horizontal="right"/>
    </xf>
    <xf numFmtId="173" fontId="16" fillId="9" borderId="29" xfId="3" applyNumberFormat="1" applyFont="1" applyFill="1" applyBorder="1"/>
    <xf numFmtId="0" fontId="0" fillId="0" borderId="0" xfId="0" applyFill="1" applyAlignment="1">
      <alignment horizontal="left" vertical="top" wrapText="1"/>
    </xf>
    <xf numFmtId="0" fontId="14" fillId="9" borderId="14" xfId="0" applyFont="1" applyFill="1" applyBorder="1" applyAlignment="1">
      <alignment horizontal="center" vertical="center" textRotation="90" wrapText="1"/>
    </xf>
    <xf numFmtId="0" fontId="53" fillId="0" borderId="0" xfId="27" applyFont="1"/>
    <xf numFmtId="175" fontId="16" fillId="0" borderId="0" xfId="27" applyNumberFormat="1" applyFont="1" applyBorder="1"/>
    <xf numFmtId="166" fontId="16" fillId="0" borderId="9" xfId="27" applyNumberFormat="1" applyFont="1" applyBorder="1" applyAlignment="1">
      <alignment horizontal="center" vertical="top" wrapText="1"/>
    </xf>
    <xf numFmtId="172" fontId="16" fillId="0" borderId="9" xfId="28" applyNumberFormat="1" applyFont="1" applyBorder="1"/>
    <xf numFmtId="2" fontId="16" fillId="0" borderId="9" xfId="28" applyNumberFormat="1" applyFont="1" applyBorder="1"/>
    <xf numFmtId="0" fontId="16" fillId="0" borderId="9" xfId="27" applyFont="1" applyBorder="1"/>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1672.8373506239998</c:v>
                </c:pt>
                <c:pt idx="1">
                  <c:v>579.55801191847615</c:v>
                </c:pt>
                <c:pt idx="2">
                  <c:v>85.925842848000002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 ganadería, silvicultura y pesca</c:v>
                </c:pt>
                <c:pt idx="1">
                  <c:v>Hogares</c:v>
                </c:pt>
                <c:pt idx="2">
                  <c:v>Manufactura y servicios</c:v>
                </c:pt>
              </c:strCache>
            </c:strRef>
          </c:cat>
          <c:val>
            <c:numRef>
              <c:f>ExtraccionesUsos!$C$51:$C$53</c:f>
              <c:numCache>
                <c:formatCode>#\ ###\ ##0</c:formatCode>
                <c:ptCount val="3"/>
                <c:pt idx="0">
                  <c:v>475.50323182463984</c:v>
                </c:pt>
                <c:pt idx="1">
                  <c:v>55.257788976282058</c:v>
                </c:pt>
                <c:pt idx="2" formatCode="##\ ###\ ##0">
                  <c:v>27.103097609087179</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1672.8373506239998</c:v>
                </c:pt>
                <c:pt idx="1">
                  <c:v>579.55801191847615</c:v>
                </c:pt>
                <c:pt idx="2">
                  <c:v>85.925842848000002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consumption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475.50323182463984</c:v>
                </c:pt>
                <c:pt idx="1">
                  <c:v>55.257788976282058</c:v>
                </c:pt>
                <c:pt idx="2">
                  <c:v>27.103097609087179</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English Menu'!A1"/><Relationship Id="rId1" Type="http://schemas.openxmlformats.org/officeDocument/2006/relationships/image" Target="../media/image6.jp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703577</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7</xdr:col>
      <xdr:colOff>1130470</xdr:colOff>
      <xdr:row>1</xdr:row>
      <xdr:rowOff>26693</xdr:rowOff>
    </xdr:from>
    <xdr:to>
      <xdr:col>8</xdr:col>
      <xdr:colOff>822713</xdr:colOff>
      <xdr:row>2</xdr:row>
      <xdr:rowOff>155281</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061558" y="217193"/>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524283</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5086147</xdr:colOff>
      <xdr:row>0</xdr:row>
      <xdr:rowOff>149958</xdr:rowOff>
    </xdr:from>
    <xdr:to>
      <xdr:col>5</xdr:col>
      <xdr:colOff>318449</xdr:colOff>
      <xdr:row>2</xdr:row>
      <xdr:rowOff>88046</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11907</xdr:colOff>
      <xdr:row>37</xdr:row>
      <xdr:rowOff>18711</xdr:rowOff>
    </xdr:from>
    <xdr:to>
      <xdr:col>11</xdr:col>
      <xdr:colOff>297657</xdr:colOff>
      <xdr:row>37</xdr:row>
      <xdr:rowOff>18711</xdr:rowOff>
    </xdr:to>
    <xdr:cxnSp macro="">
      <xdr:nvCxnSpPr>
        <xdr:cNvPr id="2" name="Straight Connector 14"/>
        <xdr:cNvCxnSpPr/>
      </xdr:nvCxnSpPr>
      <xdr:spPr>
        <a:xfrm>
          <a:off x="8763001" y="7031492"/>
          <a:ext cx="89296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285751</xdr:colOff>
      <xdr:row>37</xdr:row>
      <xdr:rowOff>23813</xdr:rowOff>
    </xdr:from>
    <xdr:to>
      <xdr:col>11</xdr:col>
      <xdr:colOff>297656</xdr:colOff>
      <xdr:row>41</xdr:row>
      <xdr:rowOff>190500</xdr:rowOff>
    </xdr:to>
    <xdr:cxnSp macro="">
      <xdr:nvCxnSpPr>
        <xdr:cNvPr id="3" name="Straight Connector 15"/>
        <xdr:cNvCxnSpPr/>
      </xdr:nvCxnSpPr>
      <xdr:spPr>
        <a:xfrm flipH="1">
          <a:off x="9644064" y="7036594"/>
          <a:ext cx="11905" cy="12025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4" name="Straight Connector 16"/>
        <xdr:cNvCxnSpPr/>
      </xdr:nvCxnSpPr>
      <xdr:spPr>
        <a:xfrm flipH="1" flipV="1">
          <a:off x="1446439" y="8486775"/>
          <a:ext cx="78921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1238252</xdr:colOff>
      <xdr:row>37</xdr:row>
      <xdr:rowOff>35719</xdr:rowOff>
    </xdr:from>
    <xdr:to>
      <xdr:col>1</xdr:col>
      <xdr:colOff>1250156</xdr:colOff>
      <xdr:row>41</xdr:row>
      <xdr:rowOff>190502</xdr:rowOff>
    </xdr:to>
    <xdr:cxnSp macro="">
      <xdr:nvCxnSpPr>
        <xdr:cNvPr id="5" name="Straight Connector 17"/>
        <xdr:cNvCxnSpPr/>
      </xdr:nvCxnSpPr>
      <xdr:spPr>
        <a:xfrm flipV="1">
          <a:off x="1416846" y="7048500"/>
          <a:ext cx="11904" cy="11906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1250156</xdr:colOff>
      <xdr:row>37</xdr:row>
      <xdr:rowOff>37420</xdr:rowOff>
    </xdr:from>
    <xdr:to>
      <xdr:col>3</xdr:col>
      <xdr:colOff>11906</xdr:colOff>
      <xdr:row>37</xdr:row>
      <xdr:rowOff>51028</xdr:rowOff>
    </xdr:to>
    <xdr:cxnSp macro="">
      <xdr:nvCxnSpPr>
        <xdr:cNvPr id="6" name="Straight Arrow Connector 18"/>
        <xdr:cNvCxnSpPr/>
      </xdr:nvCxnSpPr>
      <xdr:spPr>
        <a:xfrm flipV="1">
          <a:off x="1428750" y="7050201"/>
          <a:ext cx="357187"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14</xdr:col>
      <xdr:colOff>103031</xdr:colOff>
      <xdr:row>0</xdr:row>
      <xdr:rowOff>149958</xdr:rowOff>
    </xdr:from>
    <xdr:to>
      <xdr:col>15</xdr:col>
      <xdr:colOff>543967</xdr:colOff>
      <xdr:row>2</xdr:row>
      <xdr:rowOff>88046</xdr:rowOff>
    </xdr:to>
    <xdr:pic>
      <xdr:nvPicPr>
        <xdr:cNvPr id="10" name="Imagen 9">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603409</xdr:colOff>
      <xdr:row>5</xdr:row>
      <xdr:rowOff>31750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89784" cy="841375"/>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190704</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4177350" y="1012499"/>
          <a:ext cx="1049213" cy="32120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177800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87668" cy="82550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4393251" y="1049541"/>
          <a:ext cx="1049213" cy="31591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9819216" y="127000"/>
          <a:ext cx="1316567"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1717"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284744" y="180975"/>
          <a:ext cx="1314715" cy="37518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0869" cy="8807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829733</xdr:colOff>
      <xdr:row>7</xdr:row>
      <xdr:rowOff>225425</xdr:rowOff>
    </xdr:from>
    <xdr:to>
      <xdr:col>1</xdr:col>
      <xdr:colOff>1744133</xdr:colOff>
      <xdr:row>7</xdr:row>
      <xdr:rowOff>225425</xdr:rowOff>
    </xdr:to>
    <xdr:sp macro="" textlink="">
      <xdr:nvSpPr>
        <xdr:cNvPr id="7" name="Line 4"/>
        <xdr:cNvSpPr>
          <a:spLocks noChangeShapeType="1"/>
        </xdr:cNvSpPr>
      </xdr:nvSpPr>
      <xdr:spPr bwMode="auto">
        <a:xfrm flipV="1">
          <a:off x="2001308" y="17113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8" name="Line 5"/>
        <xdr:cNvSpPr>
          <a:spLocks noChangeShapeType="1"/>
        </xdr:cNvSpPr>
      </xdr:nvSpPr>
      <xdr:spPr bwMode="auto">
        <a:xfrm flipH="1">
          <a:off x="2917823" y="17240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23812</xdr:colOff>
      <xdr:row>1</xdr:row>
      <xdr:rowOff>71437</xdr:rowOff>
    </xdr:from>
    <xdr:to>
      <xdr:col>11</xdr:col>
      <xdr:colOff>336021</xdr:colOff>
      <xdr:row>3</xdr:row>
      <xdr:rowOff>60854</xdr:rowOff>
    </xdr:to>
    <xdr:pic>
      <xdr:nvPicPr>
        <xdr:cNvPr id="10" name="Imagen 9">
          <a:hlinkClick xmlns:r="http://schemas.openxmlformats.org/officeDocument/2006/relationships" r:id="rId3"/>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4"/>
        <a:stretch>
          <a:fillRect/>
        </a:stretch>
      </xdr:blipFill>
      <xdr:spPr>
        <a:xfrm>
          <a:off x="12272962" y="261937"/>
          <a:ext cx="1312333" cy="370417"/>
        </a:xfrm>
        <a:prstGeom prst="rect">
          <a:avLst/>
        </a:prstGeom>
      </xdr:spPr>
    </xdr:pic>
    <xdr:clientData/>
  </xdr:twoCellAnchor>
  <xdr:twoCellAnchor editAs="oneCell">
    <xdr:from>
      <xdr:col>0</xdr:col>
      <xdr:colOff>0</xdr:colOff>
      <xdr:row>0</xdr:row>
      <xdr:rowOff>0</xdr:rowOff>
    </xdr:from>
    <xdr:to>
      <xdr:col>3</xdr:col>
      <xdr:colOff>810651</xdr:colOff>
      <xdr:row>4</xdr:row>
      <xdr:rowOff>109225</xdr:rowOff>
    </xdr:to>
    <xdr:pic>
      <xdr:nvPicPr>
        <xdr:cNvPr id="11" name="Imagen 1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693054" cy="8712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1471083</xdr:colOff>
      <xdr:row>1</xdr:row>
      <xdr:rowOff>21167</xdr:rowOff>
    </xdr:from>
    <xdr:to>
      <xdr:col>7</xdr:col>
      <xdr:colOff>2783417</xdr:colOff>
      <xdr:row>3</xdr:row>
      <xdr:rowOff>1059</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0777008" y="211667"/>
          <a:ext cx="1312334" cy="370417"/>
        </a:xfrm>
        <a:prstGeom prst="rect">
          <a:avLst/>
        </a:prstGeom>
      </xdr:spPr>
    </xdr:pic>
    <xdr:clientData/>
  </xdr:twoCellAnchor>
  <xdr:twoCellAnchor editAs="oneCell">
    <xdr:from>
      <xdr:col>0</xdr:col>
      <xdr:colOff>31751</xdr:colOff>
      <xdr:row>0</xdr:row>
      <xdr:rowOff>1</xdr:rowOff>
    </xdr:from>
    <xdr:to>
      <xdr:col>2</xdr:col>
      <xdr:colOff>3683001</xdr:colOff>
      <xdr:row>4</xdr:row>
      <xdr:rowOff>90176</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31751" y="1"/>
          <a:ext cx="5680075"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451737</xdr:colOff>
      <xdr:row>1</xdr:row>
      <xdr:rowOff>59532</xdr:rowOff>
    </xdr:from>
    <xdr:to>
      <xdr:col>13</xdr:col>
      <xdr:colOff>239371</xdr:colOff>
      <xdr:row>3</xdr:row>
      <xdr:rowOff>48949</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680031" y="250032"/>
          <a:ext cx="1311634" cy="370417"/>
        </a:xfrm>
        <a:prstGeom prst="rect">
          <a:avLst/>
        </a:prstGeom>
      </xdr:spPr>
    </xdr:pic>
    <xdr:clientData/>
  </xdr:twoCellAnchor>
  <xdr:twoCellAnchor editAs="oneCell">
    <xdr:from>
      <xdr:col>0</xdr:col>
      <xdr:colOff>0</xdr:colOff>
      <xdr:row>0</xdr:row>
      <xdr:rowOff>0</xdr:rowOff>
    </xdr:from>
    <xdr:to>
      <xdr:col>4</xdr:col>
      <xdr:colOff>504031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2355"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6596591" y="84667"/>
          <a:ext cx="1314451" cy="37041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686425"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806824</xdr:colOff>
      <xdr:row>0</xdr:row>
      <xdr:rowOff>156883</xdr:rowOff>
    </xdr:from>
    <xdr:to>
      <xdr:col>9</xdr:col>
      <xdr:colOff>785658</xdr:colOff>
      <xdr:row>2</xdr:row>
      <xdr:rowOff>146300</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811000" y="156883"/>
          <a:ext cx="1312334" cy="370417"/>
        </a:xfrm>
        <a:prstGeom prst="rect">
          <a:avLst/>
        </a:prstGeom>
      </xdr:spPr>
    </xdr:pic>
    <xdr:clientData/>
  </xdr:twoCellAnchor>
  <xdr:twoCellAnchor editAs="oneCell">
    <xdr:from>
      <xdr:col>0</xdr:col>
      <xdr:colOff>0</xdr:colOff>
      <xdr:row>0</xdr:row>
      <xdr:rowOff>0</xdr:rowOff>
    </xdr:from>
    <xdr:to>
      <xdr:col>3</xdr:col>
      <xdr:colOff>976779</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4426323</xdr:colOff>
      <xdr:row>1</xdr:row>
      <xdr:rowOff>78441</xdr:rowOff>
    </xdr:from>
    <xdr:to>
      <xdr:col>4</xdr:col>
      <xdr:colOff>5738657</xdr:colOff>
      <xdr:row>3</xdr:row>
      <xdr:rowOff>67858</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461309</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17" name="Straight Connector 14"/>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18" name="Straight Connector 15"/>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19" name="Straight Connector 16"/>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20" name="Straight Connector 17"/>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21" name="Straight Arrow Connector 18"/>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7" name="Imagen 6">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11013281" y="261938"/>
          <a:ext cx="1312334" cy="37041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8" name="Imagen 7"/>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3989917</xdr:colOff>
      <xdr:row>5</xdr:row>
      <xdr:rowOff>169333</xdr:rowOff>
    </xdr:from>
    <xdr:to>
      <xdr:col>2</xdr:col>
      <xdr:colOff>762001</xdr:colOff>
      <xdr:row>6</xdr:row>
      <xdr:rowOff>179917</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4218517" y="978958"/>
          <a:ext cx="1058334" cy="372534"/>
        </a:xfrm>
        <a:prstGeom prst="rect">
          <a:avLst/>
        </a:prstGeom>
      </xdr:spPr>
    </xdr:pic>
    <xdr:clientData/>
  </xdr:twoCellAnchor>
  <xdr:twoCellAnchor editAs="oneCell">
    <xdr:from>
      <xdr:col>0</xdr:col>
      <xdr:colOff>10582</xdr:colOff>
      <xdr:row>0</xdr:row>
      <xdr:rowOff>1</xdr:rowOff>
    </xdr:from>
    <xdr:to>
      <xdr:col>3</xdr:col>
      <xdr:colOff>31749</xdr:colOff>
      <xdr:row>5</xdr:row>
      <xdr:rowOff>22315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317067" cy="8319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1026583</xdr:colOff>
      <xdr:row>4</xdr:row>
      <xdr:rowOff>71910</xdr:rowOff>
    </xdr:to>
    <xdr:pic>
      <xdr:nvPicPr>
        <xdr:cNvPr id="3" name="Imagen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430495" cy="833910"/>
        </a:xfrm>
        <a:prstGeom prst="rect">
          <a:avLst/>
        </a:prstGeom>
      </xdr:spPr>
    </xdr:pic>
    <xdr:clientData/>
  </xdr:twoCellAnchor>
  <xdr:twoCellAnchor editAs="oneCell">
    <xdr:from>
      <xdr:col>1</xdr:col>
      <xdr:colOff>4053417</xdr:colOff>
      <xdr:row>4</xdr:row>
      <xdr:rowOff>148167</xdr:rowOff>
    </xdr:from>
    <xdr:to>
      <xdr:col>2</xdr:col>
      <xdr:colOff>931334</xdr:colOff>
      <xdr:row>5</xdr:row>
      <xdr:rowOff>105834</xdr:rowOff>
    </xdr:to>
    <xdr:pic>
      <xdr:nvPicPr>
        <xdr:cNvPr id="4" name="Imagen 3">
          <a:hlinkClick xmlns:r="http://schemas.openxmlformats.org/officeDocument/2006/relationships" r:id="rId2"/>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3"/>
        <a:stretch>
          <a:fillRect/>
        </a:stretch>
      </xdr:blipFill>
      <xdr:spPr>
        <a:xfrm>
          <a:off x="4282017" y="910167"/>
          <a:ext cx="1059392" cy="36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2"/>
        <a:stretch>
          <a:fillRect/>
        </a:stretch>
      </xdr:blipFill>
      <xdr:spPr>
        <a:xfrm>
          <a:off x="11332368" y="226218"/>
          <a:ext cx="1048155" cy="31908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889520"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829733</xdr:colOff>
      <xdr:row>7</xdr:row>
      <xdr:rowOff>225425</xdr:rowOff>
    </xdr:from>
    <xdr:to>
      <xdr:col>1</xdr:col>
      <xdr:colOff>1744133</xdr:colOff>
      <xdr:row>7</xdr:row>
      <xdr:rowOff>225425</xdr:rowOff>
    </xdr:to>
    <xdr:sp macro="" textlink="">
      <xdr:nvSpPr>
        <xdr:cNvPr id="7" name="Line 4"/>
        <xdr:cNvSpPr>
          <a:spLocks noChangeShapeType="1"/>
        </xdr:cNvSpPr>
      </xdr:nvSpPr>
      <xdr:spPr bwMode="auto">
        <a:xfrm flipV="1">
          <a:off x="2001308" y="17113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8" name="Line 5"/>
        <xdr:cNvSpPr>
          <a:spLocks noChangeShapeType="1"/>
        </xdr:cNvSpPr>
      </xdr:nvSpPr>
      <xdr:spPr bwMode="auto">
        <a:xfrm flipH="1">
          <a:off x="2917823" y="17240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23813</xdr:colOff>
      <xdr:row>0</xdr:row>
      <xdr:rowOff>23812</xdr:rowOff>
    </xdr:from>
    <xdr:ext cx="5921036" cy="825500"/>
    <xdr:pic>
      <xdr:nvPicPr>
        <xdr:cNvPr id="9" name="Imagen 8">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23813" y="23812"/>
          <a:ext cx="5906468" cy="825500"/>
        </a:xfrm>
        <a:prstGeom prst="rect">
          <a:avLst/>
        </a:prstGeom>
      </xdr:spPr>
    </xdr:pic>
    <xdr:clientData/>
  </xdr:oneCellAnchor>
  <xdr:oneCellAnchor>
    <xdr:from>
      <xdr:col>11</xdr:col>
      <xdr:colOff>154780</xdr:colOff>
      <xdr:row>1</xdr:row>
      <xdr:rowOff>119062</xdr:rowOff>
    </xdr:from>
    <xdr:ext cx="1051658" cy="319088"/>
    <xdr:pic>
      <xdr:nvPicPr>
        <xdr:cNvPr id="10" name="Imagen 9">
          <a:hlinkClick xmlns:r="http://schemas.openxmlformats.org/officeDocument/2006/relationships" r:id="rId4"/>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5"/>
        <a:stretch>
          <a:fillRect/>
        </a:stretch>
      </xdr:blipFill>
      <xdr:spPr>
        <a:xfrm>
          <a:off x="13423105" y="309562"/>
          <a:ext cx="1050537" cy="31908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4094602</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224118" y="0"/>
          <a:ext cx="5898749" cy="825500"/>
        </a:xfrm>
        <a:prstGeom prst="rect">
          <a:avLst/>
        </a:prstGeom>
      </xdr:spPr>
    </xdr:pic>
    <xdr:clientData/>
  </xdr:twoCellAnchor>
  <xdr:twoCellAnchor editAs="oneCell">
    <xdr:from>
      <xdr:col>4</xdr:col>
      <xdr:colOff>601148</xdr:colOff>
      <xdr:row>0</xdr:row>
      <xdr:rowOff>97897</xdr:rowOff>
    </xdr:from>
    <xdr:to>
      <xdr:col>6</xdr:col>
      <xdr:colOff>389886</xdr:colOff>
      <xdr:row>2</xdr:row>
      <xdr:rowOff>35985</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7515177" y="97897"/>
          <a:ext cx="1055003"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807932</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268941" y="0"/>
          <a:ext cx="5895403" cy="825500"/>
        </a:xfrm>
        <a:prstGeom prst="rect">
          <a:avLst/>
        </a:prstGeom>
      </xdr:spPr>
    </xdr:pic>
    <xdr:clientData/>
  </xdr:twoCellAnchor>
  <xdr:twoCellAnchor editAs="oneCell">
    <xdr:from>
      <xdr:col>9</xdr:col>
      <xdr:colOff>575545</xdr:colOff>
      <xdr:row>1</xdr:row>
      <xdr:rowOff>118208</xdr:rowOff>
    </xdr:from>
    <xdr:to>
      <xdr:col>10</xdr:col>
      <xdr:colOff>659294</xdr:colOff>
      <xdr:row>3</xdr:row>
      <xdr:rowOff>56296</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9921251" y="308708"/>
          <a:ext cx="10474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514351</xdr:colOff>
      <xdr:row>4</xdr:row>
      <xdr:rowOff>63500</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rotWithShape="1">
        <a:blip xmlns:r="http://schemas.openxmlformats.org/officeDocument/2006/relationships" r:embed="rId1"/>
        <a:srcRect r="19107"/>
        <a:stretch/>
      </xdr:blipFill>
      <xdr:spPr>
        <a:xfrm>
          <a:off x="1" y="0"/>
          <a:ext cx="4772025" cy="825500"/>
        </a:xfrm>
        <a:prstGeom prst="rect">
          <a:avLst/>
        </a:prstGeom>
      </xdr:spPr>
    </xdr:pic>
    <xdr:clientData/>
  </xdr:twoCellAnchor>
  <xdr:twoCellAnchor editAs="oneCell">
    <xdr:from>
      <xdr:col>4</xdr:col>
      <xdr:colOff>220926</xdr:colOff>
      <xdr:row>0</xdr:row>
      <xdr:rowOff>93928</xdr:rowOff>
    </xdr:from>
    <xdr:to>
      <xdr:col>5</xdr:col>
      <xdr:colOff>51998</xdr:colOff>
      <xdr:row>2</xdr:row>
      <xdr:rowOff>32016</xdr:rowOff>
    </xdr:to>
    <xdr:pic>
      <xdr:nvPicPr>
        <xdr:cNvPr id="4" name="Imagen 3">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859851" y="93928"/>
          <a:ext cx="1050272" cy="319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K12"/>
  <sheetViews>
    <sheetView showGridLines="0" tabSelected="1" workbookViewId="0">
      <selection activeCell="B17" sqref="B17"/>
    </sheetView>
  </sheetViews>
  <sheetFormatPr baseColWidth="10" defaultColWidth="9.140625" defaultRowHeight="12.75" x14ac:dyDescent="0.2"/>
  <cols>
    <col min="1" max="1" width="9.140625" style="87"/>
    <col min="2" max="2" width="18.42578125" style="87" bestFit="1" customWidth="1"/>
    <col min="3" max="11" width="9.140625" style="87"/>
    <col min="12" max="12" width="17.7109375" style="87" customWidth="1"/>
    <col min="13" max="14" width="9.140625" style="87"/>
    <col min="15" max="15" width="74.140625" style="87" customWidth="1"/>
    <col min="16" max="16384" width="9.140625" style="87"/>
  </cols>
  <sheetData>
    <row r="4" spans="2:11" ht="54" customHeight="1" x14ac:dyDescent="0.2"/>
    <row r="5" spans="2:11" ht="62.1" customHeight="1" x14ac:dyDescent="0.2">
      <c r="B5" s="448" t="s">
        <v>636</v>
      </c>
      <c r="C5" s="448"/>
      <c r="D5" s="448"/>
      <c r="E5" s="448"/>
      <c r="F5" s="448"/>
      <c r="G5" s="448"/>
      <c r="H5" s="448"/>
      <c r="I5" s="448"/>
      <c r="J5" s="448"/>
      <c r="K5" s="448"/>
    </row>
    <row r="6" spans="2:11" ht="24" customHeight="1" x14ac:dyDescent="0.2">
      <c r="B6" s="448"/>
      <c r="C6" s="448"/>
      <c r="D6" s="448"/>
      <c r="E6" s="448"/>
      <c r="F6" s="448"/>
      <c r="G6" s="448"/>
      <c r="H6" s="448"/>
      <c r="I6" s="448"/>
      <c r="J6" s="448"/>
      <c r="K6" s="448"/>
    </row>
    <row r="7" spans="2:11" ht="9" customHeight="1" x14ac:dyDescent="0.2">
      <c r="B7" s="448"/>
      <c r="C7" s="448"/>
      <c r="D7" s="448"/>
      <c r="E7" s="448"/>
      <c r="F7" s="448"/>
      <c r="G7" s="448"/>
      <c r="H7" s="448"/>
      <c r="I7" s="448"/>
      <c r="J7" s="448"/>
      <c r="K7" s="448"/>
    </row>
    <row r="8" spans="2:11" ht="33" customHeight="1" x14ac:dyDescent="0.2"/>
    <row r="9" spans="2:11" ht="33" customHeight="1" x14ac:dyDescent="0.25">
      <c r="C9" s="449" t="s">
        <v>580</v>
      </c>
      <c r="D9" s="449"/>
      <c r="E9" s="449"/>
      <c r="F9" s="449"/>
      <c r="G9" s="449"/>
      <c r="H9" s="449"/>
      <c r="I9" s="449"/>
    </row>
    <row r="10" spans="2:11" ht="18" customHeight="1" x14ac:dyDescent="0.2"/>
    <row r="11" spans="2:11" ht="18" customHeight="1" x14ac:dyDescent="0.25">
      <c r="B11" s="88"/>
      <c r="C11" s="450" t="s">
        <v>581</v>
      </c>
      <c r="D11" s="450"/>
      <c r="E11" s="450"/>
      <c r="F11" s="89"/>
      <c r="G11" s="450" t="s">
        <v>582</v>
      </c>
      <c r="H11" s="450"/>
      <c r="I11" s="450"/>
    </row>
    <row r="12" spans="2:11" ht="18" customHeight="1" x14ac:dyDescent="0.2">
      <c r="B12" s="88"/>
      <c r="C12" s="88"/>
      <c r="D12" s="88"/>
      <c r="E12" s="88"/>
      <c r="F12" s="88"/>
      <c r="G12" s="88"/>
      <c r="H12" s="88"/>
      <c r="I12" s="88"/>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K27"/>
  <sheetViews>
    <sheetView showGridLines="0" zoomScale="85" zoomScaleNormal="85" workbookViewId="0">
      <selection activeCell="H34" sqref="H34"/>
    </sheetView>
  </sheetViews>
  <sheetFormatPr baseColWidth="10" defaultColWidth="11.42578125" defaultRowHeight="15" x14ac:dyDescent="0.25"/>
  <cols>
    <col min="1" max="1" width="2.7109375" customWidth="1"/>
    <col min="2" max="2" width="56.85546875" customWidth="1"/>
    <col min="3" max="3" width="18.28515625" customWidth="1"/>
    <col min="4" max="4" width="16.7109375" customWidth="1"/>
    <col min="5" max="5" width="23.28515625" customWidth="1"/>
    <col min="6" max="6" width="20" customWidth="1"/>
    <col min="7" max="7" width="15.140625" customWidth="1"/>
    <col min="8" max="8" width="20.28515625" customWidth="1"/>
    <col min="9" max="9" width="20.7109375" customWidth="1"/>
    <col min="10" max="10" width="12" customWidth="1"/>
    <col min="11" max="11" width="12" bestFit="1" customWidth="1"/>
  </cols>
  <sheetData>
    <row r="5" spans="1:11" ht="37.5" customHeight="1" x14ac:dyDescent="0.25">
      <c r="A5" s="194" t="s">
        <v>783</v>
      </c>
      <c r="C5" s="33"/>
      <c r="D5" s="33"/>
      <c r="E5" s="33"/>
      <c r="F5" s="33"/>
      <c r="G5" s="33"/>
      <c r="H5" s="33"/>
      <c r="I5" s="33"/>
      <c r="J5" s="33"/>
    </row>
    <row r="6" spans="1:11" x14ac:dyDescent="0.25">
      <c r="A6" s="324"/>
      <c r="B6" s="324"/>
      <c r="C6" s="325" t="s">
        <v>63</v>
      </c>
      <c r="D6" s="325" t="s">
        <v>64</v>
      </c>
      <c r="E6" s="325" t="s">
        <v>65</v>
      </c>
      <c r="F6" s="325" t="s">
        <v>66</v>
      </c>
      <c r="G6" s="325" t="s">
        <v>67</v>
      </c>
      <c r="H6" s="325" t="s">
        <v>41</v>
      </c>
      <c r="I6" s="325" t="s">
        <v>68</v>
      </c>
      <c r="J6" s="325" t="s">
        <v>69</v>
      </c>
    </row>
    <row r="7" spans="1:11" ht="30" x14ac:dyDescent="0.25">
      <c r="A7" s="324"/>
      <c r="B7" s="324"/>
      <c r="C7" s="323" t="s">
        <v>543</v>
      </c>
      <c r="D7" s="323" t="s">
        <v>544</v>
      </c>
      <c r="E7" s="323" t="s">
        <v>724</v>
      </c>
      <c r="F7" s="323" t="s">
        <v>545</v>
      </c>
      <c r="G7" s="323" t="s">
        <v>546</v>
      </c>
      <c r="H7" s="323" t="s">
        <v>725</v>
      </c>
      <c r="I7" s="323" t="s">
        <v>722</v>
      </c>
      <c r="J7" s="326"/>
    </row>
    <row r="8" spans="1:11" ht="52.5" customHeight="1" x14ac:dyDescent="0.25">
      <c r="A8" s="324"/>
      <c r="B8" s="324"/>
      <c r="C8" s="286" t="s">
        <v>938</v>
      </c>
      <c r="D8" s="286" t="s">
        <v>349</v>
      </c>
      <c r="E8" s="286" t="s">
        <v>954</v>
      </c>
      <c r="F8" s="286" t="s">
        <v>942</v>
      </c>
      <c r="G8" s="286" t="s">
        <v>947</v>
      </c>
      <c r="H8" s="286" t="s">
        <v>726</v>
      </c>
      <c r="I8" s="286" t="s">
        <v>723</v>
      </c>
      <c r="J8" s="286" t="s">
        <v>350</v>
      </c>
    </row>
    <row r="9" spans="1:11" x14ac:dyDescent="0.25">
      <c r="A9" s="327">
        <v>1</v>
      </c>
      <c r="B9" s="328" t="s">
        <v>771</v>
      </c>
      <c r="C9" s="329">
        <v>2603613.7938075727</v>
      </c>
      <c r="D9" s="329">
        <v>2586.7735823673097</v>
      </c>
      <c r="E9" s="329">
        <v>35747166.792171434</v>
      </c>
      <c r="F9" s="329">
        <v>139784.93754108201</v>
      </c>
      <c r="G9" s="329">
        <v>30855.236960565264</v>
      </c>
      <c r="H9" s="329">
        <v>198996.32576487912</v>
      </c>
      <c r="I9" s="329">
        <v>526456.24548792327</v>
      </c>
      <c r="J9" s="330"/>
    </row>
    <row r="10" spans="1:11" ht="30" x14ac:dyDescent="0.25">
      <c r="A10" s="327">
        <v>2</v>
      </c>
      <c r="B10" s="331" t="s">
        <v>772</v>
      </c>
      <c r="C10" s="329">
        <v>1339377.3589928886</v>
      </c>
      <c r="D10" s="329">
        <v>259.06012313600024</v>
      </c>
      <c r="E10" s="329">
        <v>16181889.187644159</v>
      </c>
      <c r="F10" s="329">
        <v>44479.989114591859</v>
      </c>
      <c r="G10" s="329">
        <v>6963.1885806579012</v>
      </c>
      <c r="H10" s="329">
        <v>80121.364187991858</v>
      </c>
      <c r="I10" s="329">
        <v>211965.68535450389</v>
      </c>
      <c r="J10" s="329">
        <v>15300610.834342906</v>
      </c>
    </row>
    <row r="11" spans="1:11" x14ac:dyDescent="0.25">
      <c r="A11" s="332"/>
      <c r="B11" s="333" t="s">
        <v>390</v>
      </c>
      <c r="C11" s="334"/>
      <c r="D11" s="334"/>
      <c r="E11" s="334"/>
      <c r="F11" s="334"/>
      <c r="G11" s="334"/>
      <c r="H11" s="334"/>
      <c r="I11" s="334"/>
      <c r="J11" s="335"/>
    </row>
    <row r="12" spans="1:11" x14ac:dyDescent="0.25">
      <c r="A12" s="327"/>
      <c r="B12" s="336" t="s">
        <v>352</v>
      </c>
      <c r="C12" s="337"/>
      <c r="D12" s="338"/>
      <c r="E12" s="337">
        <v>49595.176338243371</v>
      </c>
      <c r="F12" s="337"/>
      <c r="G12" s="337"/>
      <c r="H12" s="337"/>
      <c r="I12" s="337"/>
      <c r="J12" s="329">
        <v>90189.761202838665</v>
      </c>
    </row>
    <row r="13" spans="1:11" x14ac:dyDescent="0.25">
      <c r="A13" s="327"/>
      <c r="B13" s="336" t="s">
        <v>353</v>
      </c>
      <c r="C13" s="329">
        <v>2586.7735823673097</v>
      </c>
      <c r="D13" s="338"/>
      <c r="E13" s="337"/>
      <c r="F13" s="337"/>
      <c r="G13" s="337"/>
      <c r="H13" s="337"/>
      <c r="I13" s="337"/>
      <c r="J13" s="337"/>
    </row>
    <row r="14" spans="1:11" ht="30" x14ac:dyDescent="0.25">
      <c r="A14" s="327">
        <v>3</v>
      </c>
      <c r="B14" s="339" t="s">
        <v>770</v>
      </c>
      <c r="C14" s="337">
        <v>1264236.4348146841</v>
      </c>
      <c r="D14" s="337">
        <v>2327.7134592313096</v>
      </c>
      <c r="E14" s="337">
        <v>19565277.604527272</v>
      </c>
      <c r="F14" s="337">
        <v>95304.948426490155</v>
      </c>
      <c r="G14" s="337">
        <v>23892.048379907363</v>
      </c>
      <c r="H14" s="337">
        <v>118874.96157688726</v>
      </c>
      <c r="I14" s="337">
        <v>314490.56013341935</v>
      </c>
      <c r="J14" s="337"/>
      <c r="K14" s="21"/>
    </row>
    <row r="15" spans="1:11" x14ac:dyDescent="0.25">
      <c r="A15" s="340">
        <v>4</v>
      </c>
      <c r="B15" s="341" t="s">
        <v>391</v>
      </c>
      <c r="C15" s="342">
        <v>260945.18177927964</v>
      </c>
      <c r="D15" s="342">
        <v>170.33333333333334</v>
      </c>
      <c r="E15" s="342">
        <v>1800504.5599874365</v>
      </c>
      <c r="F15" s="342">
        <v>5475.283852377951</v>
      </c>
      <c r="G15" s="342">
        <v>443.47383406028024</v>
      </c>
      <c r="H15" s="342">
        <v>12708.484095967993</v>
      </c>
      <c r="I15" s="342"/>
      <c r="J15" s="342"/>
    </row>
    <row r="16" spans="1:11" ht="15" customHeight="1" x14ac:dyDescent="0.25">
      <c r="A16" s="343">
        <v>5</v>
      </c>
      <c r="B16" s="341" t="s">
        <v>787</v>
      </c>
      <c r="C16" s="342">
        <v>792.50538637439979</v>
      </c>
      <c r="D16" s="342">
        <v>1055.9851200000001</v>
      </c>
      <c r="E16" s="342">
        <v>135.51548804543589</v>
      </c>
      <c r="F16" s="342">
        <v>579.70018886736466</v>
      </c>
      <c r="G16" s="344" t="s">
        <v>828</v>
      </c>
      <c r="H16" s="342"/>
      <c r="I16" s="342">
        <v>17885.121200784641</v>
      </c>
      <c r="J16" s="342">
        <v>221.03115590512823</v>
      </c>
      <c r="K16" s="21"/>
    </row>
    <row r="17" spans="1:11" x14ac:dyDescent="0.25">
      <c r="A17" s="340"/>
      <c r="B17" s="345" t="s">
        <v>784</v>
      </c>
      <c r="C17" s="342"/>
      <c r="D17" s="342"/>
      <c r="E17" s="342"/>
      <c r="F17" s="342"/>
      <c r="G17" s="344"/>
      <c r="H17" s="342"/>
      <c r="I17" s="342"/>
      <c r="J17" s="342"/>
      <c r="K17" s="21"/>
    </row>
    <row r="18" spans="1:11" x14ac:dyDescent="0.25">
      <c r="A18" s="340"/>
      <c r="B18" s="346" t="s">
        <v>785</v>
      </c>
      <c r="C18" s="342">
        <v>370.11133837439979</v>
      </c>
      <c r="D18" s="342">
        <v>1055.9851200000001</v>
      </c>
      <c r="E18" s="342">
        <v>85.925842848000002</v>
      </c>
      <c r="F18" s="342">
        <v>579.01198291847618</v>
      </c>
      <c r="G18" s="344"/>
      <c r="H18" s="342"/>
      <c r="I18" s="342">
        <v>17885.121200784641</v>
      </c>
      <c r="J18" s="342">
        <v>0.54602899999999999</v>
      </c>
      <c r="K18" s="21"/>
    </row>
    <row r="19" spans="1:11" x14ac:dyDescent="0.25">
      <c r="A19" s="340"/>
      <c r="B19" s="346" t="s">
        <v>352</v>
      </c>
      <c r="C19" s="342"/>
      <c r="D19" s="342"/>
      <c r="E19" s="342">
        <v>49.589645197435885</v>
      </c>
      <c r="F19" s="342"/>
      <c r="G19" s="344"/>
      <c r="H19" s="342"/>
      <c r="I19" s="342"/>
      <c r="J19" s="342">
        <v>220.48512690512823</v>
      </c>
      <c r="K19" s="21"/>
    </row>
    <row r="20" spans="1:11" x14ac:dyDescent="0.25">
      <c r="A20" s="340"/>
      <c r="B20" s="346" t="s">
        <v>353</v>
      </c>
      <c r="C20" s="342">
        <v>422.394048</v>
      </c>
      <c r="D20" s="342"/>
      <c r="E20" s="342"/>
      <c r="F20" s="342"/>
      <c r="G20" s="344"/>
      <c r="H20" s="342"/>
      <c r="I20" s="342"/>
      <c r="J20" s="342"/>
      <c r="K20" s="21"/>
    </row>
    <row r="21" spans="1:11" ht="15" customHeight="1" x14ac:dyDescent="0.25">
      <c r="A21" s="340">
        <v>6</v>
      </c>
      <c r="B21" s="341" t="s">
        <v>788</v>
      </c>
      <c r="C21" s="347">
        <v>1595.2401795000881</v>
      </c>
      <c r="D21" s="347">
        <v>2.2043051697843143</v>
      </c>
      <c r="E21" s="347">
        <v>144376.68997633236</v>
      </c>
      <c r="F21" s="347">
        <v>164.40385954108413</v>
      </c>
      <c r="G21" s="344" t="s">
        <v>828</v>
      </c>
      <c r="H21" s="347"/>
      <c r="I21" s="347">
        <v>17.583921104186999</v>
      </c>
      <c r="J21" s="342"/>
    </row>
    <row r="22" spans="1:11" x14ac:dyDescent="0.25">
      <c r="A22" s="125"/>
      <c r="B22" s="125"/>
      <c r="C22" s="125"/>
      <c r="D22" s="125"/>
      <c r="E22" s="125"/>
      <c r="F22" s="125"/>
      <c r="G22" s="125"/>
      <c r="H22" s="125"/>
      <c r="I22" s="125"/>
      <c r="J22" s="125"/>
    </row>
    <row r="23" spans="1:11" ht="15" customHeight="1" x14ac:dyDescent="0.25">
      <c r="A23" s="125"/>
      <c r="B23" s="465" t="s">
        <v>897</v>
      </c>
      <c r="C23" s="465"/>
      <c r="D23" s="465"/>
      <c r="E23" s="465"/>
      <c r="F23" s="465"/>
      <c r="G23" s="465"/>
      <c r="H23" s="465"/>
      <c r="I23" s="125"/>
      <c r="J23" s="125"/>
    </row>
    <row r="24" spans="1:11" x14ac:dyDescent="0.25">
      <c r="A24" s="125"/>
      <c r="B24" s="465"/>
      <c r="C24" s="465"/>
      <c r="D24" s="465"/>
      <c r="E24" s="465"/>
      <c r="F24" s="465"/>
      <c r="G24" s="465"/>
      <c r="H24" s="465"/>
      <c r="I24" s="125"/>
      <c r="J24" s="125"/>
    </row>
    <row r="25" spans="1:11" x14ac:dyDescent="0.25">
      <c r="A25" s="125"/>
      <c r="B25" s="465"/>
      <c r="C25" s="465"/>
      <c r="D25" s="465"/>
      <c r="E25" s="465"/>
      <c r="F25" s="465"/>
      <c r="G25" s="465"/>
      <c r="H25" s="465"/>
      <c r="I25" s="125"/>
      <c r="J25" s="125"/>
    </row>
    <row r="27" spans="1:11" x14ac:dyDescent="0.25">
      <c r="C27" s="2"/>
      <c r="D27" s="2"/>
    </row>
  </sheetData>
  <mergeCells count="1">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4" tint="0.39997558519241921"/>
  </sheetPr>
  <dimension ref="A5:F38"/>
  <sheetViews>
    <sheetView showGridLines="0" topLeftCell="A14" zoomScale="85" zoomScaleNormal="85" workbookViewId="0">
      <selection activeCell="C28" sqref="C28:C34"/>
    </sheetView>
  </sheetViews>
  <sheetFormatPr baseColWidth="10" defaultColWidth="9.140625" defaultRowHeight="15" x14ac:dyDescent="0.25"/>
  <cols>
    <col min="1" max="1" width="7.140625" customWidth="1"/>
    <col min="2" max="2" width="49.85546875" customWidth="1"/>
    <col min="3" max="3" width="23.42578125" customWidth="1"/>
    <col min="4" max="4" width="17.140625" customWidth="1"/>
    <col min="5" max="5" width="87.140625" customWidth="1"/>
    <col min="6" max="6" width="9.140625" customWidth="1"/>
  </cols>
  <sheetData>
    <row r="5" spans="1:6" ht="37.5" customHeight="1" x14ac:dyDescent="0.25">
      <c r="A5" s="194" t="s">
        <v>643</v>
      </c>
      <c r="B5" s="33"/>
      <c r="C5" s="33"/>
      <c r="D5" s="33"/>
      <c r="E5" s="33"/>
    </row>
    <row r="6" spans="1:6" ht="22.5" customHeight="1" x14ac:dyDescent="0.25">
      <c r="A6" s="348"/>
      <c r="B6" s="348"/>
      <c r="C6" s="348" t="s">
        <v>792</v>
      </c>
      <c r="D6" s="348" t="s">
        <v>773</v>
      </c>
      <c r="E6" s="348" t="s">
        <v>587</v>
      </c>
    </row>
    <row r="7" spans="1:6" s="32" customFormat="1" ht="16.5" customHeight="1" x14ac:dyDescent="0.25">
      <c r="A7" s="466" t="s">
        <v>573</v>
      </c>
      <c r="B7" s="349" t="s">
        <v>793</v>
      </c>
      <c r="C7" s="350" t="s">
        <v>794</v>
      </c>
      <c r="D7" s="351">
        <v>579.70018886736466</v>
      </c>
      <c r="E7" s="352" t="s">
        <v>805</v>
      </c>
      <c r="F7" s="353"/>
    </row>
    <row r="8" spans="1:6" s="32" customFormat="1" ht="16.5" customHeight="1" x14ac:dyDescent="0.25">
      <c r="A8" s="466"/>
      <c r="B8" s="349" t="s">
        <v>795</v>
      </c>
      <c r="C8" s="350" t="s">
        <v>794</v>
      </c>
      <c r="D8" s="351">
        <v>270.07477210256411</v>
      </c>
      <c r="E8" s="352" t="s">
        <v>805</v>
      </c>
      <c r="F8" s="353"/>
    </row>
    <row r="9" spans="1:6" s="32" customFormat="1" ht="16.5" customHeight="1" x14ac:dyDescent="0.25">
      <c r="A9" s="466"/>
      <c r="B9" s="354" t="s">
        <v>789</v>
      </c>
      <c r="C9" s="355"/>
      <c r="D9" s="351"/>
      <c r="E9" s="352"/>
      <c r="F9" s="353"/>
    </row>
    <row r="10" spans="1:6" s="32" customFormat="1" ht="16.5" customHeight="1" x14ac:dyDescent="0.25">
      <c r="A10" s="466"/>
      <c r="B10" s="356" t="s">
        <v>350</v>
      </c>
      <c r="C10" s="350" t="s">
        <v>794</v>
      </c>
      <c r="D10" s="357">
        <v>220.48512690512823</v>
      </c>
      <c r="E10" s="352" t="s">
        <v>805</v>
      </c>
      <c r="F10" s="353"/>
    </row>
    <row r="11" spans="1:6" s="32" customFormat="1" ht="16.5" customHeight="1" x14ac:dyDescent="0.25">
      <c r="A11" s="466"/>
      <c r="B11" s="349" t="s">
        <v>801</v>
      </c>
      <c r="C11" s="350" t="s">
        <v>796</v>
      </c>
      <c r="D11" s="351">
        <v>4651.1660000000002</v>
      </c>
      <c r="E11" s="352" t="s">
        <v>806</v>
      </c>
      <c r="F11" s="353"/>
    </row>
    <row r="12" spans="1:6" s="32" customFormat="1" ht="16.5" customHeight="1" x14ac:dyDescent="0.25">
      <c r="A12" s="466"/>
      <c r="B12" s="349" t="s">
        <v>356</v>
      </c>
      <c r="C12" s="350" t="s">
        <v>797</v>
      </c>
      <c r="D12" s="351">
        <v>1062040.8675213675</v>
      </c>
      <c r="E12" s="352" t="s">
        <v>805</v>
      </c>
      <c r="F12" s="353"/>
    </row>
    <row r="13" spans="1:6" s="32" customFormat="1" ht="16.5" customHeight="1" x14ac:dyDescent="0.25">
      <c r="A13" s="466"/>
      <c r="B13" s="349" t="s">
        <v>799</v>
      </c>
      <c r="C13" s="350" t="s">
        <v>798</v>
      </c>
      <c r="D13" s="358">
        <v>9529.1115699999991</v>
      </c>
      <c r="E13" s="352" t="s">
        <v>807</v>
      </c>
      <c r="F13" s="353"/>
    </row>
    <row r="14" spans="1:6" s="32" customFormat="1" ht="16.5" customHeight="1" x14ac:dyDescent="0.25">
      <c r="A14" s="467"/>
      <c r="B14" s="359" t="s">
        <v>800</v>
      </c>
      <c r="C14" s="360" t="s">
        <v>798</v>
      </c>
      <c r="D14" s="361">
        <v>1509.39359706</v>
      </c>
      <c r="E14" s="362" t="s">
        <v>807</v>
      </c>
      <c r="F14" s="353"/>
    </row>
    <row r="15" spans="1:6" s="32" customFormat="1" ht="30" customHeight="1" x14ac:dyDescent="0.25">
      <c r="A15" s="468" t="s">
        <v>574</v>
      </c>
      <c r="B15" s="363" t="s">
        <v>802</v>
      </c>
      <c r="C15" s="364" t="s">
        <v>826</v>
      </c>
      <c r="D15" s="365">
        <v>139784.93754108201</v>
      </c>
      <c r="E15" s="366" t="s">
        <v>790</v>
      </c>
      <c r="F15" s="353"/>
    </row>
    <row r="16" spans="1:6" s="32" customFormat="1" ht="30" customHeight="1" x14ac:dyDescent="0.25">
      <c r="A16" s="468"/>
      <c r="B16" s="363" t="s">
        <v>803</v>
      </c>
      <c r="C16" s="364" t="s">
        <v>808</v>
      </c>
      <c r="D16" s="365">
        <v>44479.989114591859</v>
      </c>
      <c r="E16" s="366" t="s">
        <v>790</v>
      </c>
      <c r="F16" s="353"/>
    </row>
    <row r="17" spans="1:6" s="32" customFormat="1" ht="15" customHeight="1" x14ac:dyDescent="0.25">
      <c r="A17" s="468"/>
      <c r="B17" s="367" t="s">
        <v>357</v>
      </c>
      <c r="C17" s="368"/>
      <c r="D17" s="369"/>
      <c r="E17" s="366"/>
      <c r="F17" s="353"/>
    </row>
    <row r="18" spans="1:6" s="32" customFormat="1" ht="30" customHeight="1" x14ac:dyDescent="0.25">
      <c r="A18" s="468"/>
      <c r="B18" s="370" t="s">
        <v>358</v>
      </c>
      <c r="C18" s="364" t="s">
        <v>808</v>
      </c>
      <c r="D18" s="369">
        <v>10705.764982990771</v>
      </c>
      <c r="E18" s="366" t="s">
        <v>790</v>
      </c>
      <c r="F18" s="353"/>
    </row>
    <row r="19" spans="1:6" s="32" customFormat="1" ht="30" customHeight="1" x14ac:dyDescent="0.25">
      <c r="A19" s="468"/>
      <c r="B19" s="370" t="s">
        <v>359</v>
      </c>
      <c r="C19" s="364" t="s">
        <v>808</v>
      </c>
      <c r="D19" s="369">
        <v>1288.8070181333355</v>
      </c>
      <c r="E19" s="366" t="s">
        <v>790</v>
      </c>
      <c r="F19" s="353"/>
    </row>
    <row r="20" spans="1:6" s="32" customFormat="1" ht="30" customHeight="1" x14ac:dyDescent="0.25">
      <c r="A20" s="468"/>
      <c r="B20" s="363" t="s">
        <v>804</v>
      </c>
      <c r="C20" s="371" t="s">
        <v>826</v>
      </c>
      <c r="D20" s="369">
        <v>95304.948426490155</v>
      </c>
      <c r="E20" s="366" t="s">
        <v>790</v>
      </c>
      <c r="F20" s="353"/>
    </row>
    <row r="21" spans="1:6" s="32" customFormat="1" ht="30" customHeight="1" x14ac:dyDescent="0.25">
      <c r="A21" s="468"/>
      <c r="B21" s="372" t="s">
        <v>363</v>
      </c>
      <c r="C21" s="371" t="s">
        <v>826</v>
      </c>
      <c r="D21" s="365">
        <v>47851.018004664962</v>
      </c>
      <c r="E21" s="366" t="s">
        <v>790</v>
      </c>
      <c r="F21" s="353"/>
    </row>
    <row r="22" spans="1:6" s="32" customFormat="1" ht="30" customHeight="1" x14ac:dyDescent="0.25">
      <c r="A22" s="468"/>
      <c r="B22" s="372" t="s">
        <v>409</v>
      </c>
      <c r="C22" s="371" t="s">
        <v>826</v>
      </c>
      <c r="D22" s="365">
        <v>5382.7352855472591</v>
      </c>
      <c r="E22" s="366" t="s">
        <v>790</v>
      </c>
      <c r="F22" s="353"/>
    </row>
    <row r="23" spans="1:6" s="32" customFormat="1" ht="30" customHeight="1" x14ac:dyDescent="0.25">
      <c r="A23" s="468"/>
      <c r="B23" s="372" t="s">
        <v>408</v>
      </c>
      <c r="C23" s="371" t="s">
        <v>826</v>
      </c>
      <c r="D23" s="369">
        <v>42071.195136277929</v>
      </c>
      <c r="E23" s="366" t="s">
        <v>790</v>
      </c>
      <c r="F23" s="353"/>
    </row>
    <row r="24" spans="1:6" s="32" customFormat="1" ht="30" customHeight="1" x14ac:dyDescent="0.25">
      <c r="A24" s="468"/>
      <c r="B24" s="372" t="s">
        <v>361</v>
      </c>
      <c r="C24" s="371" t="s">
        <v>826</v>
      </c>
      <c r="D24" s="365">
        <v>19458.097805415069</v>
      </c>
      <c r="E24" s="366" t="s">
        <v>790</v>
      </c>
      <c r="F24" s="353"/>
    </row>
    <row r="25" spans="1:6" s="32" customFormat="1" ht="30" customHeight="1" x14ac:dyDescent="0.25">
      <c r="A25" s="468"/>
      <c r="B25" s="372" t="s">
        <v>362</v>
      </c>
      <c r="C25" s="371" t="s">
        <v>826</v>
      </c>
      <c r="D25" s="369">
        <v>22613.097330862864</v>
      </c>
      <c r="E25" s="366" t="s">
        <v>790</v>
      </c>
      <c r="F25" s="353"/>
    </row>
    <row r="26" spans="1:6" x14ac:dyDescent="0.25">
      <c r="D26" s="85"/>
      <c r="E26" s="41"/>
      <c r="F26" s="42"/>
    </row>
    <row r="27" spans="1:6" ht="17.25" x14ac:dyDescent="0.3">
      <c r="B27" s="373" t="s">
        <v>955</v>
      </c>
      <c r="C27" s="374"/>
      <c r="D27" s="85"/>
      <c r="E27" s="41"/>
      <c r="F27" s="42"/>
    </row>
    <row r="28" spans="1:6" x14ac:dyDescent="0.25">
      <c r="B28" s="375" t="s">
        <v>360</v>
      </c>
      <c r="C28" s="376">
        <v>159.08502996297668</v>
      </c>
      <c r="D28" s="85"/>
      <c r="E28" s="41"/>
      <c r="F28" s="42"/>
    </row>
    <row r="29" spans="1:6" x14ac:dyDescent="0.25">
      <c r="B29" s="375" t="s">
        <v>956</v>
      </c>
      <c r="C29" s="376">
        <v>68.179698115528794</v>
      </c>
      <c r="E29" s="84"/>
      <c r="F29" s="84"/>
    </row>
    <row r="30" spans="1:6" ht="17.25" x14ac:dyDescent="0.25">
      <c r="B30" s="375" t="s">
        <v>825</v>
      </c>
      <c r="C30" s="376">
        <v>517.57865591384086</v>
      </c>
      <c r="E30" s="377"/>
      <c r="F30" s="377"/>
    </row>
    <row r="31" spans="1:6" ht="30" x14ac:dyDescent="0.25">
      <c r="B31" s="378" t="s">
        <v>957</v>
      </c>
      <c r="C31" s="376">
        <v>81.638549646316605</v>
      </c>
      <c r="E31" s="84"/>
      <c r="F31" s="84"/>
    </row>
    <row r="32" spans="1:6" ht="30" x14ac:dyDescent="0.25">
      <c r="B32" s="378" t="s">
        <v>958</v>
      </c>
      <c r="C32" s="376">
        <v>24.068722128978003</v>
      </c>
      <c r="E32" s="377"/>
      <c r="F32" s="377"/>
    </row>
    <row r="33" spans="2:6" x14ac:dyDescent="0.25">
      <c r="B33" s="379" t="s">
        <v>888</v>
      </c>
      <c r="C33" s="376">
        <v>53.411301688508296</v>
      </c>
      <c r="E33" s="377"/>
      <c r="F33" s="377"/>
    </row>
    <row r="34" spans="2:6" ht="17.25" x14ac:dyDescent="0.25">
      <c r="B34" s="380" t="s">
        <v>900</v>
      </c>
      <c r="C34" s="376">
        <v>309.62541676480055</v>
      </c>
      <c r="E34" s="377"/>
      <c r="F34" s="377"/>
    </row>
    <row r="35" spans="2:6" x14ac:dyDescent="0.25">
      <c r="E35" s="84"/>
      <c r="F35" s="84"/>
    </row>
    <row r="38" spans="2:6" x14ac:dyDescent="0.25">
      <c r="B38" s="33"/>
      <c r="C38" s="33"/>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N53"/>
  <sheetViews>
    <sheetView showGridLines="0" zoomScale="80" zoomScaleNormal="80" zoomScalePageLayoutView="60" workbookViewId="0">
      <selection activeCell="B1" sqref="B1"/>
    </sheetView>
  </sheetViews>
  <sheetFormatPr baseColWidth="10" defaultColWidth="9.140625" defaultRowHeight="15" x14ac:dyDescent="0.25"/>
  <cols>
    <col min="1" max="1" width="2.7109375" customWidth="1"/>
    <col min="2" max="2" width="22.5703125" customWidth="1"/>
    <col min="3" max="3" width="1.42578125" customWidth="1"/>
    <col min="4" max="4" width="25.28515625" customWidth="1"/>
    <col min="5" max="5" width="2" customWidth="1"/>
    <col min="6" max="6" width="25.28515625" customWidth="1"/>
    <col min="7" max="7" width="2" customWidth="1"/>
    <col min="8" max="8" width="23.42578125" customWidth="1"/>
    <col min="9" max="9" width="1.85546875" customWidth="1"/>
    <col min="10" max="10" width="24.85546875" customWidth="1"/>
    <col min="11" max="11" width="9.140625" customWidth="1"/>
  </cols>
  <sheetData>
    <row r="6" spans="1:12" ht="48" customHeight="1" x14ac:dyDescent="0.25">
      <c r="A6" s="40"/>
      <c r="B6" s="469" t="s">
        <v>926</v>
      </c>
      <c r="C6" s="469"/>
      <c r="D6" s="469"/>
      <c r="E6" s="469"/>
      <c r="F6" s="469"/>
      <c r="G6" s="469"/>
      <c r="H6" s="469"/>
      <c r="I6" s="469"/>
      <c r="J6" s="469"/>
      <c r="K6" s="469"/>
      <c r="L6" s="469"/>
    </row>
    <row r="7" spans="1:12" ht="15" customHeight="1" x14ac:dyDescent="0.25">
      <c r="B7" s="28"/>
      <c r="D7" s="28"/>
      <c r="J7" s="28"/>
      <c r="K7" s="28"/>
    </row>
    <row r="8" spans="1:12" ht="15" customHeight="1" x14ac:dyDescent="0.25">
      <c r="B8" s="470" t="s">
        <v>673</v>
      </c>
      <c r="D8" s="472" t="s">
        <v>676</v>
      </c>
      <c r="J8" s="28"/>
      <c r="K8" s="28"/>
    </row>
    <row r="9" spans="1:12" ht="15" customHeight="1" x14ac:dyDescent="0.25">
      <c r="B9" s="470"/>
      <c r="D9" s="473"/>
      <c r="F9" s="28"/>
      <c r="J9" s="28"/>
      <c r="K9" s="28"/>
    </row>
    <row r="10" spans="1:12" ht="15" customHeight="1" x14ac:dyDescent="0.25">
      <c r="B10" s="470"/>
      <c r="D10" s="473"/>
      <c r="F10" s="28"/>
      <c r="J10" s="28"/>
      <c r="K10" s="28"/>
    </row>
    <row r="11" spans="1:12" ht="15" customHeight="1" x14ac:dyDescent="0.25">
      <c r="B11" s="470"/>
      <c r="D11" s="473"/>
      <c r="F11" s="28"/>
      <c r="J11" s="28"/>
      <c r="K11" s="28"/>
    </row>
    <row r="12" spans="1:12" ht="15" customHeight="1" x14ac:dyDescent="0.25">
      <c r="B12" s="470"/>
      <c r="D12" s="473"/>
      <c r="F12" s="28"/>
      <c r="K12" s="28"/>
    </row>
    <row r="13" spans="1:12" ht="12.75" customHeight="1" x14ac:dyDescent="0.25">
      <c r="B13" s="470"/>
      <c r="D13" s="473"/>
      <c r="F13" s="28"/>
      <c r="K13" s="28"/>
    </row>
    <row r="14" spans="1:12" ht="15" customHeight="1" x14ac:dyDescent="0.25">
      <c r="B14" s="470"/>
      <c r="D14" s="473"/>
      <c r="F14" s="28"/>
      <c r="K14" s="28"/>
    </row>
    <row r="15" spans="1:12" ht="15" customHeight="1" x14ac:dyDescent="0.25">
      <c r="B15" s="470"/>
      <c r="D15" s="473"/>
      <c r="F15" s="28"/>
      <c r="K15" s="28"/>
    </row>
    <row r="16" spans="1:12" ht="15" customHeight="1" x14ac:dyDescent="0.25">
      <c r="B16" s="470"/>
      <c r="D16" s="473"/>
      <c r="F16" s="28"/>
      <c r="K16" s="28"/>
    </row>
    <row r="17" spans="2:14" ht="15" customHeight="1" x14ac:dyDescent="0.25">
      <c r="B17" s="470"/>
      <c r="D17" s="474"/>
      <c r="F17" s="28"/>
      <c r="K17" s="28"/>
    </row>
    <row r="18" spans="2:14" ht="15" customHeight="1" x14ac:dyDescent="0.25">
      <c r="B18" s="470"/>
      <c r="D18" s="475" t="s">
        <v>677</v>
      </c>
      <c r="F18" s="476" t="s">
        <v>678</v>
      </c>
      <c r="H18" s="479" t="s">
        <v>824</v>
      </c>
      <c r="K18" s="28"/>
    </row>
    <row r="19" spans="2:14" ht="15" customHeight="1" x14ac:dyDescent="0.25">
      <c r="B19" s="470"/>
      <c r="D19" s="475"/>
      <c r="F19" s="477"/>
      <c r="H19" s="480"/>
      <c r="K19" s="28"/>
    </row>
    <row r="20" spans="2:14" ht="14.45" customHeight="1" x14ac:dyDescent="0.25">
      <c r="B20" s="470"/>
      <c r="D20" s="475"/>
      <c r="F20" s="477"/>
      <c r="H20" s="480"/>
      <c r="K20" s="28"/>
    </row>
    <row r="21" spans="2:14" ht="14.45" customHeight="1" x14ac:dyDescent="0.25">
      <c r="B21" s="470"/>
      <c r="D21" s="475"/>
      <c r="F21" s="477"/>
      <c r="H21" s="480"/>
      <c r="K21" s="28"/>
    </row>
    <row r="22" spans="2:14" ht="14.45" customHeight="1" x14ac:dyDescent="0.25">
      <c r="B22" s="470"/>
      <c r="D22" s="475"/>
      <c r="F22" s="477"/>
      <c r="H22" s="480"/>
      <c r="K22" s="28"/>
    </row>
    <row r="23" spans="2:14" ht="14.25" customHeight="1" x14ac:dyDescent="0.25">
      <c r="B23" s="470"/>
      <c r="D23" s="475"/>
      <c r="F23" s="477"/>
      <c r="H23" s="480"/>
    </row>
    <row r="24" spans="2:14" ht="14.25" customHeight="1" x14ac:dyDescent="0.25">
      <c r="B24" s="470"/>
      <c r="D24" s="475"/>
      <c r="F24" s="477"/>
      <c r="H24" s="480"/>
      <c r="I24" s="29"/>
      <c r="K24" s="29"/>
    </row>
    <row r="25" spans="2:14" ht="15.6" customHeight="1" x14ac:dyDescent="0.25">
      <c r="B25" s="470"/>
      <c r="D25" s="475"/>
      <c r="F25" s="477"/>
      <c r="H25" s="481"/>
    </row>
    <row r="26" spans="2:14" ht="15.6" customHeight="1" x14ac:dyDescent="0.25">
      <c r="B26" s="470"/>
      <c r="D26" s="475"/>
      <c r="F26" s="477"/>
      <c r="H26" s="480" t="s">
        <v>680</v>
      </c>
    </row>
    <row r="27" spans="2:14" ht="14.45" customHeight="1" x14ac:dyDescent="0.25">
      <c r="B27" s="470"/>
      <c r="D27" s="475"/>
      <c r="F27" s="477"/>
      <c r="H27" s="480"/>
    </row>
    <row r="28" spans="2:14" ht="14.45" customHeight="1" x14ac:dyDescent="0.25">
      <c r="B28" s="470"/>
      <c r="D28" s="475"/>
      <c r="F28" s="477"/>
      <c r="H28" s="480"/>
    </row>
    <row r="29" spans="2:14" ht="15" customHeight="1" x14ac:dyDescent="0.25">
      <c r="B29" s="470"/>
      <c r="D29" s="475"/>
      <c r="F29" s="477"/>
      <c r="H29" s="480"/>
      <c r="N29" s="27" t="s">
        <v>809</v>
      </c>
    </row>
    <row r="30" spans="2:14" ht="15" customHeight="1" x14ac:dyDescent="0.25">
      <c r="B30" s="470"/>
      <c r="D30" s="475"/>
      <c r="F30" s="477"/>
      <c r="H30" s="480"/>
      <c r="N30" t="s">
        <v>230</v>
      </c>
    </row>
    <row r="31" spans="2:14" ht="15" customHeight="1" x14ac:dyDescent="0.25">
      <c r="B31" s="470"/>
      <c r="D31" s="475"/>
      <c r="F31" s="477"/>
      <c r="H31" s="480"/>
      <c r="N31" t="s">
        <v>619</v>
      </c>
    </row>
    <row r="32" spans="2:14" ht="15" customHeight="1" x14ac:dyDescent="0.25">
      <c r="B32" s="470"/>
      <c r="D32" s="475"/>
      <c r="F32" s="477"/>
      <c r="H32" s="480"/>
    </row>
    <row r="33" spans="2:11" ht="15.75" x14ac:dyDescent="0.25">
      <c r="B33" s="470"/>
      <c r="D33" s="475"/>
      <c r="F33" s="477"/>
      <c r="H33" s="480"/>
      <c r="K33" s="30"/>
    </row>
    <row r="34" spans="2:11" ht="15.75" x14ac:dyDescent="0.25">
      <c r="B34" s="470"/>
      <c r="D34" s="475"/>
      <c r="F34" s="478"/>
      <c r="H34" s="481"/>
      <c r="K34" s="30"/>
    </row>
    <row r="35" spans="2:11" ht="34.5" customHeight="1" x14ac:dyDescent="0.25">
      <c r="B35" s="470"/>
      <c r="D35" s="475"/>
      <c r="F35" s="472" t="s">
        <v>811</v>
      </c>
      <c r="H35" s="98" t="s">
        <v>812</v>
      </c>
      <c r="K35" s="31"/>
    </row>
    <row r="36" spans="2:11" ht="31.5" customHeight="1" x14ac:dyDescent="0.25">
      <c r="D36" s="477" t="s">
        <v>810</v>
      </c>
      <c r="F36" s="473"/>
      <c r="H36" s="99" t="s">
        <v>813</v>
      </c>
      <c r="J36" s="470" t="s">
        <v>682</v>
      </c>
      <c r="K36" s="31"/>
    </row>
    <row r="37" spans="2:11" ht="24.75" customHeight="1" x14ac:dyDescent="0.25">
      <c r="B37" s="31"/>
      <c r="D37" s="477"/>
      <c r="F37" s="474"/>
      <c r="H37" s="471" t="s">
        <v>681</v>
      </c>
      <c r="J37" s="470"/>
      <c r="K37" s="31"/>
    </row>
    <row r="38" spans="2:11" ht="15.75" customHeight="1" x14ac:dyDescent="0.25">
      <c r="D38" s="477"/>
      <c r="F38" s="472" t="s">
        <v>679</v>
      </c>
      <c r="H38" s="471"/>
      <c r="J38" s="470"/>
      <c r="K38" s="31"/>
    </row>
    <row r="39" spans="2:11" ht="15" customHeight="1" x14ac:dyDescent="0.25">
      <c r="D39" s="477"/>
      <c r="F39" s="473"/>
      <c r="H39" s="471"/>
      <c r="J39" s="470"/>
      <c r="K39" s="2"/>
    </row>
    <row r="40" spans="2:11" ht="35.25" customHeight="1" x14ac:dyDescent="0.25">
      <c r="D40" s="478"/>
      <c r="F40" s="474"/>
      <c r="H40" s="471"/>
      <c r="J40" s="470"/>
    </row>
    <row r="41" spans="2:11" ht="15" customHeight="1" x14ac:dyDescent="0.25"/>
    <row r="42" spans="2:11" ht="15.75" x14ac:dyDescent="0.25">
      <c r="H42" s="28"/>
    </row>
    <row r="43" spans="2:11" ht="15.75" x14ac:dyDescent="0.25">
      <c r="H43" s="28"/>
    </row>
    <row r="44" spans="2:11" ht="15.75" x14ac:dyDescent="0.25">
      <c r="H44" s="28"/>
      <c r="J44" s="1"/>
      <c r="K44" s="1"/>
    </row>
    <row r="45" spans="2:11" ht="15.75" x14ac:dyDescent="0.25">
      <c r="H45" s="28"/>
      <c r="J45" s="1"/>
      <c r="K45" s="1"/>
    </row>
    <row r="46" spans="2:11" ht="15.75" x14ac:dyDescent="0.25">
      <c r="H46" s="28"/>
      <c r="J46" s="1"/>
      <c r="K46" s="1"/>
    </row>
    <row r="47" spans="2:11" ht="15.75" x14ac:dyDescent="0.25">
      <c r="H47" s="28"/>
      <c r="J47" s="1"/>
      <c r="K47" s="1"/>
    </row>
    <row r="48" spans="2:11" ht="15.75" x14ac:dyDescent="0.25">
      <c r="H48" s="28"/>
      <c r="J48" s="1"/>
      <c r="K48" s="1"/>
    </row>
    <row r="49" spans="8:11" ht="15.75" x14ac:dyDescent="0.25">
      <c r="H49" s="28"/>
      <c r="J49" s="1"/>
      <c r="K49" s="1"/>
    </row>
    <row r="50" spans="8:11" ht="15.75" x14ac:dyDescent="0.25">
      <c r="H50" s="28"/>
      <c r="J50" s="1"/>
      <c r="K50" s="1"/>
    </row>
    <row r="51" spans="8:11" x14ac:dyDescent="0.25">
      <c r="J51" s="1"/>
      <c r="K51" s="1"/>
    </row>
    <row r="52" spans="8:11" x14ac:dyDescent="0.25">
      <c r="J52" s="1"/>
      <c r="K52" s="1"/>
    </row>
    <row r="53" spans="8:11" x14ac:dyDescent="0.25">
      <c r="J53" s="1"/>
      <c r="K53" s="1"/>
    </row>
  </sheetData>
  <mergeCells count="12">
    <mergeCell ref="B6:L6"/>
    <mergeCell ref="J36:J40"/>
    <mergeCell ref="H37:H40"/>
    <mergeCell ref="F38:F40"/>
    <mergeCell ref="B8:B35"/>
    <mergeCell ref="D8:D17"/>
    <mergeCell ref="D18:D35"/>
    <mergeCell ref="F18:F34"/>
    <mergeCell ref="H18:H25"/>
    <mergeCell ref="H26:H34"/>
    <mergeCell ref="F35:F37"/>
    <mergeCell ref="D36:D4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39997558519241921"/>
    <pageSetUpPr fitToPage="1"/>
  </sheetPr>
  <dimension ref="A1:AA51"/>
  <sheetViews>
    <sheetView showGridLines="0" zoomScale="85" zoomScaleNormal="85" zoomScalePageLayoutView="110" workbookViewId="0">
      <pane xSplit="3" ySplit="9" topLeftCell="U10" activePane="bottomRight" state="frozen"/>
      <selection activeCell="B2" sqref="B2"/>
      <selection pane="topRight" activeCell="B2" sqref="B2"/>
      <selection pane="bottomLeft" activeCell="B2" sqref="B2"/>
      <selection pane="bottomRight" activeCell="V30" sqref="V30"/>
    </sheetView>
  </sheetViews>
  <sheetFormatPr baseColWidth="10" defaultColWidth="9.140625" defaultRowHeight="12.75" x14ac:dyDescent="0.2"/>
  <cols>
    <col min="1" max="1" width="3.42578125" style="110" customWidth="1"/>
    <col min="2" max="2" width="64.140625" style="110" customWidth="1"/>
    <col min="3" max="3" width="11.7109375" style="110" customWidth="1"/>
    <col min="4" max="26" width="10.28515625" style="110" customWidth="1"/>
    <col min="27" max="27" width="99.140625" style="122" customWidth="1"/>
    <col min="28" max="16384" width="9.140625" style="110"/>
  </cols>
  <sheetData>
    <row r="1" spans="1:27" s="382" customFormat="1" x14ac:dyDescent="0.2">
      <c r="A1" s="381"/>
    </row>
    <row r="2" spans="1:27" s="382" customFormat="1" x14ac:dyDescent="0.2">
      <c r="A2" s="381"/>
    </row>
    <row r="3" spans="1:27" s="382" customFormat="1" x14ac:dyDescent="0.2">
      <c r="A3" s="381"/>
    </row>
    <row r="4" spans="1:27" s="382" customFormat="1" x14ac:dyDescent="0.2">
      <c r="A4" s="381"/>
    </row>
    <row r="5" spans="1:27" s="382" customFormat="1" x14ac:dyDescent="0.2">
      <c r="A5" s="381"/>
    </row>
    <row r="6" spans="1:27" s="382" customFormat="1" ht="28.5" customHeight="1" x14ac:dyDescent="0.3">
      <c r="A6" s="109" t="s">
        <v>959</v>
      </c>
      <c r="W6" s="383"/>
    </row>
    <row r="7" spans="1:27" s="382" customFormat="1" ht="18" customHeight="1" x14ac:dyDescent="0.2">
      <c r="A7" s="124" t="s">
        <v>814</v>
      </c>
      <c r="S7" s="384"/>
      <c r="T7" s="384"/>
      <c r="U7" s="384"/>
      <c r="V7" s="384"/>
      <c r="W7" s="384"/>
      <c r="X7" s="384"/>
      <c r="Y7" s="384"/>
      <c r="Z7" s="384"/>
      <c r="AA7" s="384"/>
    </row>
    <row r="8" spans="1:27" s="113" customFormat="1" ht="31.5" customHeight="1" x14ac:dyDescent="0.25">
      <c r="A8" s="385"/>
      <c r="B8" s="385" t="s">
        <v>960</v>
      </c>
      <c r="C8" s="386" t="s">
        <v>792</v>
      </c>
      <c r="D8" s="385">
        <v>1990</v>
      </c>
      <c r="E8" s="386">
        <v>1991</v>
      </c>
      <c r="F8" s="386">
        <v>1992</v>
      </c>
      <c r="G8" s="386">
        <v>1993</v>
      </c>
      <c r="H8" s="386">
        <v>1994</v>
      </c>
      <c r="I8" s="386">
        <v>1995</v>
      </c>
      <c r="J8" s="386">
        <v>1996</v>
      </c>
      <c r="K8" s="386">
        <v>1997</v>
      </c>
      <c r="L8" s="386">
        <v>1998</v>
      </c>
      <c r="M8" s="386">
        <v>1999</v>
      </c>
      <c r="N8" s="386">
        <v>2000</v>
      </c>
      <c r="O8" s="386">
        <v>2001</v>
      </c>
      <c r="P8" s="386">
        <v>2002</v>
      </c>
      <c r="Q8" s="386">
        <v>2003</v>
      </c>
      <c r="R8" s="386">
        <v>2004</v>
      </c>
      <c r="S8" s="386">
        <v>2005</v>
      </c>
      <c r="T8" s="386">
        <v>2006</v>
      </c>
      <c r="U8" s="386">
        <v>2007</v>
      </c>
      <c r="V8" s="386">
        <v>2008</v>
      </c>
      <c r="W8" s="386">
        <v>2009</v>
      </c>
      <c r="X8" s="385">
        <v>2010</v>
      </c>
      <c r="Y8" s="385">
        <v>2011</v>
      </c>
      <c r="Z8" s="385">
        <v>2012</v>
      </c>
      <c r="AA8" s="386" t="s">
        <v>587</v>
      </c>
    </row>
    <row r="9" spans="1:27" s="113" customFormat="1" ht="16.5" customHeight="1" x14ac:dyDescent="0.25">
      <c r="A9" s="387">
        <v>1</v>
      </c>
      <c r="B9" s="388" t="s">
        <v>411</v>
      </c>
      <c r="C9" s="389"/>
      <c r="D9" s="114"/>
      <c r="E9" s="114"/>
      <c r="F9" s="114"/>
      <c r="G9" s="114"/>
      <c r="H9" s="114"/>
      <c r="I9" s="114"/>
      <c r="J9" s="114"/>
      <c r="K9" s="114"/>
      <c r="L9" s="114"/>
      <c r="M9" s="114"/>
      <c r="N9" s="114"/>
      <c r="O9" s="114"/>
      <c r="P9" s="114"/>
      <c r="Q9" s="114"/>
      <c r="R9" s="114"/>
      <c r="S9" s="114"/>
      <c r="T9" s="115"/>
      <c r="U9" s="115"/>
      <c r="V9" s="115"/>
      <c r="W9" s="115"/>
      <c r="X9" s="115"/>
      <c r="Y9" s="115"/>
      <c r="Z9" s="115"/>
      <c r="AA9" s="115"/>
    </row>
    <row r="10" spans="1:27" s="113" customFormat="1" ht="16.5" customHeight="1" x14ac:dyDescent="0.25">
      <c r="A10" s="387">
        <v>2</v>
      </c>
      <c r="B10" s="390" t="s">
        <v>412</v>
      </c>
      <c r="C10" s="391" t="s">
        <v>413</v>
      </c>
      <c r="D10" s="401">
        <v>3029336</v>
      </c>
      <c r="E10" s="401">
        <v>3101536</v>
      </c>
      <c r="F10" s="401">
        <v>3170537</v>
      </c>
      <c r="G10" s="401">
        <v>3239868</v>
      </c>
      <c r="H10" s="401">
        <v>3334223</v>
      </c>
      <c r="I10" s="401">
        <v>3428278</v>
      </c>
      <c r="J10" s="402">
        <v>3520866</v>
      </c>
      <c r="K10" s="401">
        <v>3611224</v>
      </c>
      <c r="L10" s="401">
        <v>3699939</v>
      </c>
      <c r="M10" s="401">
        <v>3786841</v>
      </c>
      <c r="N10" s="401">
        <v>3810187</v>
      </c>
      <c r="O10" s="401">
        <v>3906742</v>
      </c>
      <c r="P10" s="401">
        <v>3959153</v>
      </c>
      <c r="Q10" s="401">
        <v>4088773</v>
      </c>
      <c r="R10" s="401">
        <v>4178755</v>
      </c>
      <c r="S10" s="402">
        <v>4266185</v>
      </c>
      <c r="T10" s="401">
        <v>4353843</v>
      </c>
      <c r="U10" s="401">
        <v>4443100</v>
      </c>
      <c r="V10" s="401">
        <v>4533162</v>
      </c>
      <c r="W10" s="401">
        <v>4620482</v>
      </c>
      <c r="X10" s="401">
        <v>4538307</v>
      </c>
      <c r="Y10" s="401">
        <v>4592346</v>
      </c>
      <c r="Z10" s="401">
        <v>4651166</v>
      </c>
      <c r="AA10" s="414" t="s">
        <v>815</v>
      </c>
    </row>
    <row r="11" spans="1:27" s="113" customFormat="1" ht="16.5" customHeight="1" x14ac:dyDescent="0.25">
      <c r="A11" s="387">
        <v>3</v>
      </c>
      <c r="B11" s="390" t="s">
        <v>415</v>
      </c>
      <c r="C11" s="391" t="s">
        <v>861</v>
      </c>
      <c r="D11" s="401">
        <v>51100</v>
      </c>
      <c r="E11" s="401">
        <v>51100</v>
      </c>
      <c r="F11" s="401">
        <v>51100</v>
      </c>
      <c r="G11" s="401">
        <v>51100</v>
      </c>
      <c r="H11" s="401">
        <v>51100</v>
      </c>
      <c r="I11" s="401">
        <v>51100</v>
      </c>
      <c r="J11" s="401">
        <v>51100</v>
      </c>
      <c r="K11" s="401">
        <v>51100</v>
      </c>
      <c r="L11" s="401">
        <v>51100</v>
      </c>
      <c r="M11" s="401">
        <v>51100</v>
      </c>
      <c r="N11" s="401">
        <v>51100</v>
      </c>
      <c r="O11" s="401">
        <v>51100</v>
      </c>
      <c r="P11" s="401">
        <v>51100</v>
      </c>
      <c r="Q11" s="401">
        <v>51100</v>
      </c>
      <c r="R11" s="401">
        <v>51100</v>
      </c>
      <c r="S11" s="401">
        <v>51100</v>
      </c>
      <c r="T11" s="401">
        <v>51100</v>
      </c>
      <c r="U11" s="401">
        <v>51100</v>
      </c>
      <c r="V11" s="401">
        <v>51100</v>
      </c>
      <c r="W11" s="401">
        <v>51100</v>
      </c>
      <c r="X11" s="401">
        <v>51100</v>
      </c>
      <c r="Y11" s="401">
        <v>51100</v>
      </c>
      <c r="Z11" s="401">
        <v>51100</v>
      </c>
      <c r="AA11" s="414" t="s">
        <v>819</v>
      </c>
    </row>
    <row r="12" spans="1:27" s="113" customFormat="1" ht="16.5" customHeight="1" x14ac:dyDescent="0.25">
      <c r="A12" s="387">
        <v>4</v>
      </c>
      <c r="B12" s="392" t="s">
        <v>961</v>
      </c>
      <c r="C12" s="391" t="s">
        <v>417</v>
      </c>
      <c r="D12" s="401">
        <v>66</v>
      </c>
      <c r="E12" s="401">
        <v>126</v>
      </c>
      <c r="F12" s="401">
        <v>236</v>
      </c>
      <c r="G12" s="401"/>
      <c r="H12" s="401"/>
      <c r="I12" s="401">
        <v>334</v>
      </c>
      <c r="J12" s="401">
        <v>2008</v>
      </c>
      <c r="K12" s="403">
        <v>6177</v>
      </c>
      <c r="L12" s="403">
        <v>11906</v>
      </c>
      <c r="M12" s="401">
        <v>13006</v>
      </c>
      <c r="N12" s="401">
        <v>13855</v>
      </c>
      <c r="O12" s="401">
        <v>17105</v>
      </c>
      <c r="P12" s="401">
        <v>35534.5</v>
      </c>
      <c r="Q12" s="401">
        <v>35732.75</v>
      </c>
      <c r="R12" s="401">
        <v>46390.82</v>
      </c>
      <c r="S12" s="401">
        <v>47725.69</v>
      </c>
      <c r="T12" s="403">
        <v>49331.69</v>
      </c>
      <c r="U12" s="403">
        <v>51252.19</v>
      </c>
      <c r="V12" s="401">
        <v>56437.35</v>
      </c>
      <c r="W12" s="401">
        <v>57726.32</v>
      </c>
      <c r="X12" s="401">
        <v>57927.25</v>
      </c>
      <c r="Y12" s="401">
        <v>58039.95</v>
      </c>
      <c r="Z12" s="401">
        <v>61687.4</v>
      </c>
      <c r="AA12" s="414" t="s">
        <v>705</v>
      </c>
    </row>
    <row r="13" spans="1:27" s="113" customFormat="1" ht="16.5" customHeight="1" x14ac:dyDescent="0.25">
      <c r="A13" s="387">
        <v>5</v>
      </c>
      <c r="B13" s="390" t="s">
        <v>418</v>
      </c>
      <c r="C13" s="391" t="s">
        <v>28</v>
      </c>
      <c r="D13" s="401">
        <v>0.66</v>
      </c>
      <c r="E13" s="401">
        <v>1.26</v>
      </c>
      <c r="F13" s="401">
        <v>2.36</v>
      </c>
      <c r="G13" s="401">
        <v>0</v>
      </c>
      <c r="H13" s="401">
        <v>0</v>
      </c>
      <c r="I13" s="401">
        <v>3.34</v>
      </c>
      <c r="J13" s="401">
        <v>20.079999999999998</v>
      </c>
      <c r="K13" s="403">
        <v>61.77</v>
      </c>
      <c r="L13" s="403">
        <v>119.06</v>
      </c>
      <c r="M13" s="401">
        <v>130.06</v>
      </c>
      <c r="N13" s="401">
        <v>138.55000000000001</v>
      </c>
      <c r="O13" s="401">
        <v>171.05</v>
      </c>
      <c r="P13" s="401">
        <v>355.34500000000003</v>
      </c>
      <c r="Q13" s="401">
        <v>357.32749999999999</v>
      </c>
      <c r="R13" s="401">
        <v>463.90820000000002</v>
      </c>
      <c r="S13" s="401">
        <v>477.25690000000003</v>
      </c>
      <c r="T13" s="403">
        <v>493.31690000000003</v>
      </c>
      <c r="U13" s="403">
        <v>512.52190000000007</v>
      </c>
      <c r="V13" s="401">
        <v>564.37350000000004</v>
      </c>
      <c r="W13" s="401">
        <v>577.26319999999998</v>
      </c>
      <c r="X13" s="401">
        <v>579.27250000000004</v>
      </c>
      <c r="Y13" s="401">
        <v>580.39949999999999</v>
      </c>
      <c r="Z13" s="401">
        <v>616.87400000000002</v>
      </c>
      <c r="AA13" s="414" t="s">
        <v>705</v>
      </c>
    </row>
    <row r="14" spans="1:27" s="113" customFormat="1" ht="16.5" customHeight="1" x14ac:dyDescent="0.25">
      <c r="A14" s="387">
        <v>6</v>
      </c>
      <c r="B14" s="392" t="s">
        <v>420</v>
      </c>
      <c r="C14" s="391" t="s">
        <v>422</v>
      </c>
      <c r="D14" s="401"/>
      <c r="E14" s="401"/>
      <c r="F14" s="401"/>
      <c r="G14" s="401"/>
      <c r="H14" s="401"/>
      <c r="I14" s="401"/>
      <c r="J14" s="401"/>
      <c r="K14" s="401"/>
      <c r="L14" s="401"/>
      <c r="M14" s="401"/>
      <c r="N14" s="401"/>
      <c r="O14" s="401"/>
      <c r="P14" s="401"/>
      <c r="Q14" s="401"/>
      <c r="R14" s="401"/>
      <c r="S14" s="401">
        <v>8259.5031587486574</v>
      </c>
      <c r="T14" s="401">
        <v>8697.0535786400014</v>
      </c>
      <c r="U14" s="401">
        <v>9049.5776876400014</v>
      </c>
      <c r="V14" s="401">
        <v>9473.8113686400011</v>
      </c>
      <c r="W14" s="401">
        <v>9311.2407226399991</v>
      </c>
      <c r="X14" s="401">
        <v>9583.3191647392014</v>
      </c>
      <c r="Y14" s="401">
        <v>9831.4544553885735</v>
      </c>
      <c r="Z14" s="401">
        <v>10174.334034104571</v>
      </c>
      <c r="AA14" s="414" t="s">
        <v>820</v>
      </c>
    </row>
    <row r="15" spans="1:27" s="113" customFormat="1" ht="16.5" customHeight="1" x14ac:dyDescent="0.25">
      <c r="A15" s="387">
        <v>7</v>
      </c>
      <c r="B15" s="392" t="s">
        <v>424</v>
      </c>
      <c r="C15" s="391" t="s">
        <v>422</v>
      </c>
      <c r="D15" s="401"/>
      <c r="E15" s="401"/>
      <c r="F15" s="401"/>
      <c r="G15" s="401"/>
      <c r="H15" s="401"/>
      <c r="I15" s="401"/>
      <c r="J15" s="401"/>
      <c r="K15" s="401"/>
      <c r="L15" s="401"/>
      <c r="M15" s="401"/>
      <c r="N15" s="401"/>
      <c r="O15" s="401"/>
      <c r="P15" s="401"/>
      <c r="Q15" s="401"/>
      <c r="R15" s="401"/>
      <c r="S15" s="401">
        <v>6565.5685849999991</v>
      </c>
      <c r="T15" s="401">
        <v>6600.8960000000006</v>
      </c>
      <c r="U15" s="401">
        <v>6768.61</v>
      </c>
      <c r="V15" s="401">
        <v>7386.1040000000003</v>
      </c>
      <c r="W15" s="401">
        <v>7224.4589999999998</v>
      </c>
      <c r="X15" s="401">
        <v>7262.2930000000006</v>
      </c>
      <c r="Y15" s="401">
        <v>7134.6230000000005</v>
      </c>
      <c r="Z15" s="401">
        <v>7233.1999999999989</v>
      </c>
      <c r="AA15" s="414" t="s">
        <v>820</v>
      </c>
    </row>
    <row r="16" spans="1:27" s="113" customFormat="1" ht="16.5" customHeight="1" x14ac:dyDescent="0.25">
      <c r="A16" s="387">
        <v>8</v>
      </c>
      <c r="B16" s="388" t="s">
        <v>962</v>
      </c>
      <c r="C16" s="393"/>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15"/>
    </row>
    <row r="17" spans="1:27" s="113" customFormat="1" ht="16.5" customHeight="1" x14ac:dyDescent="0.25">
      <c r="A17" s="387">
        <v>9</v>
      </c>
      <c r="B17" s="390" t="s">
        <v>427</v>
      </c>
      <c r="C17" s="391" t="s">
        <v>862</v>
      </c>
      <c r="D17" s="401">
        <v>151655.25665610001</v>
      </c>
      <c r="E17" s="401">
        <v>139737.4926533</v>
      </c>
      <c r="F17" s="401">
        <v>132133.1343643</v>
      </c>
      <c r="G17" s="401">
        <v>135841.4551052</v>
      </c>
      <c r="H17" s="401">
        <v>137257.39793480001</v>
      </c>
      <c r="I17" s="401">
        <v>146702.13696860001</v>
      </c>
      <c r="J17" s="401">
        <v>180411.59571299999</v>
      </c>
      <c r="K17" s="401">
        <v>153472.55465460001</v>
      </c>
      <c r="L17" s="401">
        <v>155976.7444725</v>
      </c>
      <c r="M17" s="401">
        <v>171062.59979509999</v>
      </c>
      <c r="N17" s="401">
        <v>152944.93806399999</v>
      </c>
      <c r="O17" s="401">
        <v>161604.73440000002</v>
      </c>
      <c r="P17" s="401">
        <v>166493.24200000003</v>
      </c>
      <c r="Q17" s="401">
        <v>172332.18449999997</v>
      </c>
      <c r="R17" s="401">
        <v>179929.96350000001</v>
      </c>
      <c r="S17" s="401">
        <v>167101.46600000001</v>
      </c>
      <c r="T17" s="401">
        <v>153797.80899999998</v>
      </c>
      <c r="U17" s="401">
        <v>172149.32770000002</v>
      </c>
      <c r="V17" s="401">
        <v>176941.19900000002</v>
      </c>
      <c r="W17" s="401">
        <v>156780.27439999999</v>
      </c>
      <c r="X17" s="401">
        <v>202703.80819999997</v>
      </c>
      <c r="Y17" s="401">
        <v>156802.7782</v>
      </c>
      <c r="Z17" s="401">
        <v>145943.90970000002</v>
      </c>
      <c r="AA17" s="414" t="s">
        <v>821</v>
      </c>
    </row>
    <row r="18" spans="1:27" s="113" customFormat="1" ht="16.5" customHeight="1" x14ac:dyDescent="0.25">
      <c r="A18" s="387">
        <v>10</v>
      </c>
      <c r="B18" s="390" t="s">
        <v>430</v>
      </c>
      <c r="C18" s="391" t="s">
        <v>862</v>
      </c>
      <c r="D18" s="401"/>
      <c r="E18" s="401"/>
      <c r="F18" s="401"/>
      <c r="G18" s="401"/>
      <c r="H18" s="401"/>
      <c r="I18" s="401"/>
      <c r="J18" s="401"/>
      <c r="K18" s="401"/>
      <c r="L18" s="401"/>
      <c r="M18" s="401"/>
      <c r="N18" s="401"/>
      <c r="O18" s="401">
        <v>48869.271682560007</v>
      </c>
      <c r="P18" s="401">
        <v>50347.556380800008</v>
      </c>
      <c r="Q18" s="401">
        <v>52113.252592799989</v>
      </c>
      <c r="R18" s="401">
        <v>54410.820962400001</v>
      </c>
      <c r="S18" s="401">
        <v>50531.483318400002</v>
      </c>
      <c r="T18" s="401">
        <v>46508.457441599996</v>
      </c>
      <c r="U18" s="401">
        <v>52057.956696480003</v>
      </c>
      <c r="V18" s="401">
        <v>53507.0185776</v>
      </c>
      <c r="W18" s="401">
        <v>47410.354978559997</v>
      </c>
      <c r="X18" s="401">
        <v>61297.631599679989</v>
      </c>
      <c r="Y18" s="401">
        <v>47417.160127679992</v>
      </c>
      <c r="Z18" s="401">
        <v>44133.438293280007</v>
      </c>
      <c r="AA18" s="414" t="s">
        <v>706</v>
      </c>
    </row>
    <row r="19" spans="1:27" s="113" customFormat="1" ht="16.5" customHeight="1" x14ac:dyDescent="0.25">
      <c r="A19" s="387">
        <v>11</v>
      </c>
      <c r="B19" s="392" t="s">
        <v>432</v>
      </c>
      <c r="C19" s="391" t="s">
        <v>862</v>
      </c>
      <c r="D19" s="401"/>
      <c r="E19" s="401"/>
      <c r="F19" s="401"/>
      <c r="G19" s="401"/>
      <c r="H19" s="401"/>
      <c r="I19" s="401"/>
      <c r="J19" s="401"/>
      <c r="K19" s="401"/>
      <c r="L19" s="401"/>
      <c r="M19" s="401"/>
      <c r="N19" s="401"/>
      <c r="O19" s="401">
        <v>90188.370173952018</v>
      </c>
      <c r="P19" s="401">
        <v>92916.548495360024</v>
      </c>
      <c r="Q19" s="401">
        <v>96175.145525760003</v>
      </c>
      <c r="R19" s="401">
        <v>100415.31403008002</v>
      </c>
      <c r="S19" s="401">
        <v>93255.986145280011</v>
      </c>
      <c r="T19" s="401">
        <v>85831.481246719995</v>
      </c>
      <c r="U19" s="401">
        <v>96073.096802816028</v>
      </c>
      <c r="V19" s="401">
        <v>98747.344337920018</v>
      </c>
      <c r="W19" s="401">
        <v>87495.935537151992</v>
      </c>
      <c r="X19" s="401">
        <v>113124.94128025598</v>
      </c>
      <c r="Y19" s="401">
        <v>87508.49445785601</v>
      </c>
      <c r="Z19" s="401">
        <v>81448.377125376021</v>
      </c>
      <c r="AA19" s="414" t="s">
        <v>707</v>
      </c>
    </row>
    <row r="20" spans="1:27" s="113" customFormat="1" ht="16.5" customHeight="1" x14ac:dyDescent="0.25">
      <c r="A20" s="387">
        <v>12</v>
      </c>
      <c r="B20" s="390" t="s">
        <v>434</v>
      </c>
      <c r="C20" s="391" t="s">
        <v>862</v>
      </c>
      <c r="D20" s="401"/>
      <c r="E20" s="401"/>
      <c r="F20" s="401"/>
      <c r="G20" s="401"/>
      <c r="H20" s="401"/>
      <c r="I20" s="401"/>
      <c r="J20" s="401"/>
      <c r="K20" s="401"/>
      <c r="L20" s="401"/>
      <c r="M20" s="401"/>
      <c r="N20" s="401"/>
      <c r="O20" s="401">
        <v>22547.09254348799</v>
      </c>
      <c r="P20" s="401">
        <v>23229.137123840002</v>
      </c>
      <c r="Q20" s="401">
        <v>24043.78638143999</v>
      </c>
      <c r="R20" s="401">
        <v>25103.828507519996</v>
      </c>
      <c r="S20" s="401">
        <v>23313.996536320003</v>
      </c>
      <c r="T20" s="401">
        <v>21457.870311679988</v>
      </c>
      <c r="U20" s="401">
        <v>24018.274200703992</v>
      </c>
      <c r="V20" s="401">
        <v>24686.836084480005</v>
      </c>
      <c r="W20" s="401">
        <v>21873.983884287998</v>
      </c>
      <c r="X20" s="401">
        <v>28281.235320063992</v>
      </c>
      <c r="Y20" s="401">
        <v>21877.123614463999</v>
      </c>
      <c r="Z20" s="401">
        <v>20362.094281343991</v>
      </c>
      <c r="AA20" s="414" t="s">
        <v>708</v>
      </c>
    </row>
    <row r="21" spans="1:27" s="113" customFormat="1" ht="16.5" customHeight="1" x14ac:dyDescent="0.25">
      <c r="A21" s="387">
        <v>13</v>
      </c>
      <c r="B21" s="392" t="s">
        <v>436</v>
      </c>
      <c r="C21" s="391" t="s">
        <v>862</v>
      </c>
      <c r="D21" s="401"/>
      <c r="E21" s="401"/>
      <c r="F21" s="401"/>
      <c r="G21" s="401"/>
      <c r="H21" s="401"/>
      <c r="I21" s="401"/>
      <c r="J21" s="401"/>
      <c r="K21" s="401"/>
      <c r="L21" s="401"/>
      <c r="M21" s="401"/>
      <c r="N21" s="401"/>
      <c r="O21" s="401"/>
      <c r="P21" s="401"/>
      <c r="Q21" s="401"/>
      <c r="R21" s="401"/>
      <c r="S21" s="401"/>
      <c r="T21" s="401"/>
      <c r="U21" s="401"/>
      <c r="V21" s="401">
        <v>0</v>
      </c>
      <c r="W21" s="401">
        <v>0</v>
      </c>
      <c r="X21" s="401">
        <v>0</v>
      </c>
      <c r="Y21" s="401">
        <v>0</v>
      </c>
      <c r="Z21" s="401">
        <v>0</v>
      </c>
      <c r="AA21" s="414" t="s">
        <v>709</v>
      </c>
    </row>
    <row r="22" spans="1:27" s="113" customFormat="1" ht="16.5" customHeight="1" x14ac:dyDescent="0.25">
      <c r="A22" s="387">
        <v>14</v>
      </c>
      <c r="B22" s="392" t="s">
        <v>438</v>
      </c>
      <c r="C22" s="391" t="s">
        <v>862</v>
      </c>
      <c r="D22" s="405"/>
      <c r="E22" s="405"/>
      <c r="F22" s="405"/>
      <c r="G22" s="401"/>
      <c r="H22" s="401"/>
      <c r="I22" s="401"/>
      <c r="J22" s="401"/>
      <c r="K22" s="401"/>
      <c r="L22" s="401"/>
      <c r="M22" s="405"/>
      <c r="N22" s="405"/>
      <c r="O22" s="405"/>
      <c r="P22" s="401"/>
      <c r="Q22" s="401"/>
      <c r="R22" s="401"/>
      <c r="S22" s="401"/>
      <c r="T22" s="401"/>
      <c r="U22" s="401"/>
      <c r="V22" s="405"/>
      <c r="W22" s="405"/>
      <c r="X22" s="405"/>
      <c r="Y22" s="401">
        <v>39500</v>
      </c>
      <c r="Z22" s="401">
        <v>39500</v>
      </c>
      <c r="AA22" s="414" t="s">
        <v>710</v>
      </c>
    </row>
    <row r="23" spans="1:27" s="113" customFormat="1" ht="16.5" customHeight="1" x14ac:dyDescent="0.25">
      <c r="A23" s="387">
        <v>15</v>
      </c>
      <c r="B23" s="390" t="s">
        <v>440</v>
      </c>
      <c r="C23" s="391" t="s">
        <v>862</v>
      </c>
      <c r="D23" s="401"/>
      <c r="E23" s="401"/>
      <c r="F23" s="401"/>
      <c r="G23" s="401"/>
      <c r="H23" s="401"/>
      <c r="I23" s="401"/>
      <c r="J23" s="401"/>
      <c r="K23" s="401"/>
      <c r="L23" s="401"/>
      <c r="M23" s="401"/>
      <c r="N23" s="401"/>
      <c r="O23" s="401"/>
      <c r="P23" s="401"/>
      <c r="Q23" s="401"/>
      <c r="R23" s="401"/>
      <c r="S23" s="401"/>
      <c r="T23" s="401"/>
      <c r="U23" s="401"/>
      <c r="V23" s="401"/>
      <c r="W23" s="401"/>
      <c r="X23" s="401"/>
      <c r="Y23" s="401"/>
      <c r="Z23" s="401">
        <v>61672.584886571989</v>
      </c>
      <c r="AA23" s="414" t="s">
        <v>711</v>
      </c>
    </row>
    <row r="24" spans="1:27" s="113" customFormat="1" ht="16.5" customHeight="1" x14ac:dyDescent="0.25">
      <c r="A24" s="387">
        <v>16</v>
      </c>
      <c r="B24" s="390" t="s">
        <v>442</v>
      </c>
      <c r="C24" s="391" t="s">
        <v>444</v>
      </c>
      <c r="D24" s="401"/>
      <c r="E24" s="401"/>
      <c r="F24" s="401"/>
      <c r="G24" s="401"/>
      <c r="H24" s="401"/>
      <c r="I24" s="401"/>
      <c r="J24" s="401"/>
      <c r="K24" s="401"/>
      <c r="L24" s="401"/>
      <c r="M24" s="401"/>
      <c r="N24" s="401"/>
      <c r="O24" s="401"/>
      <c r="P24" s="401"/>
      <c r="Q24" s="401"/>
      <c r="R24" s="401"/>
      <c r="S24" s="401"/>
      <c r="T24" s="401"/>
      <c r="U24" s="401"/>
      <c r="V24" s="401"/>
      <c r="W24" s="401"/>
      <c r="X24" s="401">
        <v>12</v>
      </c>
      <c r="Y24" s="401">
        <v>12</v>
      </c>
      <c r="Z24" s="401">
        <v>12</v>
      </c>
      <c r="AA24" s="414" t="s">
        <v>818</v>
      </c>
    </row>
    <row r="25" spans="1:27" s="113" customFormat="1" ht="16.5" customHeight="1" x14ac:dyDescent="0.25">
      <c r="A25" s="387">
        <v>17</v>
      </c>
      <c r="B25" s="392" t="s">
        <v>445</v>
      </c>
      <c r="C25" s="391" t="s">
        <v>863</v>
      </c>
      <c r="D25" s="401"/>
      <c r="E25" s="401"/>
      <c r="F25" s="401"/>
      <c r="G25" s="401"/>
      <c r="H25" s="401"/>
      <c r="I25" s="401"/>
      <c r="J25" s="401"/>
      <c r="K25" s="401"/>
      <c r="L25" s="401"/>
      <c r="M25" s="401"/>
      <c r="N25" s="401"/>
      <c r="O25" s="401"/>
      <c r="P25" s="401"/>
      <c r="Q25" s="401"/>
      <c r="R25" s="401"/>
      <c r="S25" s="401"/>
      <c r="T25" s="401"/>
      <c r="U25" s="401"/>
      <c r="V25" s="401"/>
      <c r="W25" s="401"/>
      <c r="X25" s="401">
        <v>2417.1835003357</v>
      </c>
      <c r="Y25" s="401">
        <v>2417.1835003357</v>
      </c>
      <c r="Z25" s="401">
        <v>2417.1835003357</v>
      </c>
      <c r="AA25" s="414" t="s">
        <v>818</v>
      </c>
    </row>
    <row r="26" spans="1:27" s="113" customFormat="1" ht="16.5" customHeight="1" x14ac:dyDescent="0.25">
      <c r="A26" s="387">
        <v>18</v>
      </c>
      <c r="B26" s="394" t="s">
        <v>963</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415"/>
    </row>
    <row r="27" spans="1:27" s="113" customFormat="1" ht="16.5" customHeight="1" x14ac:dyDescent="0.25">
      <c r="A27" s="387">
        <v>19</v>
      </c>
      <c r="B27" s="395" t="s">
        <v>964</v>
      </c>
      <c r="C27" s="391" t="s">
        <v>862</v>
      </c>
      <c r="D27" s="406"/>
      <c r="E27" s="406"/>
      <c r="F27" s="406"/>
      <c r="G27" s="406"/>
      <c r="H27" s="407"/>
      <c r="I27" s="407"/>
      <c r="J27" s="407"/>
      <c r="K27" s="407"/>
      <c r="L27" s="407"/>
      <c r="M27" s="406"/>
      <c r="N27" s="406"/>
      <c r="O27" s="406"/>
      <c r="P27" s="406"/>
      <c r="Q27" s="407"/>
      <c r="R27" s="407"/>
      <c r="S27" s="407"/>
      <c r="T27" s="407"/>
      <c r="U27" s="407"/>
      <c r="V27" s="406"/>
      <c r="W27" s="406"/>
      <c r="X27" s="406"/>
      <c r="Y27" s="406"/>
      <c r="Z27" s="407">
        <v>579.70018886736466</v>
      </c>
      <c r="AA27" s="414" t="s">
        <v>712</v>
      </c>
    </row>
    <row r="28" spans="1:27" s="117" customFormat="1" ht="30" x14ac:dyDescent="0.25">
      <c r="A28" s="396">
        <v>20</v>
      </c>
      <c r="B28" s="395" t="s">
        <v>965</v>
      </c>
      <c r="C28" s="397" t="s">
        <v>862</v>
      </c>
      <c r="D28" s="408"/>
      <c r="E28" s="408"/>
      <c r="F28" s="408"/>
      <c r="G28" s="408"/>
      <c r="H28" s="407"/>
      <c r="I28" s="407"/>
      <c r="J28" s="407"/>
      <c r="K28" s="407"/>
      <c r="L28" s="407"/>
      <c r="M28" s="408"/>
      <c r="N28" s="408"/>
      <c r="O28" s="408"/>
      <c r="P28" s="408"/>
      <c r="Q28" s="407"/>
      <c r="R28" s="407"/>
      <c r="S28" s="407"/>
      <c r="T28" s="407"/>
      <c r="U28" s="407"/>
      <c r="V28" s="408"/>
      <c r="W28" s="408"/>
      <c r="X28" s="408"/>
      <c r="Y28" s="408"/>
      <c r="Z28" s="407">
        <v>85.925842848000002</v>
      </c>
      <c r="AA28" s="414" t="s">
        <v>713</v>
      </c>
    </row>
    <row r="29" spans="1:27" s="113" customFormat="1" ht="16.5" customHeight="1" x14ac:dyDescent="0.25">
      <c r="A29" s="387">
        <v>21</v>
      </c>
      <c r="B29" s="398" t="s">
        <v>966</v>
      </c>
      <c r="C29" s="391" t="s">
        <v>862</v>
      </c>
      <c r="D29" s="401"/>
      <c r="E29" s="401"/>
      <c r="F29" s="401"/>
      <c r="G29" s="401"/>
      <c r="H29" s="407"/>
      <c r="I29" s="409"/>
      <c r="J29" s="407"/>
      <c r="K29" s="407"/>
      <c r="L29" s="401"/>
      <c r="M29" s="401"/>
      <c r="N29" s="401"/>
      <c r="O29" s="401"/>
      <c r="P29" s="401"/>
      <c r="Q29" s="407"/>
      <c r="R29" s="409"/>
      <c r="S29" s="407"/>
      <c r="T29" s="407"/>
      <c r="U29" s="401"/>
      <c r="V29" s="401"/>
      <c r="W29" s="401"/>
      <c r="X29" s="401"/>
      <c r="Y29" s="401"/>
      <c r="Z29" s="407">
        <v>1672.8373506239998</v>
      </c>
      <c r="AA29" s="416" t="s">
        <v>714</v>
      </c>
    </row>
    <row r="30" spans="1:27" s="113" customFormat="1" ht="30" customHeight="1" x14ac:dyDescent="0.25">
      <c r="A30" s="387">
        <v>22</v>
      </c>
      <c r="B30" s="395" t="s">
        <v>967</v>
      </c>
      <c r="C30" s="391" t="s">
        <v>862</v>
      </c>
      <c r="D30" s="401"/>
      <c r="E30" s="401"/>
      <c r="F30" s="401"/>
      <c r="G30" s="401"/>
      <c r="H30" s="403"/>
      <c r="I30" s="403"/>
      <c r="J30" s="403"/>
      <c r="K30" s="403"/>
      <c r="L30" s="403"/>
      <c r="M30" s="401"/>
      <c r="N30" s="401"/>
      <c r="O30" s="401"/>
      <c r="P30" s="401"/>
      <c r="Q30" s="403"/>
      <c r="R30" s="403"/>
      <c r="S30" s="403"/>
      <c r="T30" s="403"/>
      <c r="U30" s="403"/>
      <c r="V30" s="401"/>
      <c r="W30" s="401"/>
      <c r="X30" s="401"/>
      <c r="Y30" s="401"/>
      <c r="Z30" s="403">
        <v>0</v>
      </c>
      <c r="AA30" s="414"/>
    </row>
    <row r="31" spans="1:27" s="113" customFormat="1" ht="30" x14ac:dyDescent="0.25">
      <c r="A31" s="387">
        <v>23</v>
      </c>
      <c r="B31" s="398" t="s">
        <v>968</v>
      </c>
      <c r="C31" s="391" t="s">
        <v>862</v>
      </c>
      <c r="D31" s="409"/>
      <c r="E31" s="409"/>
      <c r="F31" s="409"/>
      <c r="G31" s="409"/>
      <c r="H31" s="407"/>
      <c r="I31" s="407"/>
      <c r="J31" s="407"/>
      <c r="K31" s="407"/>
      <c r="L31" s="407"/>
      <c r="M31" s="409"/>
      <c r="N31" s="409"/>
      <c r="O31" s="409"/>
      <c r="P31" s="409"/>
      <c r="Q31" s="407"/>
      <c r="R31" s="407"/>
      <c r="S31" s="407"/>
      <c r="T31" s="407"/>
      <c r="U31" s="407"/>
      <c r="V31" s="409"/>
      <c r="W31" s="409"/>
      <c r="X31" s="409"/>
      <c r="Y31" s="409"/>
      <c r="Z31" s="407">
        <v>17885.121200784641</v>
      </c>
      <c r="AA31" s="414" t="s">
        <v>715</v>
      </c>
    </row>
    <row r="32" spans="1:27" s="113" customFormat="1" ht="30" x14ac:dyDescent="0.25">
      <c r="A32" s="387">
        <v>24</v>
      </c>
      <c r="B32" s="398" t="s">
        <v>451</v>
      </c>
      <c r="C32" s="391" t="s">
        <v>862</v>
      </c>
      <c r="D32" s="406"/>
      <c r="E32" s="406"/>
      <c r="F32" s="406"/>
      <c r="G32" s="406"/>
      <c r="H32" s="407"/>
      <c r="I32" s="407"/>
      <c r="J32" s="407"/>
      <c r="K32" s="407"/>
      <c r="L32" s="407"/>
      <c r="M32" s="406"/>
      <c r="N32" s="406"/>
      <c r="O32" s="406"/>
      <c r="P32" s="406"/>
      <c r="Q32" s="407"/>
      <c r="R32" s="407"/>
      <c r="S32" s="407"/>
      <c r="T32" s="407"/>
      <c r="U32" s="407"/>
      <c r="V32" s="406"/>
      <c r="W32" s="406"/>
      <c r="X32" s="406"/>
      <c r="Y32" s="406"/>
      <c r="Z32" s="407">
        <v>308.93721081591207</v>
      </c>
      <c r="AA32" s="414" t="s">
        <v>817</v>
      </c>
    </row>
    <row r="33" spans="1:27" s="117" customFormat="1" ht="17.25" x14ac:dyDescent="0.25">
      <c r="A33" s="396">
        <v>25</v>
      </c>
      <c r="B33" s="395" t="s">
        <v>453</v>
      </c>
      <c r="C33" s="397" t="s">
        <v>862</v>
      </c>
      <c r="D33" s="410"/>
      <c r="E33" s="410"/>
      <c r="F33" s="410"/>
      <c r="G33" s="402"/>
      <c r="H33" s="407"/>
      <c r="I33" s="407"/>
      <c r="J33" s="407"/>
      <c r="K33" s="407"/>
      <c r="L33" s="407"/>
      <c r="M33" s="410"/>
      <c r="N33" s="410"/>
      <c r="O33" s="410"/>
      <c r="P33" s="402"/>
      <c r="Q33" s="407"/>
      <c r="R33" s="407"/>
      <c r="S33" s="407"/>
      <c r="T33" s="407"/>
      <c r="U33" s="407"/>
      <c r="V33" s="410"/>
      <c r="W33" s="410"/>
      <c r="X33" s="410"/>
      <c r="Y33" s="402"/>
      <c r="Z33" s="407">
        <v>880.33196424959999</v>
      </c>
      <c r="AA33" s="414" t="s">
        <v>817</v>
      </c>
    </row>
    <row r="34" spans="1:27" s="113" customFormat="1" ht="16.5" customHeight="1" x14ac:dyDescent="0.25">
      <c r="A34" s="387">
        <v>26</v>
      </c>
      <c r="B34" s="395" t="s">
        <v>455</v>
      </c>
      <c r="C34" s="391" t="s">
        <v>862</v>
      </c>
      <c r="D34" s="411"/>
      <c r="E34" s="411"/>
      <c r="F34" s="411"/>
      <c r="G34" s="402"/>
      <c r="H34" s="407"/>
      <c r="I34" s="407"/>
      <c r="J34" s="407"/>
      <c r="K34" s="407"/>
      <c r="L34" s="407"/>
      <c r="M34" s="411"/>
      <c r="N34" s="411"/>
      <c r="O34" s="411"/>
      <c r="P34" s="402"/>
      <c r="Q34" s="407"/>
      <c r="R34" s="407"/>
      <c r="S34" s="407"/>
      <c r="T34" s="407"/>
      <c r="U34" s="407"/>
      <c r="V34" s="411"/>
      <c r="W34" s="411"/>
      <c r="X34" s="411"/>
      <c r="Y34" s="402"/>
      <c r="Z34" s="407">
        <v>220.48512690512823</v>
      </c>
      <c r="AA34" s="414" t="s">
        <v>817</v>
      </c>
    </row>
    <row r="35" spans="1:27" s="113" customFormat="1" ht="30" x14ac:dyDescent="0.25">
      <c r="A35" s="387">
        <v>27</v>
      </c>
      <c r="B35" s="398" t="s">
        <v>457</v>
      </c>
      <c r="C35" s="391" t="s">
        <v>862</v>
      </c>
      <c r="D35" s="401"/>
      <c r="E35" s="401"/>
      <c r="F35" s="401"/>
      <c r="G35" s="402"/>
      <c r="H35" s="407"/>
      <c r="I35" s="407"/>
      <c r="J35" s="407"/>
      <c r="K35" s="407"/>
      <c r="L35" s="407"/>
      <c r="M35" s="401"/>
      <c r="N35" s="401"/>
      <c r="O35" s="401"/>
      <c r="P35" s="402"/>
      <c r="Q35" s="407"/>
      <c r="R35" s="407"/>
      <c r="S35" s="407"/>
      <c r="T35" s="407"/>
      <c r="U35" s="407"/>
      <c r="V35" s="401"/>
      <c r="W35" s="401"/>
      <c r="X35" s="401"/>
      <c r="Y35" s="402"/>
      <c r="Z35" s="407">
        <v>49.589645197435885</v>
      </c>
      <c r="AA35" s="414" t="s">
        <v>817</v>
      </c>
    </row>
    <row r="36" spans="1:27" s="113" customFormat="1" ht="16.5" customHeight="1" x14ac:dyDescent="0.25">
      <c r="A36" s="387">
        <v>28</v>
      </c>
      <c r="B36" s="394" t="s">
        <v>969</v>
      </c>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415"/>
    </row>
    <row r="37" spans="1:27" s="113" customFormat="1" ht="16.5" customHeight="1" x14ac:dyDescent="0.25">
      <c r="A37" s="387">
        <v>29</v>
      </c>
      <c r="B37" s="390" t="s">
        <v>460</v>
      </c>
      <c r="C37" s="391" t="s">
        <v>862</v>
      </c>
      <c r="D37" s="412"/>
      <c r="E37" s="412"/>
      <c r="F37" s="412"/>
      <c r="G37" s="412"/>
      <c r="H37" s="402"/>
      <c r="I37" s="409"/>
      <c r="J37" s="409"/>
      <c r="K37" s="409"/>
      <c r="L37" s="409"/>
      <c r="M37" s="412"/>
      <c r="N37" s="412"/>
      <c r="O37" s="412"/>
      <c r="P37" s="412"/>
      <c r="Q37" s="402"/>
      <c r="R37" s="409"/>
      <c r="S37" s="409"/>
      <c r="T37" s="409"/>
      <c r="U37" s="409"/>
      <c r="V37" s="412"/>
      <c r="W37" s="412"/>
      <c r="X37" s="412"/>
      <c r="Y37" s="412"/>
      <c r="Z37" s="402">
        <v>85.949926250000004</v>
      </c>
      <c r="AA37" s="416" t="s">
        <v>817</v>
      </c>
    </row>
    <row r="38" spans="1:27" s="113" customFormat="1" ht="16.5" customHeight="1" x14ac:dyDescent="0.25">
      <c r="A38" s="387">
        <v>30</v>
      </c>
      <c r="B38" s="390" t="s">
        <v>462</v>
      </c>
      <c r="C38" s="391" t="s">
        <v>862</v>
      </c>
      <c r="D38" s="401"/>
      <c r="E38" s="401"/>
      <c r="F38" s="401"/>
      <c r="G38" s="401"/>
      <c r="H38" s="401"/>
      <c r="I38" s="409"/>
      <c r="J38" s="409"/>
      <c r="K38" s="409"/>
      <c r="L38" s="409"/>
      <c r="M38" s="401"/>
      <c r="N38" s="401"/>
      <c r="O38" s="401"/>
      <c r="P38" s="401"/>
      <c r="Q38" s="401"/>
      <c r="R38" s="409"/>
      <c r="S38" s="409"/>
      <c r="T38" s="409"/>
      <c r="U38" s="409"/>
      <c r="V38" s="401"/>
      <c r="W38" s="401"/>
      <c r="X38" s="401"/>
      <c r="Y38" s="401"/>
      <c r="Z38" s="401">
        <v>13</v>
      </c>
      <c r="AA38" s="416" t="s">
        <v>816</v>
      </c>
    </row>
    <row r="39" spans="1:27" s="113" customFormat="1" ht="16.5" customHeight="1" x14ac:dyDescent="0.25">
      <c r="A39" s="387">
        <v>32</v>
      </c>
      <c r="B39" s="392" t="s">
        <v>970</v>
      </c>
      <c r="C39" s="391" t="s">
        <v>444</v>
      </c>
      <c r="D39" s="401"/>
      <c r="E39" s="401"/>
      <c r="F39" s="401"/>
      <c r="G39" s="401"/>
      <c r="H39" s="401"/>
      <c r="I39" s="401"/>
      <c r="J39" s="401"/>
      <c r="K39" s="409"/>
      <c r="L39" s="409"/>
      <c r="M39" s="401"/>
      <c r="N39" s="401"/>
      <c r="O39" s="401"/>
      <c r="P39" s="401"/>
      <c r="Q39" s="401"/>
      <c r="R39" s="401"/>
      <c r="S39" s="401"/>
      <c r="T39" s="409"/>
      <c r="U39" s="409"/>
      <c r="V39" s="401"/>
      <c r="W39" s="401"/>
      <c r="X39" s="401">
        <v>20</v>
      </c>
      <c r="Y39" s="401">
        <v>20</v>
      </c>
      <c r="Z39" s="401">
        <v>22</v>
      </c>
      <c r="AA39" s="414" t="s">
        <v>716</v>
      </c>
    </row>
    <row r="40" spans="1:27" s="113" customFormat="1" ht="30" x14ac:dyDescent="0.25">
      <c r="A40" s="387">
        <v>33</v>
      </c>
      <c r="B40" s="395" t="s">
        <v>466</v>
      </c>
      <c r="C40" s="391" t="s">
        <v>862</v>
      </c>
      <c r="D40" s="401"/>
      <c r="E40" s="401"/>
      <c r="F40" s="401"/>
      <c r="G40" s="401"/>
      <c r="H40" s="401"/>
      <c r="I40" s="409"/>
      <c r="J40" s="409"/>
      <c r="K40" s="409"/>
      <c r="L40" s="409"/>
      <c r="M40" s="401"/>
      <c r="N40" s="401"/>
      <c r="O40" s="401"/>
      <c r="P40" s="401"/>
      <c r="Q40" s="401"/>
      <c r="R40" s="409"/>
      <c r="S40" s="409"/>
      <c r="T40" s="409"/>
      <c r="U40" s="409"/>
      <c r="V40" s="401"/>
      <c r="W40" s="401"/>
      <c r="X40" s="401"/>
      <c r="Y40" s="401"/>
      <c r="Z40" s="401"/>
      <c r="AA40" s="416"/>
    </row>
    <row r="41" spans="1:27" s="113" customFormat="1" ht="30" customHeight="1" x14ac:dyDescent="0.25">
      <c r="A41" s="387">
        <v>34</v>
      </c>
      <c r="B41" s="398" t="s">
        <v>971</v>
      </c>
      <c r="C41" s="391" t="s">
        <v>864</v>
      </c>
      <c r="D41" s="401"/>
      <c r="E41" s="401"/>
      <c r="F41" s="401"/>
      <c r="G41" s="401"/>
      <c r="H41" s="401"/>
      <c r="I41" s="409"/>
      <c r="J41" s="409"/>
      <c r="K41" s="409"/>
      <c r="L41" s="409"/>
      <c r="M41" s="401"/>
      <c r="N41" s="401"/>
      <c r="O41" s="401"/>
      <c r="P41" s="401"/>
      <c r="Q41" s="401"/>
      <c r="R41" s="409"/>
      <c r="S41" s="409"/>
      <c r="T41" s="409"/>
      <c r="U41" s="409"/>
      <c r="V41" s="401"/>
      <c r="W41" s="401"/>
      <c r="X41" s="401"/>
      <c r="Y41" s="401"/>
      <c r="Z41" s="401"/>
      <c r="AA41" s="416"/>
    </row>
    <row r="42" spans="1:27" s="113" customFormat="1" ht="30" x14ac:dyDescent="0.25">
      <c r="A42" s="387">
        <v>35</v>
      </c>
      <c r="B42" s="398" t="s">
        <v>972</v>
      </c>
      <c r="C42" s="391" t="s">
        <v>864</v>
      </c>
      <c r="D42" s="401"/>
      <c r="E42" s="401"/>
      <c r="F42" s="401"/>
      <c r="G42" s="401"/>
      <c r="H42" s="401"/>
      <c r="I42" s="409"/>
      <c r="J42" s="409"/>
      <c r="K42" s="409"/>
      <c r="L42" s="409"/>
      <c r="M42" s="401"/>
      <c r="N42" s="401"/>
      <c r="O42" s="401"/>
      <c r="P42" s="401"/>
      <c r="Q42" s="401"/>
      <c r="R42" s="409"/>
      <c r="S42" s="409"/>
      <c r="T42" s="409"/>
      <c r="U42" s="409"/>
      <c r="V42" s="401"/>
      <c r="W42" s="401"/>
      <c r="X42" s="401"/>
      <c r="Y42" s="401"/>
      <c r="Z42" s="401"/>
      <c r="AA42" s="416"/>
    </row>
    <row r="43" spans="1:27" s="113" customFormat="1" ht="30" x14ac:dyDescent="0.25">
      <c r="A43" s="387">
        <v>36</v>
      </c>
      <c r="B43" s="395" t="s">
        <v>468</v>
      </c>
      <c r="C43" s="391" t="s">
        <v>862</v>
      </c>
      <c r="D43" s="401"/>
      <c r="E43" s="401"/>
      <c r="F43" s="401"/>
      <c r="G43" s="401"/>
      <c r="H43" s="401"/>
      <c r="I43" s="409"/>
      <c r="J43" s="409"/>
      <c r="K43" s="409"/>
      <c r="L43" s="409"/>
      <c r="M43" s="401"/>
      <c r="N43" s="401"/>
      <c r="O43" s="401"/>
      <c r="P43" s="401"/>
      <c r="Q43" s="401"/>
      <c r="R43" s="409"/>
      <c r="S43" s="409"/>
      <c r="T43" s="409"/>
      <c r="U43" s="409"/>
      <c r="V43" s="401"/>
      <c r="W43" s="401"/>
      <c r="X43" s="401"/>
      <c r="Y43" s="401"/>
      <c r="Z43" s="401"/>
      <c r="AA43" s="416"/>
    </row>
    <row r="44" spans="1:27" s="113" customFormat="1" ht="16.5" customHeight="1" x14ac:dyDescent="0.25">
      <c r="A44" s="387">
        <v>37</v>
      </c>
      <c r="B44" s="394" t="s">
        <v>973</v>
      </c>
      <c r="C44" s="399"/>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7"/>
    </row>
    <row r="45" spans="1:27" s="113" customFormat="1" ht="16.5" customHeight="1" x14ac:dyDescent="0.25">
      <c r="A45" s="387">
        <v>38</v>
      </c>
      <c r="B45" s="390" t="s">
        <v>526</v>
      </c>
      <c r="C45" s="400" t="s">
        <v>413</v>
      </c>
      <c r="D45" s="401"/>
      <c r="E45" s="401"/>
      <c r="F45" s="401"/>
      <c r="G45" s="401"/>
      <c r="H45" s="401"/>
      <c r="I45" s="401"/>
      <c r="J45" s="401"/>
      <c r="K45" s="401"/>
      <c r="L45" s="401"/>
      <c r="M45" s="401"/>
      <c r="N45" s="401">
        <v>3709581</v>
      </c>
      <c r="O45" s="401">
        <v>3824412</v>
      </c>
      <c r="P45" s="401">
        <v>3880725</v>
      </c>
      <c r="Q45" s="401">
        <v>4026414</v>
      </c>
      <c r="R45" s="401">
        <v>4124587</v>
      </c>
      <c r="S45" s="401">
        <v>4210189</v>
      </c>
      <c r="T45" s="401">
        <v>4304634</v>
      </c>
      <c r="U45" s="401">
        <v>4405113</v>
      </c>
      <c r="V45" s="401">
        <v>4485801</v>
      </c>
      <c r="W45" s="401">
        <v>4586656</v>
      </c>
      <c r="X45" s="401">
        <v>4494590</v>
      </c>
      <c r="Y45" s="401">
        <v>4555566</v>
      </c>
      <c r="Z45" s="401">
        <v>4620925</v>
      </c>
      <c r="AA45" s="414" t="s">
        <v>815</v>
      </c>
    </row>
    <row r="46" spans="1:27" s="113" customFormat="1" ht="16.5" customHeight="1" x14ac:dyDescent="0.25">
      <c r="A46" s="387">
        <v>39</v>
      </c>
      <c r="B46" s="390" t="s">
        <v>472</v>
      </c>
      <c r="C46" s="400" t="s">
        <v>413</v>
      </c>
      <c r="D46" s="401"/>
      <c r="E46" s="401"/>
      <c r="F46" s="401"/>
      <c r="G46" s="401"/>
      <c r="H46" s="401"/>
      <c r="I46" s="401"/>
      <c r="J46" s="401"/>
      <c r="K46" s="401"/>
      <c r="L46" s="401"/>
      <c r="M46" s="401"/>
      <c r="N46" s="401">
        <v>3755853</v>
      </c>
      <c r="O46" s="401">
        <v>3876528</v>
      </c>
      <c r="P46" s="401">
        <v>3978221</v>
      </c>
      <c r="Q46" s="401">
        <v>4061431</v>
      </c>
      <c r="R46" s="401">
        <v>4159939</v>
      </c>
      <c r="S46" s="401">
        <v>4250038</v>
      </c>
      <c r="T46" s="401">
        <v>4331234</v>
      </c>
      <c r="U46" s="401">
        <v>4425892</v>
      </c>
      <c r="V46" s="401">
        <v>4513927</v>
      </c>
      <c r="W46" s="401">
        <v>4609247</v>
      </c>
      <c r="X46" s="401">
        <v>4524090</v>
      </c>
      <c r="Y46" s="401">
        <v>4575312</v>
      </c>
      <c r="Z46" s="401">
        <v>4637705</v>
      </c>
      <c r="AA46" s="414" t="s">
        <v>815</v>
      </c>
    </row>
    <row r="49" spans="2:19" x14ac:dyDescent="0.2">
      <c r="S49" s="111"/>
    </row>
    <row r="50" spans="2:19" x14ac:dyDescent="0.2">
      <c r="B50" s="112" t="s">
        <v>822</v>
      </c>
      <c r="S50" s="111"/>
    </row>
    <row r="51" spans="2:19" x14ac:dyDescent="0.2">
      <c r="B51" s="110" t="s">
        <v>823</v>
      </c>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39997558519241921"/>
    <pageSetUpPr fitToPage="1"/>
  </sheetPr>
  <dimension ref="A5:AA34"/>
  <sheetViews>
    <sheetView showGridLines="0" zoomScale="85" zoomScaleNormal="85" workbookViewId="0">
      <pane xSplit="3" ySplit="8" topLeftCell="T9" activePane="bottomRight" state="frozen"/>
      <selection activeCell="B2" sqref="B2"/>
      <selection pane="topRight" activeCell="B2" sqref="B2"/>
      <selection pane="bottomLeft" activeCell="B2" sqref="B2"/>
      <selection pane="bottomRight" activeCell="AE28" sqref="AE28"/>
    </sheetView>
  </sheetViews>
  <sheetFormatPr baseColWidth="10" defaultColWidth="9.140625" defaultRowHeight="15" x14ac:dyDescent="0.25"/>
  <cols>
    <col min="1" max="1" width="3.42578125" style="418" customWidth="1"/>
    <col min="2" max="2" width="62.7109375" style="113" customWidth="1"/>
    <col min="3" max="3" width="15.85546875" style="113" customWidth="1"/>
    <col min="4" max="26" width="9.28515625" style="113" customWidth="1"/>
    <col min="27" max="16384" width="9.140625" style="113"/>
  </cols>
  <sheetData>
    <row r="5" spans="1:27" ht="32.25" customHeight="1" x14ac:dyDescent="0.3">
      <c r="A5" s="109" t="s">
        <v>974</v>
      </c>
      <c r="X5" s="419"/>
    </row>
    <row r="6" spans="1:27" ht="21.75" customHeight="1" x14ac:dyDescent="0.3">
      <c r="A6" s="123" t="s">
        <v>814</v>
      </c>
      <c r="X6" s="420"/>
    </row>
    <row r="7" spans="1:27" s="422" customFormat="1" ht="27" customHeight="1" x14ac:dyDescent="0.25">
      <c r="A7" s="421"/>
      <c r="B7" s="421" t="s">
        <v>975</v>
      </c>
      <c r="C7" s="421" t="s">
        <v>792</v>
      </c>
      <c r="D7" s="421">
        <v>1990</v>
      </c>
      <c r="E7" s="421">
        <v>1991</v>
      </c>
      <c r="F7" s="421">
        <v>1992</v>
      </c>
      <c r="G7" s="421">
        <v>1993</v>
      </c>
      <c r="H7" s="421">
        <v>1994</v>
      </c>
      <c r="I7" s="421">
        <v>1995</v>
      </c>
      <c r="J7" s="421">
        <v>1996</v>
      </c>
      <c r="K7" s="421">
        <v>1997</v>
      </c>
      <c r="L7" s="421">
        <v>1998</v>
      </c>
      <c r="M7" s="421">
        <v>1999</v>
      </c>
      <c r="N7" s="421">
        <v>2000</v>
      </c>
      <c r="O7" s="421">
        <v>2001</v>
      </c>
      <c r="P7" s="421">
        <v>2002</v>
      </c>
      <c r="Q7" s="421">
        <v>2003</v>
      </c>
      <c r="R7" s="421">
        <v>2004</v>
      </c>
      <c r="S7" s="421">
        <v>2005</v>
      </c>
      <c r="T7" s="421">
        <v>2006</v>
      </c>
      <c r="U7" s="421">
        <v>2007</v>
      </c>
      <c r="V7" s="421">
        <v>2008</v>
      </c>
      <c r="W7" s="421">
        <v>2009</v>
      </c>
      <c r="X7" s="421">
        <v>2010</v>
      </c>
      <c r="Y7" s="421">
        <v>2011</v>
      </c>
      <c r="Z7" s="421">
        <v>2012</v>
      </c>
      <c r="AA7" s="113"/>
    </row>
    <row r="8" spans="1:27" ht="15.75" customHeight="1" x14ac:dyDescent="0.25">
      <c r="A8" s="387">
        <v>1</v>
      </c>
      <c r="B8" s="388" t="s">
        <v>411</v>
      </c>
      <c r="C8" s="389"/>
      <c r="D8" s="389"/>
      <c r="E8" s="389"/>
      <c r="F8" s="389"/>
      <c r="G8" s="389"/>
      <c r="H8" s="389"/>
      <c r="I8" s="389"/>
      <c r="J8" s="389"/>
      <c r="K8" s="389"/>
      <c r="L8" s="389"/>
      <c r="M8" s="389"/>
      <c r="N8" s="389"/>
      <c r="O8" s="389"/>
      <c r="P8" s="389"/>
      <c r="Q8" s="389"/>
      <c r="R8" s="389"/>
      <c r="S8" s="389"/>
      <c r="T8" s="423"/>
      <c r="U8" s="423"/>
      <c r="V8" s="423"/>
      <c r="W8" s="423"/>
      <c r="X8" s="423"/>
      <c r="Y8" s="423"/>
      <c r="Z8" s="423"/>
    </row>
    <row r="9" spans="1:27" ht="15.75" customHeight="1" x14ac:dyDescent="0.25">
      <c r="A9" s="387">
        <v>2</v>
      </c>
      <c r="B9" s="424" t="s">
        <v>324</v>
      </c>
      <c r="C9" s="391" t="s">
        <v>879</v>
      </c>
      <c r="D9" s="425">
        <v>59.282504892367903</v>
      </c>
      <c r="E9" s="425">
        <v>60.695420743639922</v>
      </c>
      <c r="F9" s="425">
        <v>62.045733855185908</v>
      </c>
      <c r="G9" s="425">
        <v>63.402504892367908</v>
      </c>
      <c r="H9" s="425">
        <v>65.248982387475536</v>
      </c>
      <c r="I9" s="425">
        <v>67.089589041095891</v>
      </c>
      <c r="J9" s="425">
        <v>68.901487279843451</v>
      </c>
      <c r="K9" s="425">
        <v>70.669745596868879</v>
      </c>
      <c r="L9" s="425">
        <v>72.405851272015653</v>
      </c>
      <c r="M9" s="425">
        <v>74.106477495107626</v>
      </c>
      <c r="N9" s="425">
        <v>74.563346379647754</v>
      </c>
      <c r="O9" s="425">
        <v>76.452876712328774</v>
      </c>
      <c r="P9" s="425">
        <v>77.478532289628177</v>
      </c>
      <c r="Q9" s="425">
        <v>80.015127201565562</v>
      </c>
      <c r="R9" s="425">
        <v>81.776027397260279</v>
      </c>
      <c r="S9" s="407">
        <v>83.486986301369868</v>
      </c>
      <c r="T9" s="407">
        <v>85.202407045009778</v>
      </c>
      <c r="U9" s="407">
        <v>86.949119373776909</v>
      </c>
      <c r="V9" s="407">
        <v>88.711585127201559</v>
      </c>
      <c r="W9" s="407">
        <v>90.420391389432481</v>
      </c>
      <c r="X9" s="407">
        <v>88.812270058708421</v>
      </c>
      <c r="Y9" s="407">
        <v>89.869784735812132</v>
      </c>
      <c r="Z9" s="407">
        <v>91.017573385518588</v>
      </c>
    </row>
    <row r="10" spans="1:27" ht="15.75" customHeight="1" x14ac:dyDescent="0.25">
      <c r="A10" s="387">
        <v>3</v>
      </c>
      <c r="B10" s="424" t="s">
        <v>476</v>
      </c>
      <c r="C10" s="391" t="s">
        <v>478</v>
      </c>
      <c r="D10" s="426"/>
      <c r="E10" s="426"/>
      <c r="F10" s="426"/>
      <c r="G10" s="426"/>
      <c r="H10" s="426"/>
      <c r="I10" s="426"/>
      <c r="J10" s="426"/>
      <c r="K10" s="426"/>
      <c r="L10" s="426"/>
      <c r="M10" s="426"/>
      <c r="N10" s="426"/>
      <c r="O10" s="426"/>
      <c r="P10" s="426"/>
      <c r="Q10" s="426"/>
      <c r="R10" s="426"/>
      <c r="S10" s="427">
        <v>0.79491083892202363</v>
      </c>
      <c r="T10" s="427">
        <v>0.75898072149536111</v>
      </c>
      <c r="U10" s="427">
        <v>0.74794760967073981</v>
      </c>
      <c r="V10" s="427">
        <v>0.77963384667435076</v>
      </c>
      <c r="W10" s="427">
        <v>0.77588575091114842</v>
      </c>
      <c r="X10" s="427">
        <v>0.75780560734331293</v>
      </c>
      <c r="Y10" s="427">
        <v>0.7256935413141794</v>
      </c>
      <c r="Z10" s="427">
        <v>0.71092613784392844</v>
      </c>
    </row>
    <row r="11" spans="1:27" ht="15.75" customHeight="1" x14ac:dyDescent="0.25">
      <c r="A11" s="387">
        <v>4</v>
      </c>
      <c r="B11" s="424" t="s">
        <v>479</v>
      </c>
      <c r="C11" s="391" t="s">
        <v>577</v>
      </c>
      <c r="D11" s="425"/>
      <c r="E11" s="425"/>
      <c r="F11" s="425"/>
      <c r="G11" s="425"/>
      <c r="H11" s="425"/>
      <c r="I11" s="407"/>
      <c r="J11" s="407"/>
      <c r="K11" s="407"/>
      <c r="L11" s="407"/>
      <c r="M11" s="407"/>
      <c r="N11" s="407"/>
      <c r="O11" s="407"/>
      <c r="P11" s="407"/>
      <c r="Q11" s="407"/>
      <c r="R11" s="407"/>
      <c r="S11" s="407">
        <v>1936.0396135537155</v>
      </c>
      <c r="T11" s="407">
        <v>1997.5579226536195</v>
      </c>
      <c r="U11" s="407">
        <v>2036.7711029776508</v>
      </c>
      <c r="V11" s="407">
        <v>2089.8903168781526</v>
      </c>
      <c r="W11" s="407">
        <v>2015.2098250009412</v>
      </c>
      <c r="X11" s="407">
        <v>2111.650702506287</v>
      </c>
      <c r="Y11" s="407">
        <v>2140.8348707585565</v>
      </c>
      <c r="Z11" s="407">
        <v>2187.4803079710705</v>
      </c>
    </row>
    <row r="12" spans="1:27" ht="15.75" customHeight="1" x14ac:dyDescent="0.25">
      <c r="A12" s="387">
        <v>5</v>
      </c>
      <c r="B12" s="388" t="s">
        <v>482</v>
      </c>
      <c r="C12" s="393"/>
      <c r="D12" s="393"/>
      <c r="E12" s="393"/>
      <c r="F12" s="393"/>
      <c r="G12" s="393"/>
      <c r="H12" s="393"/>
      <c r="I12" s="393"/>
      <c r="J12" s="393"/>
      <c r="K12" s="393"/>
      <c r="L12" s="393"/>
      <c r="M12" s="393"/>
      <c r="N12" s="393"/>
      <c r="O12" s="393"/>
      <c r="P12" s="393"/>
      <c r="Q12" s="393"/>
      <c r="R12" s="393"/>
      <c r="S12" s="393"/>
      <c r="T12" s="404"/>
      <c r="U12" s="404"/>
      <c r="V12" s="404"/>
      <c r="W12" s="404"/>
      <c r="X12" s="404"/>
      <c r="Y12" s="404"/>
      <c r="Z12" s="404"/>
    </row>
    <row r="13" spans="1:27" ht="15.75" customHeight="1" x14ac:dyDescent="0.25">
      <c r="A13" s="387">
        <v>6</v>
      </c>
      <c r="B13" s="424" t="s">
        <v>484</v>
      </c>
      <c r="C13" s="391" t="s">
        <v>397</v>
      </c>
      <c r="D13" s="407">
        <v>2967.8132418023483</v>
      </c>
      <c r="E13" s="407">
        <v>2734.588897324853</v>
      </c>
      <c r="F13" s="407">
        <v>2585.7756235675147</v>
      </c>
      <c r="G13" s="407">
        <v>2658.345501080235</v>
      </c>
      <c r="H13" s="407">
        <v>2686.0547541056758</v>
      </c>
      <c r="I13" s="407">
        <v>2870.8833066262232</v>
      </c>
      <c r="J13" s="407">
        <v>3530.5596029941289</v>
      </c>
      <c r="K13" s="407">
        <v>3003.3768034168297</v>
      </c>
      <c r="L13" s="407">
        <v>3052.3824749999999</v>
      </c>
      <c r="M13" s="407">
        <v>3347.6046926634049</v>
      </c>
      <c r="N13" s="407">
        <v>2993.0516255185908</v>
      </c>
      <c r="O13" s="407">
        <v>3162.5192641878671</v>
      </c>
      <c r="P13" s="407">
        <v>3258.1847749510771</v>
      </c>
      <c r="Q13" s="407">
        <v>3372.4497945205476</v>
      </c>
      <c r="R13" s="407">
        <v>3521.1343150684934</v>
      </c>
      <c r="S13" s="407">
        <v>3270.087397260274</v>
      </c>
      <c r="T13" s="407">
        <v>3009.7418590998036</v>
      </c>
      <c r="U13" s="407">
        <v>3368.8713835616441</v>
      </c>
      <c r="V13" s="407">
        <v>3462.6457729941299</v>
      </c>
      <c r="W13" s="407">
        <v>3068.1071311154597</v>
      </c>
      <c r="X13" s="407">
        <v>3966.8064227005866</v>
      </c>
      <c r="Y13" s="407">
        <v>3068.5475185909977</v>
      </c>
      <c r="Z13" s="407">
        <v>2856.0451996086108</v>
      </c>
    </row>
    <row r="14" spans="1:27" ht="15.75" customHeight="1" x14ac:dyDescent="0.25">
      <c r="A14" s="387">
        <v>7</v>
      </c>
      <c r="B14" s="424" t="s">
        <v>302</v>
      </c>
      <c r="C14" s="391" t="s">
        <v>478</v>
      </c>
      <c r="D14" s="426">
        <v>0</v>
      </c>
      <c r="E14" s="426">
        <v>0</v>
      </c>
      <c r="F14" s="426">
        <v>0</v>
      </c>
      <c r="G14" s="426">
        <v>0</v>
      </c>
      <c r="H14" s="426">
        <v>0</v>
      </c>
      <c r="I14" s="426">
        <v>0</v>
      </c>
      <c r="J14" s="426">
        <v>0</v>
      </c>
      <c r="K14" s="426">
        <v>0</v>
      </c>
      <c r="L14" s="426">
        <v>0</v>
      </c>
      <c r="M14" s="426">
        <v>0</v>
      </c>
      <c r="N14" s="426">
        <v>0</v>
      </c>
      <c r="O14" s="426">
        <v>0.3024</v>
      </c>
      <c r="P14" s="426">
        <v>0.3024</v>
      </c>
      <c r="Q14" s="426">
        <v>0.3024</v>
      </c>
      <c r="R14" s="426">
        <v>0.3024</v>
      </c>
      <c r="S14" s="426">
        <v>0.3024</v>
      </c>
      <c r="T14" s="426">
        <v>0.3024</v>
      </c>
      <c r="U14" s="426">
        <v>0.3024</v>
      </c>
      <c r="V14" s="426">
        <v>0.30239999999999995</v>
      </c>
      <c r="W14" s="426">
        <v>0.3024</v>
      </c>
      <c r="X14" s="426">
        <v>0.3024</v>
      </c>
      <c r="Y14" s="426">
        <v>0.30239999999999995</v>
      </c>
      <c r="Z14" s="426">
        <v>0.3024</v>
      </c>
    </row>
    <row r="15" spans="1:27" ht="15.75" customHeight="1" x14ac:dyDescent="0.25">
      <c r="A15" s="387">
        <v>8</v>
      </c>
      <c r="B15" s="424" t="s">
        <v>487</v>
      </c>
      <c r="C15" s="391" t="s">
        <v>862</v>
      </c>
      <c r="D15" s="407">
        <v>151655.25665610001</v>
      </c>
      <c r="E15" s="407">
        <v>139737.4926533</v>
      </c>
      <c r="F15" s="407">
        <v>132133.1343643</v>
      </c>
      <c r="G15" s="407">
        <v>135841.4551052</v>
      </c>
      <c r="H15" s="407">
        <v>137257.39793480001</v>
      </c>
      <c r="I15" s="407">
        <v>146702.13696860001</v>
      </c>
      <c r="J15" s="407">
        <v>180411.59571299999</v>
      </c>
      <c r="K15" s="407">
        <v>153472.55465460001</v>
      </c>
      <c r="L15" s="407">
        <v>155976.7444725</v>
      </c>
      <c r="M15" s="407">
        <v>171062.59979509999</v>
      </c>
      <c r="N15" s="407">
        <v>152944.93806399999</v>
      </c>
      <c r="O15" s="407">
        <v>112735.46271744001</v>
      </c>
      <c r="P15" s="407">
        <v>116145.68561920003</v>
      </c>
      <c r="Q15" s="407">
        <v>120218.93190719999</v>
      </c>
      <c r="R15" s="407">
        <v>125519.14253760001</v>
      </c>
      <c r="S15" s="407">
        <v>116569.98268160001</v>
      </c>
      <c r="T15" s="407">
        <v>107289.35155839998</v>
      </c>
      <c r="U15" s="407">
        <v>120091.37100352002</v>
      </c>
      <c r="V15" s="407">
        <v>123434.18042240002</v>
      </c>
      <c r="W15" s="407">
        <v>109369.91942143999</v>
      </c>
      <c r="X15" s="407">
        <v>141406.17660031997</v>
      </c>
      <c r="Y15" s="407">
        <v>109385.61807232001</v>
      </c>
      <c r="Z15" s="407">
        <v>101810.47140672001</v>
      </c>
    </row>
    <row r="16" spans="1:27" ht="15.75" customHeight="1" x14ac:dyDescent="0.25">
      <c r="A16" s="387">
        <v>9</v>
      </c>
      <c r="B16" s="424" t="s">
        <v>489</v>
      </c>
      <c r="C16" s="391" t="s">
        <v>862</v>
      </c>
      <c r="D16" s="407">
        <v>151655.25665610001</v>
      </c>
      <c r="E16" s="407">
        <v>139737.4926533</v>
      </c>
      <c r="F16" s="407">
        <v>132133.1343643</v>
      </c>
      <c r="G16" s="407">
        <v>135841.4551052</v>
      </c>
      <c r="H16" s="407">
        <v>137257.39793480001</v>
      </c>
      <c r="I16" s="407">
        <v>146702.13696860001</v>
      </c>
      <c r="J16" s="407">
        <v>180411.59571299999</v>
      </c>
      <c r="K16" s="407">
        <v>153472.55465460001</v>
      </c>
      <c r="L16" s="407">
        <v>155976.7444725</v>
      </c>
      <c r="M16" s="407">
        <v>171062.59979509999</v>
      </c>
      <c r="N16" s="407">
        <v>152944.93806399999</v>
      </c>
      <c r="O16" s="407">
        <v>112735.46271744001</v>
      </c>
      <c r="P16" s="407">
        <v>116145.68561920003</v>
      </c>
      <c r="Q16" s="407">
        <v>120218.93190719999</v>
      </c>
      <c r="R16" s="407">
        <v>125519.14253760001</v>
      </c>
      <c r="S16" s="407">
        <v>116569.98268160001</v>
      </c>
      <c r="T16" s="407">
        <v>107289.35155839998</v>
      </c>
      <c r="U16" s="407">
        <v>120091.37100352002</v>
      </c>
      <c r="V16" s="407">
        <v>123434.18042240002</v>
      </c>
      <c r="W16" s="407">
        <v>109369.91942143999</v>
      </c>
      <c r="X16" s="407">
        <v>141406.17660031997</v>
      </c>
      <c r="Y16" s="407">
        <v>109385.61807232001</v>
      </c>
      <c r="Z16" s="407">
        <v>101810.47140672001</v>
      </c>
    </row>
    <row r="17" spans="1:26" ht="15.75" customHeight="1" x14ac:dyDescent="0.25">
      <c r="A17" s="387">
        <v>10</v>
      </c>
      <c r="B17" s="424" t="s">
        <v>527</v>
      </c>
      <c r="C17" s="391" t="s">
        <v>478</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row>
    <row r="18" spans="1:26" ht="15.75" customHeight="1" x14ac:dyDescent="0.25">
      <c r="A18" s="387">
        <v>11</v>
      </c>
      <c r="B18" s="424" t="s">
        <v>491</v>
      </c>
      <c r="C18" s="387" t="s">
        <v>880</v>
      </c>
      <c r="D18" s="407">
        <v>50062.210549143449</v>
      </c>
      <c r="E18" s="407">
        <v>45054.286860865068</v>
      </c>
      <c r="F18" s="407">
        <v>41675.316946088315</v>
      </c>
      <c r="G18" s="407">
        <v>41928.083213637095</v>
      </c>
      <c r="H18" s="407">
        <v>41166.23211308902</v>
      </c>
      <c r="I18" s="407">
        <v>42791.785546154664</v>
      </c>
      <c r="J18" s="407">
        <v>51240.687862872372</v>
      </c>
      <c r="K18" s="407">
        <v>42498.763481467788</v>
      </c>
      <c r="L18" s="407">
        <v>42156.57189821238</v>
      </c>
      <c r="M18" s="407">
        <v>45172.902637079293</v>
      </c>
      <c r="N18" s="407">
        <v>40141.058185333161</v>
      </c>
      <c r="O18" s="407">
        <v>28856.643903651689</v>
      </c>
      <c r="P18" s="407">
        <v>29335.993233704285</v>
      </c>
      <c r="Q18" s="407">
        <v>29402.202545164528</v>
      </c>
      <c r="R18" s="407">
        <v>30037.449560359488</v>
      </c>
      <c r="S18" s="407">
        <v>27324.17433411819</v>
      </c>
      <c r="T18" s="407">
        <v>24642.44842048737</v>
      </c>
      <c r="U18" s="407">
        <v>27028.734668029083</v>
      </c>
      <c r="V18" s="407">
        <v>27229.157136321188</v>
      </c>
      <c r="W18" s="407">
        <v>23670.673194147275</v>
      </c>
      <c r="X18" s="407">
        <v>31158.354117586136</v>
      </c>
      <c r="Y18" s="407">
        <v>23819.115125977009</v>
      </c>
      <c r="Z18" s="407">
        <v>21889.236248871792</v>
      </c>
    </row>
    <row r="19" spans="1:26" ht="30" x14ac:dyDescent="0.25">
      <c r="A19" s="387">
        <v>12</v>
      </c>
      <c r="B19" s="424" t="s">
        <v>493</v>
      </c>
      <c r="C19" s="391" t="s">
        <v>478</v>
      </c>
      <c r="D19" s="426"/>
      <c r="E19" s="426"/>
      <c r="F19" s="426"/>
      <c r="G19" s="426"/>
      <c r="H19" s="426"/>
      <c r="I19" s="426"/>
      <c r="J19" s="426"/>
      <c r="K19" s="426"/>
      <c r="L19" s="426"/>
      <c r="M19" s="426"/>
      <c r="N19" s="426"/>
      <c r="O19" s="426"/>
      <c r="P19" s="426"/>
      <c r="Q19" s="426"/>
      <c r="R19" s="426"/>
      <c r="S19" s="426"/>
      <c r="T19" s="426"/>
      <c r="U19" s="426"/>
      <c r="V19" s="426"/>
      <c r="W19" s="426"/>
      <c r="X19" s="426">
        <v>2.342542652406673E-2</v>
      </c>
      <c r="Y19" s="426">
        <v>3.0282774448556385E-2</v>
      </c>
      <c r="Z19" s="426">
        <v>3.2535946000750542E-2</v>
      </c>
    </row>
    <row r="20" spans="1:26" ht="15.75" customHeight="1" x14ac:dyDescent="0.25">
      <c r="A20" s="387">
        <v>13</v>
      </c>
      <c r="B20" s="424" t="s">
        <v>495</v>
      </c>
      <c r="C20" s="391" t="s">
        <v>881</v>
      </c>
      <c r="D20" s="425"/>
      <c r="E20" s="425"/>
      <c r="F20" s="425"/>
      <c r="G20" s="425"/>
      <c r="H20" s="425"/>
      <c r="I20" s="425"/>
      <c r="J20" s="425"/>
      <c r="K20" s="425"/>
      <c r="L20" s="425"/>
      <c r="M20" s="425"/>
      <c r="N20" s="425"/>
      <c r="O20" s="425"/>
      <c r="P20" s="425"/>
      <c r="Q20" s="425"/>
      <c r="R20" s="425"/>
      <c r="S20" s="425"/>
      <c r="T20" s="425"/>
      <c r="U20" s="425"/>
      <c r="V20" s="425"/>
      <c r="W20" s="425"/>
      <c r="X20" s="425">
        <v>532.61789040179519</v>
      </c>
      <c r="Y20" s="425">
        <v>526.35047540749326</v>
      </c>
      <c r="Z20" s="425">
        <v>519.6940939832507</v>
      </c>
    </row>
    <row r="21" spans="1:26" ht="15.75" customHeight="1" x14ac:dyDescent="0.25">
      <c r="A21" s="387">
        <v>14</v>
      </c>
      <c r="B21" s="394" t="s">
        <v>497</v>
      </c>
      <c r="C21" s="393"/>
      <c r="D21" s="393"/>
      <c r="E21" s="393"/>
      <c r="F21" s="393"/>
      <c r="G21" s="393"/>
      <c r="H21" s="393"/>
      <c r="I21" s="393"/>
      <c r="J21" s="393"/>
      <c r="K21" s="393"/>
      <c r="L21" s="393"/>
      <c r="M21" s="393"/>
      <c r="N21" s="393"/>
      <c r="O21" s="393"/>
      <c r="P21" s="393"/>
      <c r="Q21" s="393"/>
      <c r="R21" s="393"/>
      <c r="S21" s="393"/>
      <c r="T21" s="413"/>
      <c r="U21" s="413"/>
      <c r="V21" s="413"/>
      <c r="W21" s="413"/>
      <c r="X21" s="413"/>
      <c r="Y21" s="413"/>
      <c r="Z21" s="413"/>
    </row>
    <row r="22" spans="1:26" ht="15.75" customHeight="1" x14ac:dyDescent="0.25">
      <c r="A22" s="387">
        <v>15</v>
      </c>
      <c r="B22" s="424" t="s">
        <v>499</v>
      </c>
      <c r="C22" s="391" t="s">
        <v>862</v>
      </c>
      <c r="D22" s="407"/>
      <c r="E22" s="407"/>
      <c r="F22" s="407"/>
      <c r="G22" s="407"/>
      <c r="H22" s="407"/>
      <c r="I22" s="407"/>
      <c r="J22" s="407"/>
      <c r="K22" s="407"/>
      <c r="L22" s="407"/>
      <c r="M22" s="407"/>
      <c r="N22" s="407"/>
      <c r="O22" s="407"/>
      <c r="P22" s="407"/>
      <c r="Q22" s="407"/>
      <c r="R22" s="407"/>
      <c r="S22" s="407"/>
      <c r="T22" s="407"/>
      <c r="U22" s="407"/>
      <c r="V22" s="407"/>
      <c r="W22" s="407"/>
      <c r="X22" s="407"/>
      <c r="Y22" s="407"/>
      <c r="Z22" s="407">
        <v>2338.4633823393642</v>
      </c>
    </row>
    <row r="23" spans="1:26" ht="15.75" customHeight="1" x14ac:dyDescent="0.25">
      <c r="A23" s="387">
        <v>16</v>
      </c>
      <c r="B23" s="424" t="s">
        <v>501</v>
      </c>
      <c r="C23" s="391" t="s">
        <v>880</v>
      </c>
      <c r="D23" s="425"/>
      <c r="E23" s="425"/>
      <c r="F23" s="425"/>
      <c r="G23" s="425"/>
      <c r="H23" s="425"/>
      <c r="I23" s="425"/>
      <c r="J23" s="425"/>
      <c r="K23" s="425"/>
      <c r="L23" s="425"/>
      <c r="M23" s="425"/>
      <c r="N23" s="425"/>
      <c r="O23" s="425"/>
      <c r="P23" s="425"/>
      <c r="Q23" s="425"/>
      <c r="R23" s="425"/>
      <c r="S23" s="425"/>
      <c r="T23" s="425"/>
      <c r="U23" s="407"/>
      <c r="V23" s="407"/>
      <c r="W23" s="407"/>
      <c r="X23" s="407"/>
      <c r="Y23" s="407"/>
      <c r="Z23" s="407">
        <v>502.78744096199654</v>
      </c>
    </row>
    <row r="24" spans="1:26" ht="15.75" customHeight="1" x14ac:dyDescent="0.25">
      <c r="A24" s="387">
        <v>17</v>
      </c>
      <c r="B24" s="424" t="s">
        <v>503</v>
      </c>
      <c r="C24" s="391" t="s">
        <v>478</v>
      </c>
      <c r="D24" s="426"/>
      <c r="E24" s="426"/>
      <c r="F24" s="426"/>
      <c r="G24" s="426"/>
      <c r="H24" s="426"/>
      <c r="I24" s="426"/>
      <c r="J24" s="426"/>
      <c r="K24" s="426"/>
      <c r="L24" s="426"/>
      <c r="M24" s="426"/>
      <c r="N24" s="426"/>
      <c r="O24" s="426"/>
      <c r="P24" s="426"/>
      <c r="Q24" s="426"/>
      <c r="R24" s="426"/>
      <c r="S24" s="426"/>
      <c r="T24" s="426"/>
      <c r="U24" s="426"/>
      <c r="V24" s="426"/>
      <c r="W24" s="426"/>
      <c r="X24" s="426"/>
      <c r="Y24" s="426"/>
      <c r="Z24" s="426">
        <v>2.1378161256933204E-2</v>
      </c>
    </row>
    <row r="25" spans="1:26" ht="15.75" customHeight="1" x14ac:dyDescent="0.25">
      <c r="A25" s="387">
        <v>18</v>
      </c>
      <c r="B25" s="424" t="s">
        <v>505</v>
      </c>
      <c r="C25" s="391" t="s">
        <v>578</v>
      </c>
      <c r="D25" s="425"/>
      <c r="E25" s="425"/>
      <c r="F25" s="425"/>
      <c r="G25" s="425"/>
      <c r="H25" s="425"/>
      <c r="I25" s="425"/>
      <c r="J25" s="425"/>
      <c r="K25" s="425"/>
      <c r="L25" s="425"/>
      <c r="M25" s="425"/>
      <c r="N25" s="425"/>
      <c r="O25" s="425"/>
      <c r="P25" s="425"/>
      <c r="Q25" s="425"/>
      <c r="R25" s="425"/>
      <c r="S25" s="425"/>
      <c r="T25" s="425"/>
      <c r="U25" s="425"/>
      <c r="V25" s="425"/>
      <c r="W25" s="425"/>
      <c r="X25" s="425"/>
      <c r="Y25" s="425"/>
      <c r="Z25" s="425">
        <v>341.47933315108418</v>
      </c>
    </row>
    <row r="26" spans="1:26" x14ac:dyDescent="0.25">
      <c r="A26" s="387">
        <v>19</v>
      </c>
      <c r="B26" s="424" t="s">
        <v>889</v>
      </c>
      <c r="C26" s="391" t="s">
        <v>478</v>
      </c>
      <c r="D26" s="426"/>
      <c r="E26" s="426"/>
      <c r="F26" s="426"/>
      <c r="G26" s="426"/>
      <c r="H26" s="426"/>
      <c r="I26" s="426"/>
      <c r="J26" s="426"/>
      <c r="K26" s="426"/>
      <c r="L26" s="426"/>
      <c r="M26" s="426"/>
      <c r="N26" s="426"/>
      <c r="O26" s="426"/>
      <c r="P26" s="426"/>
      <c r="Q26" s="426"/>
      <c r="R26" s="426"/>
      <c r="S26" s="426"/>
      <c r="T26" s="426"/>
      <c r="U26" s="426"/>
      <c r="V26" s="426"/>
      <c r="W26" s="426"/>
      <c r="X26" s="426"/>
      <c r="Y26" s="426"/>
      <c r="Z26" s="426">
        <v>0.53292584123445386</v>
      </c>
    </row>
    <row r="27" spans="1:26" ht="15.75" customHeight="1" x14ac:dyDescent="0.25">
      <c r="A27" s="387">
        <v>20</v>
      </c>
      <c r="B27" s="424" t="s">
        <v>508</v>
      </c>
      <c r="C27" s="391" t="s">
        <v>578</v>
      </c>
      <c r="D27" s="425"/>
      <c r="E27" s="425"/>
      <c r="F27" s="425"/>
      <c r="G27" s="425"/>
      <c r="H27" s="425"/>
      <c r="I27" s="425"/>
      <c r="J27" s="425"/>
      <c r="K27" s="425"/>
      <c r="L27" s="425"/>
      <c r="M27" s="425"/>
      <c r="N27" s="425"/>
      <c r="O27" s="425"/>
      <c r="P27" s="425"/>
      <c r="Q27" s="425"/>
      <c r="R27" s="425"/>
      <c r="S27" s="425"/>
      <c r="T27" s="425"/>
      <c r="U27" s="425"/>
      <c r="V27" s="425"/>
      <c r="W27" s="425"/>
      <c r="X27" s="425"/>
      <c r="Y27" s="425"/>
      <c r="Z27" s="425">
        <v>129.87940240696037</v>
      </c>
    </row>
    <row r="28" spans="1:26" ht="15.75" customHeight="1" x14ac:dyDescent="0.25">
      <c r="A28" s="387">
        <v>21</v>
      </c>
      <c r="B28" s="424" t="s">
        <v>890</v>
      </c>
      <c r="C28" s="391" t="s">
        <v>478</v>
      </c>
      <c r="D28" s="426"/>
      <c r="E28" s="426"/>
      <c r="F28" s="426"/>
      <c r="G28" s="426"/>
      <c r="H28" s="426"/>
      <c r="I28" s="426"/>
      <c r="J28" s="426"/>
      <c r="K28" s="426"/>
      <c r="L28" s="426"/>
      <c r="M28" s="426"/>
      <c r="N28" s="426"/>
      <c r="O28" s="426"/>
      <c r="P28" s="426"/>
      <c r="Q28" s="426"/>
      <c r="R28" s="426"/>
      <c r="S28" s="426"/>
      <c r="T28" s="426"/>
      <c r="U28" s="426"/>
      <c r="V28" s="426"/>
      <c r="W28" s="426"/>
      <c r="X28" s="426"/>
      <c r="Y28" s="426"/>
      <c r="Z28" s="426">
        <v>0.52625078219422805</v>
      </c>
    </row>
    <row r="29" spans="1:26" ht="15.75" customHeight="1" x14ac:dyDescent="0.25">
      <c r="A29" s="387">
        <v>22</v>
      </c>
      <c r="B29" s="424" t="s">
        <v>510</v>
      </c>
      <c r="C29" s="391" t="s">
        <v>397</v>
      </c>
      <c r="D29" s="428"/>
      <c r="E29" s="428"/>
      <c r="F29" s="428"/>
      <c r="G29" s="428"/>
      <c r="H29" s="428"/>
      <c r="I29" s="428"/>
      <c r="J29" s="428"/>
      <c r="K29" s="428"/>
      <c r="L29" s="428"/>
      <c r="M29" s="428"/>
      <c r="N29" s="428"/>
      <c r="O29" s="428"/>
      <c r="P29" s="428"/>
      <c r="Q29" s="428"/>
      <c r="R29" s="428"/>
      <c r="S29" s="428"/>
      <c r="T29" s="428"/>
      <c r="U29" s="407"/>
      <c r="V29" s="407"/>
      <c r="W29" s="407"/>
      <c r="X29" s="407"/>
      <c r="Y29" s="407"/>
      <c r="Z29" s="407">
        <v>2711.7974669446266</v>
      </c>
    </row>
    <row r="30" spans="1:26" ht="15.75" customHeight="1" x14ac:dyDescent="0.25">
      <c r="A30" s="387">
        <v>23</v>
      </c>
      <c r="B30" s="394" t="s">
        <v>512</v>
      </c>
      <c r="C30" s="393"/>
      <c r="D30" s="393"/>
      <c r="E30" s="393"/>
      <c r="F30" s="393"/>
      <c r="G30" s="393"/>
      <c r="H30" s="393"/>
      <c r="I30" s="393"/>
      <c r="J30" s="393"/>
      <c r="K30" s="393"/>
      <c r="L30" s="393"/>
      <c r="M30" s="393"/>
      <c r="N30" s="393"/>
      <c r="O30" s="393"/>
      <c r="P30" s="393"/>
      <c r="Q30" s="393"/>
      <c r="R30" s="393"/>
      <c r="S30" s="393"/>
      <c r="T30" s="429"/>
      <c r="U30" s="429"/>
      <c r="V30" s="429"/>
      <c r="W30" s="429"/>
      <c r="X30" s="429"/>
      <c r="Y30" s="429"/>
      <c r="Z30" s="429"/>
    </row>
    <row r="31" spans="1:26" ht="27" customHeight="1" x14ac:dyDescent="0.25">
      <c r="A31" s="387">
        <v>24</v>
      </c>
      <c r="B31" s="424" t="s">
        <v>514</v>
      </c>
      <c r="C31" s="391" t="s">
        <v>478</v>
      </c>
      <c r="D31" s="426"/>
      <c r="E31" s="426"/>
      <c r="F31" s="426"/>
      <c r="G31" s="426"/>
      <c r="H31" s="426"/>
      <c r="I31" s="426"/>
      <c r="J31" s="426"/>
      <c r="K31" s="426"/>
      <c r="L31" s="426"/>
      <c r="M31" s="426"/>
      <c r="N31" s="426"/>
      <c r="O31" s="426"/>
      <c r="P31" s="426"/>
      <c r="Q31" s="426"/>
      <c r="R31" s="426"/>
      <c r="S31" s="426"/>
      <c r="T31" s="426"/>
      <c r="U31" s="426"/>
      <c r="V31" s="426"/>
      <c r="W31" s="426"/>
      <c r="X31" s="426"/>
      <c r="Y31" s="426"/>
      <c r="Z31" s="426">
        <v>0.15125085694881557</v>
      </c>
    </row>
    <row r="32" spans="1:26" ht="15.75" customHeight="1" x14ac:dyDescent="0.25">
      <c r="A32" s="387">
        <v>25</v>
      </c>
      <c r="B32" s="394" t="s">
        <v>469</v>
      </c>
      <c r="C32" s="399"/>
      <c r="D32" s="399"/>
      <c r="E32" s="399"/>
      <c r="F32" s="399"/>
      <c r="G32" s="399"/>
      <c r="H32" s="399"/>
      <c r="I32" s="399"/>
      <c r="J32" s="399"/>
      <c r="K32" s="399"/>
      <c r="L32" s="399"/>
      <c r="M32" s="399"/>
      <c r="N32" s="399"/>
      <c r="O32" s="399"/>
      <c r="P32" s="399"/>
      <c r="Q32" s="399"/>
      <c r="R32" s="399"/>
      <c r="S32" s="399"/>
      <c r="T32" s="413"/>
      <c r="U32" s="413"/>
      <c r="V32" s="413"/>
      <c r="W32" s="413"/>
      <c r="X32" s="413"/>
      <c r="Y32" s="430"/>
      <c r="Z32" s="413"/>
    </row>
    <row r="33" spans="1:26" ht="15.75" customHeight="1" x14ac:dyDescent="0.25">
      <c r="A33" s="387">
        <v>26</v>
      </c>
      <c r="B33" s="424" t="s">
        <v>516</v>
      </c>
      <c r="C33" s="391" t="s">
        <v>478</v>
      </c>
      <c r="D33" s="426"/>
      <c r="E33" s="426"/>
      <c r="F33" s="426"/>
      <c r="G33" s="426"/>
      <c r="H33" s="426"/>
      <c r="I33" s="426"/>
      <c r="J33" s="426"/>
      <c r="K33" s="426"/>
      <c r="L33" s="426"/>
      <c r="M33" s="426"/>
      <c r="N33" s="426">
        <v>0.97359552168961783</v>
      </c>
      <c r="O33" s="426">
        <v>0.97892617429049578</v>
      </c>
      <c r="P33" s="426">
        <v>0.98019071250845824</v>
      </c>
      <c r="Q33" s="426">
        <v>0.98474872535110169</v>
      </c>
      <c r="R33" s="426">
        <v>0.98474872535110169</v>
      </c>
      <c r="S33" s="426">
        <v>0.98703728742173202</v>
      </c>
      <c r="T33" s="426">
        <v>0.98687445574910604</v>
      </c>
      <c r="U33" s="426">
        <v>0.98869757131802871</v>
      </c>
      <c r="V33" s="426">
        <v>0.99145033872746502</v>
      </c>
      <c r="W33" s="426">
        <v>0.98955232572760465</v>
      </c>
      <c r="X33" s="426">
        <v>0.99267911875860571</v>
      </c>
      <c r="Y33" s="426">
        <v>0.990367112669989</v>
      </c>
      <c r="Z33" s="426">
        <v>0.99199102158243302</v>
      </c>
    </row>
    <row r="34" spans="1:26" ht="29.25" customHeight="1" x14ac:dyDescent="0.25">
      <c r="A34" s="387">
        <v>27</v>
      </c>
      <c r="B34" s="424" t="s">
        <v>518</v>
      </c>
      <c r="C34" s="391" t="s">
        <v>478</v>
      </c>
      <c r="D34" s="426"/>
      <c r="E34" s="426"/>
      <c r="F34" s="426"/>
      <c r="G34" s="426"/>
      <c r="H34" s="426"/>
      <c r="I34" s="426"/>
      <c r="J34" s="426"/>
      <c r="K34" s="426"/>
      <c r="L34" s="426"/>
      <c r="M34" s="426"/>
      <c r="N34" s="426">
        <v>0.98573980752125812</v>
      </c>
      <c r="O34" s="426">
        <v>0.99226619008882588</v>
      </c>
      <c r="P34" s="426">
        <v>1.0048161816428918</v>
      </c>
      <c r="Q34" s="426">
        <v>0.9933129082979173</v>
      </c>
      <c r="R34" s="426">
        <v>0.9933129082979173</v>
      </c>
      <c r="S34" s="426">
        <v>0.99549722345531144</v>
      </c>
      <c r="T34" s="426">
        <v>0.99621511959748577</v>
      </c>
      <c r="U34" s="426">
        <v>0.99480711637971331</v>
      </c>
      <c r="V34" s="426">
        <v>0.9961270284260989</v>
      </c>
      <c r="W34" s="426">
        <v>0.99575682492705975</v>
      </c>
      <c r="X34" s="426">
        <v>0.99756843550088492</v>
      </c>
      <c r="Y34" s="426">
        <v>0.99686733400803429</v>
      </c>
      <c r="Z34" s="426">
        <v>0.99629078471003707</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election activeCell="A60" sqref="A60"/>
    </sheetView>
  </sheetViews>
  <sheetFormatPr baseColWidth="10" defaultRowHeight="15" x14ac:dyDescent="0.25"/>
  <cols>
    <col min="1" max="1" width="12.28515625" style="168" customWidth="1"/>
    <col min="2" max="2" width="59.42578125" style="168" customWidth="1"/>
    <col min="3" max="3" width="95.140625" style="168" customWidth="1"/>
    <col min="4" max="16384" width="11.42578125" style="168"/>
  </cols>
  <sheetData>
    <row r="6" spans="1:3" ht="31.5" customHeight="1" x14ac:dyDescent="0.25">
      <c r="A6" s="452" t="s">
        <v>927</v>
      </c>
      <c r="B6" s="452"/>
      <c r="C6" s="452"/>
    </row>
    <row r="7" spans="1:3" ht="24.75" customHeight="1" x14ac:dyDescent="0.25">
      <c r="A7" s="195" t="s">
        <v>763</v>
      </c>
      <c r="B7" s="195" t="s">
        <v>591</v>
      </c>
      <c r="C7" s="195" t="s">
        <v>592</v>
      </c>
    </row>
    <row r="8" spans="1:3" s="173" customFormat="1" ht="50.25" customHeight="1" x14ac:dyDescent="0.25">
      <c r="A8" s="170" t="s">
        <v>70</v>
      </c>
      <c r="B8" s="171" t="s">
        <v>593</v>
      </c>
      <c r="C8" s="172" t="s">
        <v>928</v>
      </c>
    </row>
    <row r="9" spans="1:3" s="173" customFormat="1" ht="50.25" customHeight="1" x14ac:dyDescent="0.25">
      <c r="A9" s="170" t="s">
        <v>588</v>
      </c>
      <c r="B9" s="174" t="s">
        <v>596</v>
      </c>
      <c r="C9" s="172" t="s">
        <v>605</v>
      </c>
    </row>
    <row r="10" spans="1:3" s="173" customFormat="1" ht="50.25" customHeight="1" x14ac:dyDescent="0.25">
      <c r="A10" s="170" t="s">
        <v>71</v>
      </c>
      <c r="B10" s="174" t="s">
        <v>595</v>
      </c>
      <c r="C10" s="172" t="s">
        <v>626</v>
      </c>
    </row>
    <row r="11" spans="1:3" s="173" customFormat="1" ht="50.25" customHeight="1" x14ac:dyDescent="0.25">
      <c r="A11" s="170" t="s">
        <v>632</v>
      </c>
      <c r="B11" s="171" t="s">
        <v>633</v>
      </c>
      <c r="C11" s="175" t="s">
        <v>634</v>
      </c>
    </row>
    <row r="12" spans="1:3" s="173" customFormat="1" ht="50.25" customHeight="1" x14ac:dyDescent="0.25">
      <c r="A12" s="170" t="s">
        <v>589</v>
      </c>
      <c r="B12" s="171" t="s">
        <v>929</v>
      </c>
      <c r="C12" s="172" t="s">
        <v>631</v>
      </c>
    </row>
    <row r="13" spans="1:3" s="173" customFormat="1" ht="50.25" customHeight="1" x14ac:dyDescent="0.25">
      <c r="A13" s="170" t="s">
        <v>525</v>
      </c>
      <c r="B13" s="174" t="s">
        <v>600</v>
      </c>
      <c r="C13" s="175" t="s">
        <v>829</v>
      </c>
    </row>
    <row r="14" spans="1:3" s="173" customFormat="1" ht="50.25" customHeight="1" x14ac:dyDescent="0.25">
      <c r="A14" s="170" t="s">
        <v>72</v>
      </c>
      <c r="B14" s="174" t="s">
        <v>594</v>
      </c>
      <c r="C14" s="172" t="s">
        <v>606</v>
      </c>
    </row>
    <row r="15" spans="1:3" s="173" customFormat="1" ht="50.25" customHeight="1" x14ac:dyDescent="0.25">
      <c r="A15" s="170" t="s">
        <v>590</v>
      </c>
      <c r="B15" s="171" t="s">
        <v>598</v>
      </c>
      <c r="C15" s="175" t="s">
        <v>831</v>
      </c>
    </row>
    <row r="16" spans="1:3" s="173" customFormat="1" ht="50.25" customHeight="1" x14ac:dyDescent="0.25">
      <c r="A16" s="170" t="s">
        <v>597</v>
      </c>
      <c r="B16" s="174" t="s">
        <v>601</v>
      </c>
      <c r="C16" s="178" t="s">
        <v>830</v>
      </c>
    </row>
    <row r="17" spans="1:3" ht="50.25" customHeight="1" x14ac:dyDescent="0.25">
      <c r="A17" s="170" t="s">
        <v>603</v>
      </c>
      <c r="B17" s="171" t="s">
        <v>604</v>
      </c>
      <c r="C17" s="178" t="s">
        <v>930</v>
      </c>
    </row>
    <row r="18" spans="1:3" ht="50.25" customHeight="1" x14ac:dyDescent="0.25">
      <c r="A18" s="176" t="s">
        <v>699</v>
      </c>
      <c r="B18" s="174" t="s">
        <v>700</v>
      </c>
      <c r="C18" s="174" t="s">
        <v>765</v>
      </c>
    </row>
    <row r="19" spans="1:3" ht="50.25" customHeight="1" x14ac:dyDescent="0.25">
      <c r="A19" s="176" t="s">
        <v>701</v>
      </c>
      <c r="B19" s="174" t="s">
        <v>702</v>
      </c>
      <c r="C19" s="174" t="s">
        <v>764</v>
      </c>
    </row>
    <row r="20" spans="1:3" ht="50.25" customHeight="1" x14ac:dyDescent="0.25">
      <c r="A20" s="170" t="s">
        <v>73</v>
      </c>
      <c r="B20" s="171" t="s">
        <v>599</v>
      </c>
      <c r="C20" s="175" t="s">
        <v>832</v>
      </c>
    </row>
    <row r="21" spans="1:3" ht="50.25" customHeight="1" x14ac:dyDescent="0.25">
      <c r="A21" s="170"/>
      <c r="B21" s="196" t="s">
        <v>602</v>
      </c>
      <c r="C21" s="172" t="s">
        <v>931</v>
      </c>
    </row>
  </sheetData>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7:Q55"/>
  <sheetViews>
    <sheetView zoomScale="80" zoomScaleNormal="80" workbookViewId="0">
      <selection activeCell="C23" sqref="C23"/>
    </sheetView>
  </sheetViews>
  <sheetFormatPr baseColWidth="10" defaultRowHeight="14.25" x14ac:dyDescent="0.2"/>
  <cols>
    <col min="1" max="1" width="4.140625" style="103" customWidth="1"/>
    <col min="2" max="2" width="4.5703125" style="103" customWidth="1"/>
    <col min="3" max="3" width="179.85546875" style="103" customWidth="1"/>
    <col min="4" max="4" width="5.140625" style="103" customWidth="1"/>
    <col min="5" max="5" width="8" style="103" customWidth="1"/>
    <col min="6" max="7" width="11.42578125" style="103"/>
    <col min="8" max="8" width="15.7109375" style="103" customWidth="1"/>
    <col min="9" max="9" width="11" style="103" customWidth="1"/>
    <col min="10" max="16384" width="11.42578125" style="103"/>
  </cols>
  <sheetData>
    <row r="7" spans="2:17" s="431" customFormat="1" ht="34.5" customHeight="1" x14ac:dyDescent="0.25">
      <c r="B7" s="482" t="s">
        <v>833</v>
      </c>
      <c r="C7" s="482"/>
      <c r="E7" s="432"/>
    </row>
    <row r="8" spans="2:17" ht="15" customHeight="1" x14ac:dyDescent="0.2">
      <c r="B8" s="483" t="s">
        <v>976</v>
      </c>
      <c r="C8" s="483"/>
      <c r="D8" s="431"/>
      <c r="E8" s="431"/>
      <c r="F8" s="431"/>
      <c r="G8" s="431"/>
      <c r="I8" s="431"/>
      <c r="J8" s="431"/>
      <c r="K8" s="431"/>
      <c r="L8" s="431"/>
      <c r="M8" s="431"/>
      <c r="N8" s="431"/>
      <c r="O8" s="431"/>
      <c r="P8" s="431"/>
      <c r="Q8" s="431"/>
    </row>
    <row r="9" spans="2:17" ht="15.75" customHeight="1" x14ac:dyDescent="0.2">
      <c r="B9" s="483"/>
      <c r="C9" s="483"/>
      <c r="D9" s="431"/>
      <c r="E9" s="431"/>
      <c r="F9" s="431"/>
      <c r="G9" s="431"/>
      <c r="H9" s="431"/>
      <c r="I9" s="431"/>
      <c r="J9" s="431"/>
      <c r="K9" s="431"/>
      <c r="L9" s="431"/>
      <c r="M9" s="431"/>
      <c r="N9" s="431"/>
      <c r="O9" s="431"/>
      <c r="P9" s="431"/>
      <c r="Q9" s="431"/>
    </row>
    <row r="10" spans="2:17" ht="14.25" customHeight="1" x14ac:dyDescent="0.2">
      <c r="B10" s="483"/>
      <c r="C10" s="483"/>
      <c r="D10" s="431"/>
      <c r="E10" s="431"/>
      <c r="F10" s="431"/>
      <c r="G10" s="431"/>
      <c r="H10" s="431"/>
      <c r="I10" s="431"/>
      <c r="J10" s="431"/>
      <c r="K10" s="431"/>
      <c r="L10" s="431"/>
      <c r="M10" s="431"/>
      <c r="N10" s="431"/>
      <c r="O10" s="431"/>
      <c r="P10" s="431"/>
      <c r="Q10" s="431"/>
    </row>
    <row r="11" spans="2:17" ht="14.25" customHeight="1" x14ac:dyDescent="0.2">
      <c r="B11" s="483"/>
      <c r="C11" s="483"/>
      <c r="D11" s="431"/>
      <c r="E11" s="431"/>
      <c r="F11" s="431"/>
      <c r="G11" s="431"/>
      <c r="H11" s="431"/>
      <c r="I11" s="431"/>
      <c r="J11" s="431"/>
      <c r="K11" s="431"/>
      <c r="L11" s="431"/>
      <c r="M11" s="431"/>
      <c r="N11" s="431"/>
      <c r="O11" s="431"/>
      <c r="P11" s="431"/>
      <c r="Q11" s="431"/>
    </row>
    <row r="12" spans="2:17" ht="14.25" customHeight="1" x14ac:dyDescent="0.2">
      <c r="B12" s="483"/>
      <c r="C12" s="483"/>
      <c r="D12" s="431"/>
      <c r="E12" s="431"/>
      <c r="F12" s="431"/>
      <c r="G12" s="431"/>
      <c r="H12" s="431"/>
      <c r="I12" s="431"/>
      <c r="J12" s="431"/>
      <c r="K12" s="431"/>
      <c r="L12" s="431"/>
      <c r="M12" s="431"/>
      <c r="N12" s="431"/>
      <c r="O12" s="431"/>
      <c r="P12" s="431"/>
      <c r="Q12" s="431"/>
    </row>
    <row r="13" spans="2:17" ht="14.25" customHeight="1" x14ac:dyDescent="0.2">
      <c r="B13" s="483"/>
      <c r="C13" s="483"/>
      <c r="D13" s="431"/>
      <c r="E13" s="431"/>
      <c r="F13" s="431"/>
      <c r="G13" s="431"/>
      <c r="H13" s="431"/>
      <c r="I13" s="431"/>
      <c r="J13" s="431"/>
      <c r="K13" s="431"/>
      <c r="L13" s="431"/>
      <c r="M13" s="431"/>
      <c r="N13" s="431"/>
      <c r="O13" s="431"/>
      <c r="P13" s="431"/>
      <c r="Q13" s="431"/>
    </row>
    <row r="14" spans="2:17" ht="14.25" customHeight="1" x14ac:dyDescent="0.2">
      <c r="B14" s="483"/>
      <c r="C14" s="483"/>
      <c r="D14" s="431"/>
      <c r="E14" s="431"/>
      <c r="F14" s="431"/>
      <c r="G14" s="431"/>
      <c r="H14" s="431"/>
      <c r="I14" s="431"/>
      <c r="J14" s="431"/>
      <c r="K14" s="431"/>
      <c r="L14" s="431"/>
      <c r="M14" s="431"/>
      <c r="N14" s="431"/>
      <c r="O14" s="431"/>
      <c r="P14" s="431"/>
      <c r="Q14" s="431"/>
    </row>
    <row r="15" spans="2:17" ht="14.25" customHeight="1" x14ac:dyDescent="0.2">
      <c r="B15" s="483"/>
      <c r="C15" s="483"/>
      <c r="D15" s="431"/>
      <c r="E15" s="431"/>
      <c r="F15" s="431"/>
      <c r="G15" s="431"/>
      <c r="H15" s="431"/>
      <c r="I15" s="431"/>
      <c r="J15" s="431"/>
      <c r="K15" s="431"/>
      <c r="L15" s="431"/>
      <c r="M15" s="431"/>
      <c r="N15" s="431"/>
      <c r="O15" s="431"/>
      <c r="P15" s="431"/>
      <c r="Q15" s="431"/>
    </row>
    <row r="16" spans="2:17" ht="14.25" customHeight="1" x14ac:dyDescent="0.2">
      <c r="B16" s="483"/>
      <c r="C16" s="483"/>
      <c r="D16" s="431"/>
      <c r="E16" s="431"/>
      <c r="F16" s="431"/>
      <c r="G16" s="431"/>
      <c r="H16" s="431"/>
      <c r="I16" s="431"/>
      <c r="J16" s="431"/>
      <c r="K16" s="431"/>
      <c r="L16" s="431"/>
      <c r="M16" s="431"/>
      <c r="N16" s="431"/>
      <c r="O16" s="431"/>
      <c r="P16" s="431"/>
      <c r="Q16" s="431"/>
    </row>
    <row r="17" spans="2:17" ht="14.25" customHeight="1" x14ac:dyDescent="0.2">
      <c r="B17" s="483"/>
      <c r="C17" s="483"/>
      <c r="D17" s="431"/>
      <c r="E17" s="431"/>
      <c r="F17" s="431"/>
      <c r="G17" s="431"/>
      <c r="H17" s="431"/>
      <c r="I17" s="431"/>
      <c r="J17" s="431"/>
      <c r="K17" s="431"/>
      <c r="L17" s="431"/>
      <c r="M17" s="431"/>
      <c r="N17" s="431"/>
      <c r="O17" s="431"/>
      <c r="P17" s="431"/>
      <c r="Q17" s="431"/>
    </row>
    <row r="18" spans="2:17" ht="14.25" customHeight="1" x14ac:dyDescent="0.2">
      <c r="B18" s="483"/>
      <c r="C18" s="483"/>
      <c r="D18" s="431"/>
      <c r="E18" s="431"/>
      <c r="F18" s="431"/>
      <c r="G18" s="431"/>
      <c r="H18" s="431"/>
      <c r="I18" s="431"/>
      <c r="J18" s="431"/>
      <c r="K18" s="431"/>
      <c r="L18" s="431"/>
      <c r="M18" s="431"/>
      <c r="N18" s="431"/>
      <c r="O18" s="431"/>
      <c r="P18" s="431"/>
      <c r="Q18" s="431"/>
    </row>
    <row r="19" spans="2:17" ht="14.25" customHeight="1" x14ac:dyDescent="0.2">
      <c r="B19" s="483"/>
      <c r="C19" s="483"/>
      <c r="D19" s="431"/>
      <c r="E19" s="431"/>
      <c r="F19" s="431"/>
      <c r="G19" s="431"/>
      <c r="H19" s="431"/>
      <c r="I19" s="431"/>
      <c r="J19" s="431"/>
      <c r="K19" s="431"/>
      <c r="L19" s="431"/>
      <c r="M19" s="431"/>
      <c r="N19" s="431"/>
      <c r="O19" s="431"/>
      <c r="P19" s="431"/>
      <c r="Q19" s="431"/>
    </row>
    <row r="20" spans="2:17" ht="29.25" customHeight="1" x14ac:dyDescent="0.2">
      <c r="B20" s="483"/>
      <c r="C20" s="483"/>
      <c r="D20" s="431"/>
      <c r="E20" s="431"/>
      <c r="F20" s="431"/>
      <c r="G20" s="431"/>
      <c r="H20" s="431"/>
      <c r="I20" s="431"/>
      <c r="J20" s="431"/>
      <c r="K20" s="431"/>
      <c r="L20" s="431"/>
      <c r="M20" s="431"/>
      <c r="N20" s="431"/>
      <c r="O20" s="431"/>
      <c r="P20" s="431"/>
      <c r="Q20" s="431"/>
    </row>
    <row r="21" spans="2:17" ht="51" customHeight="1" x14ac:dyDescent="0.2">
      <c r="B21" s="433">
        <v>1</v>
      </c>
      <c r="C21" s="86" t="s">
        <v>977</v>
      </c>
      <c r="D21" s="431"/>
      <c r="E21" s="431"/>
      <c r="F21" s="431"/>
      <c r="G21" s="431"/>
      <c r="H21" s="431"/>
      <c r="I21" s="431"/>
      <c r="J21" s="431"/>
      <c r="K21" s="431"/>
      <c r="L21" s="431"/>
      <c r="M21" s="431"/>
      <c r="N21" s="431"/>
      <c r="O21" s="431"/>
      <c r="P21" s="431"/>
      <c r="Q21" s="431"/>
    </row>
    <row r="22" spans="2:17" ht="51" customHeight="1" x14ac:dyDescent="0.2">
      <c r="B22" s="433">
        <v>2</v>
      </c>
      <c r="C22" s="86" t="s">
        <v>978</v>
      </c>
      <c r="D22" s="431"/>
      <c r="E22" s="431"/>
      <c r="F22" s="431"/>
      <c r="G22" s="431"/>
      <c r="H22" s="431"/>
      <c r="I22" s="431"/>
      <c r="J22" s="431"/>
      <c r="K22" s="431"/>
      <c r="L22" s="431"/>
      <c r="M22" s="431"/>
      <c r="N22" s="431"/>
      <c r="O22" s="431"/>
      <c r="P22" s="431"/>
      <c r="Q22" s="431"/>
    </row>
    <row r="23" spans="2:17" ht="51" customHeight="1" x14ac:dyDescent="0.2">
      <c r="B23" s="433">
        <v>3</v>
      </c>
      <c r="C23" s="86" t="s">
        <v>979</v>
      </c>
      <c r="D23" s="431"/>
      <c r="E23" s="431"/>
      <c r="F23" s="431"/>
      <c r="G23" s="431"/>
      <c r="H23" s="431"/>
      <c r="I23" s="431"/>
      <c r="J23" s="431"/>
      <c r="K23" s="431"/>
      <c r="L23" s="431"/>
      <c r="M23" s="431"/>
      <c r="N23" s="431"/>
      <c r="O23" s="431"/>
      <c r="P23" s="431"/>
      <c r="Q23" s="431"/>
    </row>
    <row r="24" spans="2:17" ht="51" customHeight="1" x14ac:dyDescent="0.2">
      <c r="B24" s="433">
        <v>4</v>
      </c>
      <c r="C24" s="86" t="s">
        <v>980</v>
      </c>
      <c r="D24" s="431"/>
      <c r="E24" s="431"/>
      <c r="F24" s="431"/>
      <c r="G24" s="431"/>
      <c r="H24" s="431"/>
      <c r="I24" s="431"/>
      <c r="J24" s="431"/>
      <c r="K24" s="431"/>
      <c r="L24" s="431"/>
      <c r="M24" s="431"/>
      <c r="N24" s="431"/>
      <c r="O24" s="431"/>
      <c r="P24" s="431"/>
      <c r="Q24" s="431"/>
    </row>
    <row r="25" spans="2:17" ht="51" customHeight="1" x14ac:dyDescent="0.2">
      <c r="B25" s="433">
        <v>5</v>
      </c>
      <c r="C25" s="86" t="s">
        <v>981</v>
      </c>
      <c r="D25" s="431"/>
      <c r="E25" s="431"/>
      <c r="F25" s="431"/>
      <c r="G25" s="431"/>
      <c r="H25" s="431"/>
      <c r="I25" s="431"/>
      <c r="J25" s="431"/>
      <c r="K25" s="431"/>
      <c r="L25" s="431"/>
      <c r="M25" s="431"/>
      <c r="N25" s="431"/>
      <c r="O25" s="431"/>
      <c r="P25" s="431"/>
      <c r="Q25" s="431"/>
    </row>
    <row r="26" spans="2:17" ht="51" customHeight="1" x14ac:dyDescent="0.2">
      <c r="B26" s="433">
        <v>6</v>
      </c>
      <c r="C26" s="86" t="s">
        <v>982</v>
      </c>
      <c r="D26" s="431"/>
      <c r="E26" s="431"/>
      <c r="F26" s="431"/>
      <c r="G26" s="431"/>
      <c r="H26" s="431"/>
      <c r="I26" s="431"/>
      <c r="J26" s="431"/>
      <c r="K26" s="431"/>
      <c r="L26" s="431"/>
      <c r="M26" s="431"/>
      <c r="N26" s="431"/>
      <c r="O26" s="431"/>
      <c r="P26" s="431"/>
      <c r="Q26" s="431"/>
    </row>
    <row r="27" spans="2:17" ht="51" customHeight="1" x14ac:dyDescent="0.2">
      <c r="B27" s="433">
        <v>7</v>
      </c>
      <c r="C27" s="86" t="s">
        <v>983</v>
      </c>
      <c r="D27" s="431"/>
      <c r="E27" s="431"/>
      <c r="F27" s="431"/>
      <c r="G27" s="431"/>
      <c r="H27" s="431"/>
      <c r="I27" s="431"/>
      <c r="J27" s="431"/>
      <c r="K27" s="431"/>
      <c r="L27" s="431"/>
      <c r="M27" s="431"/>
      <c r="N27" s="431"/>
      <c r="O27" s="431"/>
      <c r="P27" s="431"/>
      <c r="Q27" s="431"/>
    </row>
    <row r="28" spans="2:17" ht="51" customHeight="1" x14ac:dyDescent="0.2">
      <c r="B28" s="433">
        <v>8</v>
      </c>
      <c r="C28" s="86" t="s">
        <v>984</v>
      </c>
      <c r="D28" s="431"/>
      <c r="E28" s="431"/>
      <c r="F28" s="431"/>
      <c r="G28" s="431"/>
      <c r="H28" s="431"/>
      <c r="I28" s="431"/>
      <c r="J28" s="431"/>
      <c r="K28" s="431"/>
      <c r="L28" s="431"/>
      <c r="M28" s="431"/>
      <c r="N28" s="431"/>
      <c r="O28" s="431"/>
      <c r="P28" s="431"/>
      <c r="Q28" s="431"/>
    </row>
    <row r="29" spans="2:17" ht="51" customHeight="1" x14ac:dyDescent="0.2">
      <c r="B29" s="433">
        <v>9</v>
      </c>
      <c r="C29" s="86" t="s">
        <v>985</v>
      </c>
      <c r="D29" s="431"/>
      <c r="E29" s="431"/>
      <c r="F29" s="431"/>
      <c r="G29" s="431"/>
      <c r="H29" s="431"/>
      <c r="I29" s="431"/>
      <c r="J29" s="431"/>
      <c r="K29" s="431"/>
      <c r="L29" s="431"/>
      <c r="M29" s="431"/>
      <c r="N29" s="431"/>
      <c r="O29" s="431"/>
      <c r="P29" s="431"/>
      <c r="Q29" s="431"/>
    </row>
    <row r="30" spans="2:17" ht="51" customHeight="1" x14ac:dyDescent="0.2">
      <c r="B30" s="433">
        <v>10</v>
      </c>
      <c r="C30" s="86" t="s">
        <v>986</v>
      </c>
      <c r="D30" s="431"/>
      <c r="E30" s="431"/>
      <c r="F30" s="431"/>
      <c r="G30" s="431"/>
      <c r="H30" s="431"/>
      <c r="I30" s="431"/>
      <c r="J30" s="431"/>
      <c r="K30" s="431"/>
      <c r="L30" s="431"/>
      <c r="M30" s="431"/>
      <c r="N30" s="431"/>
      <c r="O30" s="431"/>
      <c r="P30" s="431"/>
      <c r="Q30" s="431"/>
    </row>
    <row r="31" spans="2:17" ht="51" customHeight="1" x14ac:dyDescent="0.2">
      <c r="B31" s="433">
        <v>11</v>
      </c>
      <c r="C31" s="86" t="s">
        <v>987</v>
      </c>
      <c r="D31" s="431"/>
      <c r="E31" s="431"/>
      <c r="F31" s="431"/>
      <c r="G31" s="431"/>
      <c r="H31" s="431"/>
      <c r="I31" s="431"/>
      <c r="J31" s="431"/>
      <c r="K31" s="431"/>
      <c r="L31" s="431"/>
      <c r="M31" s="431"/>
      <c r="N31" s="431"/>
      <c r="O31" s="431"/>
      <c r="P31" s="431"/>
      <c r="Q31" s="431"/>
    </row>
    <row r="32" spans="2:17" ht="51" customHeight="1" x14ac:dyDescent="0.2">
      <c r="B32" s="433">
        <v>12</v>
      </c>
      <c r="C32" s="86" t="s">
        <v>988</v>
      </c>
      <c r="D32" s="431"/>
      <c r="E32" s="431"/>
      <c r="F32" s="431"/>
      <c r="G32" s="431"/>
      <c r="H32" s="431"/>
      <c r="I32" s="431"/>
      <c r="J32" s="431"/>
      <c r="K32" s="431"/>
      <c r="L32" s="431"/>
      <c r="M32" s="431"/>
      <c r="N32" s="431"/>
      <c r="O32" s="431"/>
      <c r="P32" s="431"/>
      <c r="Q32" s="431"/>
    </row>
    <row r="33" spans="3:17" x14ac:dyDescent="0.2">
      <c r="C33" s="431"/>
      <c r="D33" s="431"/>
      <c r="E33" s="431"/>
      <c r="F33" s="431"/>
      <c r="G33" s="431"/>
      <c r="H33" s="431"/>
      <c r="I33" s="431"/>
      <c r="J33" s="431"/>
      <c r="K33" s="431"/>
      <c r="L33" s="431"/>
      <c r="M33" s="431"/>
      <c r="N33" s="431"/>
      <c r="O33" s="431"/>
      <c r="P33" s="431"/>
      <c r="Q33" s="431"/>
    </row>
    <row r="34" spans="3:17" x14ac:dyDescent="0.2">
      <c r="C34" s="431"/>
      <c r="D34" s="431"/>
      <c r="E34" s="431"/>
      <c r="F34" s="431"/>
      <c r="G34" s="431"/>
      <c r="H34" s="431"/>
      <c r="I34" s="431"/>
      <c r="J34" s="431"/>
      <c r="K34" s="431"/>
      <c r="L34" s="431"/>
      <c r="M34" s="431"/>
      <c r="N34" s="431"/>
      <c r="O34" s="431"/>
      <c r="P34" s="431"/>
      <c r="Q34" s="431"/>
    </row>
    <row r="35" spans="3:17" x14ac:dyDescent="0.2">
      <c r="C35" s="431"/>
      <c r="D35" s="431"/>
      <c r="E35" s="431"/>
      <c r="F35" s="431"/>
      <c r="G35" s="431"/>
      <c r="H35" s="431"/>
      <c r="I35" s="431"/>
      <c r="J35" s="431"/>
      <c r="K35" s="431"/>
      <c r="L35" s="431"/>
      <c r="M35" s="431"/>
      <c r="N35" s="431"/>
      <c r="O35" s="431"/>
      <c r="P35" s="431"/>
      <c r="Q35" s="431"/>
    </row>
    <row r="36" spans="3:17" x14ac:dyDescent="0.2">
      <c r="C36" s="431"/>
      <c r="D36" s="431"/>
      <c r="E36" s="431"/>
      <c r="F36" s="431"/>
      <c r="G36" s="431"/>
      <c r="H36" s="431"/>
      <c r="I36" s="431"/>
      <c r="J36" s="431"/>
      <c r="K36" s="431"/>
      <c r="L36" s="431"/>
      <c r="M36" s="431"/>
      <c r="N36" s="431"/>
      <c r="O36" s="431"/>
      <c r="P36" s="431"/>
      <c r="Q36" s="431"/>
    </row>
    <row r="37" spans="3:17" x14ac:dyDescent="0.2">
      <c r="C37" s="431"/>
      <c r="D37" s="431"/>
      <c r="E37" s="431"/>
      <c r="F37" s="431"/>
      <c r="G37" s="431"/>
      <c r="H37" s="431"/>
      <c r="I37" s="431"/>
      <c r="J37" s="431"/>
      <c r="K37" s="431"/>
      <c r="L37" s="431"/>
      <c r="M37" s="431"/>
      <c r="N37" s="431"/>
      <c r="O37" s="431"/>
      <c r="P37" s="431"/>
      <c r="Q37" s="431"/>
    </row>
    <row r="38" spans="3:17" x14ac:dyDescent="0.2">
      <c r="C38" s="431"/>
      <c r="D38" s="431"/>
      <c r="E38" s="431"/>
      <c r="F38" s="431"/>
      <c r="G38" s="431"/>
      <c r="H38" s="431"/>
      <c r="I38" s="431"/>
      <c r="J38" s="431"/>
      <c r="K38" s="431"/>
      <c r="L38" s="431"/>
      <c r="M38" s="431"/>
      <c r="N38" s="431"/>
      <c r="O38" s="431"/>
      <c r="P38" s="431"/>
      <c r="Q38" s="431"/>
    </row>
    <row r="39" spans="3:17" x14ac:dyDescent="0.2">
      <c r="C39" s="431"/>
      <c r="D39" s="431"/>
      <c r="E39" s="431"/>
      <c r="F39" s="431"/>
      <c r="G39" s="431"/>
      <c r="H39" s="431"/>
      <c r="I39" s="431"/>
      <c r="J39" s="431"/>
      <c r="K39" s="431"/>
      <c r="L39" s="431"/>
      <c r="M39" s="431"/>
      <c r="N39" s="431"/>
      <c r="O39" s="431"/>
      <c r="P39" s="431"/>
      <c r="Q39" s="431"/>
    </row>
    <row r="40" spans="3:17" x14ac:dyDescent="0.2">
      <c r="C40" s="431"/>
      <c r="D40" s="431"/>
      <c r="E40" s="431"/>
      <c r="F40" s="431"/>
      <c r="G40" s="431"/>
      <c r="H40" s="431"/>
      <c r="I40" s="431"/>
      <c r="J40" s="431"/>
      <c r="K40" s="431"/>
      <c r="L40" s="431"/>
      <c r="M40" s="431"/>
      <c r="N40" s="431"/>
      <c r="O40" s="431"/>
      <c r="P40" s="431"/>
      <c r="Q40" s="431"/>
    </row>
    <row r="41" spans="3:17" x14ac:dyDescent="0.2">
      <c r="C41" s="431"/>
      <c r="D41" s="431"/>
      <c r="E41" s="431"/>
      <c r="F41" s="431"/>
      <c r="G41" s="431"/>
      <c r="H41" s="431"/>
      <c r="I41" s="431"/>
      <c r="J41" s="431"/>
      <c r="K41" s="431"/>
      <c r="L41" s="431"/>
      <c r="M41" s="431"/>
      <c r="N41" s="431"/>
      <c r="O41" s="431"/>
      <c r="P41" s="431"/>
      <c r="Q41" s="431"/>
    </row>
    <row r="42" spans="3:17" x14ac:dyDescent="0.2">
      <c r="C42" s="431"/>
      <c r="D42" s="431"/>
      <c r="E42" s="431"/>
      <c r="F42" s="431"/>
      <c r="G42" s="431"/>
      <c r="H42" s="431"/>
      <c r="I42" s="431"/>
      <c r="J42" s="431"/>
      <c r="K42" s="431"/>
      <c r="L42" s="431"/>
      <c r="M42" s="431"/>
      <c r="N42" s="431"/>
      <c r="O42" s="431"/>
      <c r="P42" s="431"/>
      <c r="Q42" s="431"/>
    </row>
    <row r="43" spans="3:17" x14ac:dyDescent="0.2">
      <c r="C43" s="431"/>
      <c r="D43" s="431"/>
      <c r="E43" s="431"/>
      <c r="F43" s="431"/>
      <c r="G43" s="431"/>
      <c r="H43" s="431"/>
      <c r="I43" s="431"/>
      <c r="J43" s="431"/>
      <c r="K43" s="431"/>
      <c r="L43" s="431"/>
      <c r="M43" s="431"/>
      <c r="N43" s="431"/>
      <c r="O43" s="431"/>
      <c r="P43" s="431"/>
      <c r="Q43" s="431"/>
    </row>
    <row r="44" spans="3:17" x14ac:dyDescent="0.2">
      <c r="C44" s="431"/>
      <c r="D44" s="431"/>
      <c r="E44" s="431"/>
      <c r="F44" s="431"/>
      <c r="G44" s="431"/>
      <c r="H44" s="431"/>
      <c r="I44" s="431"/>
      <c r="J44" s="431"/>
      <c r="K44" s="431"/>
      <c r="L44" s="431"/>
      <c r="M44" s="431"/>
      <c r="N44" s="431"/>
      <c r="O44" s="431"/>
      <c r="P44" s="431"/>
      <c r="Q44" s="431"/>
    </row>
    <row r="45" spans="3:17" x14ac:dyDescent="0.2">
      <c r="C45" s="431"/>
      <c r="D45" s="431"/>
      <c r="E45" s="431"/>
      <c r="F45" s="431"/>
      <c r="G45" s="431"/>
      <c r="H45" s="431"/>
      <c r="I45" s="431"/>
      <c r="J45" s="431"/>
      <c r="K45" s="431"/>
      <c r="L45" s="431"/>
      <c r="M45" s="431"/>
      <c r="N45" s="431"/>
      <c r="O45" s="431"/>
      <c r="P45" s="431"/>
      <c r="Q45" s="431"/>
    </row>
    <row r="46" spans="3:17" x14ac:dyDescent="0.2">
      <c r="C46" s="431"/>
      <c r="D46" s="431"/>
      <c r="E46" s="431"/>
      <c r="F46" s="431"/>
      <c r="G46" s="431"/>
      <c r="H46" s="431"/>
      <c r="I46" s="431"/>
      <c r="J46" s="431"/>
      <c r="K46" s="431"/>
      <c r="L46" s="431"/>
      <c r="M46" s="431"/>
      <c r="N46" s="431"/>
      <c r="O46" s="431"/>
      <c r="P46" s="431"/>
      <c r="Q46" s="431"/>
    </row>
    <row r="47" spans="3:17" x14ac:dyDescent="0.2">
      <c r="C47" s="431"/>
      <c r="D47" s="431"/>
      <c r="E47" s="431"/>
      <c r="F47" s="431"/>
      <c r="G47" s="431"/>
      <c r="H47" s="431"/>
      <c r="I47" s="431"/>
      <c r="J47" s="431"/>
      <c r="K47" s="431"/>
      <c r="L47" s="431"/>
      <c r="M47" s="431"/>
      <c r="N47" s="431"/>
      <c r="O47" s="431"/>
      <c r="P47" s="431"/>
      <c r="Q47" s="431"/>
    </row>
    <row r="48" spans="3:17" x14ac:dyDescent="0.2">
      <c r="C48" s="431"/>
      <c r="D48" s="431"/>
      <c r="E48" s="431"/>
      <c r="F48" s="431"/>
      <c r="G48" s="431"/>
      <c r="H48" s="431"/>
      <c r="I48" s="431"/>
      <c r="J48" s="431"/>
      <c r="K48" s="431"/>
      <c r="L48" s="431"/>
      <c r="M48" s="431"/>
      <c r="N48" s="431"/>
      <c r="O48" s="431"/>
      <c r="P48" s="431"/>
      <c r="Q48" s="431"/>
    </row>
    <row r="49" spans="3:17" x14ac:dyDescent="0.2">
      <c r="C49" s="431"/>
      <c r="D49" s="431"/>
      <c r="E49" s="431"/>
      <c r="F49" s="431"/>
      <c r="G49" s="431"/>
      <c r="H49" s="431"/>
      <c r="I49" s="431"/>
      <c r="J49" s="431"/>
      <c r="K49" s="431"/>
      <c r="L49" s="431"/>
      <c r="M49" s="431"/>
      <c r="N49" s="431"/>
      <c r="O49" s="431"/>
      <c r="P49" s="431"/>
      <c r="Q49" s="431"/>
    </row>
    <row r="50" spans="3:17" x14ac:dyDescent="0.2">
      <c r="C50" s="431"/>
      <c r="D50" s="431"/>
      <c r="E50" s="431"/>
      <c r="F50" s="431"/>
      <c r="G50" s="431"/>
      <c r="H50" s="431"/>
      <c r="I50" s="431"/>
      <c r="J50" s="431"/>
      <c r="K50" s="431"/>
      <c r="L50" s="431"/>
      <c r="M50" s="431"/>
      <c r="N50" s="431"/>
      <c r="O50" s="431"/>
      <c r="P50" s="431"/>
      <c r="Q50" s="431"/>
    </row>
    <row r="51" spans="3:17" x14ac:dyDescent="0.2">
      <c r="C51" s="434"/>
      <c r="D51" s="434"/>
      <c r="E51" s="434"/>
      <c r="F51" s="434"/>
      <c r="G51" s="434"/>
      <c r="H51" s="434"/>
      <c r="I51" s="434"/>
      <c r="J51" s="434"/>
      <c r="K51" s="434"/>
      <c r="L51" s="434"/>
      <c r="M51" s="434"/>
    </row>
    <row r="52" spans="3:17" x14ac:dyDescent="0.2">
      <c r="C52" s="434"/>
      <c r="D52" s="434"/>
      <c r="E52" s="434"/>
      <c r="F52" s="434"/>
      <c r="G52" s="434"/>
      <c r="H52" s="434"/>
      <c r="I52" s="434"/>
      <c r="J52" s="434"/>
      <c r="K52" s="434"/>
      <c r="L52" s="434"/>
      <c r="M52" s="434"/>
    </row>
    <row r="53" spans="3:17" x14ac:dyDescent="0.2">
      <c r="C53" s="434"/>
      <c r="D53" s="434"/>
      <c r="E53" s="434"/>
      <c r="F53" s="434"/>
      <c r="G53" s="434"/>
      <c r="H53" s="434"/>
      <c r="I53" s="434"/>
      <c r="J53" s="434"/>
      <c r="K53" s="434"/>
      <c r="L53" s="434"/>
      <c r="M53" s="434"/>
    </row>
    <row r="54" spans="3:17" x14ac:dyDescent="0.2">
      <c r="C54" s="434"/>
      <c r="D54" s="434"/>
      <c r="E54" s="434"/>
      <c r="F54" s="434"/>
      <c r="G54" s="434"/>
      <c r="H54" s="434"/>
      <c r="I54" s="434"/>
      <c r="J54" s="434"/>
      <c r="K54" s="434"/>
      <c r="L54" s="434"/>
      <c r="M54" s="434"/>
    </row>
    <row r="55" spans="3:17" x14ac:dyDescent="0.2">
      <c r="C55" s="434"/>
      <c r="D55" s="434"/>
      <c r="E55" s="434"/>
      <c r="F55" s="434"/>
      <c r="G55" s="434"/>
      <c r="H55" s="434"/>
      <c r="I55" s="434"/>
      <c r="J55" s="434"/>
      <c r="K55" s="434"/>
      <c r="L55" s="434"/>
      <c r="M55" s="434"/>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P54"/>
  <sheetViews>
    <sheetView showGridLines="0" zoomScale="85" zoomScaleNormal="85" workbookViewId="0">
      <selection activeCell="J31" sqref="J31"/>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9.28515625" customWidth="1"/>
    <col min="9" max="9" width="12.42578125" customWidth="1"/>
    <col min="10" max="10" width="14.140625" customWidth="1"/>
    <col min="11" max="11" width="15" customWidth="1"/>
    <col min="12" max="12" width="13.42578125" customWidth="1"/>
    <col min="13" max="13" width="19" customWidth="1"/>
    <col min="14" max="14" width="89.5703125" customWidth="1"/>
    <col min="253" max="253" width="40" customWidth="1"/>
    <col min="254" max="254" width="13.7109375" customWidth="1"/>
    <col min="255" max="255" width="12.42578125" customWidth="1"/>
    <col min="256" max="256" width="12.85546875" customWidth="1"/>
    <col min="257" max="257" width="13.7109375" customWidth="1"/>
    <col min="258" max="259" width="11.85546875" customWidth="1"/>
    <col min="260" max="260" width="12.42578125" customWidth="1"/>
    <col min="261" max="261" width="14.140625" customWidth="1"/>
    <col min="262" max="262" width="15" customWidth="1"/>
    <col min="263" max="263" width="13.7109375" customWidth="1"/>
    <col min="264" max="264" width="16.42578125" customWidth="1"/>
    <col min="265" max="265" width="15.28515625" customWidth="1"/>
    <col min="266" max="267" width="0" hidden="1" customWidth="1"/>
    <col min="268" max="268" width="39.85546875" customWidth="1"/>
    <col min="269" max="269" width="77.42578125" bestFit="1" customWidth="1"/>
    <col min="509" max="509" width="40" customWidth="1"/>
    <col min="510" max="510" width="13.7109375" customWidth="1"/>
    <col min="511" max="511" width="12.42578125" customWidth="1"/>
    <col min="512" max="512" width="12.85546875" customWidth="1"/>
    <col min="513" max="513" width="13.7109375" customWidth="1"/>
    <col min="514" max="515" width="11.85546875" customWidth="1"/>
    <col min="516" max="516" width="12.42578125" customWidth="1"/>
    <col min="517" max="517" width="14.140625" customWidth="1"/>
    <col min="518" max="518" width="15" customWidth="1"/>
    <col min="519" max="519" width="13.7109375" customWidth="1"/>
    <col min="520" max="520" width="16.42578125" customWidth="1"/>
    <col min="521" max="521" width="15.28515625" customWidth="1"/>
    <col min="522" max="523" width="0" hidden="1" customWidth="1"/>
    <col min="524" max="524" width="39.85546875" customWidth="1"/>
    <col min="525" max="525" width="77.42578125" bestFit="1" customWidth="1"/>
    <col min="765" max="765" width="40" customWidth="1"/>
    <col min="766" max="766" width="13.7109375" customWidth="1"/>
    <col min="767" max="767" width="12.42578125" customWidth="1"/>
    <col min="768" max="768" width="12.85546875" customWidth="1"/>
    <col min="769" max="769" width="13.7109375" customWidth="1"/>
    <col min="770" max="771" width="11.85546875" customWidth="1"/>
    <col min="772" max="772" width="12.42578125" customWidth="1"/>
    <col min="773" max="773" width="14.140625" customWidth="1"/>
    <col min="774" max="774" width="15" customWidth="1"/>
    <col min="775" max="775" width="13.7109375" customWidth="1"/>
    <col min="776" max="776" width="16.42578125" customWidth="1"/>
    <col min="777" max="777" width="15.28515625" customWidth="1"/>
    <col min="778" max="779" width="0" hidden="1" customWidth="1"/>
    <col min="780" max="780" width="39.85546875" customWidth="1"/>
    <col min="781" max="781" width="77.42578125" bestFit="1" customWidth="1"/>
    <col min="1021" max="1021" width="40" customWidth="1"/>
    <col min="1022" max="1022" width="13.7109375" customWidth="1"/>
    <col min="1023" max="1023" width="12.42578125" customWidth="1"/>
    <col min="1024" max="1024" width="12.85546875" customWidth="1"/>
    <col min="1025" max="1025" width="13.7109375" customWidth="1"/>
    <col min="1026" max="1027" width="11.85546875" customWidth="1"/>
    <col min="1028" max="1028" width="12.42578125" customWidth="1"/>
    <col min="1029" max="1029" width="14.140625" customWidth="1"/>
    <col min="1030" max="1030" width="15" customWidth="1"/>
    <col min="1031" max="1031" width="13.7109375" customWidth="1"/>
    <col min="1032" max="1032" width="16.42578125" customWidth="1"/>
    <col min="1033" max="1033" width="15.28515625" customWidth="1"/>
    <col min="1034" max="1035" width="0" hidden="1" customWidth="1"/>
    <col min="1036" max="1036" width="39.85546875" customWidth="1"/>
    <col min="1037" max="1037" width="77.42578125" bestFit="1" customWidth="1"/>
    <col min="1277" max="1277" width="40" customWidth="1"/>
    <col min="1278" max="1278" width="13.7109375" customWidth="1"/>
    <col min="1279" max="1279" width="12.42578125" customWidth="1"/>
    <col min="1280" max="1280" width="12.85546875" customWidth="1"/>
    <col min="1281" max="1281" width="13.7109375" customWidth="1"/>
    <col min="1282" max="1283" width="11.85546875" customWidth="1"/>
    <col min="1284" max="1284" width="12.42578125" customWidth="1"/>
    <col min="1285" max="1285" width="14.140625" customWidth="1"/>
    <col min="1286" max="1286" width="15" customWidth="1"/>
    <col min="1287" max="1287" width="13.7109375" customWidth="1"/>
    <col min="1288" max="1288" width="16.42578125" customWidth="1"/>
    <col min="1289" max="1289" width="15.28515625" customWidth="1"/>
    <col min="1290" max="1291" width="0" hidden="1" customWidth="1"/>
    <col min="1292" max="1292" width="39.85546875" customWidth="1"/>
    <col min="1293" max="1293" width="77.42578125" bestFit="1" customWidth="1"/>
    <col min="1533" max="1533" width="40" customWidth="1"/>
    <col min="1534" max="1534" width="13.7109375" customWidth="1"/>
    <col min="1535" max="1535" width="12.42578125" customWidth="1"/>
    <col min="1536" max="1536" width="12.85546875" customWidth="1"/>
    <col min="1537" max="1537" width="13.7109375" customWidth="1"/>
    <col min="1538" max="1539" width="11.85546875" customWidth="1"/>
    <col min="1540" max="1540" width="12.42578125" customWidth="1"/>
    <col min="1541" max="1541" width="14.140625" customWidth="1"/>
    <col min="1542" max="1542" width="15" customWidth="1"/>
    <col min="1543" max="1543" width="13.7109375" customWidth="1"/>
    <col min="1544" max="1544" width="16.42578125" customWidth="1"/>
    <col min="1545" max="1545" width="15.28515625" customWidth="1"/>
    <col min="1546" max="1547" width="0" hidden="1" customWidth="1"/>
    <col min="1548" max="1548" width="39.85546875" customWidth="1"/>
    <col min="1549" max="1549" width="77.42578125" bestFit="1" customWidth="1"/>
    <col min="1789" max="1789" width="40" customWidth="1"/>
    <col min="1790" max="1790" width="13.7109375" customWidth="1"/>
    <col min="1791" max="1791" width="12.42578125" customWidth="1"/>
    <col min="1792" max="1792" width="12.85546875" customWidth="1"/>
    <col min="1793" max="1793" width="13.7109375" customWidth="1"/>
    <col min="1794" max="1795" width="11.85546875" customWidth="1"/>
    <col min="1796" max="1796" width="12.42578125" customWidth="1"/>
    <col min="1797" max="1797" width="14.140625" customWidth="1"/>
    <col min="1798" max="1798" width="15" customWidth="1"/>
    <col min="1799" max="1799" width="13.7109375" customWidth="1"/>
    <col min="1800" max="1800" width="16.42578125" customWidth="1"/>
    <col min="1801" max="1801" width="15.28515625" customWidth="1"/>
    <col min="1802" max="1803" width="0" hidden="1" customWidth="1"/>
    <col min="1804" max="1804" width="39.85546875" customWidth="1"/>
    <col min="1805" max="1805" width="77.42578125" bestFit="1" customWidth="1"/>
    <col min="2045" max="2045" width="40" customWidth="1"/>
    <col min="2046" max="2046" width="13.7109375" customWidth="1"/>
    <col min="2047" max="2047" width="12.42578125" customWidth="1"/>
    <col min="2048" max="2048" width="12.85546875" customWidth="1"/>
    <col min="2049" max="2049" width="13.7109375" customWidth="1"/>
    <col min="2050" max="2051" width="11.85546875" customWidth="1"/>
    <col min="2052" max="2052" width="12.42578125" customWidth="1"/>
    <col min="2053" max="2053" width="14.140625" customWidth="1"/>
    <col min="2054" max="2054" width="15" customWidth="1"/>
    <col min="2055" max="2055" width="13.7109375" customWidth="1"/>
    <col min="2056" max="2056" width="16.42578125" customWidth="1"/>
    <col min="2057" max="2057" width="15.28515625" customWidth="1"/>
    <col min="2058" max="2059" width="0" hidden="1" customWidth="1"/>
    <col min="2060" max="2060" width="39.85546875" customWidth="1"/>
    <col min="2061" max="2061" width="77.42578125" bestFit="1" customWidth="1"/>
    <col min="2301" max="2301" width="40" customWidth="1"/>
    <col min="2302" max="2302" width="13.7109375" customWidth="1"/>
    <col min="2303" max="2303" width="12.42578125" customWidth="1"/>
    <col min="2304" max="2304" width="12.85546875" customWidth="1"/>
    <col min="2305" max="2305" width="13.7109375" customWidth="1"/>
    <col min="2306" max="2307" width="11.85546875" customWidth="1"/>
    <col min="2308" max="2308" width="12.42578125" customWidth="1"/>
    <col min="2309" max="2309" width="14.140625" customWidth="1"/>
    <col min="2310" max="2310" width="15" customWidth="1"/>
    <col min="2311" max="2311" width="13.7109375" customWidth="1"/>
    <col min="2312" max="2312" width="16.42578125" customWidth="1"/>
    <col min="2313" max="2313" width="15.28515625" customWidth="1"/>
    <col min="2314" max="2315" width="0" hidden="1" customWidth="1"/>
    <col min="2316" max="2316" width="39.85546875" customWidth="1"/>
    <col min="2317" max="2317" width="77.42578125" bestFit="1" customWidth="1"/>
    <col min="2557" max="2557" width="40" customWidth="1"/>
    <col min="2558" max="2558" width="13.7109375" customWidth="1"/>
    <col min="2559" max="2559" width="12.42578125" customWidth="1"/>
    <col min="2560" max="2560" width="12.85546875" customWidth="1"/>
    <col min="2561" max="2561" width="13.7109375" customWidth="1"/>
    <col min="2562" max="2563" width="11.85546875" customWidth="1"/>
    <col min="2564" max="2564" width="12.42578125" customWidth="1"/>
    <col min="2565" max="2565" width="14.140625" customWidth="1"/>
    <col min="2566" max="2566" width="15" customWidth="1"/>
    <col min="2567" max="2567" width="13.7109375" customWidth="1"/>
    <col min="2568" max="2568" width="16.42578125" customWidth="1"/>
    <col min="2569" max="2569" width="15.28515625" customWidth="1"/>
    <col min="2570" max="2571" width="0" hidden="1" customWidth="1"/>
    <col min="2572" max="2572" width="39.85546875" customWidth="1"/>
    <col min="2573" max="2573" width="77.42578125" bestFit="1" customWidth="1"/>
    <col min="2813" max="2813" width="40" customWidth="1"/>
    <col min="2814" max="2814" width="13.7109375" customWidth="1"/>
    <col min="2815" max="2815" width="12.42578125" customWidth="1"/>
    <col min="2816" max="2816" width="12.85546875" customWidth="1"/>
    <col min="2817" max="2817" width="13.7109375" customWidth="1"/>
    <col min="2818" max="2819" width="11.85546875" customWidth="1"/>
    <col min="2820" max="2820" width="12.42578125" customWidth="1"/>
    <col min="2821" max="2821" width="14.140625" customWidth="1"/>
    <col min="2822" max="2822" width="15" customWidth="1"/>
    <col min="2823" max="2823" width="13.7109375" customWidth="1"/>
    <col min="2824" max="2824" width="16.42578125" customWidth="1"/>
    <col min="2825" max="2825" width="15.28515625" customWidth="1"/>
    <col min="2826" max="2827" width="0" hidden="1" customWidth="1"/>
    <col min="2828" max="2828" width="39.85546875" customWidth="1"/>
    <col min="2829" max="2829" width="77.42578125" bestFit="1" customWidth="1"/>
    <col min="3069" max="3069" width="40" customWidth="1"/>
    <col min="3070" max="3070" width="13.7109375" customWidth="1"/>
    <col min="3071" max="3071" width="12.42578125" customWidth="1"/>
    <col min="3072" max="3072" width="12.85546875" customWidth="1"/>
    <col min="3073" max="3073" width="13.7109375" customWidth="1"/>
    <col min="3074" max="3075" width="11.85546875" customWidth="1"/>
    <col min="3076" max="3076" width="12.42578125" customWidth="1"/>
    <col min="3077" max="3077" width="14.140625" customWidth="1"/>
    <col min="3078" max="3078" width="15" customWidth="1"/>
    <col min="3079" max="3079" width="13.7109375" customWidth="1"/>
    <col min="3080" max="3080" width="16.42578125" customWidth="1"/>
    <col min="3081" max="3081" width="15.28515625" customWidth="1"/>
    <col min="3082" max="3083" width="0" hidden="1" customWidth="1"/>
    <col min="3084" max="3084" width="39.85546875" customWidth="1"/>
    <col min="3085" max="3085" width="77.42578125" bestFit="1" customWidth="1"/>
    <col min="3325" max="3325" width="40" customWidth="1"/>
    <col min="3326" max="3326" width="13.7109375" customWidth="1"/>
    <col min="3327" max="3327" width="12.42578125" customWidth="1"/>
    <col min="3328" max="3328" width="12.85546875" customWidth="1"/>
    <col min="3329" max="3329" width="13.7109375" customWidth="1"/>
    <col min="3330" max="3331" width="11.85546875" customWidth="1"/>
    <col min="3332" max="3332" width="12.42578125" customWidth="1"/>
    <col min="3333" max="3333" width="14.140625" customWidth="1"/>
    <col min="3334" max="3334" width="15" customWidth="1"/>
    <col min="3335" max="3335" width="13.7109375" customWidth="1"/>
    <col min="3336" max="3336" width="16.42578125" customWidth="1"/>
    <col min="3337" max="3337" width="15.28515625" customWidth="1"/>
    <col min="3338" max="3339" width="0" hidden="1" customWidth="1"/>
    <col min="3340" max="3340" width="39.85546875" customWidth="1"/>
    <col min="3341" max="3341" width="77.42578125" bestFit="1" customWidth="1"/>
    <col min="3581" max="3581" width="40" customWidth="1"/>
    <col min="3582" max="3582" width="13.7109375" customWidth="1"/>
    <col min="3583" max="3583" width="12.42578125" customWidth="1"/>
    <col min="3584" max="3584" width="12.85546875" customWidth="1"/>
    <col min="3585" max="3585" width="13.7109375" customWidth="1"/>
    <col min="3586" max="3587" width="11.85546875" customWidth="1"/>
    <col min="3588" max="3588" width="12.42578125" customWidth="1"/>
    <col min="3589" max="3589" width="14.140625" customWidth="1"/>
    <col min="3590" max="3590" width="15" customWidth="1"/>
    <col min="3591" max="3591" width="13.7109375" customWidth="1"/>
    <col min="3592" max="3592" width="16.42578125" customWidth="1"/>
    <col min="3593" max="3593" width="15.28515625" customWidth="1"/>
    <col min="3594" max="3595" width="0" hidden="1" customWidth="1"/>
    <col min="3596" max="3596" width="39.85546875" customWidth="1"/>
    <col min="3597" max="3597" width="77.42578125" bestFit="1" customWidth="1"/>
    <col min="3837" max="3837" width="40" customWidth="1"/>
    <col min="3838" max="3838" width="13.7109375" customWidth="1"/>
    <col min="3839" max="3839" width="12.42578125" customWidth="1"/>
    <col min="3840" max="3840" width="12.85546875" customWidth="1"/>
    <col min="3841" max="3841" width="13.7109375" customWidth="1"/>
    <col min="3842" max="3843" width="11.85546875" customWidth="1"/>
    <col min="3844" max="3844" width="12.42578125" customWidth="1"/>
    <col min="3845" max="3845" width="14.140625" customWidth="1"/>
    <col min="3846" max="3846" width="15" customWidth="1"/>
    <col min="3847" max="3847" width="13.7109375" customWidth="1"/>
    <col min="3848" max="3848" width="16.42578125" customWidth="1"/>
    <col min="3849" max="3849" width="15.28515625" customWidth="1"/>
    <col min="3850" max="3851" width="0" hidden="1" customWidth="1"/>
    <col min="3852" max="3852" width="39.85546875" customWidth="1"/>
    <col min="3853" max="3853" width="77.42578125" bestFit="1" customWidth="1"/>
    <col min="4093" max="4093" width="40" customWidth="1"/>
    <col min="4094" max="4094" width="13.7109375" customWidth="1"/>
    <col min="4095" max="4095" width="12.42578125" customWidth="1"/>
    <col min="4096" max="4096" width="12.85546875" customWidth="1"/>
    <col min="4097" max="4097" width="13.7109375" customWidth="1"/>
    <col min="4098" max="4099" width="11.85546875" customWidth="1"/>
    <col min="4100" max="4100" width="12.42578125" customWidth="1"/>
    <col min="4101" max="4101" width="14.140625" customWidth="1"/>
    <col min="4102" max="4102" width="15" customWidth="1"/>
    <col min="4103" max="4103" width="13.7109375" customWidth="1"/>
    <col min="4104" max="4104" width="16.42578125" customWidth="1"/>
    <col min="4105" max="4105" width="15.28515625" customWidth="1"/>
    <col min="4106" max="4107" width="0" hidden="1" customWidth="1"/>
    <col min="4108" max="4108" width="39.85546875" customWidth="1"/>
    <col min="4109" max="4109" width="77.42578125" bestFit="1" customWidth="1"/>
    <col min="4349" max="4349" width="40" customWidth="1"/>
    <col min="4350" max="4350" width="13.7109375" customWidth="1"/>
    <col min="4351" max="4351" width="12.42578125" customWidth="1"/>
    <col min="4352" max="4352" width="12.85546875" customWidth="1"/>
    <col min="4353" max="4353" width="13.7109375" customWidth="1"/>
    <col min="4354" max="4355" width="11.85546875" customWidth="1"/>
    <col min="4356" max="4356" width="12.42578125" customWidth="1"/>
    <col min="4357" max="4357" width="14.140625" customWidth="1"/>
    <col min="4358" max="4358" width="15" customWidth="1"/>
    <col min="4359" max="4359" width="13.7109375" customWidth="1"/>
    <col min="4360" max="4360" width="16.42578125" customWidth="1"/>
    <col min="4361" max="4361" width="15.28515625" customWidth="1"/>
    <col min="4362" max="4363" width="0" hidden="1" customWidth="1"/>
    <col min="4364" max="4364" width="39.85546875" customWidth="1"/>
    <col min="4365" max="4365" width="77.42578125" bestFit="1" customWidth="1"/>
    <col min="4605" max="4605" width="40" customWidth="1"/>
    <col min="4606" max="4606" width="13.7109375" customWidth="1"/>
    <col min="4607" max="4607" width="12.42578125" customWidth="1"/>
    <col min="4608" max="4608" width="12.85546875" customWidth="1"/>
    <col min="4609" max="4609" width="13.7109375" customWidth="1"/>
    <col min="4610" max="4611" width="11.85546875" customWidth="1"/>
    <col min="4612" max="4612" width="12.42578125" customWidth="1"/>
    <col min="4613" max="4613" width="14.140625" customWidth="1"/>
    <col min="4614" max="4614" width="15" customWidth="1"/>
    <col min="4615" max="4615" width="13.7109375" customWidth="1"/>
    <col min="4616" max="4616" width="16.42578125" customWidth="1"/>
    <col min="4617" max="4617" width="15.28515625" customWidth="1"/>
    <col min="4618" max="4619" width="0" hidden="1" customWidth="1"/>
    <col min="4620" max="4620" width="39.85546875" customWidth="1"/>
    <col min="4621" max="4621" width="77.42578125" bestFit="1" customWidth="1"/>
    <col min="4861" max="4861" width="40" customWidth="1"/>
    <col min="4862" max="4862" width="13.7109375" customWidth="1"/>
    <col min="4863" max="4863" width="12.42578125" customWidth="1"/>
    <col min="4864" max="4864" width="12.85546875" customWidth="1"/>
    <col min="4865" max="4865" width="13.7109375" customWidth="1"/>
    <col min="4866" max="4867" width="11.85546875" customWidth="1"/>
    <col min="4868" max="4868" width="12.42578125" customWidth="1"/>
    <col min="4869" max="4869" width="14.140625" customWidth="1"/>
    <col min="4870" max="4870" width="15" customWidth="1"/>
    <col min="4871" max="4871" width="13.7109375" customWidth="1"/>
    <col min="4872" max="4872" width="16.42578125" customWidth="1"/>
    <col min="4873" max="4873" width="15.28515625" customWidth="1"/>
    <col min="4874" max="4875" width="0" hidden="1" customWidth="1"/>
    <col min="4876" max="4876" width="39.85546875" customWidth="1"/>
    <col min="4877" max="4877" width="77.42578125" bestFit="1" customWidth="1"/>
    <col min="5117" max="5117" width="40" customWidth="1"/>
    <col min="5118" max="5118" width="13.7109375" customWidth="1"/>
    <col min="5119" max="5119" width="12.42578125" customWidth="1"/>
    <col min="5120" max="5120" width="12.85546875" customWidth="1"/>
    <col min="5121" max="5121" width="13.7109375" customWidth="1"/>
    <col min="5122" max="5123" width="11.85546875" customWidth="1"/>
    <col min="5124" max="5124" width="12.42578125" customWidth="1"/>
    <col min="5125" max="5125" width="14.140625" customWidth="1"/>
    <col min="5126" max="5126" width="15" customWidth="1"/>
    <col min="5127" max="5127" width="13.7109375" customWidth="1"/>
    <col min="5128" max="5128" width="16.42578125" customWidth="1"/>
    <col min="5129" max="5129" width="15.28515625" customWidth="1"/>
    <col min="5130" max="5131" width="0" hidden="1" customWidth="1"/>
    <col min="5132" max="5132" width="39.85546875" customWidth="1"/>
    <col min="5133" max="5133" width="77.42578125" bestFit="1" customWidth="1"/>
    <col min="5373" max="5373" width="40" customWidth="1"/>
    <col min="5374" max="5374" width="13.7109375" customWidth="1"/>
    <col min="5375" max="5375" width="12.42578125" customWidth="1"/>
    <col min="5376" max="5376" width="12.85546875" customWidth="1"/>
    <col min="5377" max="5377" width="13.7109375" customWidth="1"/>
    <col min="5378" max="5379" width="11.85546875" customWidth="1"/>
    <col min="5380" max="5380" width="12.42578125" customWidth="1"/>
    <col min="5381" max="5381" width="14.140625" customWidth="1"/>
    <col min="5382" max="5382" width="15" customWidth="1"/>
    <col min="5383" max="5383" width="13.7109375" customWidth="1"/>
    <col min="5384" max="5384" width="16.42578125" customWidth="1"/>
    <col min="5385" max="5385" width="15.28515625" customWidth="1"/>
    <col min="5386" max="5387" width="0" hidden="1" customWidth="1"/>
    <col min="5388" max="5388" width="39.85546875" customWidth="1"/>
    <col min="5389" max="5389" width="77.42578125" bestFit="1" customWidth="1"/>
    <col min="5629" max="5629" width="40" customWidth="1"/>
    <col min="5630" max="5630" width="13.7109375" customWidth="1"/>
    <col min="5631" max="5631" width="12.42578125" customWidth="1"/>
    <col min="5632" max="5632" width="12.85546875" customWidth="1"/>
    <col min="5633" max="5633" width="13.7109375" customWidth="1"/>
    <col min="5634" max="5635" width="11.85546875" customWidth="1"/>
    <col min="5636" max="5636" width="12.42578125" customWidth="1"/>
    <col min="5637" max="5637" width="14.140625" customWidth="1"/>
    <col min="5638" max="5638" width="15" customWidth="1"/>
    <col min="5639" max="5639" width="13.7109375" customWidth="1"/>
    <col min="5640" max="5640" width="16.42578125" customWidth="1"/>
    <col min="5641" max="5641" width="15.28515625" customWidth="1"/>
    <col min="5642" max="5643" width="0" hidden="1" customWidth="1"/>
    <col min="5644" max="5644" width="39.85546875" customWidth="1"/>
    <col min="5645" max="5645" width="77.42578125" bestFit="1" customWidth="1"/>
    <col min="5885" max="5885" width="40" customWidth="1"/>
    <col min="5886" max="5886" width="13.7109375" customWidth="1"/>
    <col min="5887" max="5887" width="12.42578125" customWidth="1"/>
    <col min="5888" max="5888" width="12.85546875" customWidth="1"/>
    <col min="5889" max="5889" width="13.7109375" customWidth="1"/>
    <col min="5890" max="5891" width="11.85546875" customWidth="1"/>
    <col min="5892" max="5892" width="12.42578125" customWidth="1"/>
    <col min="5893" max="5893" width="14.140625" customWidth="1"/>
    <col min="5894" max="5894" width="15" customWidth="1"/>
    <col min="5895" max="5895" width="13.7109375" customWidth="1"/>
    <col min="5896" max="5896" width="16.42578125" customWidth="1"/>
    <col min="5897" max="5897" width="15.28515625" customWidth="1"/>
    <col min="5898" max="5899" width="0" hidden="1" customWidth="1"/>
    <col min="5900" max="5900" width="39.85546875" customWidth="1"/>
    <col min="5901" max="5901" width="77.42578125" bestFit="1" customWidth="1"/>
    <col min="6141" max="6141" width="40" customWidth="1"/>
    <col min="6142" max="6142" width="13.7109375" customWidth="1"/>
    <col min="6143" max="6143" width="12.42578125" customWidth="1"/>
    <col min="6144" max="6144" width="12.85546875" customWidth="1"/>
    <col min="6145" max="6145" width="13.7109375" customWidth="1"/>
    <col min="6146" max="6147" width="11.85546875" customWidth="1"/>
    <col min="6148" max="6148" width="12.42578125" customWidth="1"/>
    <col min="6149" max="6149" width="14.140625" customWidth="1"/>
    <col min="6150" max="6150" width="15" customWidth="1"/>
    <col min="6151" max="6151" width="13.7109375" customWidth="1"/>
    <col min="6152" max="6152" width="16.42578125" customWidth="1"/>
    <col min="6153" max="6153" width="15.28515625" customWidth="1"/>
    <col min="6154" max="6155" width="0" hidden="1" customWidth="1"/>
    <col min="6156" max="6156" width="39.85546875" customWidth="1"/>
    <col min="6157" max="6157" width="77.42578125" bestFit="1" customWidth="1"/>
    <col min="6397" max="6397" width="40" customWidth="1"/>
    <col min="6398" max="6398" width="13.7109375" customWidth="1"/>
    <col min="6399" max="6399" width="12.42578125" customWidth="1"/>
    <col min="6400" max="6400" width="12.85546875" customWidth="1"/>
    <col min="6401" max="6401" width="13.7109375" customWidth="1"/>
    <col min="6402" max="6403" width="11.85546875" customWidth="1"/>
    <col min="6404" max="6404" width="12.42578125" customWidth="1"/>
    <col min="6405" max="6405" width="14.140625" customWidth="1"/>
    <col min="6406" max="6406" width="15" customWidth="1"/>
    <col min="6407" max="6407" width="13.7109375" customWidth="1"/>
    <col min="6408" max="6408" width="16.42578125" customWidth="1"/>
    <col min="6409" max="6409" width="15.28515625" customWidth="1"/>
    <col min="6410" max="6411" width="0" hidden="1" customWidth="1"/>
    <col min="6412" max="6412" width="39.85546875" customWidth="1"/>
    <col min="6413" max="6413" width="77.42578125" bestFit="1" customWidth="1"/>
    <col min="6653" max="6653" width="40" customWidth="1"/>
    <col min="6654" max="6654" width="13.7109375" customWidth="1"/>
    <col min="6655" max="6655" width="12.42578125" customWidth="1"/>
    <col min="6656" max="6656" width="12.85546875" customWidth="1"/>
    <col min="6657" max="6657" width="13.7109375" customWidth="1"/>
    <col min="6658" max="6659" width="11.85546875" customWidth="1"/>
    <col min="6660" max="6660" width="12.42578125" customWidth="1"/>
    <col min="6661" max="6661" width="14.140625" customWidth="1"/>
    <col min="6662" max="6662" width="15" customWidth="1"/>
    <col min="6663" max="6663" width="13.7109375" customWidth="1"/>
    <col min="6664" max="6664" width="16.42578125" customWidth="1"/>
    <col min="6665" max="6665" width="15.28515625" customWidth="1"/>
    <col min="6666" max="6667" width="0" hidden="1" customWidth="1"/>
    <col min="6668" max="6668" width="39.85546875" customWidth="1"/>
    <col min="6669" max="6669" width="77.42578125" bestFit="1" customWidth="1"/>
    <col min="6909" max="6909" width="40" customWidth="1"/>
    <col min="6910" max="6910" width="13.7109375" customWidth="1"/>
    <col min="6911" max="6911" width="12.42578125" customWidth="1"/>
    <col min="6912" max="6912" width="12.85546875" customWidth="1"/>
    <col min="6913" max="6913" width="13.7109375" customWidth="1"/>
    <col min="6914" max="6915" width="11.85546875" customWidth="1"/>
    <col min="6916" max="6916" width="12.42578125" customWidth="1"/>
    <col min="6917" max="6917" width="14.140625" customWidth="1"/>
    <col min="6918" max="6918" width="15" customWidth="1"/>
    <col min="6919" max="6919" width="13.7109375" customWidth="1"/>
    <col min="6920" max="6920" width="16.42578125" customWidth="1"/>
    <col min="6921" max="6921" width="15.28515625" customWidth="1"/>
    <col min="6922" max="6923" width="0" hidden="1" customWidth="1"/>
    <col min="6924" max="6924" width="39.85546875" customWidth="1"/>
    <col min="6925" max="6925" width="77.42578125" bestFit="1" customWidth="1"/>
    <col min="7165" max="7165" width="40" customWidth="1"/>
    <col min="7166" max="7166" width="13.7109375" customWidth="1"/>
    <col min="7167" max="7167" width="12.42578125" customWidth="1"/>
    <col min="7168" max="7168" width="12.85546875" customWidth="1"/>
    <col min="7169" max="7169" width="13.7109375" customWidth="1"/>
    <col min="7170" max="7171" width="11.85546875" customWidth="1"/>
    <col min="7172" max="7172" width="12.42578125" customWidth="1"/>
    <col min="7173" max="7173" width="14.140625" customWidth="1"/>
    <col min="7174" max="7174" width="15" customWidth="1"/>
    <col min="7175" max="7175" width="13.7109375" customWidth="1"/>
    <col min="7176" max="7176" width="16.42578125" customWidth="1"/>
    <col min="7177" max="7177" width="15.28515625" customWidth="1"/>
    <col min="7178" max="7179" width="0" hidden="1" customWidth="1"/>
    <col min="7180" max="7180" width="39.85546875" customWidth="1"/>
    <col min="7181" max="7181" width="77.42578125" bestFit="1" customWidth="1"/>
    <col min="7421" max="7421" width="40" customWidth="1"/>
    <col min="7422" max="7422" width="13.7109375" customWidth="1"/>
    <col min="7423" max="7423" width="12.42578125" customWidth="1"/>
    <col min="7424" max="7424" width="12.85546875" customWidth="1"/>
    <col min="7425" max="7425" width="13.7109375" customWidth="1"/>
    <col min="7426" max="7427" width="11.85546875" customWidth="1"/>
    <col min="7428" max="7428" width="12.42578125" customWidth="1"/>
    <col min="7429" max="7429" width="14.140625" customWidth="1"/>
    <col min="7430" max="7430" width="15" customWidth="1"/>
    <col min="7431" max="7431" width="13.7109375" customWidth="1"/>
    <col min="7432" max="7432" width="16.42578125" customWidth="1"/>
    <col min="7433" max="7433" width="15.28515625" customWidth="1"/>
    <col min="7434" max="7435" width="0" hidden="1" customWidth="1"/>
    <col min="7436" max="7436" width="39.85546875" customWidth="1"/>
    <col min="7437" max="7437" width="77.42578125" bestFit="1" customWidth="1"/>
    <col min="7677" max="7677" width="40" customWidth="1"/>
    <col min="7678" max="7678" width="13.7109375" customWidth="1"/>
    <col min="7679" max="7679" width="12.42578125" customWidth="1"/>
    <col min="7680" max="7680" width="12.85546875" customWidth="1"/>
    <col min="7681" max="7681" width="13.7109375" customWidth="1"/>
    <col min="7682" max="7683" width="11.85546875" customWidth="1"/>
    <col min="7684" max="7684" width="12.42578125" customWidth="1"/>
    <col min="7685" max="7685" width="14.140625" customWidth="1"/>
    <col min="7686" max="7686" width="15" customWidth="1"/>
    <col min="7687" max="7687" width="13.7109375" customWidth="1"/>
    <col min="7688" max="7688" width="16.42578125" customWidth="1"/>
    <col min="7689" max="7689" width="15.28515625" customWidth="1"/>
    <col min="7690" max="7691" width="0" hidden="1" customWidth="1"/>
    <col min="7692" max="7692" width="39.85546875" customWidth="1"/>
    <col min="7693" max="7693" width="77.42578125" bestFit="1" customWidth="1"/>
    <col min="7933" max="7933" width="40" customWidth="1"/>
    <col min="7934" max="7934" width="13.7109375" customWidth="1"/>
    <col min="7935" max="7935" width="12.42578125" customWidth="1"/>
    <col min="7936" max="7936" width="12.85546875" customWidth="1"/>
    <col min="7937" max="7937" width="13.7109375" customWidth="1"/>
    <col min="7938" max="7939" width="11.85546875" customWidth="1"/>
    <col min="7940" max="7940" width="12.42578125" customWidth="1"/>
    <col min="7941" max="7941" width="14.140625" customWidth="1"/>
    <col min="7942" max="7942" width="15" customWidth="1"/>
    <col min="7943" max="7943" width="13.7109375" customWidth="1"/>
    <col min="7944" max="7944" width="16.42578125" customWidth="1"/>
    <col min="7945" max="7945" width="15.28515625" customWidth="1"/>
    <col min="7946" max="7947" width="0" hidden="1" customWidth="1"/>
    <col min="7948" max="7948" width="39.85546875" customWidth="1"/>
    <col min="7949" max="7949" width="77.42578125" bestFit="1" customWidth="1"/>
    <col min="8189" max="8189" width="40" customWidth="1"/>
    <col min="8190" max="8190" width="13.7109375" customWidth="1"/>
    <col min="8191" max="8191" width="12.42578125" customWidth="1"/>
    <col min="8192" max="8192" width="12.85546875" customWidth="1"/>
    <col min="8193" max="8193" width="13.7109375" customWidth="1"/>
    <col min="8194" max="8195" width="11.85546875" customWidth="1"/>
    <col min="8196" max="8196" width="12.42578125" customWidth="1"/>
    <col min="8197" max="8197" width="14.140625" customWidth="1"/>
    <col min="8198" max="8198" width="15" customWidth="1"/>
    <col min="8199" max="8199" width="13.7109375" customWidth="1"/>
    <col min="8200" max="8200" width="16.42578125" customWidth="1"/>
    <col min="8201" max="8201" width="15.28515625" customWidth="1"/>
    <col min="8202" max="8203" width="0" hidden="1" customWidth="1"/>
    <col min="8204" max="8204" width="39.85546875" customWidth="1"/>
    <col min="8205" max="8205" width="77.42578125" bestFit="1" customWidth="1"/>
    <col min="8445" max="8445" width="40" customWidth="1"/>
    <col min="8446" max="8446" width="13.7109375" customWidth="1"/>
    <col min="8447" max="8447" width="12.42578125" customWidth="1"/>
    <col min="8448" max="8448" width="12.85546875" customWidth="1"/>
    <col min="8449" max="8449" width="13.7109375" customWidth="1"/>
    <col min="8450" max="8451" width="11.85546875" customWidth="1"/>
    <col min="8452" max="8452" width="12.42578125" customWidth="1"/>
    <col min="8453" max="8453" width="14.140625" customWidth="1"/>
    <col min="8454" max="8454" width="15" customWidth="1"/>
    <col min="8455" max="8455" width="13.7109375" customWidth="1"/>
    <col min="8456" max="8456" width="16.42578125" customWidth="1"/>
    <col min="8457" max="8457" width="15.28515625" customWidth="1"/>
    <col min="8458" max="8459" width="0" hidden="1" customWidth="1"/>
    <col min="8460" max="8460" width="39.85546875" customWidth="1"/>
    <col min="8461" max="8461" width="77.42578125" bestFit="1" customWidth="1"/>
    <col min="8701" max="8701" width="40" customWidth="1"/>
    <col min="8702" max="8702" width="13.7109375" customWidth="1"/>
    <col min="8703" max="8703" width="12.42578125" customWidth="1"/>
    <col min="8704" max="8704" width="12.85546875" customWidth="1"/>
    <col min="8705" max="8705" width="13.7109375" customWidth="1"/>
    <col min="8706" max="8707" width="11.85546875" customWidth="1"/>
    <col min="8708" max="8708" width="12.42578125" customWidth="1"/>
    <col min="8709" max="8709" width="14.140625" customWidth="1"/>
    <col min="8710" max="8710" width="15" customWidth="1"/>
    <col min="8711" max="8711" width="13.7109375" customWidth="1"/>
    <col min="8712" max="8712" width="16.42578125" customWidth="1"/>
    <col min="8713" max="8713" width="15.28515625" customWidth="1"/>
    <col min="8714" max="8715" width="0" hidden="1" customWidth="1"/>
    <col min="8716" max="8716" width="39.85546875" customWidth="1"/>
    <col min="8717" max="8717" width="77.42578125" bestFit="1" customWidth="1"/>
    <col min="8957" max="8957" width="40" customWidth="1"/>
    <col min="8958" max="8958" width="13.7109375" customWidth="1"/>
    <col min="8959" max="8959" width="12.42578125" customWidth="1"/>
    <col min="8960" max="8960" width="12.85546875" customWidth="1"/>
    <col min="8961" max="8961" width="13.7109375" customWidth="1"/>
    <col min="8962" max="8963" width="11.85546875" customWidth="1"/>
    <col min="8964" max="8964" width="12.42578125" customWidth="1"/>
    <col min="8965" max="8965" width="14.140625" customWidth="1"/>
    <col min="8966" max="8966" width="15" customWidth="1"/>
    <col min="8967" max="8967" width="13.7109375" customWidth="1"/>
    <col min="8968" max="8968" width="16.42578125" customWidth="1"/>
    <col min="8969" max="8969" width="15.28515625" customWidth="1"/>
    <col min="8970" max="8971" width="0" hidden="1" customWidth="1"/>
    <col min="8972" max="8972" width="39.85546875" customWidth="1"/>
    <col min="8973" max="8973" width="77.42578125" bestFit="1" customWidth="1"/>
    <col min="9213" max="9213" width="40" customWidth="1"/>
    <col min="9214" max="9214" width="13.7109375" customWidth="1"/>
    <col min="9215" max="9215" width="12.42578125" customWidth="1"/>
    <col min="9216" max="9216" width="12.85546875" customWidth="1"/>
    <col min="9217" max="9217" width="13.7109375" customWidth="1"/>
    <col min="9218" max="9219" width="11.85546875" customWidth="1"/>
    <col min="9220" max="9220" width="12.42578125" customWidth="1"/>
    <col min="9221" max="9221" width="14.140625" customWidth="1"/>
    <col min="9222" max="9222" width="15" customWidth="1"/>
    <col min="9223" max="9223" width="13.7109375" customWidth="1"/>
    <col min="9224" max="9224" width="16.42578125" customWidth="1"/>
    <col min="9225" max="9225" width="15.28515625" customWidth="1"/>
    <col min="9226" max="9227" width="0" hidden="1" customWidth="1"/>
    <col min="9228" max="9228" width="39.85546875" customWidth="1"/>
    <col min="9229" max="9229" width="77.42578125" bestFit="1" customWidth="1"/>
    <col min="9469" max="9469" width="40" customWidth="1"/>
    <col min="9470" max="9470" width="13.7109375" customWidth="1"/>
    <col min="9471" max="9471" width="12.42578125" customWidth="1"/>
    <col min="9472" max="9472" width="12.85546875" customWidth="1"/>
    <col min="9473" max="9473" width="13.7109375" customWidth="1"/>
    <col min="9474" max="9475" width="11.85546875" customWidth="1"/>
    <col min="9476" max="9476" width="12.42578125" customWidth="1"/>
    <col min="9477" max="9477" width="14.140625" customWidth="1"/>
    <col min="9478" max="9478" width="15" customWidth="1"/>
    <col min="9479" max="9479" width="13.7109375" customWidth="1"/>
    <col min="9480" max="9480" width="16.42578125" customWidth="1"/>
    <col min="9481" max="9481" width="15.28515625" customWidth="1"/>
    <col min="9482" max="9483" width="0" hidden="1" customWidth="1"/>
    <col min="9484" max="9484" width="39.85546875" customWidth="1"/>
    <col min="9485" max="9485" width="77.42578125" bestFit="1" customWidth="1"/>
    <col min="9725" max="9725" width="40" customWidth="1"/>
    <col min="9726" max="9726" width="13.7109375" customWidth="1"/>
    <col min="9727" max="9727" width="12.42578125" customWidth="1"/>
    <col min="9728" max="9728" width="12.85546875" customWidth="1"/>
    <col min="9729" max="9729" width="13.7109375" customWidth="1"/>
    <col min="9730" max="9731" width="11.85546875" customWidth="1"/>
    <col min="9732" max="9732" width="12.42578125" customWidth="1"/>
    <col min="9733" max="9733" width="14.140625" customWidth="1"/>
    <col min="9734" max="9734" width="15" customWidth="1"/>
    <col min="9735" max="9735" width="13.7109375" customWidth="1"/>
    <col min="9736" max="9736" width="16.42578125" customWidth="1"/>
    <col min="9737" max="9737" width="15.28515625" customWidth="1"/>
    <col min="9738" max="9739" width="0" hidden="1" customWidth="1"/>
    <col min="9740" max="9740" width="39.85546875" customWidth="1"/>
    <col min="9741" max="9741" width="77.42578125" bestFit="1" customWidth="1"/>
    <col min="9981" max="9981" width="40" customWidth="1"/>
    <col min="9982" max="9982" width="13.7109375" customWidth="1"/>
    <col min="9983" max="9983" width="12.42578125" customWidth="1"/>
    <col min="9984" max="9984" width="12.85546875" customWidth="1"/>
    <col min="9985" max="9985" width="13.7109375" customWidth="1"/>
    <col min="9986" max="9987" width="11.85546875" customWidth="1"/>
    <col min="9988" max="9988" width="12.42578125" customWidth="1"/>
    <col min="9989" max="9989" width="14.140625" customWidth="1"/>
    <col min="9990" max="9990" width="15" customWidth="1"/>
    <col min="9991" max="9991" width="13.7109375" customWidth="1"/>
    <col min="9992" max="9992" width="16.42578125" customWidth="1"/>
    <col min="9993" max="9993" width="15.28515625" customWidth="1"/>
    <col min="9994" max="9995" width="0" hidden="1" customWidth="1"/>
    <col min="9996" max="9996" width="39.85546875" customWidth="1"/>
    <col min="9997" max="9997" width="77.42578125" bestFit="1" customWidth="1"/>
    <col min="10237" max="10237" width="40" customWidth="1"/>
    <col min="10238" max="10238" width="13.7109375" customWidth="1"/>
    <col min="10239" max="10239" width="12.42578125" customWidth="1"/>
    <col min="10240" max="10240" width="12.85546875" customWidth="1"/>
    <col min="10241" max="10241" width="13.7109375" customWidth="1"/>
    <col min="10242" max="10243" width="11.85546875" customWidth="1"/>
    <col min="10244" max="10244" width="12.42578125" customWidth="1"/>
    <col min="10245" max="10245" width="14.140625" customWidth="1"/>
    <col min="10246" max="10246" width="15" customWidth="1"/>
    <col min="10247" max="10247" width="13.7109375" customWidth="1"/>
    <col min="10248" max="10248" width="16.42578125" customWidth="1"/>
    <col min="10249" max="10249" width="15.28515625" customWidth="1"/>
    <col min="10250" max="10251" width="0" hidden="1" customWidth="1"/>
    <col min="10252" max="10252" width="39.85546875" customWidth="1"/>
    <col min="10253" max="10253" width="77.42578125" bestFit="1" customWidth="1"/>
    <col min="10493" max="10493" width="40" customWidth="1"/>
    <col min="10494" max="10494" width="13.7109375" customWidth="1"/>
    <col min="10495" max="10495" width="12.42578125" customWidth="1"/>
    <col min="10496" max="10496" width="12.85546875" customWidth="1"/>
    <col min="10497" max="10497" width="13.7109375" customWidth="1"/>
    <col min="10498" max="10499" width="11.85546875" customWidth="1"/>
    <col min="10500" max="10500" width="12.42578125" customWidth="1"/>
    <col min="10501" max="10501" width="14.140625" customWidth="1"/>
    <col min="10502" max="10502" width="15" customWidth="1"/>
    <col min="10503" max="10503" width="13.7109375" customWidth="1"/>
    <col min="10504" max="10504" width="16.42578125" customWidth="1"/>
    <col min="10505" max="10505" width="15.28515625" customWidth="1"/>
    <col min="10506" max="10507" width="0" hidden="1" customWidth="1"/>
    <col min="10508" max="10508" width="39.85546875" customWidth="1"/>
    <col min="10509" max="10509" width="77.42578125" bestFit="1" customWidth="1"/>
    <col min="10749" max="10749" width="40" customWidth="1"/>
    <col min="10750" max="10750" width="13.7109375" customWidth="1"/>
    <col min="10751" max="10751" width="12.42578125" customWidth="1"/>
    <col min="10752" max="10752" width="12.85546875" customWidth="1"/>
    <col min="10753" max="10753" width="13.7109375" customWidth="1"/>
    <col min="10754" max="10755" width="11.85546875" customWidth="1"/>
    <col min="10756" max="10756" width="12.42578125" customWidth="1"/>
    <col min="10757" max="10757" width="14.140625" customWidth="1"/>
    <col min="10758" max="10758" width="15" customWidth="1"/>
    <col min="10759" max="10759" width="13.7109375" customWidth="1"/>
    <col min="10760" max="10760" width="16.42578125" customWidth="1"/>
    <col min="10761" max="10761" width="15.28515625" customWidth="1"/>
    <col min="10762" max="10763" width="0" hidden="1" customWidth="1"/>
    <col min="10764" max="10764" width="39.85546875" customWidth="1"/>
    <col min="10765" max="10765" width="77.42578125" bestFit="1" customWidth="1"/>
    <col min="11005" max="11005" width="40" customWidth="1"/>
    <col min="11006" max="11006" width="13.7109375" customWidth="1"/>
    <col min="11007" max="11007" width="12.42578125" customWidth="1"/>
    <col min="11008" max="11008" width="12.85546875" customWidth="1"/>
    <col min="11009" max="11009" width="13.7109375" customWidth="1"/>
    <col min="11010" max="11011" width="11.85546875" customWidth="1"/>
    <col min="11012" max="11012" width="12.42578125" customWidth="1"/>
    <col min="11013" max="11013" width="14.140625" customWidth="1"/>
    <col min="11014" max="11014" width="15" customWidth="1"/>
    <col min="11015" max="11015" width="13.7109375" customWidth="1"/>
    <col min="11016" max="11016" width="16.42578125" customWidth="1"/>
    <col min="11017" max="11017" width="15.28515625" customWidth="1"/>
    <col min="11018" max="11019" width="0" hidden="1" customWidth="1"/>
    <col min="11020" max="11020" width="39.85546875" customWidth="1"/>
    <col min="11021" max="11021" width="77.42578125" bestFit="1" customWidth="1"/>
    <col min="11261" max="11261" width="40" customWidth="1"/>
    <col min="11262" max="11262" width="13.7109375" customWidth="1"/>
    <col min="11263" max="11263" width="12.42578125" customWidth="1"/>
    <col min="11264" max="11264" width="12.85546875" customWidth="1"/>
    <col min="11265" max="11265" width="13.7109375" customWidth="1"/>
    <col min="11266" max="11267" width="11.85546875" customWidth="1"/>
    <col min="11268" max="11268" width="12.42578125" customWidth="1"/>
    <col min="11269" max="11269" width="14.140625" customWidth="1"/>
    <col min="11270" max="11270" width="15" customWidth="1"/>
    <col min="11271" max="11271" width="13.7109375" customWidth="1"/>
    <col min="11272" max="11272" width="16.42578125" customWidth="1"/>
    <col min="11273" max="11273" width="15.28515625" customWidth="1"/>
    <col min="11274" max="11275" width="0" hidden="1" customWidth="1"/>
    <col min="11276" max="11276" width="39.85546875" customWidth="1"/>
    <col min="11277" max="11277" width="77.42578125" bestFit="1" customWidth="1"/>
    <col min="11517" max="11517" width="40" customWidth="1"/>
    <col min="11518" max="11518" width="13.7109375" customWidth="1"/>
    <col min="11519" max="11519" width="12.42578125" customWidth="1"/>
    <col min="11520" max="11520" width="12.85546875" customWidth="1"/>
    <col min="11521" max="11521" width="13.7109375" customWidth="1"/>
    <col min="11522" max="11523" width="11.85546875" customWidth="1"/>
    <col min="11524" max="11524" width="12.42578125" customWidth="1"/>
    <col min="11525" max="11525" width="14.140625" customWidth="1"/>
    <col min="11526" max="11526" width="15" customWidth="1"/>
    <col min="11527" max="11527" width="13.7109375" customWidth="1"/>
    <col min="11528" max="11528" width="16.42578125" customWidth="1"/>
    <col min="11529" max="11529" width="15.28515625" customWidth="1"/>
    <col min="11530" max="11531" width="0" hidden="1" customWidth="1"/>
    <col min="11532" max="11532" width="39.85546875" customWidth="1"/>
    <col min="11533" max="11533" width="77.42578125" bestFit="1" customWidth="1"/>
    <col min="11773" max="11773" width="40" customWidth="1"/>
    <col min="11774" max="11774" width="13.7109375" customWidth="1"/>
    <col min="11775" max="11775" width="12.42578125" customWidth="1"/>
    <col min="11776" max="11776" width="12.85546875" customWidth="1"/>
    <col min="11777" max="11777" width="13.7109375" customWidth="1"/>
    <col min="11778" max="11779" width="11.85546875" customWidth="1"/>
    <col min="11780" max="11780" width="12.42578125" customWidth="1"/>
    <col min="11781" max="11781" width="14.140625" customWidth="1"/>
    <col min="11782" max="11782" width="15" customWidth="1"/>
    <col min="11783" max="11783" width="13.7109375" customWidth="1"/>
    <col min="11784" max="11784" width="16.42578125" customWidth="1"/>
    <col min="11785" max="11785" width="15.28515625" customWidth="1"/>
    <col min="11786" max="11787" width="0" hidden="1" customWidth="1"/>
    <col min="11788" max="11788" width="39.85546875" customWidth="1"/>
    <col min="11789" max="11789" width="77.42578125" bestFit="1" customWidth="1"/>
    <col min="12029" max="12029" width="40" customWidth="1"/>
    <col min="12030" max="12030" width="13.7109375" customWidth="1"/>
    <col min="12031" max="12031" width="12.42578125" customWidth="1"/>
    <col min="12032" max="12032" width="12.85546875" customWidth="1"/>
    <col min="12033" max="12033" width="13.7109375" customWidth="1"/>
    <col min="12034" max="12035" width="11.85546875" customWidth="1"/>
    <col min="12036" max="12036" width="12.42578125" customWidth="1"/>
    <col min="12037" max="12037" width="14.140625" customWidth="1"/>
    <col min="12038" max="12038" width="15" customWidth="1"/>
    <col min="12039" max="12039" width="13.7109375" customWidth="1"/>
    <col min="12040" max="12040" width="16.42578125" customWidth="1"/>
    <col min="12041" max="12041" width="15.28515625" customWidth="1"/>
    <col min="12042" max="12043" width="0" hidden="1" customWidth="1"/>
    <col min="12044" max="12044" width="39.85546875" customWidth="1"/>
    <col min="12045" max="12045" width="77.42578125" bestFit="1" customWidth="1"/>
    <col min="12285" max="12285" width="40" customWidth="1"/>
    <col min="12286" max="12286" width="13.7109375" customWidth="1"/>
    <col min="12287" max="12287" width="12.42578125" customWidth="1"/>
    <col min="12288" max="12288" width="12.85546875" customWidth="1"/>
    <col min="12289" max="12289" width="13.7109375" customWidth="1"/>
    <col min="12290" max="12291" width="11.85546875" customWidth="1"/>
    <col min="12292" max="12292" width="12.42578125" customWidth="1"/>
    <col min="12293" max="12293" width="14.140625" customWidth="1"/>
    <col min="12294" max="12294" width="15" customWidth="1"/>
    <col min="12295" max="12295" width="13.7109375" customWidth="1"/>
    <col min="12296" max="12296" width="16.42578125" customWidth="1"/>
    <col min="12297" max="12297" width="15.28515625" customWidth="1"/>
    <col min="12298" max="12299" width="0" hidden="1" customWidth="1"/>
    <col min="12300" max="12300" width="39.85546875" customWidth="1"/>
    <col min="12301" max="12301" width="77.42578125" bestFit="1" customWidth="1"/>
    <col min="12541" max="12541" width="40" customWidth="1"/>
    <col min="12542" max="12542" width="13.7109375" customWidth="1"/>
    <col min="12543" max="12543" width="12.42578125" customWidth="1"/>
    <col min="12544" max="12544" width="12.85546875" customWidth="1"/>
    <col min="12545" max="12545" width="13.7109375" customWidth="1"/>
    <col min="12546" max="12547" width="11.85546875" customWidth="1"/>
    <col min="12548" max="12548" width="12.42578125" customWidth="1"/>
    <col min="12549" max="12549" width="14.140625" customWidth="1"/>
    <col min="12550" max="12550" width="15" customWidth="1"/>
    <col min="12551" max="12551" width="13.7109375" customWidth="1"/>
    <col min="12552" max="12552" width="16.42578125" customWidth="1"/>
    <col min="12553" max="12553" width="15.28515625" customWidth="1"/>
    <col min="12554" max="12555" width="0" hidden="1" customWidth="1"/>
    <col min="12556" max="12556" width="39.85546875" customWidth="1"/>
    <col min="12557" max="12557" width="77.42578125" bestFit="1" customWidth="1"/>
    <col min="12797" max="12797" width="40" customWidth="1"/>
    <col min="12798" max="12798" width="13.7109375" customWidth="1"/>
    <col min="12799" max="12799" width="12.42578125" customWidth="1"/>
    <col min="12800" max="12800" width="12.85546875" customWidth="1"/>
    <col min="12801" max="12801" width="13.7109375" customWidth="1"/>
    <col min="12802" max="12803" width="11.85546875" customWidth="1"/>
    <col min="12804" max="12804" width="12.42578125" customWidth="1"/>
    <col min="12805" max="12805" width="14.140625" customWidth="1"/>
    <col min="12806" max="12806" width="15" customWidth="1"/>
    <col min="12807" max="12807" width="13.7109375" customWidth="1"/>
    <col min="12808" max="12808" width="16.42578125" customWidth="1"/>
    <col min="12809" max="12809" width="15.28515625" customWidth="1"/>
    <col min="12810" max="12811" width="0" hidden="1" customWidth="1"/>
    <col min="12812" max="12812" width="39.85546875" customWidth="1"/>
    <col min="12813" max="12813" width="77.42578125" bestFit="1" customWidth="1"/>
    <col min="13053" max="13053" width="40" customWidth="1"/>
    <col min="13054" max="13054" width="13.7109375" customWidth="1"/>
    <col min="13055" max="13055" width="12.42578125" customWidth="1"/>
    <col min="13056" max="13056" width="12.85546875" customWidth="1"/>
    <col min="13057" max="13057" width="13.7109375" customWidth="1"/>
    <col min="13058" max="13059" width="11.85546875" customWidth="1"/>
    <col min="13060" max="13060" width="12.42578125" customWidth="1"/>
    <col min="13061" max="13061" width="14.140625" customWidth="1"/>
    <col min="13062" max="13062" width="15" customWidth="1"/>
    <col min="13063" max="13063" width="13.7109375" customWidth="1"/>
    <col min="13064" max="13064" width="16.42578125" customWidth="1"/>
    <col min="13065" max="13065" width="15.28515625" customWidth="1"/>
    <col min="13066" max="13067" width="0" hidden="1" customWidth="1"/>
    <col min="13068" max="13068" width="39.85546875" customWidth="1"/>
    <col min="13069" max="13069" width="77.42578125" bestFit="1" customWidth="1"/>
    <col min="13309" max="13309" width="40" customWidth="1"/>
    <col min="13310" max="13310" width="13.7109375" customWidth="1"/>
    <col min="13311" max="13311" width="12.42578125" customWidth="1"/>
    <col min="13312" max="13312" width="12.85546875" customWidth="1"/>
    <col min="13313" max="13313" width="13.7109375" customWidth="1"/>
    <col min="13314" max="13315" width="11.85546875" customWidth="1"/>
    <col min="13316" max="13316" width="12.42578125" customWidth="1"/>
    <col min="13317" max="13317" width="14.140625" customWidth="1"/>
    <col min="13318" max="13318" width="15" customWidth="1"/>
    <col min="13319" max="13319" width="13.7109375" customWidth="1"/>
    <col min="13320" max="13320" width="16.42578125" customWidth="1"/>
    <col min="13321" max="13321" width="15.28515625" customWidth="1"/>
    <col min="13322" max="13323" width="0" hidden="1" customWidth="1"/>
    <col min="13324" max="13324" width="39.85546875" customWidth="1"/>
    <col min="13325" max="13325" width="77.42578125" bestFit="1" customWidth="1"/>
    <col min="13565" max="13565" width="40" customWidth="1"/>
    <col min="13566" max="13566" width="13.7109375" customWidth="1"/>
    <col min="13567" max="13567" width="12.42578125" customWidth="1"/>
    <col min="13568" max="13568" width="12.85546875" customWidth="1"/>
    <col min="13569" max="13569" width="13.7109375" customWidth="1"/>
    <col min="13570" max="13571" width="11.85546875" customWidth="1"/>
    <col min="13572" max="13572" width="12.42578125" customWidth="1"/>
    <col min="13573" max="13573" width="14.140625" customWidth="1"/>
    <col min="13574" max="13574" width="15" customWidth="1"/>
    <col min="13575" max="13575" width="13.7109375" customWidth="1"/>
    <col min="13576" max="13576" width="16.42578125" customWidth="1"/>
    <col min="13577" max="13577" width="15.28515625" customWidth="1"/>
    <col min="13578" max="13579" width="0" hidden="1" customWidth="1"/>
    <col min="13580" max="13580" width="39.85546875" customWidth="1"/>
    <col min="13581" max="13581" width="77.42578125" bestFit="1" customWidth="1"/>
    <col min="13821" max="13821" width="40" customWidth="1"/>
    <col min="13822" max="13822" width="13.7109375" customWidth="1"/>
    <col min="13823" max="13823" width="12.42578125" customWidth="1"/>
    <col min="13824" max="13824" width="12.85546875" customWidth="1"/>
    <col min="13825" max="13825" width="13.7109375" customWidth="1"/>
    <col min="13826" max="13827" width="11.85546875" customWidth="1"/>
    <col min="13828" max="13828" width="12.42578125" customWidth="1"/>
    <col min="13829" max="13829" width="14.140625" customWidth="1"/>
    <col min="13830" max="13830" width="15" customWidth="1"/>
    <col min="13831" max="13831" width="13.7109375" customWidth="1"/>
    <col min="13832" max="13832" width="16.42578125" customWidth="1"/>
    <col min="13833" max="13833" width="15.28515625" customWidth="1"/>
    <col min="13834" max="13835" width="0" hidden="1" customWidth="1"/>
    <col min="13836" max="13836" width="39.85546875" customWidth="1"/>
    <col min="13837" max="13837" width="77.42578125" bestFit="1" customWidth="1"/>
    <col min="14077" max="14077" width="40" customWidth="1"/>
    <col min="14078" max="14078" width="13.7109375" customWidth="1"/>
    <col min="14079" max="14079" width="12.42578125" customWidth="1"/>
    <col min="14080" max="14080" width="12.85546875" customWidth="1"/>
    <col min="14081" max="14081" width="13.7109375" customWidth="1"/>
    <col min="14082" max="14083" width="11.85546875" customWidth="1"/>
    <col min="14084" max="14084" width="12.42578125" customWidth="1"/>
    <col min="14085" max="14085" width="14.140625" customWidth="1"/>
    <col min="14086" max="14086" width="15" customWidth="1"/>
    <col min="14087" max="14087" width="13.7109375" customWidth="1"/>
    <col min="14088" max="14088" width="16.42578125" customWidth="1"/>
    <col min="14089" max="14089" width="15.28515625" customWidth="1"/>
    <col min="14090" max="14091" width="0" hidden="1" customWidth="1"/>
    <col min="14092" max="14092" width="39.85546875" customWidth="1"/>
    <col min="14093" max="14093" width="77.42578125" bestFit="1" customWidth="1"/>
    <col min="14333" max="14333" width="40" customWidth="1"/>
    <col min="14334" max="14334" width="13.7109375" customWidth="1"/>
    <col min="14335" max="14335" width="12.42578125" customWidth="1"/>
    <col min="14336" max="14336" width="12.85546875" customWidth="1"/>
    <col min="14337" max="14337" width="13.7109375" customWidth="1"/>
    <col min="14338" max="14339" width="11.85546875" customWidth="1"/>
    <col min="14340" max="14340" width="12.42578125" customWidth="1"/>
    <col min="14341" max="14341" width="14.140625" customWidth="1"/>
    <col min="14342" max="14342" width="15" customWidth="1"/>
    <col min="14343" max="14343" width="13.7109375" customWidth="1"/>
    <col min="14344" max="14344" width="16.42578125" customWidth="1"/>
    <col min="14345" max="14345" width="15.28515625" customWidth="1"/>
    <col min="14346" max="14347" width="0" hidden="1" customWidth="1"/>
    <col min="14348" max="14348" width="39.85546875" customWidth="1"/>
    <col min="14349" max="14349" width="77.42578125" bestFit="1" customWidth="1"/>
    <col min="14589" max="14589" width="40" customWidth="1"/>
    <col min="14590" max="14590" width="13.7109375" customWidth="1"/>
    <col min="14591" max="14591" width="12.42578125" customWidth="1"/>
    <col min="14592" max="14592" width="12.85546875" customWidth="1"/>
    <col min="14593" max="14593" width="13.7109375" customWidth="1"/>
    <col min="14594" max="14595" width="11.85546875" customWidth="1"/>
    <col min="14596" max="14596" width="12.42578125" customWidth="1"/>
    <col min="14597" max="14597" width="14.140625" customWidth="1"/>
    <col min="14598" max="14598" width="15" customWidth="1"/>
    <col min="14599" max="14599" width="13.7109375" customWidth="1"/>
    <col min="14600" max="14600" width="16.42578125" customWidth="1"/>
    <col min="14601" max="14601" width="15.28515625" customWidth="1"/>
    <col min="14602" max="14603" width="0" hidden="1" customWidth="1"/>
    <col min="14604" max="14604" width="39.85546875" customWidth="1"/>
    <col min="14605" max="14605" width="77.42578125" bestFit="1" customWidth="1"/>
    <col min="14845" max="14845" width="40" customWidth="1"/>
    <col min="14846" max="14846" width="13.7109375" customWidth="1"/>
    <col min="14847" max="14847" width="12.42578125" customWidth="1"/>
    <col min="14848" max="14848" width="12.85546875" customWidth="1"/>
    <col min="14849" max="14849" width="13.7109375" customWidth="1"/>
    <col min="14850" max="14851" width="11.85546875" customWidth="1"/>
    <col min="14852" max="14852" width="12.42578125" customWidth="1"/>
    <col min="14853" max="14853" width="14.140625" customWidth="1"/>
    <col min="14854" max="14854" width="15" customWidth="1"/>
    <col min="14855" max="14855" width="13.7109375" customWidth="1"/>
    <col min="14856" max="14856" width="16.42578125" customWidth="1"/>
    <col min="14857" max="14857" width="15.28515625" customWidth="1"/>
    <col min="14858" max="14859" width="0" hidden="1" customWidth="1"/>
    <col min="14860" max="14860" width="39.85546875" customWidth="1"/>
    <col min="14861" max="14861" width="77.42578125" bestFit="1" customWidth="1"/>
    <col min="15101" max="15101" width="40" customWidth="1"/>
    <col min="15102" max="15102" width="13.7109375" customWidth="1"/>
    <col min="15103" max="15103" width="12.42578125" customWidth="1"/>
    <col min="15104" max="15104" width="12.85546875" customWidth="1"/>
    <col min="15105" max="15105" width="13.7109375" customWidth="1"/>
    <col min="15106" max="15107" width="11.85546875" customWidth="1"/>
    <col min="15108" max="15108" width="12.42578125" customWidth="1"/>
    <col min="15109" max="15109" width="14.140625" customWidth="1"/>
    <col min="15110" max="15110" width="15" customWidth="1"/>
    <col min="15111" max="15111" width="13.7109375" customWidth="1"/>
    <col min="15112" max="15112" width="16.42578125" customWidth="1"/>
    <col min="15113" max="15113" width="15.28515625" customWidth="1"/>
    <col min="15114" max="15115" width="0" hidden="1" customWidth="1"/>
    <col min="15116" max="15116" width="39.85546875" customWidth="1"/>
    <col min="15117" max="15117" width="77.42578125" bestFit="1" customWidth="1"/>
    <col min="15357" max="15357" width="40" customWidth="1"/>
    <col min="15358" max="15358" width="13.7109375" customWidth="1"/>
    <col min="15359" max="15359" width="12.42578125" customWidth="1"/>
    <col min="15360" max="15360" width="12.85546875" customWidth="1"/>
    <col min="15361" max="15361" width="13.7109375" customWidth="1"/>
    <col min="15362" max="15363" width="11.85546875" customWidth="1"/>
    <col min="15364" max="15364" width="12.42578125" customWidth="1"/>
    <col min="15365" max="15365" width="14.140625" customWidth="1"/>
    <col min="15366" max="15366" width="15" customWidth="1"/>
    <col min="15367" max="15367" width="13.7109375" customWidth="1"/>
    <col min="15368" max="15368" width="16.42578125" customWidth="1"/>
    <col min="15369" max="15369" width="15.28515625" customWidth="1"/>
    <col min="15370" max="15371" width="0" hidden="1" customWidth="1"/>
    <col min="15372" max="15372" width="39.85546875" customWidth="1"/>
    <col min="15373" max="15373" width="77.42578125" bestFit="1" customWidth="1"/>
    <col min="15613" max="15613" width="40" customWidth="1"/>
    <col min="15614" max="15614" width="13.7109375" customWidth="1"/>
    <col min="15615" max="15615" width="12.42578125" customWidth="1"/>
    <col min="15616" max="15616" width="12.85546875" customWidth="1"/>
    <col min="15617" max="15617" width="13.7109375" customWidth="1"/>
    <col min="15618" max="15619" width="11.85546875" customWidth="1"/>
    <col min="15620" max="15620" width="12.42578125" customWidth="1"/>
    <col min="15621" max="15621" width="14.140625" customWidth="1"/>
    <col min="15622" max="15622" width="15" customWidth="1"/>
    <col min="15623" max="15623" width="13.7109375" customWidth="1"/>
    <col min="15624" max="15624" width="16.42578125" customWidth="1"/>
    <col min="15625" max="15625" width="15.28515625" customWidth="1"/>
    <col min="15626" max="15627" width="0" hidden="1" customWidth="1"/>
    <col min="15628" max="15628" width="39.85546875" customWidth="1"/>
    <col min="15629" max="15629" width="77.42578125" bestFit="1" customWidth="1"/>
    <col min="15869" max="15869" width="40" customWidth="1"/>
    <col min="15870" max="15870" width="13.7109375" customWidth="1"/>
    <col min="15871" max="15871" width="12.42578125" customWidth="1"/>
    <col min="15872" max="15872" width="12.85546875" customWidth="1"/>
    <col min="15873" max="15873" width="13.7109375" customWidth="1"/>
    <col min="15874" max="15875" width="11.85546875" customWidth="1"/>
    <col min="15876" max="15876" width="12.42578125" customWidth="1"/>
    <col min="15877" max="15877" width="14.140625" customWidth="1"/>
    <col min="15878" max="15878" width="15" customWidth="1"/>
    <col min="15879" max="15879" width="13.7109375" customWidth="1"/>
    <col min="15880" max="15880" width="16.42578125" customWidth="1"/>
    <col min="15881" max="15881" width="15.28515625" customWidth="1"/>
    <col min="15882" max="15883" width="0" hidden="1" customWidth="1"/>
    <col min="15884" max="15884" width="39.85546875" customWidth="1"/>
    <col min="15885" max="15885" width="77.42578125" bestFit="1" customWidth="1"/>
    <col min="16125" max="16125" width="40" customWidth="1"/>
    <col min="16126" max="16126" width="13.7109375" customWidth="1"/>
    <col min="16127" max="16127" width="12.42578125" customWidth="1"/>
    <col min="16128" max="16128" width="12.85546875" customWidth="1"/>
    <col min="16129" max="16129" width="13.7109375" customWidth="1"/>
    <col min="16130" max="16131" width="11.85546875" customWidth="1"/>
    <col min="16132" max="16132" width="12.42578125" customWidth="1"/>
    <col min="16133" max="16133" width="14.140625" customWidth="1"/>
    <col min="16134" max="16134" width="15" customWidth="1"/>
    <col min="16135" max="16135" width="13.7109375" customWidth="1"/>
    <col min="16136" max="16136" width="16.42578125" customWidth="1"/>
    <col min="16137" max="16137" width="15.28515625" customWidth="1"/>
    <col min="16138" max="16139" width="0" hidden="1" customWidth="1"/>
    <col min="16140" max="16140" width="39.85546875" customWidth="1"/>
    <col min="16141" max="16141" width="77.42578125" bestFit="1" customWidth="1"/>
  </cols>
  <sheetData>
    <row r="6" spans="1:16" ht="21" x14ac:dyDescent="0.35">
      <c r="A6" s="484" t="s">
        <v>993</v>
      </c>
      <c r="B6" s="484"/>
      <c r="C6" s="484"/>
      <c r="D6" s="484"/>
      <c r="E6" s="484"/>
      <c r="F6" s="484"/>
      <c r="G6" s="484"/>
      <c r="H6" s="484"/>
      <c r="I6" s="484"/>
      <c r="J6" s="484"/>
      <c r="K6" s="484"/>
      <c r="L6" s="484"/>
      <c r="M6" s="484"/>
      <c r="N6" s="7"/>
      <c r="O6" s="8"/>
      <c r="P6" s="8"/>
    </row>
    <row r="7" spans="1:16" ht="21" x14ac:dyDescent="0.35">
      <c r="B7" t="s">
        <v>114</v>
      </c>
      <c r="D7" s="19"/>
      <c r="E7" s="9"/>
      <c r="I7" s="485" t="s">
        <v>118</v>
      </c>
      <c r="J7" s="486"/>
      <c r="K7" s="486"/>
      <c r="L7" s="486"/>
      <c r="M7" s="202" t="s">
        <v>119</v>
      </c>
    </row>
    <row r="8" spans="1:16" ht="91.35" customHeight="1" x14ac:dyDescent="0.25">
      <c r="B8" s="10" t="s">
        <v>115</v>
      </c>
      <c r="C8" s="487" t="s">
        <v>609</v>
      </c>
      <c r="D8" s="487"/>
      <c r="E8" s="487"/>
      <c r="F8" s="487"/>
      <c r="G8" s="487"/>
      <c r="H8" s="487"/>
      <c r="I8" s="203" t="s">
        <v>989</v>
      </c>
      <c r="J8" s="204" t="s">
        <v>990</v>
      </c>
      <c r="K8" s="204" t="s">
        <v>117</v>
      </c>
      <c r="L8" s="204" t="s">
        <v>102</v>
      </c>
      <c r="M8" s="204" t="s">
        <v>116</v>
      </c>
      <c r="N8" s="205" t="s">
        <v>991</v>
      </c>
    </row>
    <row r="9" spans="1:16" ht="75" customHeight="1" x14ac:dyDescent="0.25">
      <c r="A9" s="206" t="s">
        <v>992</v>
      </c>
      <c r="B9" s="207" t="s">
        <v>109</v>
      </c>
      <c r="C9" s="208" t="s">
        <v>608</v>
      </c>
      <c r="D9" s="208" t="s">
        <v>110</v>
      </c>
      <c r="E9" s="208" t="s">
        <v>111</v>
      </c>
      <c r="F9" s="208" t="s">
        <v>112</v>
      </c>
      <c r="G9" s="208" t="s">
        <v>113</v>
      </c>
      <c r="H9" s="209" t="s">
        <v>607</v>
      </c>
      <c r="I9" s="210"/>
      <c r="J9" s="210"/>
      <c r="K9" s="210"/>
      <c r="L9" s="210"/>
      <c r="M9" s="210"/>
      <c r="N9" s="48"/>
    </row>
    <row r="10" spans="1:16" ht="17.25" customHeight="1" x14ac:dyDescent="0.25">
      <c r="A10" s="211" t="s">
        <v>59</v>
      </c>
      <c r="B10" s="2" t="s">
        <v>994</v>
      </c>
      <c r="C10" s="218">
        <v>616.85223062399973</v>
      </c>
      <c r="D10" s="218">
        <v>582.3780137279997</v>
      </c>
      <c r="E10" s="218">
        <v>34.474216895999987</v>
      </c>
      <c r="F10" s="218"/>
      <c r="G10" s="218">
        <v>246.74089224959991</v>
      </c>
      <c r="H10" s="219">
        <v>370.11133837439979</v>
      </c>
      <c r="I10" s="220">
        <v>370.11133837439979</v>
      </c>
      <c r="J10" s="220"/>
      <c r="K10" s="220"/>
      <c r="L10" s="220"/>
      <c r="M10" s="220"/>
      <c r="N10" s="221" t="s">
        <v>644</v>
      </c>
    </row>
    <row r="11" spans="1:16" ht="17.25" customHeight="1" x14ac:dyDescent="0.25">
      <c r="A11" s="212" t="s">
        <v>57</v>
      </c>
      <c r="B11" s="213" t="s">
        <v>100</v>
      </c>
      <c r="C11" s="222">
        <v>1055.9851200000001</v>
      </c>
      <c r="D11" s="223">
        <v>1055.9851200000001</v>
      </c>
      <c r="E11" s="224"/>
      <c r="F11" s="215"/>
      <c r="G11" s="225">
        <v>633.59107200000005</v>
      </c>
      <c r="H11" s="226">
        <v>422.394048</v>
      </c>
      <c r="I11" s="227">
        <v>422.394048</v>
      </c>
      <c r="J11" s="227"/>
      <c r="K11" s="227"/>
      <c r="L11" s="227"/>
      <c r="M11" s="227"/>
      <c r="N11" s="104" t="s">
        <v>610</v>
      </c>
    </row>
    <row r="12" spans="1:16" ht="17.25" customHeight="1" x14ac:dyDescent="0.25">
      <c r="A12" s="211" t="s">
        <v>995</v>
      </c>
      <c r="B12" s="2" t="s">
        <v>996</v>
      </c>
      <c r="C12" s="218">
        <v>85.925842848000002</v>
      </c>
      <c r="D12" s="228">
        <v>47.449811232000009</v>
      </c>
      <c r="E12" s="228">
        <v>38.476031616</v>
      </c>
      <c r="F12" s="229"/>
      <c r="G12" s="229"/>
      <c r="H12" s="230">
        <v>85.925842848000002</v>
      </c>
      <c r="I12" s="220"/>
      <c r="J12" s="220">
        <v>85.925842848000002</v>
      </c>
      <c r="K12" s="220"/>
      <c r="L12" s="220"/>
      <c r="M12" s="220"/>
      <c r="N12" s="221" t="s">
        <v>627</v>
      </c>
    </row>
    <row r="13" spans="1:16" ht="17.25" customHeight="1" x14ac:dyDescent="0.25">
      <c r="A13" s="212" t="s">
        <v>997</v>
      </c>
      <c r="B13" s="213" t="s">
        <v>107</v>
      </c>
      <c r="C13" s="222">
        <v>0</v>
      </c>
      <c r="D13" s="225"/>
      <c r="E13" s="231"/>
      <c r="F13" s="231"/>
      <c r="G13" s="231"/>
      <c r="H13" s="226">
        <v>0</v>
      </c>
      <c r="I13" s="227"/>
      <c r="J13" s="227"/>
      <c r="K13" s="227">
        <v>0</v>
      </c>
      <c r="L13" s="227"/>
      <c r="M13" s="227"/>
      <c r="N13" s="104"/>
    </row>
    <row r="14" spans="1:16" ht="17.25" customHeight="1" x14ac:dyDescent="0.25">
      <c r="A14" s="214" t="s">
        <v>58</v>
      </c>
      <c r="B14" s="2" t="s">
        <v>998</v>
      </c>
      <c r="C14" s="218">
        <v>579.01198291847618</v>
      </c>
      <c r="D14" s="228">
        <v>339.5145931669943</v>
      </c>
      <c r="E14" s="228">
        <v>239.49738975148182</v>
      </c>
      <c r="F14" s="229"/>
      <c r="G14" s="232">
        <v>308.93721081591207</v>
      </c>
      <c r="H14" s="230">
        <v>270.07477210256411</v>
      </c>
      <c r="I14" s="220"/>
      <c r="J14" s="101">
        <v>49.589645197435885</v>
      </c>
      <c r="K14" s="233"/>
      <c r="L14" s="220">
        <v>220.48512690512823</v>
      </c>
      <c r="M14" s="233"/>
      <c r="N14" s="221" t="s">
        <v>665</v>
      </c>
    </row>
    <row r="15" spans="1:16" ht="17.25" customHeight="1" x14ac:dyDescent="0.25">
      <c r="A15" s="212">
        <v>3600</v>
      </c>
      <c r="B15" s="213" t="s">
        <v>102</v>
      </c>
      <c r="C15" s="234">
        <v>0.54602899999999999</v>
      </c>
      <c r="D15" s="235">
        <v>0.38040099999999999</v>
      </c>
      <c r="E15" s="236">
        <v>0.165628</v>
      </c>
      <c r="F15" s="231"/>
      <c r="G15" s="225"/>
      <c r="H15" s="237">
        <v>0.54602899999999999</v>
      </c>
      <c r="I15" s="227"/>
      <c r="J15" s="238"/>
      <c r="K15" s="239"/>
      <c r="L15" s="235">
        <v>0.54602899999999999</v>
      </c>
      <c r="M15" s="239"/>
      <c r="N15" s="104" t="s">
        <v>628</v>
      </c>
    </row>
    <row r="16" spans="1:16" ht="17.25" customHeight="1" x14ac:dyDescent="0.25">
      <c r="A16" s="212" t="s">
        <v>999</v>
      </c>
      <c r="B16" s="215" t="s">
        <v>1000</v>
      </c>
      <c r="C16" s="222">
        <v>17885.121200784641</v>
      </c>
      <c r="D16" s="225">
        <v>17885.121200784641</v>
      </c>
      <c r="E16" s="240"/>
      <c r="F16" s="240"/>
      <c r="G16" s="241"/>
      <c r="H16" s="226">
        <v>17885.121200784641</v>
      </c>
      <c r="I16" s="227"/>
      <c r="J16" s="239"/>
      <c r="K16" s="239"/>
      <c r="L16" s="239"/>
      <c r="M16" s="238">
        <v>17885.121200784641</v>
      </c>
      <c r="N16" s="104" t="s">
        <v>886</v>
      </c>
    </row>
    <row r="17" spans="1:14" ht="17.25" customHeight="1" x14ac:dyDescent="0.25">
      <c r="A17" s="216">
        <v>5222</v>
      </c>
      <c r="B17" s="217" t="s">
        <v>108</v>
      </c>
      <c r="C17" s="242">
        <v>0</v>
      </c>
      <c r="D17" s="243"/>
      <c r="E17" s="244"/>
      <c r="F17" s="243"/>
      <c r="G17" s="244"/>
      <c r="H17" s="245">
        <v>0</v>
      </c>
      <c r="I17" s="220"/>
      <c r="J17" s="233"/>
      <c r="K17" s="233"/>
      <c r="L17" s="233"/>
      <c r="M17" s="101">
        <v>0</v>
      </c>
      <c r="N17" s="246"/>
    </row>
    <row r="18" spans="1:14" ht="15.75" customHeight="1" x14ac:dyDescent="0.25">
      <c r="C18" s="11" t="s">
        <v>120</v>
      </c>
      <c r="I18" s="247">
        <v>792.50538637439979</v>
      </c>
      <c r="J18" s="248">
        <v>135.51548804543589</v>
      </c>
      <c r="K18" s="248">
        <v>0</v>
      </c>
      <c r="L18" s="248">
        <v>221.03115590512823</v>
      </c>
      <c r="M18" s="249">
        <v>17885.121200784641</v>
      </c>
      <c r="N18" s="246"/>
    </row>
    <row r="19" spans="1:14" ht="15.75" customHeight="1" x14ac:dyDescent="0.25">
      <c r="B19" s="33"/>
      <c r="C19" s="11" t="s">
        <v>121</v>
      </c>
      <c r="D19" s="12"/>
      <c r="E19" s="2"/>
      <c r="F19" s="97"/>
      <c r="I19" s="250">
        <v>0</v>
      </c>
      <c r="J19" s="251">
        <v>0</v>
      </c>
      <c r="K19" s="251">
        <v>0</v>
      </c>
      <c r="L19" s="252"/>
      <c r="M19" s="253"/>
      <c r="N19" s="46"/>
    </row>
    <row r="20" spans="1:14" ht="15.75" customHeight="1" x14ac:dyDescent="0.25">
      <c r="C20" s="11" t="s">
        <v>122</v>
      </c>
      <c r="D20" s="12"/>
      <c r="E20" s="2"/>
      <c r="F20" s="97"/>
      <c r="G20" s="97"/>
      <c r="I20" s="254">
        <v>792.50538637439979</v>
      </c>
      <c r="J20" s="255">
        <v>135.51548804543589</v>
      </c>
      <c r="K20" s="255">
        <v>0</v>
      </c>
      <c r="L20" s="255">
        <v>221.03115590512823</v>
      </c>
      <c r="M20" s="256">
        <v>17885.121200784641</v>
      </c>
      <c r="N20" s="96" t="s">
        <v>629</v>
      </c>
    </row>
    <row r="21" spans="1:14" ht="15.75" customHeight="1" x14ac:dyDescent="0.25">
      <c r="C21" s="52" t="s">
        <v>123</v>
      </c>
      <c r="D21" s="13"/>
      <c r="E21" s="13"/>
      <c r="I21" s="257">
        <v>475.50323182463984</v>
      </c>
      <c r="J21" s="258">
        <v>27.103097609087179</v>
      </c>
      <c r="K21" s="258">
        <v>0</v>
      </c>
      <c r="L21" s="258">
        <v>55.257788976282058</v>
      </c>
      <c r="M21" s="259">
        <v>0</v>
      </c>
      <c r="N21" s="50">
        <f>SUM(I21:M21)</f>
        <v>557.86411841000904</v>
      </c>
    </row>
    <row r="22" spans="1:14" ht="15.75" customHeight="1" x14ac:dyDescent="0.25">
      <c r="C22" s="52" t="s">
        <v>124</v>
      </c>
      <c r="D22" s="15"/>
      <c r="E22" s="15"/>
      <c r="I22" s="260">
        <v>317.00215454975995</v>
      </c>
      <c r="J22" s="261">
        <v>108.41239043634872</v>
      </c>
      <c r="K22" s="261">
        <v>0</v>
      </c>
      <c r="L22" s="261">
        <v>165.77336692884617</v>
      </c>
      <c r="M22" s="262">
        <v>17885.121200784641</v>
      </c>
      <c r="N22" s="50">
        <f>SUM(I22:M22)</f>
        <v>18476.309112699597</v>
      </c>
    </row>
    <row r="23" spans="1:14" ht="15.75" customHeight="1" x14ac:dyDescent="0.25">
      <c r="C23" s="18" t="s">
        <v>106</v>
      </c>
      <c r="I23" s="14"/>
      <c r="J23" s="14"/>
      <c r="K23" s="14"/>
      <c r="L23" s="14"/>
      <c r="M23" s="14"/>
      <c r="N23" s="263"/>
    </row>
    <row r="24" spans="1:14" ht="15.75" customHeight="1" x14ac:dyDescent="0.25">
      <c r="C24" s="52" t="s">
        <v>125</v>
      </c>
      <c r="E24" s="43"/>
      <c r="F24" s="43"/>
      <c r="G24" s="97"/>
      <c r="I24" s="264"/>
      <c r="J24" s="265">
        <v>28.451009249999998</v>
      </c>
      <c r="K24" s="265">
        <v>0</v>
      </c>
      <c r="L24" s="265">
        <v>57.498917000000006</v>
      </c>
      <c r="M24" s="266">
        <v>0</v>
      </c>
      <c r="N24" s="49">
        <f>SUM(I24:M24)</f>
        <v>85.949926250000004</v>
      </c>
    </row>
    <row r="25" spans="1:14" ht="15.75" customHeight="1" x14ac:dyDescent="0.25">
      <c r="C25" s="52" t="s">
        <v>126</v>
      </c>
      <c r="I25" s="267">
        <v>317.00215454975995</v>
      </c>
      <c r="J25" s="238">
        <v>79.961381186348717</v>
      </c>
      <c r="K25" s="238">
        <v>0</v>
      </c>
      <c r="L25" s="238">
        <v>108.27444992884617</v>
      </c>
      <c r="M25" s="268">
        <v>17885.121200784641</v>
      </c>
      <c r="N25" s="49">
        <f>SUM(I25:M25)</f>
        <v>18390.359186449594</v>
      </c>
    </row>
    <row r="26" spans="1:14" ht="15.75" customHeight="1" x14ac:dyDescent="0.25">
      <c r="C26" s="52" t="s">
        <v>127</v>
      </c>
      <c r="I26" s="435">
        <v>0</v>
      </c>
      <c r="J26" s="436">
        <v>0</v>
      </c>
      <c r="K26" s="436">
        <v>0</v>
      </c>
      <c r="L26" s="436">
        <v>0</v>
      </c>
      <c r="M26" s="437">
        <v>0</v>
      </c>
      <c r="N26" s="438">
        <f>SUM(I26:M26)</f>
        <v>0</v>
      </c>
    </row>
    <row r="27" spans="1:14" ht="15.75" customHeight="1" x14ac:dyDescent="0.25">
      <c r="G27" s="16"/>
      <c r="H27" s="16"/>
      <c r="I27" s="100"/>
      <c r="J27" s="100"/>
      <c r="K27" s="100"/>
      <c r="L27" s="100"/>
      <c r="M27" s="100"/>
      <c r="N27" s="101"/>
    </row>
    <row r="28" spans="1:14" ht="15.75" customHeight="1" x14ac:dyDescent="0.25">
      <c r="C28" s="5" t="s">
        <v>128</v>
      </c>
      <c r="G28" s="16"/>
      <c r="H28" s="16"/>
      <c r="I28" s="16"/>
      <c r="J28" s="16"/>
      <c r="K28" s="16"/>
      <c r="L28" s="16"/>
      <c r="M28" s="16"/>
    </row>
    <row r="29" spans="1:14" ht="15.75" customHeight="1" x14ac:dyDescent="0.25">
      <c r="C29" t="s">
        <v>129</v>
      </c>
      <c r="G29" s="16"/>
      <c r="H29" s="16"/>
      <c r="I29" s="269">
        <v>0.6</v>
      </c>
      <c r="J29" s="270">
        <v>0.2</v>
      </c>
      <c r="K29" s="270">
        <v>0.02</v>
      </c>
      <c r="L29" s="270">
        <v>0.25</v>
      </c>
      <c r="M29" s="271">
        <v>0</v>
      </c>
    </row>
    <row r="30" spans="1:14" ht="15.75" customHeight="1" x14ac:dyDescent="0.25">
      <c r="C30" t="s">
        <v>885</v>
      </c>
      <c r="G30" s="16"/>
      <c r="H30" s="16"/>
      <c r="I30" s="17"/>
      <c r="J30" s="17"/>
      <c r="K30" s="17"/>
      <c r="L30" s="51">
        <v>0.81638549646316605</v>
      </c>
      <c r="M30" s="17"/>
    </row>
    <row r="31" spans="1:14" ht="15.75" customHeight="1" x14ac:dyDescent="0.25">
      <c r="G31" s="16"/>
      <c r="H31" s="16"/>
      <c r="I31" s="16"/>
      <c r="J31" s="16"/>
      <c r="K31" s="16"/>
      <c r="L31" s="16"/>
      <c r="M31" s="16"/>
    </row>
    <row r="32" spans="1:14" ht="15.75" customHeight="1" x14ac:dyDescent="0.25">
      <c r="G32" s="16"/>
      <c r="H32" s="16"/>
      <c r="I32" s="16"/>
      <c r="J32" s="16"/>
      <c r="K32" s="16"/>
      <c r="L32" s="16"/>
      <c r="M32" s="16"/>
    </row>
    <row r="33" spans="2:3" x14ac:dyDescent="0.25">
      <c r="B33" s="272" t="s">
        <v>130</v>
      </c>
      <c r="C33" s="78"/>
    </row>
    <row r="34" spans="2:3" x14ac:dyDescent="0.25">
      <c r="B34" s="2" t="s">
        <v>994</v>
      </c>
      <c r="C34" s="12">
        <f>+C10+C11</f>
        <v>1672.8373506239998</v>
      </c>
    </row>
    <row r="35" spans="2:3" x14ac:dyDescent="0.25">
      <c r="B35" s="2" t="s">
        <v>998</v>
      </c>
      <c r="C35" s="12">
        <f>+C14+C15</f>
        <v>579.55801191847615</v>
      </c>
    </row>
    <row r="36" spans="2:3" x14ac:dyDescent="0.25">
      <c r="B36" s="2" t="s">
        <v>996</v>
      </c>
      <c r="C36" s="12">
        <f>+C12</f>
        <v>85.925842848000002</v>
      </c>
    </row>
    <row r="37" spans="2:3" x14ac:dyDescent="0.25">
      <c r="B37" s="2"/>
      <c r="C37" s="12"/>
    </row>
    <row r="38" spans="2:3" x14ac:dyDescent="0.25">
      <c r="B38" s="2"/>
      <c r="C38" s="2"/>
    </row>
    <row r="39" spans="2:3" x14ac:dyDescent="0.25">
      <c r="B39" s="2"/>
      <c r="C39" s="12"/>
    </row>
    <row r="40" spans="2:3" x14ac:dyDescent="0.25">
      <c r="B40" s="2"/>
      <c r="C40" s="2"/>
    </row>
    <row r="41" spans="2:3" x14ac:dyDescent="0.25">
      <c r="B41" s="2"/>
      <c r="C41" s="2"/>
    </row>
    <row r="42" spans="2:3" x14ac:dyDescent="0.25">
      <c r="B42" s="2"/>
      <c r="C42" s="2"/>
    </row>
    <row r="43" spans="2:3" x14ac:dyDescent="0.25">
      <c r="B43" s="2"/>
      <c r="C43" s="2"/>
    </row>
    <row r="44" spans="2:3" x14ac:dyDescent="0.25">
      <c r="B44" s="2"/>
      <c r="C44" s="2"/>
    </row>
    <row r="45" spans="2:3" x14ac:dyDescent="0.25">
      <c r="B45" s="2"/>
      <c r="C45" s="2"/>
    </row>
    <row r="46" spans="2:3" x14ac:dyDescent="0.25">
      <c r="B46" s="2"/>
      <c r="C46" s="2"/>
    </row>
    <row r="47" spans="2:3" x14ac:dyDescent="0.25">
      <c r="B47" s="2"/>
      <c r="C47" s="2"/>
    </row>
    <row r="48" spans="2:3" x14ac:dyDescent="0.25">
      <c r="B48" s="2"/>
      <c r="C48" s="2"/>
    </row>
    <row r="49" spans="2:3" x14ac:dyDescent="0.25">
      <c r="B49" s="2"/>
      <c r="C49" s="2"/>
    </row>
    <row r="50" spans="2:3" x14ac:dyDescent="0.25">
      <c r="B50" s="272" t="s">
        <v>133</v>
      </c>
      <c r="C50" s="78"/>
    </row>
    <row r="51" spans="2:3" x14ac:dyDescent="0.25">
      <c r="B51" s="2" t="s">
        <v>994</v>
      </c>
      <c r="C51" s="95">
        <f>+I21</f>
        <v>475.50323182463984</v>
      </c>
    </row>
    <row r="52" spans="2:3" x14ac:dyDescent="0.25">
      <c r="B52" s="2" t="s">
        <v>102</v>
      </c>
      <c r="C52" s="95">
        <f>+L21</f>
        <v>55.257788976282058</v>
      </c>
    </row>
    <row r="53" spans="2:3" x14ac:dyDescent="0.25">
      <c r="B53" s="2" t="s">
        <v>996</v>
      </c>
      <c r="C53" s="95">
        <f>+J21</f>
        <v>27.103097609087179</v>
      </c>
    </row>
    <row r="54" spans="2:3" x14ac:dyDescent="0.25">
      <c r="B54" s="2"/>
      <c r="C54" s="95"/>
    </row>
  </sheetData>
  <mergeCells count="3">
    <mergeCell ref="A6:M6"/>
    <mergeCell ref="I7:L7"/>
    <mergeCell ref="C8:H8"/>
  </mergeCells>
  <pageMargins left="0.7" right="0.7" top="0.75" bottom="0.75" header="0.3" footer="0.3"/>
  <pageSetup scale="70" orientation="landscape" r:id="rId1"/>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2060"/>
    <pageSetUpPr fitToPage="1"/>
  </sheetPr>
  <dimension ref="A5:K114"/>
  <sheetViews>
    <sheetView showGridLines="0" zoomScale="85" zoomScaleNormal="85" workbookViewId="0">
      <selection activeCell="I8" sqref="I8:I61"/>
    </sheetView>
  </sheetViews>
  <sheetFormatPr baseColWidth="10" defaultColWidth="9.140625" defaultRowHeight="15" outlineLevelRow="1" x14ac:dyDescent="0.25"/>
  <cols>
    <col min="1" max="1" width="3.42578125" style="125" customWidth="1"/>
    <col min="2" max="2" width="27" style="125" customWidth="1"/>
    <col min="3" max="3" width="63.28515625" style="125" customWidth="1"/>
    <col min="4" max="4" width="11" style="125" customWidth="1"/>
    <col min="5" max="6" width="9.7109375" style="125" customWidth="1"/>
    <col min="7" max="7" width="15.42578125" style="125" customWidth="1"/>
    <col min="8" max="8" width="67.140625" style="125" customWidth="1"/>
    <col min="9" max="9" width="28" style="125" customWidth="1"/>
    <col min="10" max="10" width="11.42578125" style="125" customWidth="1"/>
    <col min="11" max="11" width="27.7109375" style="125" customWidth="1"/>
    <col min="12" max="12" width="15.42578125" style="125" customWidth="1"/>
    <col min="13" max="13" width="9.140625" style="125"/>
    <col min="14" max="14" width="9" style="125" customWidth="1"/>
    <col min="15" max="16384" width="9.140625" style="125"/>
  </cols>
  <sheetData>
    <row r="5" spans="1:11" ht="15.75" customHeight="1" x14ac:dyDescent="0.25"/>
    <row r="6" spans="1:11" ht="15.75" customHeight="1" x14ac:dyDescent="0.25">
      <c r="G6" s="141"/>
      <c r="H6" s="108" t="s">
        <v>1001</v>
      </c>
      <c r="I6" s="108" t="s">
        <v>1002</v>
      </c>
      <c r="J6" s="108" t="s">
        <v>1003</v>
      </c>
      <c r="K6" s="439" t="s">
        <v>839</v>
      </c>
    </row>
    <row r="7" spans="1:11" ht="15" customHeight="1" x14ac:dyDescent="0.3">
      <c r="B7" s="462" t="s">
        <v>612</v>
      </c>
      <c r="C7" s="191" t="s">
        <v>834</v>
      </c>
      <c r="D7" s="40"/>
      <c r="E7" s="40"/>
      <c r="F7" s="40"/>
      <c r="G7" s="141"/>
      <c r="H7" s="142" t="s">
        <v>196</v>
      </c>
      <c r="K7" s="143"/>
    </row>
    <row r="8" spans="1:11" ht="15" customHeight="1" x14ac:dyDescent="0.3">
      <c r="B8" s="462"/>
      <c r="C8" s="191" t="s">
        <v>835</v>
      </c>
      <c r="D8" s="129"/>
      <c r="E8" s="129"/>
      <c r="F8" s="193"/>
      <c r="G8" s="141"/>
      <c r="H8" s="125" t="s">
        <v>1004</v>
      </c>
      <c r="I8" s="125" t="s">
        <v>22</v>
      </c>
      <c r="J8" s="126">
        <v>101810.47140672001</v>
      </c>
      <c r="K8" s="143" t="s">
        <v>429</v>
      </c>
    </row>
    <row r="9" spans="1:11" ht="17.25" x14ac:dyDescent="0.25">
      <c r="B9" s="462"/>
      <c r="C9" s="201" t="s">
        <v>932</v>
      </c>
      <c r="D9" s="129"/>
      <c r="E9" s="129"/>
      <c r="F9" s="192"/>
      <c r="H9" s="144" t="s">
        <v>23</v>
      </c>
      <c r="I9" s="125" t="s">
        <v>570</v>
      </c>
      <c r="J9" s="145">
        <v>21580.617978773938</v>
      </c>
      <c r="K9" s="143" t="s">
        <v>541</v>
      </c>
    </row>
    <row r="10" spans="1:11" x14ac:dyDescent="0.25">
      <c r="B10" s="133">
        <v>1</v>
      </c>
      <c r="C10" s="53" t="s">
        <v>134</v>
      </c>
      <c r="D10" s="134" t="s">
        <v>532</v>
      </c>
      <c r="E10" s="134" t="s">
        <v>533</v>
      </c>
      <c r="F10" s="134" t="s">
        <v>0</v>
      </c>
      <c r="H10" s="125" t="s">
        <v>197</v>
      </c>
      <c r="I10" s="125" t="s">
        <v>569</v>
      </c>
      <c r="J10" s="145">
        <v>2856.0451996086108</v>
      </c>
      <c r="K10" s="143" t="s">
        <v>486</v>
      </c>
    </row>
    <row r="11" spans="1:11" ht="15" customHeight="1" x14ac:dyDescent="0.25">
      <c r="A11" s="83"/>
      <c r="B11" s="56" t="s">
        <v>1</v>
      </c>
      <c r="C11" s="56" t="s">
        <v>529</v>
      </c>
      <c r="D11" s="54">
        <v>145943.90970000002</v>
      </c>
      <c r="E11" s="57"/>
      <c r="F11" s="57"/>
      <c r="H11" s="144" t="s">
        <v>198</v>
      </c>
      <c r="I11" s="125" t="s">
        <v>571</v>
      </c>
      <c r="J11" s="6">
        <v>0.73</v>
      </c>
      <c r="K11" s="143"/>
    </row>
    <row r="12" spans="1:11" ht="15" hidden="1" customHeight="1" outlineLevel="1" x14ac:dyDescent="0.25">
      <c r="A12" s="83"/>
      <c r="B12" s="56"/>
      <c r="C12" s="58" t="s">
        <v>55</v>
      </c>
      <c r="D12" s="54">
        <v>106539.05408100001</v>
      </c>
      <c r="E12" s="57"/>
      <c r="F12" s="57"/>
      <c r="J12" s="145"/>
      <c r="K12" s="143"/>
    </row>
    <row r="13" spans="1:11" ht="15" hidden="1" customHeight="1" outlineLevel="1" x14ac:dyDescent="0.25">
      <c r="A13" s="83"/>
      <c r="B13" s="56"/>
      <c r="C13" s="58" t="s">
        <v>56</v>
      </c>
      <c r="D13" s="54">
        <v>39404.855619000009</v>
      </c>
      <c r="E13" s="57"/>
      <c r="F13" s="57"/>
      <c r="J13" s="145"/>
      <c r="K13" s="143"/>
    </row>
    <row r="14" spans="1:11" collapsed="1" x14ac:dyDescent="0.25">
      <c r="A14" s="83"/>
      <c r="B14" s="56" t="s">
        <v>2</v>
      </c>
      <c r="C14" s="56" t="s">
        <v>530</v>
      </c>
      <c r="D14" s="57"/>
      <c r="E14" s="57"/>
      <c r="F14" s="57"/>
      <c r="H14" s="125" t="s">
        <v>1005</v>
      </c>
      <c r="I14" s="125" t="s">
        <v>49</v>
      </c>
      <c r="J14" s="126">
        <v>101810.47140672001</v>
      </c>
      <c r="K14" s="143" t="s">
        <v>429</v>
      </c>
    </row>
    <row r="15" spans="1:11" ht="15" hidden="1" customHeight="1" outlineLevel="1" x14ac:dyDescent="0.25">
      <c r="A15" s="83"/>
      <c r="B15" s="58" t="s">
        <v>45</v>
      </c>
      <c r="C15" s="58" t="s">
        <v>135</v>
      </c>
      <c r="D15" s="57">
        <v>0</v>
      </c>
      <c r="E15" s="57"/>
      <c r="F15" s="57"/>
      <c r="K15" s="143"/>
    </row>
    <row r="16" spans="1:11" ht="15" hidden="1" customHeight="1" outlineLevel="1" x14ac:dyDescent="0.25">
      <c r="A16" s="83"/>
      <c r="B16" s="58" t="s">
        <v>46</v>
      </c>
      <c r="C16" s="58" t="s">
        <v>136</v>
      </c>
      <c r="D16" s="57">
        <v>0</v>
      </c>
      <c r="E16" s="57"/>
      <c r="F16" s="57"/>
      <c r="K16" s="143"/>
    </row>
    <row r="17" spans="1:11" collapsed="1" x14ac:dyDescent="0.25">
      <c r="A17" s="83"/>
      <c r="B17" s="56" t="s">
        <v>3</v>
      </c>
      <c r="C17" s="56" t="s">
        <v>531</v>
      </c>
      <c r="D17" s="57"/>
      <c r="E17" s="54">
        <v>44133.438293280007</v>
      </c>
      <c r="F17" s="57"/>
      <c r="H17" s="125" t="s">
        <v>199</v>
      </c>
      <c r="I17" s="125" t="s">
        <v>51</v>
      </c>
      <c r="J17" s="6">
        <v>0.3024</v>
      </c>
      <c r="K17" s="143"/>
    </row>
    <row r="18" spans="1:11" ht="15" hidden="1" customHeight="1" outlineLevel="1" x14ac:dyDescent="0.25">
      <c r="A18" s="83"/>
      <c r="B18" s="58" t="s">
        <v>42</v>
      </c>
      <c r="C18" s="58" t="s">
        <v>137</v>
      </c>
      <c r="D18" s="57"/>
      <c r="E18" s="54">
        <v>0</v>
      </c>
      <c r="F18" s="57"/>
      <c r="J18" s="145"/>
      <c r="K18" s="143"/>
    </row>
    <row r="19" spans="1:11" ht="15" hidden="1" customHeight="1" outlineLevel="1" x14ac:dyDescent="0.25">
      <c r="A19" s="83"/>
      <c r="B19" s="58" t="s">
        <v>42</v>
      </c>
      <c r="C19" s="58" t="s">
        <v>138</v>
      </c>
      <c r="D19" s="57"/>
      <c r="E19" s="54">
        <v>0</v>
      </c>
      <c r="F19" s="57"/>
      <c r="J19" s="145"/>
      <c r="K19" s="143"/>
    </row>
    <row r="20" spans="1:11" ht="15" hidden="1" customHeight="1" outlineLevel="1" x14ac:dyDescent="0.25">
      <c r="A20" s="83"/>
      <c r="B20" s="56"/>
      <c r="C20" s="56" t="s">
        <v>139</v>
      </c>
      <c r="D20" s="57"/>
      <c r="E20" s="54">
        <v>44133.438293280007</v>
      </c>
      <c r="F20" s="57"/>
      <c r="K20" s="143"/>
    </row>
    <row r="21" spans="1:11" collapsed="1" x14ac:dyDescent="0.25">
      <c r="A21" s="83"/>
      <c r="B21" s="135" t="s">
        <v>13</v>
      </c>
      <c r="C21" s="135" t="s">
        <v>140</v>
      </c>
      <c r="D21" s="40"/>
      <c r="E21" s="40"/>
      <c r="F21" s="128">
        <v>101810.47140672001</v>
      </c>
      <c r="H21" s="142" t="s">
        <v>200</v>
      </c>
      <c r="K21" s="143"/>
    </row>
    <row r="22" spans="1:11" x14ac:dyDescent="0.25">
      <c r="A22" s="55"/>
      <c r="B22" s="40"/>
      <c r="C22" s="40"/>
      <c r="D22" s="40"/>
      <c r="E22" s="40"/>
      <c r="F22" s="40"/>
      <c r="H22" s="125" t="s">
        <v>201</v>
      </c>
      <c r="I22" s="125" t="s">
        <v>615</v>
      </c>
      <c r="J22" s="6">
        <v>0</v>
      </c>
      <c r="K22" s="143"/>
    </row>
    <row r="23" spans="1:11" x14ac:dyDescent="0.25">
      <c r="A23" s="55"/>
      <c r="B23" s="133">
        <v>2</v>
      </c>
      <c r="C23" s="53" t="s">
        <v>15</v>
      </c>
      <c r="D23" s="134" t="s">
        <v>532</v>
      </c>
      <c r="E23" s="134" t="s">
        <v>533</v>
      </c>
      <c r="F23" s="134" t="s">
        <v>0</v>
      </c>
      <c r="H23" s="125" t="s">
        <v>202</v>
      </c>
      <c r="I23" s="125" t="s">
        <v>616</v>
      </c>
      <c r="J23" s="6">
        <v>1</v>
      </c>
      <c r="K23" s="143"/>
    </row>
    <row r="24" spans="1:11" ht="15" customHeight="1" x14ac:dyDescent="0.25">
      <c r="A24" s="55"/>
      <c r="B24" s="56" t="s">
        <v>13</v>
      </c>
      <c r="C24" s="56" t="s">
        <v>140</v>
      </c>
      <c r="D24" s="54">
        <v>101810.47140672001</v>
      </c>
      <c r="E24" s="57"/>
      <c r="F24" s="57"/>
      <c r="H24" s="125" t="s">
        <v>203</v>
      </c>
      <c r="I24" s="125" t="s">
        <v>617</v>
      </c>
      <c r="J24" s="6">
        <v>0</v>
      </c>
      <c r="K24" s="143"/>
    </row>
    <row r="25" spans="1:11" x14ac:dyDescent="0.25">
      <c r="A25" s="55"/>
      <c r="B25" s="56" t="s">
        <v>4</v>
      </c>
      <c r="C25" s="56" t="s">
        <v>141</v>
      </c>
      <c r="D25" s="57">
        <v>19665.578287765107</v>
      </c>
      <c r="E25" s="57"/>
      <c r="F25" s="57"/>
      <c r="K25" s="143"/>
    </row>
    <row r="26" spans="1:11" x14ac:dyDescent="0.25">
      <c r="A26" s="55"/>
      <c r="B26" s="56" t="s">
        <v>5</v>
      </c>
      <c r="C26" s="56" t="s">
        <v>142</v>
      </c>
      <c r="D26" s="57"/>
      <c r="E26" s="57">
        <v>2338.3212053904763</v>
      </c>
      <c r="F26" s="57"/>
      <c r="H26" s="142" t="s">
        <v>204</v>
      </c>
      <c r="K26" s="143"/>
    </row>
    <row r="27" spans="1:11" ht="15" hidden="1" customHeight="1" outlineLevel="1" x14ac:dyDescent="0.25">
      <c r="A27" s="55"/>
      <c r="B27" s="58" t="s">
        <v>32</v>
      </c>
      <c r="C27" s="58" t="s">
        <v>143</v>
      </c>
      <c r="D27" s="57"/>
      <c r="E27" s="57">
        <v>579.55801191847615</v>
      </c>
      <c r="F27" s="57"/>
      <c r="K27" s="143"/>
    </row>
    <row r="28" spans="1:11" ht="15" hidden="1" customHeight="1" outlineLevel="1" x14ac:dyDescent="0.25">
      <c r="A28" s="55"/>
      <c r="B28" s="58" t="s">
        <v>33</v>
      </c>
      <c r="C28" s="58" t="s">
        <v>131</v>
      </c>
      <c r="D28" s="57"/>
      <c r="E28" s="57">
        <v>1672.8373506239998</v>
      </c>
      <c r="F28" s="57"/>
      <c r="K28" s="143"/>
    </row>
    <row r="29" spans="1:11" ht="15" hidden="1" customHeight="1" outlineLevel="1" x14ac:dyDescent="0.25">
      <c r="A29" s="55"/>
      <c r="B29" s="58" t="s">
        <v>35</v>
      </c>
      <c r="C29" s="58" t="s">
        <v>132</v>
      </c>
      <c r="D29" s="57"/>
      <c r="E29" s="57">
        <v>0</v>
      </c>
      <c r="F29" s="57"/>
      <c r="K29" s="143"/>
    </row>
    <row r="30" spans="1:11" ht="15" hidden="1" customHeight="1" outlineLevel="1" x14ac:dyDescent="0.25">
      <c r="A30" s="55"/>
      <c r="B30" s="58" t="s">
        <v>36</v>
      </c>
      <c r="C30" s="58" t="s">
        <v>144</v>
      </c>
      <c r="D30" s="57"/>
      <c r="E30" s="57">
        <v>85.925842848000002</v>
      </c>
      <c r="F30" s="57"/>
      <c r="J30" s="6"/>
      <c r="K30" s="143"/>
    </row>
    <row r="31" spans="1:11" ht="15" hidden="1" customHeight="1" outlineLevel="1" x14ac:dyDescent="0.25">
      <c r="A31" s="55"/>
      <c r="B31" s="56" t="s">
        <v>30</v>
      </c>
      <c r="C31" s="56" t="s">
        <v>145</v>
      </c>
      <c r="D31" s="57"/>
      <c r="E31" s="57">
        <v>19910.829139911635</v>
      </c>
      <c r="F31" s="57"/>
      <c r="J31" s="6"/>
      <c r="K31" s="143"/>
    </row>
    <row r="32" spans="1:11" ht="15" hidden="1" customHeight="1" outlineLevel="1" x14ac:dyDescent="0.25">
      <c r="A32" s="55"/>
      <c r="B32" s="56" t="s">
        <v>31</v>
      </c>
      <c r="C32" s="56" t="s">
        <v>146</v>
      </c>
      <c r="D32" s="57"/>
      <c r="E32" s="57">
        <v>312.61326626348182</v>
      </c>
      <c r="F32" s="57"/>
      <c r="J32" s="6"/>
      <c r="K32" s="143"/>
    </row>
    <row r="33" spans="1:11" ht="15" hidden="1" customHeight="1" outlineLevel="1" x14ac:dyDescent="0.25">
      <c r="A33" s="55"/>
      <c r="B33" s="56" t="s">
        <v>151</v>
      </c>
      <c r="C33" s="56" t="s">
        <v>540</v>
      </c>
      <c r="D33" s="57"/>
      <c r="E33" s="57">
        <v>20223.442406175116</v>
      </c>
      <c r="F33" s="57"/>
      <c r="J33" s="6"/>
      <c r="K33" s="143"/>
    </row>
    <row r="34" spans="1:11" ht="15" hidden="1" customHeight="1" outlineLevel="1" x14ac:dyDescent="0.25">
      <c r="A34" s="55"/>
      <c r="B34" s="56" t="s">
        <v>152</v>
      </c>
      <c r="C34" s="56" t="s">
        <v>147</v>
      </c>
      <c r="D34" s="57"/>
      <c r="E34" s="57">
        <v>0</v>
      </c>
      <c r="F34" s="57"/>
      <c r="J34" s="6"/>
      <c r="K34" s="143"/>
    </row>
    <row r="35" spans="1:11" collapsed="1" x14ac:dyDescent="0.25">
      <c r="A35" s="55"/>
      <c r="B35" s="56" t="s">
        <v>6</v>
      </c>
      <c r="C35" s="56" t="s">
        <v>148</v>
      </c>
      <c r="D35" s="57"/>
      <c r="E35" s="57">
        <v>17885.121200784641</v>
      </c>
      <c r="F35" s="57"/>
      <c r="H35" s="125" t="s">
        <v>205</v>
      </c>
      <c r="I35" s="197" t="s">
        <v>1006</v>
      </c>
      <c r="J35" s="20">
        <v>2.2967393953507765E-2</v>
      </c>
      <c r="K35" s="143"/>
    </row>
    <row r="36" spans="1:11" ht="15" hidden="1" customHeight="1" outlineLevel="1" x14ac:dyDescent="0.25">
      <c r="A36" s="55"/>
      <c r="B36" s="58" t="s">
        <v>34</v>
      </c>
      <c r="C36" s="58" t="s">
        <v>149</v>
      </c>
      <c r="D36" s="57"/>
      <c r="E36" s="57">
        <v>17885.121200784641</v>
      </c>
      <c r="F36" s="57"/>
      <c r="J36" s="6"/>
      <c r="K36" s="143"/>
    </row>
    <row r="37" spans="1:11" ht="15" hidden="1" customHeight="1" outlineLevel="1" x14ac:dyDescent="0.25">
      <c r="A37" s="55"/>
      <c r="B37" s="58" t="s">
        <v>37</v>
      </c>
      <c r="C37" s="58" t="s">
        <v>150</v>
      </c>
      <c r="D37" s="57"/>
      <c r="E37" s="57">
        <v>0</v>
      </c>
      <c r="F37" s="57"/>
      <c r="J37" s="6"/>
      <c r="K37" s="143"/>
    </row>
    <row r="38" spans="1:11" collapsed="1" x14ac:dyDescent="0.25">
      <c r="A38" s="55"/>
      <c r="B38" s="135" t="s">
        <v>14</v>
      </c>
      <c r="C38" s="135" t="s">
        <v>229</v>
      </c>
      <c r="D38" s="40"/>
      <c r="E38" s="40"/>
      <c r="F38" s="128">
        <v>101252.60728831</v>
      </c>
      <c r="H38" s="125" t="s">
        <v>206</v>
      </c>
      <c r="I38" s="197" t="s">
        <v>1007</v>
      </c>
      <c r="J38" s="6">
        <v>1</v>
      </c>
      <c r="K38" s="143"/>
    </row>
    <row r="39" spans="1:11" x14ac:dyDescent="0.25">
      <c r="A39" s="55"/>
      <c r="B39" s="40"/>
      <c r="C39" s="129"/>
      <c r="D39" s="40"/>
      <c r="E39" s="40"/>
      <c r="F39" s="40"/>
      <c r="H39" s="125" t="s">
        <v>207</v>
      </c>
      <c r="I39" s="125" t="s">
        <v>27</v>
      </c>
      <c r="J39" s="6">
        <v>0.19863813738161579</v>
      </c>
      <c r="K39" s="143"/>
    </row>
    <row r="40" spans="1:11" x14ac:dyDescent="0.25">
      <c r="A40" s="55"/>
      <c r="B40" s="133">
        <v>3</v>
      </c>
      <c r="C40" s="53" t="s">
        <v>153</v>
      </c>
      <c r="D40" s="134" t="s">
        <v>532</v>
      </c>
      <c r="E40" s="134" t="s">
        <v>533</v>
      </c>
      <c r="F40" s="134" t="s">
        <v>0</v>
      </c>
      <c r="H40" s="125" t="s">
        <v>208</v>
      </c>
      <c r="I40" s="125" t="s">
        <v>565</v>
      </c>
      <c r="J40" s="6">
        <v>0.71540100939411044</v>
      </c>
      <c r="K40" s="143"/>
    </row>
    <row r="41" spans="1:11" ht="15" customHeight="1" x14ac:dyDescent="0.25">
      <c r="A41" s="55"/>
      <c r="B41" s="56" t="s">
        <v>5</v>
      </c>
      <c r="C41" s="56" t="s">
        <v>142</v>
      </c>
      <c r="D41" s="57">
        <v>2338.3212053904763</v>
      </c>
      <c r="E41" s="57"/>
      <c r="F41" s="57"/>
      <c r="H41" s="125" t="s">
        <v>209</v>
      </c>
      <c r="I41" s="125" t="s">
        <v>566</v>
      </c>
      <c r="J41" s="6">
        <v>0.24785218154906813</v>
      </c>
      <c r="K41" s="143"/>
    </row>
    <row r="42" spans="1:11" x14ac:dyDescent="0.25">
      <c r="A42" s="55"/>
      <c r="B42" s="56" t="s">
        <v>6</v>
      </c>
      <c r="C42" s="56" t="s">
        <v>148</v>
      </c>
      <c r="D42" s="57">
        <v>17885.121200784641</v>
      </c>
      <c r="E42" s="57"/>
      <c r="F42" s="57"/>
      <c r="H42" s="125" t="s">
        <v>210</v>
      </c>
      <c r="I42" s="125" t="s">
        <v>567</v>
      </c>
      <c r="J42" s="6">
        <v>0</v>
      </c>
      <c r="K42" s="143"/>
    </row>
    <row r="43" spans="1:11" x14ac:dyDescent="0.25">
      <c r="A43" s="55"/>
      <c r="B43" s="56" t="s">
        <v>29</v>
      </c>
      <c r="C43" s="56" t="s">
        <v>154</v>
      </c>
      <c r="D43" s="57">
        <v>0</v>
      </c>
      <c r="E43" s="57"/>
      <c r="F43" s="57"/>
      <c r="H43" s="125" t="s">
        <v>211</v>
      </c>
      <c r="I43" s="146" t="s">
        <v>568</v>
      </c>
      <c r="J43" s="147">
        <v>2.602875680060044E-2</v>
      </c>
      <c r="K43" s="143"/>
    </row>
    <row r="44" spans="1:11" x14ac:dyDescent="0.25">
      <c r="A44" s="55"/>
      <c r="B44" s="56" t="s">
        <v>18</v>
      </c>
      <c r="C44" s="56" t="s">
        <v>155</v>
      </c>
      <c r="D44" s="57">
        <v>0</v>
      </c>
      <c r="E44" s="57"/>
      <c r="F44" s="57"/>
      <c r="K44" s="143"/>
    </row>
    <row r="45" spans="1:11" x14ac:dyDescent="0.25">
      <c r="A45" s="55"/>
      <c r="B45" s="56" t="s">
        <v>16</v>
      </c>
      <c r="C45" s="56" t="s">
        <v>156</v>
      </c>
      <c r="D45" s="57">
        <v>0</v>
      </c>
      <c r="E45" s="57"/>
      <c r="F45" s="57"/>
      <c r="H45" s="142" t="s">
        <v>212</v>
      </c>
      <c r="K45" s="143"/>
    </row>
    <row r="46" spans="1:11" x14ac:dyDescent="0.25">
      <c r="A46" s="55"/>
      <c r="B46" s="56" t="s">
        <v>7</v>
      </c>
      <c r="C46" s="56" t="s">
        <v>157</v>
      </c>
      <c r="D46" s="57"/>
      <c r="E46" s="57">
        <v>1189.2691750655122</v>
      </c>
      <c r="F46" s="57"/>
      <c r="H46" s="125" t="s">
        <v>213</v>
      </c>
      <c r="I46" s="125" t="s">
        <v>613</v>
      </c>
      <c r="J46" s="6">
        <v>0.50859957662100408</v>
      </c>
      <c r="K46" s="143"/>
    </row>
    <row r="47" spans="1:11" ht="15" hidden="1" customHeight="1" outlineLevel="1" x14ac:dyDescent="0.25">
      <c r="A47" s="55"/>
      <c r="B47" s="58" t="s">
        <v>38</v>
      </c>
      <c r="C47" s="58" t="s">
        <v>158</v>
      </c>
      <c r="D47" s="57"/>
      <c r="E47" s="57">
        <v>308.93721081591207</v>
      </c>
      <c r="F47" s="57"/>
      <c r="H47" s="125" t="s">
        <v>158</v>
      </c>
      <c r="I47" s="125" t="s">
        <v>43</v>
      </c>
      <c r="J47" s="6">
        <v>0.53305657839714049</v>
      </c>
      <c r="K47" s="143"/>
    </row>
    <row r="48" spans="1:11" ht="15" hidden="1" customHeight="1" outlineLevel="1" x14ac:dyDescent="0.25">
      <c r="A48" s="55"/>
      <c r="B48" s="58" t="s">
        <v>39</v>
      </c>
      <c r="C48" s="58" t="s">
        <v>159</v>
      </c>
      <c r="D48" s="57"/>
      <c r="E48" s="57">
        <v>880.33196424959999</v>
      </c>
      <c r="F48" s="57"/>
      <c r="H48" s="125" t="s">
        <v>214</v>
      </c>
      <c r="I48" s="125" t="s">
        <v>44</v>
      </c>
      <c r="J48" s="6">
        <v>0.52625078219422805</v>
      </c>
      <c r="K48" s="143"/>
    </row>
    <row r="49" spans="1:11" collapsed="1" x14ac:dyDescent="0.25">
      <c r="A49" s="55"/>
      <c r="B49" s="56" t="s">
        <v>17</v>
      </c>
      <c r="C49" s="56" t="s">
        <v>160</v>
      </c>
      <c r="D49" s="57"/>
      <c r="E49" s="57">
        <v>0</v>
      </c>
      <c r="F49" s="57"/>
      <c r="H49" s="125" t="s">
        <v>215</v>
      </c>
      <c r="I49" s="125" t="s">
        <v>614</v>
      </c>
      <c r="J49" s="6">
        <v>0</v>
      </c>
      <c r="K49" s="143"/>
    </row>
    <row r="50" spans="1:11" x14ac:dyDescent="0.25">
      <c r="A50" s="55"/>
      <c r="B50" s="135" t="s">
        <v>19</v>
      </c>
      <c r="C50" s="135" t="s">
        <v>161</v>
      </c>
      <c r="D50" s="40"/>
      <c r="E50" s="40"/>
      <c r="F50" s="136">
        <v>19034.173231109606</v>
      </c>
      <c r="K50" s="143"/>
    </row>
    <row r="51" spans="1:11" ht="15" hidden="1" customHeight="1" outlineLevel="1" x14ac:dyDescent="0.25">
      <c r="A51" s="55"/>
      <c r="B51" s="56" t="s">
        <v>41</v>
      </c>
      <c r="C51" s="56" t="s">
        <v>162</v>
      </c>
      <c r="D51" s="56"/>
      <c r="E51" s="56"/>
      <c r="F51" s="57">
        <v>221.03115590512823</v>
      </c>
      <c r="J51" s="126"/>
      <c r="K51" s="143"/>
    </row>
    <row r="52" spans="1:11" ht="15" hidden="1" customHeight="1" outlineLevel="1" x14ac:dyDescent="0.25">
      <c r="A52" s="55"/>
      <c r="B52" s="56" t="s">
        <v>41</v>
      </c>
      <c r="C52" s="56" t="s">
        <v>163</v>
      </c>
      <c r="D52" s="56"/>
      <c r="E52" s="56"/>
      <c r="F52" s="57">
        <v>792.50538637439979</v>
      </c>
      <c r="J52" s="126"/>
      <c r="K52" s="143"/>
    </row>
    <row r="53" spans="1:11" ht="15" hidden="1" customHeight="1" outlineLevel="1" x14ac:dyDescent="0.25">
      <c r="A53" s="55"/>
      <c r="B53" s="56" t="s">
        <v>41</v>
      </c>
      <c r="C53" s="56" t="s">
        <v>164</v>
      </c>
      <c r="D53" s="56"/>
      <c r="E53" s="56"/>
      <c r="F53" s="57">
        <v>0</v>
      </c>
      <c r="J53" s="126"/>
      <c r="K53" s="143"/>
    </row>
    <row r="54" spans="1:11" ht="15" hidden="1" customHeight="1" outlineLevel="1" x14ac:dyDescent="0.25">
      <c r="A54" s="55"/>
      <c r="B54" s="56" t="s">
        <v>41</v>
      </c>
      <c r="C54" s="56" t="s">
        <v>165</v>
      </c>
      <c r="D54" s="56"/>
      <c r="E54" s="56"/>
      <c r="F54" s="57">
        <v>135.51548804543589</v>
      </c>
      <c r="I54" s="197"/>
      <c r="J54" s="126"/>
      <c r="K54" s="143"/>
    </row>
    <row r="55" spans="1:11" ht="15" hidden="1" customHeight="1" outlineLevel="1" x14ac:dyDescent="0.25">
      <c r="A55" s="55"/>
      <c r="B55" s="56" t="s">
        <v>41</v>
      </c>
      <c r="C55" s="56" t="s">
        <v>166</v>
      </c>
      <c r="D55" s="56"/>
      <c r="E55" s="56"/>
      <c r="F55" s="57">
        <v>17885.121200784641</v>
      </c>
      <c r="I55" s="197"/>
      <c r="J55" s="126"/>
      <c r="K55" s="143"/>
    </row>
    <row r="56" spans="1:11" ht="15" hidden="1" customHeight="1" outlineLevel="1" x14ac:dyDescent="0.25">
      <c r="A56" s="55"/>
      <c r="B56" s="56" t="s">
        <v>41</v>
      </c>
      <c r="C56" s="56" t="s">
        <v>167</v>
      </c>
      <c r="D56" s="56"/>
      <c r="E56" s="56"/>
      <c r="F56" s="57">
        <v>0</v>
      </c>
      <c r="I56" s="197"/>
      <c r="J56" s="126"/>
      <c r="K56" s="143"/>
    </row>
    <row r="57" spans="1:11" collapsed="1" x14ac:dyDescent="0.25">
      <c r="A57" s="55"/>
      <c r="B57" s="137"/>
      <c r="C57" s="137"/>
      <c r="D57" s="40"/>
      <c r="E57" s="40"/>
      <c r="F57" s="138"/>
      <c r="H57" s="142" t="s">
        <v>216</v>
      </c>
      <c r="I57" s="197"/>
      <c r="J57" s="126"/>
      <c r="K57" s="143"/>
    </row>
    <row r="58" spans="1:11" x14ac:dyDescent="0.25">
      <c r="A58" s="55"/>
      <c r="B58" s="40"/>
      <c r="C58" s="40"/>
      <c r="D58" s="40"/>
      <c r="E58" s="40"/>
      <c r="F58" s="40"/>
      <c r="H58" s="125" t="s">
        <v>217</v>
      </c>
      <c r="I58" s="197" t="s">
        <v>50</v>
      </c>
      <c r="J58" s="6">
        <v>0.31347334404216021</v>
      </c>
      <c r="K58" s="143"/>
    </row>
    <row r="59" spans="1:11" x14ac:dyDescent="0.25">
      <c r="A59" s="55"/>
      <c r="B59" s="133">
        <v>4</v>
      </c>
      <c r="C59" s="53" t="s">
        <v>168</v>
      </c>
      <c r="D59" s="134" t="s">
        <v>532</v>
      </c>
      <c r="E59" s="134" t="s">
        <v>533</v>
      </c>
      <c r="F59" s="134" t="s">
        <v>0</v>
      </c>
      <c r="H59" s="125" t="s">
        <v>218</v>
      </c>
      <c r="I59" s="197" t="s">
        <v>1008</v>
      </c>
      <c r="J59" s="6">
        <v>0.15190000000000001</v>
      </c>
      <c r="K59" s="143"/>
    </row>
    <row r="60" spans="1:11" x14ac:dyDescent="0.25">
      <c r="A60" s="55"/>
      <c r="B60" s="56" t="s">
        <v>19</v>
      </c>
      <c r="C60" s="56" t="s">
        <v>169</v>
      </c>
      <c r="D60" s="57">
        <v>19034.173231109606</v>
      </c>
      <c r="E60" s="57"/>
      <c r="F60" s="57"/>
      <c r="I60" s="197"/>
      <c r="K60" s="143"/>
    </row>
    <row r="61" spans="1:11" x14ac:dyDescent="0.25">
      <c r="A61" s="55"/>
      <c r="B61" s="56"/>
      <c r="C61" s="56" t="s">
        <v>647</v>
      </c>
      <c r="D61" s="57"/>
      <c r="E61" s="57">
        <v>557.86411841000904</v>
      </c>
      <c r="F61" s="57"/>
      <c r="K61" s="143"/>
    </row>
    <row r="62" spans="1:11" ht="15" hidden="1" customHeight="1" outlineLevel="1" x14ac:dyDescent="0.25">
      <c r="A62" s="55"/>
      <c r="B62" s="56"/>
      <c r="C62" s="58" t="s">
        <v>170</v>
      </c>
      <c r="D62" s="57"/>
      <c r="E62" s="57">
        <v>55.257788976282058</v>
      </c>
      <c r="F62" s="57"/>
      <c r="K62" s="143"/>
    </row>
    <row r="63" spans="1:11" ht="15" hidden="1" customHeight="1" outlineLevel="1" x14ac:dyDescent="0.25">
      <c r="A63" s="55"/>
      <c r="B63" s="56"/>
      <c r="C63" s="58" t="s">
        <v>171</v>
      </c>
      <c r="D63" s="57"/>
      <c r="E63" s="57">
        <v>475.50323182463984</v>
      </c>
      <c r="F63" s="57"/>
      <c r="K63" s="143"/>
    </row>
    <row r="64" spans="1:11" ht="15" hidden="1" customHeight="1" outlineLevel="1" x14ac:dyDescent="0.25">
      <c r="A64" s="55"/>
      <c r="B64" s="56"/>
      <c r="C64" s="58" t="s">
        <v>172</v>
      </c>
      <c r="D64" s="57"/>
      <c r="E64" s="57">
        <v>0</v>
      </c>
      <c r="F64" s="57"/>
      <c r="K64" s="143"/>
    </row>
    <row r="65" spans="1:11" ht="15" hidden="1" customHeight="1" outlineLevel="1" x14ac:dyDescent="0.25">
      <c r="A65" s="55"/>
      <c r="B65" s="56"/>
      <c r="C65" s="58" t="s">
        <v>173</v>
      </c>
      <c r="D65" s="57"/>
      <c r="E65" s="57">
        <v>27.103097609087179</v>
      </c>
      <c r="F65" s="57"/>
      <c r="K65" s="143"/>
    </row>
    <row r="66" spans="1:11" collapsed="1" x14ac:dyDescent="0.25">
      <c r="A66" s="55"/>
      <c r="B66" s="135" t="s">
        <v>20</v>
      </c>
      <c r="C66" s="135" t="s">
        <v>539</v>
      </c>
      <c r="D66" s="40"/>
      <c r="E66" s="40"/>
      <c r="F66" s="136">
        <v>18476.309112699597</v>
      </c>
      <c r="H66" s="27" t="s">
        <v>219</v>
      </c>
      <c r="K66" s="143"/>
    </row>
    <row r="67" spans="1:11" x14ac:dyDescent="0.25">
      <c r="A67" s="55"/>
      <c r="B67" s="40"/>
      <c r="C67" s="40"/>
      <c r="D67" s="40"/>
      <c r="E67" s="40"/>
      <c r="F67" s="40"/>
      <c r="H67" s="125" t="s">
        <v>220</v>
      </c>
      <c r="J67" s="44">
        <v>4.7176809999999909</v>
      </c>
      <c r="K67" s="143" t="s">
        <v>836</v>
      </c>
    </row>
    <row r="68" spans="1:11" x14ac:dyDescent="0.25">
      <c r="A68" s="55"/>
      <c r="B68" s="133">
        <v>5</v>
      </c>
      <c r="C68" s="53" t="s">
        <v>174</v>
      </c>
      <c r="D68" s="134" t="s">
        <v>532</v>
      </c>
      <c r="E68" s="134" t="s">
        <v>533</v>
      </c>
      <c r="F68" s="134" t="s">
        <v>0</v>
      </c>
      <c r="H68" s="125" t="s">
        <v>221</v>
      </c>
      <c r="J68" s="126">
        <v>51100</v>
      </c>
      <c r="K68" s="143" t="s">
        <v>28</v>
      </c>
    </row>
    <row r="69" spans="1:11" x14ac:dyDescent="0.25">
      <c r="A69" s="55"/>
      <c r="B69" s="56" t="s">
        <v>20</v>
      </c>
      <c r="C69" s="56" t="s">
        <v>539</v>
      </c>
      <c r="D69" s="57">
        <v>18476.309112699597</v>
      </c>
      <c r="E69" s="139"/>
      <c r="F69" s="139"/>
      <c r="H69" s="125" t="s">
        <v>222</v>
      </c>
      <c r="J69" s="148">
        <v>92.32252446183935</v>
      </c>
      <c r="K69" s="143" t="s">
        <v>542</v>
      </c>
    </row>
    <row r="70" spans="1:11" ht="15" hidden="1" customHeight="1" outlineLevel="1" x14ac:dyDescent="0.25">
      <c r="A70" s="55"/>
      <c r="B70" s="56"/>
      <c r="C70" s="58" t="s">
        <v>175</v>
      </c>
      <c r="D70" s="57">
        <v>165.77336692884617</v>
      </c>
      <c r="E70" s="139"/>
      <c r="F70" s="139"/>
    </row>
    <row r="71" spans="1:11" ht="15" hidden="1" customHeight="1" outlineLevel="1" x14ac:dyDescent="0.25">
      <c r="A71" s="55"/>
      <c r="B71" s="56"/>
      <c r="C71" s="58" t="s">
        <v>176</v>
      </c>
      <c r="D71" s="57">
        <v>317.00215454975995</v>
      </c>
      <c r="E71" s="139"/>
      <c r="F71" s="139"/>
    </row>
    <row r="72" spans="1:11" ht="15" hidden="1" customHeight="1" outlineLevel="1" x14ac:dyDescent="0.25">
      <c r="A72" s="55"/>
      <c r="B72" s="56"/>
      <c r="C72" s="58" t="s">
        <v>177</v>
      </c>
      <c r="D72" s="57">
        <v>0</v>
      </c>
      <c r="E72" s="139"/>
      <c r="F72" s="139"/>
    </row>
    <row r="73" spans="1:11" ht="15" hidden="1" customHeight="1" outlineLevel="1" x14ac:dyDescent="0.25">
      <c r="A73" s="55"/>
      <c r="B73" s="56"/>
      <c r="C73" s="58" t="s">
        <v>178</v>
      </c>
      <c r="D73" s="57">
        <v>108.41239043634872</v>
      </c>
      <c r="E73" s="139"/>
      <c r="F73" s="139"/>
    </row>
    <row r="74" spans="1:11" ht="15" hidden="1" customHeight="1" outlineLevel="1" x14ac:dyDescent="0.25">
      <c r="A74" s="55"/>
      <c r="B74" s="56"/>
      <c r="C74" s="58" t="s">
        <v>179</v>
      </c>
      <c r="D74" s="57">
        <v>17885.121200784641</v>
      </c>
      <c r="E74" s="139"/>
      <c r="F74" s="139"/>
    </row>
    <row r="75" spans="1:11" ht="15" hidden="1" customHeight="1" outlineLevel="1" x14ac:dyDescent="0.25">
      <c r="A75" s="55"/>
      <c r="B75" s="56"/>
      <c r="C75" s="58" t="s">
        <v>180</v>
      </c>
      <c r="D75" s="57">
        <v>0</v>
      </c>
      <c r="E75" s="139"/>
      <c r="F75" s="139"/>
    </row>
    <row r="76" spans="1:11" ht="15" hidden="1" customHeight="1" outlineLevel="1" x14ac:dyDescent="0.25">
      <c r="A76" s="55"/>
      <c r="B76" s="56" t="s">
        <v>40</v>
      </c>
      <c r="C76" s="56" t="s">
        <v>181</v>
      </c>
      <c r="D76" s="57">
        <v>85.949926250000004</v>
      </c>
      <c r="E76" s="139"/>
      <c r="F76" s="139"/>
    </row>
    <row r="77" spans="1:11" ht="15" hidden="1" customHeight="1" outlineLevel="1" x14ac:dyDescent="0.25">
      <c r="A77" s="55"/>
      <c r="B77" s="56" t="s">
        <v>195</v>
      </c>
      <c r="C77" s="56" t="s">
        <v>182</v>
      </c>
      <c r="D77" s="57">
        <v>13.055793797375001</v>
      </c>
      <c r="E77" s="139"/>
      <c r="F77" s="139"/>
    </row>
    <row r="78" spans="1:11" collapsed="1" x14ac:dyDescent="0.25">
      <c r="A78" s="55"/>
      <c r="B78" s="56" t="s">
        <v>8</v>
      </c>
      <c r="C78" s="56" t="s">
        <v>157</v>
      </c>
      <c r="D78" s="57">
        <v>1189.2691750655122</v>
      </c>
      <c r="E78" s="139"/>
      <c r="F78" s="139"/>
      <c r="H78" s="125" t="s">
        <v>223</v>
      </c>
    </row>
    <row r="79" spans="1:11" x14ac:dyDescent="0.25">
      <c r="A79" s="55"/>
      <c r="B79" s="56" t="s">
        <v>9</v>
      </c>
      <c r="C79" s="56" t="s">
        <v>183</v>
      </c>
      <c r="D79" s="57"/>
      <c r="E79" s="57">
        <v>0</v>
      </c>
      <c r="F79" s="139"/>
    </row>
    <row r="80" spans="1:11" x14ac:dyDescent="0.25">
      <c r="A80" s="55"/>
      <c r="B80" s="56" t="s">
        <v>16</v>
      </c>
      <c r="C80" s="56" t="s">
        <v>184</v>
      </c>
      <c r="D80" s="57"/>
      <c r="E80" s="57">
        <v>0</v>
      </c>
      <c r="F80" s="57"/>
    </row>
    <row r="81" spans="1:7" x14ac:dyDescent="0.25">
      <c r="A81" s="55"/>
      <c r="B81" s="130" t="s">
        <v>4</v>
      </c>
      <c r="C81" s="135" t="s">
        <v>141</v>
      </c>
      <c r="D81" s="40"/>
      <c r="E81" s="40"/>
      <c r="F81" s="136">
        <v>19665.578287765107</v>
      </c>
    </row>
    <row r="82" spans="1:7" x14ac:dyDescent="0.25">
      <c r="A82" s="55"/>
      <c r="B82" s="40"/>
      <c r="C82" s="40"/>
      <c r="D82" s="40"/>
      <c r="E82" s="40"/>
      <c r="F82" s="40"/>
    </row>
    <row r="83" spans="1:7" x14ac:dyDescent="0.25">
      <c r="A83" s="55"/>
      <c r="B83" s="133">
        <v>6</v>
      </c>
      <c r="C83" s="53" t="s">
        <v>185</v>
      </c>
      <c r="D83" s="134" t="s">
        <v>532</v>
      </c>
      <c r="E83" s="134" t="s">
        <v>533</v>
      </c>
      <c r="F83" s="134" t="s">
        <v>0</v>
      </c>
      <c r="G83" s="127"/>
    </row>
    <row r="84" spans="1:7" ht="15" customHeight="1" x14ac:dyDescent="0.25">
      <c r="A84" s="55"/>
      <c r="B84" s="56" t="s">
        <v>14</v>
      </c>
      <c r="C84" s="60" t="s">
        <v>229</v>
      </c>
      <c r="D84" s="54">
        <v>101252.60728831</v>
      </c>
      <c r="E84" s="57"/>
      <c r="F84" s="139"/>
      <c r="G84" s="127"/>
    </row>
    <row r="85" spans="1:7" x14ac:dyDescent="0.25">
      <c r="A85" s="55"/>
      <c r="B85" s="140" t="s">
        <v>10</v>
      </c>
      <c r="C85" s="60" t="s">
        <v>537</v>
      </c>
      <c r="D85" s="57"/>
      <c r="E85" s="57">
        <v>39500</v>
      </c>
      <c r="F85" s="139"/>
      <c r="G85" s="127"/>
    </row>
    <row r="86" spans="1:7" ht="15" hidden="1" customHeight="1" outlineLevel="1" x14ac:dyDescent="0.25">
      <c r="A86" s="55"/>
      <c r="B86" s="58" t="s">
        <v>47</v>
      </c>
      <c r="C86" s="58" t="s">
        <v>186</v>
      </c>
      <c r="D86" s="57"/>
      <c r="E86" s="57"/>
      <c r="F86" s="139"/>
      <c r="G86" s="127"/>
    </row>
    <row r="87" spans="1:7" ht="15" hidden="1" customHeight="1" outlineLevel="1" x14ac:dyDescent="0.25">
      <c r="A87" s="55"/>
      <c r="B87" s="58" t="s">
        <v>48</v>
      </c>
      <c r="C87" s="58" t="s">
        <v>187</v>
      </c>
      <c r="D87" s="57"/>
      <c r="E87" s="57">
        <v>39500</v>
      </c>
      <c r="F87" s="139"/>
      <c r="G87" s="127"/>
    </row>
    <row r="88" spans="1:7" collapsed="1" x14ac:dyDescent="0.25">
      <c r="A88" s="55"/>
      <c r="B88" s="56" t="s">
        <v>11</v>
      </c>
      <c r="C88" s="56" t="s">
        <v>538</v>
      </c>
      <c r="D88" s="57"/>
      <c r="E88" s="54">
        <v>61672.584886571989</v>
      </c>
      <c r="F88" s="57"/>
      <c r="G88" s="127"/>
    </row>
    <row r="89" spans="1:7" x14ac:dyDescent="0.25">
      <c r="A89" s="55"/>
      <c r="B89" s="130" t="s">
        <v>21</v>
      </c>
      <c r="C89" s="135" t="s">
        <v>188</v>
      </c>
      <c r="D89" s="40"/>
      <c r="E89" s="40"/>
      <c r="F89" s="128">
        <v>80.022401738009648</v>
      </c>
      <c r="G89" s="127"/>
    </row>
    <row r="90" spans="1:7" x14ac:dyDescent="0.25">
      <c r="A90" s="55"/>
      <c r="B90" s="40"/>
      <c r="C90" s="40"/>
      <c r="D90" s="40"/>
      <c r="E90" s="40"/>
      <c r="F90" s="40"/>
    </row>
    <row r="91" spans="1:7" x14ac:dyDescent="0.25">
      <c r="A91" s="55"/>
      <c r="B91" s="40"/>
      <c r="C91" s="40"/>
      <c r="D91" s="40"/>
      <c r="E91" s="40"/>
      <c r="F91" s="40"/>
    </row>
    <row r="92" spans="1:7" x14ac:dyDescent="0.25">
      <c r="A92" s="55"/>
      <c r="B92" s="133">
        <v>7</v>
      </c>
      <c r="C92" s="53" t="s">
        <v>189</v>
      </c>
      <c r="D92" s="134" t="s">
        <v>192</v>
      </c>
      <c r="E92" s="134" t="s">
        <v>193</v>
      </c>
      <c r="F92" s="134" t="s">
        <v>0</v>
      </c>
      <c r="G92" s="131" t="s">
        <v>194</v>
      </c>
    </row>
    <row r="93" spans="1:7" x14ac:dyDescent="0.25">
      <c r="A93" s="55"/>
      <c r="B93" s="132" t="s">
        <v>12</v>
      </c>
      <c r="C93" s="56" t="s">
        <v>190</v>
      </c>
      <c r="D93" s="54">
        <v>2001.3725081598386</v>
      </c>
      <c r="E93" s="54">
        <v>-237.44751044083387</v>
      </c>
      <c r="F93" s="54">
        <v>1763.9249977190048</v>
      </c>
      <c r="G93" s="54">
        <v>2650</v>
      </c>
    </row>
    <row r="94" spans="1:7" s="127" customFormat="1" ht="15" hidden="1" customHeight="1" outlineLevel="1" x14ac:dyDescent="0.25">
      <c r="A94" s="55"/>
      <c r="B94" s="149" t="s">
        <v>534</v>
      </c>
      <c r="C94" s="150" t="s">
        <v>75</v>
      </c>
      <c r="D94" s="54">
        <v>2001.3725081598386</v>
      </c>
      <c r="E94" s="54">
        <v>-237.44751044083387</v>
      </c>
      <c r="F94" s="54">
        <v>1763.9249977190048</v>
      </c>
      <c r="G94" s="54">
        <v>2650</v>
      </c>
    </row>
    <row r="95" spans="1:7" s="127" customFormat="1" ht="15" hidden="1" customHeight="1" outlineLevel="1" x14ac:dyDescent="0.25">
      <c r="A95" s="55"/>
      <c r="B95" s="151" t="s">
        <v>52</v>
      </c>
      <c r="C95" s="152" t="s">
        <v>535</v>
      </c>
      <c r="D95" s="54">
        <v>2001.3725081598386</v>
      </c>
      <c r="E95" s="54">
        <v>-237.44751044083387</v>
      </c>
      <c r="F95" s="54">
        <v>1763.9249977190048</v>
      </c>
      <c r="G95" s="61">
        <v>2650</v>
      </c>
    </row>
    <row r="96" spans="1:7" s="127" customFormat="1" ht="15" hidden="1" customHeight="1" outlineLevel="1" x14ac:dyDescent="0.25">
      <c r="A96" s="55"/>
      <c r="B96" s="151" t="s">
        <v>53</v>
      </c>
      <c r="C96" s="153" t="s">
        <v>536</v>
      </c>
      <c r="D96" s="54">
        <v>0</v>
      </c>
      <c r="E96" s="54">
        <v>0</v>
      </c>
      <c r="F96" s="54">
        <v>0</v>
      </c>
      <c r="G96" s="154"/>
    </row>
    <row r="97" spans="1:7" s="127" customFormat="1" ht="15" hidden="1" customHeight="1" outlineLevel="1" x14ac:dyDescent="0.25">
      <c r="A97" s="55"/>
      <c r="B97" s="150" t="s">
        <v>54</v>
      </c>
      <c r="C97" s="150" t="s">
        <v>76</v>
      </c>
      <c r="D97" s="54"/>
      <c r="E97" s="54">
        <v>0</v>
      </c>
      <c r="F97" s="54"/>
      <c r="G97" s="154"/>
    </row>
    <row r="98" spans="1:7" s="127" customFormat="1" ht="15" hidden="1" customHeight="1" outlineLevel="1" x14ac:dyDescent="0.25">
      <c r="A98" s="55"/>
      <c r="B98" s="62"/>
      <c r="C98" s="62" t="s">
        <v>191</v>
      </c>
      <c r="D98" s="56"/>
      <c r="E98" s="56"/>
      <c r="F98" s="56"/>
      <c r="G98" s="154"/>
    </row>
    <row r="99" spans="1:7" s="127" customFormat="1" collapsed="1" x14ac:dyDescent="0.25"/>
    <row r="102" spans="1:7" x14ac:dyDescent="0.25">
      <c r="C102" s="155"/>
    </row>
    <row r="104" spans="1:7" x14ac:dyDescent="0.25">
      <c r="B104" s="156"/>
      <c r="C104" s="156"/>
      <c r="D104" s="157"/>
      <c r="E104" s="157"/>
      <c r="F104" s="157"/>
      <c r="G104" s="127"/>
    </row>
    <row r="105" spans="1:7" x14ac:dyDescent="0.25">
      <c r="B105" s="156"/>
      <c r="C105" s="156"/>
      <c r="D105" s="157"/>
      <c r="E105" s="157"/>
      <c r="F105" s="157"/>
      <c r="G105" s="127"/>
    </row>
    <row r="106" spans="1:7" x14ac:dyDescent="0.25">
      <c r="B106" s="156"/>
      <c r="C106" s="156"/>
      <c r="D106" s="157"/>
      <c r="E106" s="157"/>
      <c r="F106" s="157"/>
      <c r="G106" s="127"/>
    </row>
    <row r="107" spans="1:7" x14ac:dyDescent="0.25">
      <c r="B107" s="156"/>
      <c r="C107" s="158"/>
      <c r="D107" s="159"/>
      <c r="E107" s="159"/>
      <c r="F107" s="159"/>
      <c r="G107" s="127"/>
    </row>
    <row r="108" spans="1:7" x14ac:dyDescent="0.25">
      <c r="B108" s="156"/>
      <c r="C108" s="158"/>
      <c r="D108" s="159"/>
      <c r="E108" s="159"/>
      <c r="F108" s="159"/>
      <c r="G108" s="127"/>
    </row>
    <row r="109" spans="1:7" x14ac:dyDescent="0.25">
      <c r="B109" s="156"/>
      <c r="C109" s="158"/>
      <c r="D109" s="157"/>
      <c r="E109" s="157"/>
      <c r="F109" s="157"/>
      <c r="G109" s="127"/>
    </row>
    <row r="110" spans="1:7" x14ac:dyDescent="0.25">
      <c r="B110" s="156"/>
      <c r="C110" s="156"/>
      <c r="D110" s="160"/>
      <c r="E110" s="160"/>
      <c r="F110" s="157"/>
    </row>
    <row r="111" spans="1:7" x14ac:dyDescent="0.25">
      <c r="B111" s="156"/>
      <c r="C111" s="156"/>
      <c r="D111" s="160"/>
      <c r="E111" s="160"/>
      <c r="F111" s="157"/>
    </row>
    <row r="112" spans="1:7" x14ac:dyDescent="0.25">
      <c r="B112" s="156"/>
      <c r="C112" s="156"/>
      <c r="D112" s="160"/>
      <c r="E112" s="160"/>
      <c r="F112" s="157"/>
    </row>
    <row r="113" spans="2:6" x14ac:dyDescent="0.25">
      <c r="B113" s="156"/>
      <c r="C113" s="156"/>
      <c r="D113" s="160"/>
      <c r="E113" s="160"/>
      <c r="F113" s="157"/>
    </row>
    <row r="114" spans="2:6" x14ac:dyDescent="0.25">
      <c r="B114" s="156"/>
      <c r="C114" s="158"/>
      <c r="D114" s="159"/>
      <c r="E114" s="159"/>
      <c r="F114" s="159"/>
    </row>
  </sheetData>
  <mergeCells count="1">
    <mergeCell ref="B7:B9"/>
  </mergeCells>
  <pageMargins left="0.75" right="0.56000000000000005" top="0.69" bottom="0.68" header="0.5" footer="0.5"/>
  <pageSetup scale="80" fitToHeight="0" orientation="portrait" horizontalDpi="4294967293" vertic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5"/>
  <sheetViews>
    <sheetView showGridLines="0" zoomScale="85" zoomScaleNormal="85" zoomScalePageLayoutView="86" workbookViewId="0">
      <selection activeCell="B42" sqref="B42"/>
    </sheetView>
  </sheetViews>
  <sheetFormatPr baseColWidth="10" defaultColWidth="11.42578125" defaultRowHeight="15" x14ac:dyDescent="0.25"/>
  <cols>
    <col min="1" max="1" width="4" customWidth="1"/>
    <col min="2" max="2" width="35.140625" customWidth="1"/>
    <col min="3" max="3" width="21.42578125" customWidth="1"/>
    <col min="4" max="4" width="17.140625" customWidth="1"/>
    <col min="5" max="5" width="22" customWidth="1"/>
    <col min="6" max="6" width="23.42578125" customWidth="1"/>
    <col min="7" max="7" width="13.85546875" customWidth="1"/>
    <col min="8" max="8" width="17.140625" customWidth="1"/>
    <col min="9" max="10" width="14.42578125" customWidth="1"/>
    <col min="11" max="11" width="15.28515625" customWidth="1"/>
  </cols>
  <sheetData>
    <row r="7" spans="1:12" ht="18.75" x14ac:dyDescent="0.3">
      <c r="B7" s="288" t="s">
        <v>1013</v>
      </c>
      <c r="C7" s="440"/>
      <c r="D7" s="440"/>
      <c r="E7" s="440"/>
      <c r="F7" s="440"/>
      <c r="G7" s="440"/>
      <c r="H7" s="440"/>
      <c r="I7" s="440"/>
      <c r="J7" s="440"/>
      <c r="K7" s="440"/>
    </row>
    <row r="8" spans="1:12" x14ac:dyDescent="0.25">
      <c r="B8" s="326" t="s">
        <v>992</v>
      </c>
      <c r="C8" s="323" t="s">
        <v>59</v>
      </c>
      <c r="D8" s="323" t="s">
        <v>57</v>
      </c>
      <c r="E8" s="323" t="s">
        <v>62</v>
      </c>
      <c r="F8" s="323" t="s">
        <v>58</v>
      </c>
      <c r="G8" s="323">
        <v>3700</v>
      </c>
      <c r="H8" s="323">
        <v>3510</v>
      </c>
      <c r="I8" s="323"/>
      <c r="J8" s="326"/>
      <c r="K8" s="79"/>
    </row>
    <row r="9" spans="1:12" ht="49.5" customHeight="1" x14ac:dyDescent="0.25">
      <c r="B9" s="292"/>
      <c r="C9" s="287" t="s">
        <v>994</v>
      </c>
      <c r="D9" s="287" t="s">
        <v>100</v>
      </c>
      <c r="E9" s="287" t="s">
        <v>996</v>
      </c>
      <c r="F9" s="287" t="s">
        <v>998</v>
      </c>
      <c r="G9" s="287" t="s">
        <v>101</v>
      </c>
      <c r="H9" s="287" t="s">
        <v>1000</v>
      </c>
      <c r="I9" s="287" t="s">
        <v>102</v>
      </c>
      <c r="J9" s="287" t="s">
        <v>103</v>
      </c>
      <c r="K9" s="292" t="s">
        <v>104</v>
      </c>
    </row>
    <row r="10" spans="1:12" x14ac:dyDescent="0.25">
      <c r="B10" s="293" t="s">
        <v>648</v>
      </c>
      <c r="C10" s="294"/>
      <c r="D10" s="294"/>
      <c r="E10" s="294"/>
      <c r="F10" s="294"/>
      <c r="G10" s="294"/>
      <c r="H10" s="294"/>
      <c r="I10" s="294"/>
      <c r="J10" s="293"/>
      <c r="K10" s="293"/>
    </row>
    <row r="11" spans="1:12" x14ac:dyDescent="0.25">
      <c r="A11" s="2"/>
      <c r="B11" s="295" t="s">
        <v>75</v>
      </c>
      <c r="C11" s="296"/>
      <c r="D11" s="296"/>
      <c r="E11" s="296"/>
      <c r="F11" s="296"/>
      <c r="G11" s="296"/>
      <c r="H11" s="296"/>
      <c r="I11" s="296"/>
      <c r="J11" s="297">
        <v>19910.829139911632</v>
      </c>
      <c r="K11" s="297">
        <v>19910.829139911632</v>
      </c>
      <c r="L11" s="44"/>
    </row>
    <row r="12" spans="1:12" x14ac:dyDescent="0.25">
      <c r="A12" s="2"/>
      <c r="B12" s="295" t="s">
        <v>76</v>
      </c>
      <c r="C12" s="296"/>
      <c r="D12" s="296"/>
      <c r="E12" s="296"/>
      <c r="F12" s="296"/>
      <c r="G12" s="296"/>
      <c r="H12" s="296"/>
      <c r="I12" s="296"/>
      <c r="J12" s="297">
        <v>312.61326626348182</v>
      </c>
      <c r="K12" s="297">
        <v>312.61326626348182</v>
      </c>
      <c r="L12" s="44"/>
    </row>
    <row r="13" spans="1:12" x14ac:dyDescent="0.25">
      <c r="A13" s="2"/>
      <c r="B13" s="297" t="s">
        <v>649</v>
      </c>
      <c r="C13" s="296"/>
      <c r="D13" s="296"/>
      <c r="E13" s="296"/>
      <c r="F13" s="296"/>
      <c r="G13" s="296"/>
      <c r="H13" s="296"/>
      <c r="I13" s="296"/>
      <c r="J13" s="297">
        <v>20223.442406175112</v>
      </c>
      <c r="K13" s="297">
        <v>20223.442406175112</v>
      </c>
      <c r="L13" s="44"/>
    </row>
    <row r="14" spans="1:12" x14ac:dyDescent="0.25">
      <c r="A14" s="2"/>
      <c r="B14" s="293" t="s">
        <v>650</v>
      </c>
      <c r="C14" s="293"/>
      <c r="D14" s="293"/>
      <c r="E14" s="293"/>
      <c r="F14" s="293"/>
      <c r="G14" s="293"/>
      <c r="H14" s="293"/>
      <c r="I14" s="293"/>
      <c r="J14" s="294"/>
      <c r="K14" s="293">
        <v>0</v>
      </c>
      <c r="L14" s="44"/>
    </row>
    <row r="15" spans="1:12" x14ac:dyDescent="0.25">
      <c r="A15" s="2"/>
      <c r="B15" s="295" t="s">
        <v>97</v>
      </c>
      <c r="C15" s="297"/>
      <c r="D15" s="297"/>
      <c r="E15" s="297"/>
      <c r="F15" s="297">
        <v>270.07477210256411</v>
      </c>
      <c r="G15" s="297"/>
      <c r="H15" s="297"/>
      <c r="I15" s="297"/>
      <c r="J15" s="296"/>
      <c r="K15" s="297">
        <v>270.07477210256411</v>
      </c>
      <c r="L15" s="44"/>
    </row>
    <row r="16" spans="1:12" x14ac:dyDescent="0.25">
      <c r="A16" s="2"/>
      <c r="B16" s="295" t="s">
        <v>98</v>
      </c>
      <c r="C16" s="297"/>
      <c r="D16" s="297">
        <v>422.394048</v>
      </c>
      <c r="E16" s="297"/>
      <c r="F16" s="297"/>
      <c r="G16" s="297"/>
      <c r="H16" s="297"/>
      <c r="I16" s="297"/>
      <c r="J16" s="296"/>
      <c r="K16" s="297">
        <v>422.394048</v>
      </c>
      <c r="L16" s="44"/>
    </row>
    <row r="17" spans="1:12" x14ac:dyDescent="0.25">
      <c r="A17" s="2"/>
      <c r="B17" s="52" t="s">
        <v>651</v>
      </c>
      <c r="C17" s="297">
        <v>0</v>
      </c>
      <c r="D17" s="297">
        <v>422.394048</v>
      </c>
      <c r="E17" s="297">
        <v>0</v>
      </c>
      <c r="F17" s="297">
        <v>270.07477210256411</v>
      </c>
      <c r="G17" s="297">
        <v>0</v>
      </c>
      <c r="H17" s="297">
        <v>0</v>
      </c>
      <c r="I17" s="297">
        <v>0</v>
      </c>
      <c r="J17" s="296">
        <v>0</v>
      </c>
      <c r="K17" s="297">
        <v>692.46882010256411</v>
      </c>
      <c r="L17" s="44"/>
    </row>
    <row r="18" spans="1:12" x14ac:dyDescent="0.25">
      <c r="A18" s="2"/>
      <c r="B18" s="298" t="s">
        <v>652</v>
      </c>
      <c r="C18" s="299"/>
      <c r="D18" s="299"/>
      <c r="E18" s="293"/>
      <c r="F18" s="299"/>
      <c r="G18" s="299"/>
      <c r="H18" s="299"/>
      <c r="I18" s="293"/>
      <c r="J18" s="300"/>
      <c r="K18" s="293">
        <v>0</v>
      </c>
      <c r="L18" s="44"/>
    </row>
    <row r="19" spans="1:12" x14ac:dyDescent="0.25">
      <c r="A19" s="2"/>
      <c r="B19" s="301" t="s">
        <v>539</v>
      </c>
      <c r="C19" s="297">
        <v>317.00215454975995</v>
      </c>
      <c r="D19" s="297"/>
      <c r="E19" s="297">
        <v>79.961381186348717</v>
      </c>
      <c r="F19" s="297"/>
      <c r="G19" s="297">
        <v>192.94992625</v>
      </c>
      <c r="H19" s="297">
        <v>17885.121200784641</v>
      </c>
      <c r="I19" s="297">
        <v>0.55000000000000004</v>
      </c>
      <c r="J19" s="105"/>
      <c r="K19" s="297">
        <v>18475.584662770747</v>
      </c>
      <c r="L19" s="44"/>
    </row>
    <row r="20" spans="1:12" x14ac:dyDescent="0.25">
      <c r="A20" s="2"/>
      <c r="B20" s="301" t="s">
        <v>717</v>
      </c>
      <c r="C20" s="2"/>
      <c r="D20" s="2"/>
      <c r="E20" s="297">
        <v>28.451009249999998</v>
      </c>
      <c r="F20" s="2"/>
      <c r="G20" s="297"/>
      <c r="H20" s="2"/>
      <c r="I20" s="297">
        <v>164.49891700000001</v>
      </c>
      <c r="J20" s="105"/>
      <c r="K20" s="297">
        <v>192.94992625</v>
      </c>
      <c r="L20" s="44"/>
    </row>
    <row r="21" spans="1:12" x14ac:dyDescent="0.25">
      <c r="A21" s="2"/>
      <c r="B21" s="301" t="s">
        <v>1016</v>
      </c>
      <c r="C21" s="2"/>
      <c r="D21" s="2"/>
      <c r="E21" s="297"/>
      <c r="F21" s="2"/>
      <c r="G21" s="302">
        <v>13</v>
      </c>
      <c r="H21" s="2"/>
      <c r="I21" s="297"/>
      <c r="J21" s="105"/>
      <c r="K21" s="297">
        <v>13</v>
      </c>
      <c r="L21" s="44"/>
    </row>
    <row r="22" spans="1:12" x14ac:dyDescent="0.25">
      <c r="A22" s="2"/>
      <c r="B22" s="301" t="s">
        <v>653</v>
      </c>
      <c r="C22" s="297">
        <v>246.74089224959991</v>
      </c>
      <c r="D22" s="297">
        <v>633.59107200000005</v>
      </c>
      <c r="E22" s="297"/>
      <c r="F22" s="297">
        <v>308.93721081591207</v>
      </c>
      <c r="G22" s="297"/>
      <c r="H22" s="297">
        <v>0</v>
      </c>
      <c r="I22" s="297">
        <v>0</v>
      </c>
      <c r="J22" s="296">
        <v>0</v>
      </c>
      <c r="K22" s="297">
        <v>1189.2691750655122</v>
      </c>
      <c r="L22" s="44"/>
    </row>
    <row r="23" spans="1:12" x14ac:dyDescent="0.25">
      <c r="A23" s="2"/>
      <c r="B23" s="52" t="s">
        <v>654</v>
      </c>
      <c r="C23" s="297">
        <v>563.74304679935983</v>
      </c>
      <c r="D23" s="297">
        <v>633.59107200000005</v>
      </c>
      <c r="E23" s="297">
        <v>108.41239043634872</v>
      </c>
      <c r="F23" s="297">
        <v>308.93721081591207</v>
      </c>
      <c r="G23" s="297">
        <v>205.94992625</v>
      </c>
      <c r="H23" s="297">
        <v>17885.121200784641</v>
      </c>
      <c r="I23" s="297">
        <v>165.04891700000002</v>
      </c>
      <c r="J23" s="296"/>
      <c r="K23" s="297">
        <v>19870.80376408626</v>
      </c>
      <c r="L23" s="44"/>
    </row>
    <row r="24" spans="1:12" x14ac:dyDescent="0.25">
      <c r="A24" s="2"/>
      <c r="B24" s="303" t="s">
        <v>99</v>
      </c>
      <c r="C24" s="304">
        <v>475.50323182463984</v>
      </c>
      <c r="D24" s="304"/>
      <c r="E24" s="304">
        <v>27.103097609087179</v>
      </c>
      <c r="F24" s="304"/>
      <c r="G24" s="304"/>
      <c r="H24" s="304"/>
      <c r="I24" s="304">
        <v>55.257788976282058</v>
      </c>
      <c r="J24" s="305"/>
      <c r="K24" s="304">
        <v>557.86411841000904</v>
      </c>
      <c r="L24" s="44"/>
    </row>
    <row r="25" spans="1:12" ht="15.75" x14ac:dyDescent="0.25">
      <c r="A25" s="2"/>
      <c r="B25" s="306" t="s">
        <v>60</v>
      </c>
      <c r="C25" s="307">
        <v>1039.2462786239996</v>
      </c>
      <c r="D25" s="307">
        <v>1055.9851200000001</v>
      </c>
      <c r="E25" s="307">
        <v>135.51548804543589</v>
      </c>
      <c r="F25" s="307">
        <v>579.01198291847618</v>
      </c>
      <c r="G25" s="307">
        <v>205.94992625</v>
      </c>
      <c r="H25" s="307">
        <v>17885.121200784641</v>
      </c>
      <c r="I25" s="307">
        <v>220.30670597628207</v>
      </c>
      <c r="J25" s="307">
        <v>20223.442406175112</v>
      </c>
      <c r="K25" s="307">
        <v>41344.579108773949</v>
      </c>
      <c r="L25" s="44"/>
    </row>
    <row r="26" spans="1:12" ht="15.75" x14ac:dyDescent="0.25">
      <c r="A26" s="2"/>
      <c r="B26" s="63"/>
      <c r="C26" s="441"/>
      <c r="D26" s="441"/>
      <c r="E26" s="441"/>
      <c r="F26" s="441"/>
      <c r="G26" s="441"/>
      <c r="H26" s="441"/>
      <c r="I26" s="441"/>
      <c r="J26" s="441"/>
      <c r="K26" s="441"/>
    </row>
    <row r="27" spans="1:12" ht="15.75" x14ac:dyDescent="0.25">
      <c r="A27" s="2"/>
      <c r="B27" s="63"/>
      <c r="C27" s="64"/>
      <c r="D27" s="64"/>
      <c r="E27" s="64"/>
      <c r="F27" s="64"/>
      <c r="G27" s="65"/>
      <c r="H27" s="64"/>
      <c r="I27" s="64"/>
      <c r="J27" s="64"/>
      <c r="K27" s="64"/>
    </row>
    <row r="28" spans="1:12" ht="18.75" x14ac:dyDescent="0.3">
      <c r="A28" s="2"/>
      <c r="B28" s="288" t="s">
        <v>1014</v>
      </c>
      <c r="C28" s="440"/>
      <c r="D28" s="440"/>
      <c r="E28" s="440"/>
      <c r="F28" s="440"/>
      <c r="G28" s="440"/>
      <c r="H28" s="440"/>
      <c r="I28" s="440"/>
      <c r="J28" s="440"/>
      <c r="K28" s="440"/>
      <c r="L28" s="2"/>
    </row>
    <row r="29" spans="1:12" x14ac:dyDescent="0.25">
      <c r="A29" s="442"/>
      <c r="B29" s="310" t="s">
        <v>992</v>
      </c>
      <c r="C29" s="310" t="s">
        <v>59</v>
      </c>
      <c r="D29" s="310" t="s">
        <v>57</v>
      </c>
      <c r="E29" s="311" t="s">
        <v>62</v>
      </c>
      <c r="F29" s="310" t="s">
        <v>58</v>
      </c>
      <c r="G29" s="310">
        <v>3700</v>
      </c>
      <c r="H29" s="310">
        <v>3510</v>
      </c>
      <c r="I29" s="310"/>
      <c r="J29" s="310"/>
      <c r="K29" s="82"/>
      <c r="L29" s="2"/>
    </row>
    <row r="30" spans="1:12" ht="49.5" customHeight="1" x14ac:dyDescent="0.25">
      <c r="A30" s="442"/>
      <c r="B30" s="310"/>
      <c r="C30" s="311" t="s">
        <v>994</v>
      </c>
      <c r="D30" s="311" t="s">
        <v>100</v>
      </c>
      <c r="E30" s="311" t="s">
        <v>996</v>
      </c>
      <c r="F30" s="311" t="s">
        <v>998</v>
      </c>
      <c r="G30" s="311" t="s">
        <v>101</v>
      </c>
      <c r="H30" s="311" t="s">
        <v>1000</v>
      </c>
      <c r="I30" s="311" t="s">
        <v>102</v>
      </c>
      <c r="J30" s="311" t="s">
        <v>103</v>
      </c>
      <c r="K30" s="310" t="s">
        <v>105</v>
      </c>
    </row>
    <row r="31" spans="1:12" x14ac:dyDescent="0.25">
      <c r="A31" s="302"/>
      <c r="B31" s="293" t="s">
        <v>648</v>
      </c>
      <c r="C31" s="293"/>
      <c r="D31" s="293"/>
      <c r="E31" s="293"/>
      <c r="F31" s="293"/>
      <c r="G31" s="293"/>
      <c r="H31" s="293"/>
      <c r="I31" s="293"/>
      <c r="J31" s="294"/>
      <c r="K31" s="293"/>
    </row>
    <row r="32" spans="1:12" x14ac:dyDescent="0.25">
      <c r="A32" s="443"/>
      <c r="B32" s="312" t="s">
        <v>75</v>
      </c>
      <c r="C32" s="297">
        <v>582.3780137279997</v>
      </c>
      <c r="D32" s="297">
        <v>1055.9851200000001</v>
      </c>
      <c r="E32" s="297">
        <v>47.449811232000009</v>
      </c>
      <c r="F32" s="297">
        <v>339.5145931669943</v>
      </c>
      <c r="G32" s="313"/>
      <c r="H32" s="297">
        <v>17885.121200784641</v>
      </c>
      <c r="I32" s="314">
        <v>0.38040099999999999</v>
      </c>
      <c r="J32" s="296"/>
      <c r="K32" s="297">
        <v>19910.829139911632</v>
      </c>
    </row>
    <row r="33" spans="1:13" x14ac:dyDescent="0.25">
      <c r="A33" s="443"/>
      <c r="B33" s="312" t="s">
        <v>76</v>
      </c>
      <c r="C33" s="297">
        <v>34.474216895999987</v>
      </c>
      <c r="D33" s="297">
        <v>0</v>
      </c>
      <c r="E33" s="297">
        <v>38.476031616</v>
      </c>
      <c r="F33" s="297">
        <v>239.49738975148182</v>
      </c>
      <c r="G33" s="313"/>
      <c r="H33" s="297"/>
      <c r="I33" s="314">
        <v>0.165628</v>
      </c>
      <c r="J33" s="296"/>
      <c r="K33" s="297">
        <v>312.61326626348182</v>
      </c>
    </row>
    <row r="34" spans="1:13" x14ac:dyDescent="0.25">
      <c r="A34" s="302"/>
      <c r="B34" s="297" t="s">
        <v>649</v>
      </c>
      <c r="C34" s="297">
        <v>616.85223062399973</v>
      </c>
      <c r="D34" s="297">
        <v>1055.9851200000001</v>
      </c>
      <c r="E34" s="297">
        <v>85.925842848000002</v>
      </c>
      <c r="F34" s="297">
        <v>579.01198291847618</v>
      </c>
      <c r="G34" s="297">
        <v>0</v>
      </c>
      <c r="H34" s="297">
        <v>17885.121200784641</v>
      </c>
      <c r="I34" s="314">
        <v>0.54602899999999999</v>
      </c>
      <c r="J34" s="296">
        <v>0</v>
      </c>
      <c r="K34" s="297">
        <v>20223.442406175116</v>
      </c>
    </row>
    <row r="35" spans="1:13" x14ac:dyDescent="0.25">
      <c r="A35" s="302"/>
      <c r="B35" s="293" t="s">
        <v>650</v>
      </c>
      <c r="C35" s="293"/>
      <c r="D35" s="293"/>
      <c r="E35" s="293"/>
      <c r="F35" s="293"/>
      <c r="G35" s="293"/>
      <c r="H35" s="293"/>
      <c r="I35" s="293"/>
      <c r="J35" s="294"/>
      <c r="K35" s="293">
        <v>0</v>
      </c>
    </row>
    <row r="36" spans="1:13" x14ac:dyDescent="0.25">
      <c r="A36" s="301"/>
      <c r="B36" s="295" t="s">
        <v>97</v>
      </c>
      <c r="C36" s="297"/>
      <c r="D36" s="297"/>
      <c r="E36" s="297">
        <v>49.589645197435885</v>
      </c>
      <c r="F36" s="297"/>
      <c r="G36" s="313"/>
      <c r="H36" s="297"/>
      <c r="I36" s="297">
        <v>220.48512690512823</v>
      </c>
      <c r="J36" s="296"/>
      <c r="K36" s="297">
        <v>270.07477210256411</v>
      </c>
    </row>
    <row r="37" spans="1:13" x14ac:dyDescent="0.25">
      <c r="A37" s="301"/>
      <c r="B37" s="295" t="s">
        <v>98</v>
      </c>
      <c r="C37" s="297">
        <v>422.394048</v>
      </c>
      <c r="D37" s="297"/>
      <c r="E37" s="297"/>
      <c r="F37" s="297"/>
      <c r="G37" s="313"/>
      <c r="H37" s="297"/>
      <c r="I37" s="297"/>
      <c r="J37" s="296"/>
      <c r="K37" s="297">
        <v>422.394048</v>
      </c>
    </row>
    <row r="38" spans="1:13" x14ac:dyDescent="0.25">
      <c r="A38" s="52"/>
      <c r="B38" s="52" t="s">
        <v>651</v>
      </c>
      <c r="C38" s="297">
        <v>422.394048</v>
      </c>
      <c r="D38" s="297">
        <v>0</v>
      </c>
      <c r="E38" s="297">
        <v>49.589645197435885</v>
      </c>
      <c r="F38" s="297">
        <v>0</v>
      </c>
      <c r="G38" s="297">
        <v>0</v>
      </c>
      <c r="H38" s="297">
        <v>0</v>
      </c>
      <c r="I38" s="297">
        <v>220.48512690512823</v>
      </c>
      <c r="J38" s="296"/>
      <c r="K38" s="297">
        <v>692.46882010256411</v>
      </c>
    </row>
    <row r="39" spans="1:13" x14ac:dyDescent="0.25">
      <c r="A39" s="52"/>
      <c r="B39" s="298" t="s">
        <v>652</v>
      </c>
      <c r="C39" s="293"/>
      <c r="D39" s="293"/>
      <c r="E39" s="293"/>
      <c r="F39" s="293"/>
      <c r="G39" s="293"/>
      <c r="H39" s="293"/>
      <c r="I39" s="293"/>
      <c r="J39" s="294"/>
      <c r="K39" s="293">
        <v>0</v>
      </c>
      <c r="M39" s="21"/>
    </row>
    <row r="40" spans="1:13" x14ac:dyDescent="0.25">
      <c r="A40" s="301"/>
      <c r="B40" s="301" t="s">
        <v>539</v>
      </c>
      <c r="C40" s="296"/>
      <c r="D40" s="296"/>
      <c r="E40" s="296"/>
      <c r="F40" s="296"/>
      <c r="G40" s="302">
        <v>13</v>
      </c>
      <c r="H40" s="296"/>
      <c r="I40" s="296"/>
      <c r="J40" s="297">
        <v>18462.584662770747</v>
      </c>
      <c r="K40" s="297">
        <v>18475.584662770747</v>
      </c>
      <c r="M40" s="21"/>
    </row>
    <row r="41" spans="1:13" x14ac:dyDescent="0.25">
      <c r="A41" s="301"/>
      <c r="B41" s="295" t="s">
        <v>717</v>
      </c>
      <c r="C41" s="296"/>
      <c r="D41" s="296"/>
      <c r="E41" s="296"/>
      <c r="F41" s="296"/>
      <c r="G41" s="313">
        <v>192.94992625</v>
      </c>
      <c r="H41" s="296"/>
      <c r="I41" s="296"/>
      <c r="J41" s="297"/>
      <c r="K41" s="297">
        <v>192.94992625</v>
      </c>
    </row>
    <row r="42" spans="1:13" x14ac:dyDescent="0.25">
      <c r="A42" s="301"/>
      <c r="B42" s="301" t="s">
        <v>1016</v>
      </c>
      <c r="C42" s="296"/>
      <c r="D42" s="296"/>
      <c r="E42" s="296"/>
      <c r="F42" s="296"/>
      <c r="G42" s="313"/>
      <c r="H42" s="296"/>
      <c r="I42" s="296"/>
      <c r="J42" s="297">
        <v>13</v>
      </c>
      <c r="K42" s="297">
        <v>13</v>
      </c>
    </row>
    <row r="43" spans="1:13" x14ac:dyDescent="0.25">
      <c r="A43" s="301"/>
      <c r="B43" s="295" t="s">
        <v>653</v>
      </c>
      <c r="C43" s="296"/>
      <c r="D43" s="296"/>
      <c r="E43" s="296"/>
      <c r="F43" s="296"/>
      <c r="G43" s="313"/>
      <c r="H43" s="296"/>
      <c r="I43" s="296"/>
      <c r="J43" s="297">
        <v>1189.2691750655122</v>
      </c>
      <c r="K43" s="297">
        <v>1189.2691750655122</v>
      </c>
    </row>
    <row r="44" spans="1:13" x14ac:dyDescent="0.25">
      <c r="A44" s="1"/>
      <c r="B44" s="2" t="s">
        <v>654</v>
      </c>
      <c r="C44" s="296"/>
      <c r="D44" s="296"/>
      <c r="E44" s="296"/>
      <c r="F44" s="296"/>
      <c r="G44" s="302">
        <v>205.94992625</v>
      </c>
      <c r="H44" s="296"/>
      <c r="I44" s="296"/>
      <c r="J44" s="297">
        <v>19664.853837836257</v>
      </c>
      <c r="K44" s="297">
        <v>19870.803764086257</v>
      </c>
    </row>
    <row r="45" spans="1:13" ht="15.75" x14ac:dyDescent="0.25">
      <c r="A45" s="1"/>
      <c r="B45" s="299" t="s">
        <v>99</v>
      </c>
      <c r="C45" s="315"/>
      <c r="D45" s="315"/>
      <c r="E45" s="315"/>
      <c r="F45" s="315"/>
      <c r="G45" s="316"/>
      <c r="H45" s="315"/>
      <c r="I45" s="315"/>
      <c r="J45" s="317">
        <v>557.86411841000904</v>
      </c>
      <c r="K45" s="317">
        <v>557.86411841000904</v>
      </c>
    </row>
    <row r="46" spans="1:13" ht="15.75" x14ac:dyDescent="0.25">
      <c r="A46" s="444"/>
      <c r="B46" s="306" t="s">
        <v>60</v>
      </c>
      <c r="C46" s="307">
        <v>1039.2462786239998</v>
      </c>
      <c r="D46" s="307">
        <v>1055.9851200000001</v>
      </c>
      <c r="E46" s="307">
        <v>135.51548804543589</v>
      </c>
      <c r="F46" s="307">
        <v>579.01198291847618</v>
      </c>
      <c r="G46" s="307">
        <v>205.94992625</v>
      </c>
      <c r="H46" s="307">
        <v>17885.121200784641</v>
      </c>
      <c r="I46" s="307">
        <v>221.03115590512823</v>
      </c>
      <c r="J46" s="307">
        <v>20222.717956246266</v>
      </c>
      <c r="K46" s="307">
        <v>41344.579108773949</v>
      </c>
    </row>
    <row r="47" spans="1:13" ht="15.75" x14ac:dyDescent="0.25">
      <c r="A47" s="444"/>
      <c r="B47" s="63"/>
    </row>
    <row r="48" spans="1:13" ht="15.75" x14ac:dyDescent="0.25">
      <c r="A48" s="444"/>
      <c r="B48" s="63"/>
    </row>
    <row r="49" spans="1:11" x14ac:dyDescent="0.25">
      <c r="A49" s="445"/>
      <c r="B49" s="318" t="s">
        <v>99</v>
      </c>
      <c r="C49" s="318">
        <v>0.44568849708024072</v>
      </c>
      <c r="D49" s="318"/>
      <c r="E49" s="318">
        <v>0.2</v>
      </c>
      <c r="F49" s="318"/>
      <c r="G49" s="318"/>
      <c r="H49" s="318"/>
      <c r="I49" s="318">
        <v>0.25</v>
      </c>
      <c r="J49" s="318"/>
      <c r="K49" s="318"/>
    </row>
    <row r="52" spans="1:11" ht="46.5" customHeight="1" x14ac:dyDescent="0.25">
      <c r="B52" s="463" t="s">
        <v>837</v>
      </c>
      <c r="C52" s="463"/>
      <c r="D52" s="463"/>
      <c r="E52" s="463"/>
      <c r="F52" s="463"/>
      <c r="G52" s="463"/>
      <c r="H52" s="463"/>
      <c r="I52" s="463"/>
      <c r="J52" s="463"/>
      <c r="K52" s="463"/>
    </row>
    <row r="55" spans="1:11" x14ac:dyDescent="0.25">
      <c r="B55" s="33"/>
      <c r="C55" s="33"/>
      <c r="D55" s="33"/>
      <c r="E55" s="33"/>
      <c r="F55" s="33"/>
    </row>
  </sheetData>
  <mergeCells count="1">
    <mergeCell ref="B52:K52"/>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7"/>
  <sheetViews>
    <sheetView showGridLines="0" zoomScale="90" zoomScaleNormal="90" workbookViewId="0">
      <selection activeCell="B8" sqref="B8"/>
    </sheetView>
  </sheetViews>
  <sheetFormatPr baseColWidth="10" defaultColWidth="11.42578125" defaultRowHeight="12.75" x14ac:dyDescent="0.2"/>
  <cols>
    <col min="1" max="1" width="4.28515625" style="87" customWidth="1"/>
    <col min="2" max="2" width="84.140625" style="87" customWidth="1"/>
    <col min="3" max="16384" width="11.42578125" style="87"/>
  </cols>
  <sheetData>
    <row r="6" spans="2:4" x14ac:dyDescent="0.2">
      <c r="B6" s="90"/>
    </row>
    <row r="7" spans="2:4" x14ac:dyDescent="0.2">
      <c r="B7" s="163" t="s">
        <v>925</v>
      </c>
      <c r="D7" s="164"/>
    </row>
    <row r="8" spans="2:4" x14ac:dyDescent="0.2">
      <c r="B8" s="163"/>
      <c r="D8" s="164"/>
    </row>
    <row r="9" spans="2:4" ht="19.5" customHeight="1" x14ac:dyDescent="0.2">
      <c r="B9" s="165" t="s">
        <v>906</v>
      </c>
    </row>
    <row r="10" spans="2:4" ht="19.5" customHeight="1" x14ac:dyDescent="0.2">
      <c r="B10" s="165" t="s">
        <v>907</v>
      </c>
    </row>
    <row r="11" spans="2:4" ht="19.5" customHeight="1" x14ac:dyDescent="0.2">
      <c r="B11" s="165" t="s">
        <v>740</v>
      </c>
    </row>
    <row r="12" spans="2:4" ht="19.5" customHeight="1" x14ac:dyDescent="0.2">
      <c r="B12" s="165" t="s">
        <v>741</v>
      </c>
    </row>
    <row r="13" spans="2:4" ht="19.5" customHeight="1" x14ac:dyDescent="0.2">
      <c r="B13" s="165" t="s">
        <v>742</v>
      </c>
    </row>
    <row r="14" spans="2:4" ht="19.5" customHeight="1" x14ac:dyDescent="0.2">
      <c r="B14" s="165" t="s">
        <v>743</v>
      </c>
    </row>
    <row r="15" spans="2:4" ht="19.5" customHeight="1" x14ac:dyDescent="0.2">
      <c r="B15" s="165" t="s">
        <v>744</v>
      </c>
    </row>
    <row r="16" spans="2:4" ht="19.5" customHeight="1" x14ac:dyDescent="0.2">
      <c r="B16" s="165" t="s">
        <v>745</v>
      </c>
    </row>
    <row r="17" spans="2:10" ht="19.5" customHeight="1" x14ac:dyDescent="0.2">
      <c r="B17" s="165" t="s">
        <v>746</v>
      </c>
    </row>
    <row r="18" spans="2:10" ht="19.5" customHeight="1" x14ac:dyDescent="0.2">
      <c r="B18" s="165" t="s">
        <v>747</v>
      </c>
    </row>
    <row r="19" spans="2:10" ht="19.5" customHeight="1" x14ac:dyDescent="0.2">
      <c r="B19" s="165" t="s">
        <v>748</v>
      </c>
    </row>
    <row r="20" spans="2:10" ht="19.5" customHeight="1" x14ac:dyDescent="0.2">
      <c r="B20" s="165"/>
    </row>
    <row r="21" spans="2:10" ht="15" customHeight="1" x14ac:dyDescent="0.2"/>
    <row r="22" spans="2:10" ht="15" customHeight="1" x14ac:dyDescent="0.2">
      <c r="B22" s="165"/>
    </row>
    <row r="23" spans="2:10" x14ac:dyDescent="0.2">
      <c r="B23" s="91" t="s">
        <v>583</v>
      </c>
    </row>
    <row r="24" spans="2:10" ht="15" customHeight="1" x14ac:dyDescent="0.2">
      <c r="B24" s="451" t="s">
        <v>584</v>
      </c>
      <c r="C24" s="92"/>
      <c r="D24" s="92"/>
      <c r="E24" s="92"/>
      <c r="F24" s="92"/>
      <c r="G24" s="92"/>
      <c r="H24" s="92"/>
      <c r="I24" s="92"/>
      <c r="J24" s="92"/>
    </row>
    <row r="25" spans="2:10" x14ac:dyDescent="0.2">
      <c r="B25" s="451"/>
    </row>
    <row r="26" spans="2:10" x14ac:dyDescent="0.2">
      <c r="B26" s="451"/>
    </row>
    <row r="27" spans="2:10" x14ac:dyDescent="0.2">
      <c r="B27" s="451"/>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DeTiempo!A1" display="8.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4"/>
  <sheetViews>
    <sheetView showGridLines="0" zoomScale="85" zoomScaleNormal="85" zoomScalePageLayoutView="90" workbookViewId="0">
      <selection activeCell="G14" sqref="G14"/>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8.25" customHeight="1" x14ac:dyDescent="0.3">
      <c r="A5" s="446" t="s">
        <v>887</v>
      </c>
      <c r="B5" s="320"/>
      <c r="C5" s="320"/>
      <c r="D5" s="320"/>
      <c r="E5" s="321"/>
    </row>
    <row r="6" spans="1:7" ht="18" customHeight="1" x14ac:dyDescent="0.3">
      <c r="A6" s="447" t="s">
        <v>1015</v>
      </c>
      <c r="B6" s="320"/>
      <c r="C6" s="320"/>
      <c r="D6" s="320"/>
      <c r="E6" s="321"/>
    </row>
    <row r="7" spans="1:7" x14ac:dyDescent="0.25">
      <c r="A7" s="82"/>
      <c r="B7" s="464" t="s">
        <v>74</v>
      </c>
      <c r="C7" s="464"/>
      <c r="D7" s="464"/>
      <c r="E7" s="464"/>
    </row>
    <row r="8" spans="1:7" ht="25.5" customHeight="1" x14ac:dyDescent="0.25">
      <c r="A8" s="78"/>
      <c r="B8" s="161" t="s">
        <v>75</v>
      </c>
      <c r="C8" s="161" t="s">
        <v>76</v>
      </c>
      <c r="D8" s="161" t="s">
        <v>77</v>
      </c>
      <c r="E8" s="162" t="s">
        <v>60</v>
      </c>
    </row>
    <row r="9" spans="1:7" x14ac:dyDescent="0.25">
      <c r="A9" s="79"/>
      <c r="B9" s="80"/>
      <c r="C9" s="81"/>
      <c r="D9" s="81"/>
      <c r="E9" s="81"/>
    </row>
    <row r="10" spans="1:7" x14ac:dyDescent="0.25">
      <c r="A10" s="76" t="s">
        <v>78</v>
      </c>
      <c r="B10" s="73">
        <v>2001.3725081598386</v>
      </c>
      <c r="C10" s="70"/>
      <c r="D10" s="70"/>
      <c r="E10" s="77">
        <v>2001.3725081598386</v>
      </c>
      <c r="G10" s="21"/>
    </row>
    <row r="11" spans="1:7" x14ac:dyDescent="0.25">
      <c r="A11" s="68" t="s">
        <v>88</v>
      </c>
      <c r="B11" s="69"/>
      <c r="C11" s="70"/>
      <c r="D11" s="70"/>
      <c r="E11" s="71"/>
    </row>
    <row r="12" spans="1:7" x14ac:dyDescent="0.25">
      <c r="A12" s="22" t="s">
        <v>89</v>
      </c>
      <c r="B12" s="67">
        <v>18317.133659245868</v>
      </c>
      <c r="C12" s="35">
        <v>1030.974716340392</v>
      </c>
      <c r="D12" s="35"/>
      <c r="E12" s="35">
        <v>19348.10837558626</v>
      </c>
      <c r="G12" s="21"/>
    </row>
    <row r="13" spans="1:7" x14ac:dyDescent="0.25">
      <c r="A13" s="22" t="s">
        <v>90</v>
      </c>
      <c r="B13" s="36"/>
      <c r="C13" s="37"/>
      <c r="D13" s="35">
        <v>145943.90970000002</v>
      </c>
      <c r="E13" s="35">
        <v>145943.90970000002</v>
      </c>
    </row>
    <row r="14" spans="1:7" x14ac:dyDescent="0.25">
      <c r="A14" s="22" t="s">
        <v>91</v>
      </c>
      <c r="B14" s="36"/>
      <c r="C14" s="35"/>
      <c r="D14" s="37"/>
      <c r="E14" s="35">
        <v>0</v>
      </c>
    </row>
    <row r="15" spans="1:7" x14ac:dyDescent="0.25">
      <c r="A15" s="22" t="s">
        <v>79</v>
      </c>
      <c r="B15" s="36">
        <v>81448.377125376021</v>
      </c>
      <c r="C15" s="35">
        <v>20362.094281343991</v>
      </c>
      <c r="D15" s="35"/>
      <c r="E15" s="35">
        <v>101810.47140672001</v>
      </c>
    </row>
    <row r="16" spans="1:7" x14ac:dyDescent="0.25">
      <c r="A16" s="72" t="s">
        <v>80</v>
      </c>
      <c r="B16" s="73">
        <v>99765.510784621889</v>
      </c>
      <c r="C16" s="73">
        <v>21393.068997684382</v>
      </c>
      <c r="D16" s="73">
        <v>145943.90970000002</v>
      </c>
      <c r="E16" s="74">
        <v>267102.48948230629</v>
      </c>
    </row>
    <row r="17" spans="1:7" x14ac:dyDescent="0.25">
      <c r="A17" s="23" t="s">
        <v>92</v>
      </c>
      <c r="B17" s="35"/>
      <c r="C17" s="35"/>
      <c r="D17" s="35"/>
      <c r="E17" s="35">
        <v>0</v>
      </c>
    </row>
    <row r="18" spans="1:7" x14ac:dyDescent="0.25">
      <c r="A18" s="22" t="s">
        <v>93</v>
      </c>
      <c r="B18" s="36">
        <v>19910.829139911635</v>
      </c>
      <c r="C18" s="36">
        <v>312.61326626348182</v>
      </c>
      <c r="D18" s="36">
        <v>0</v>
      </c>
      <c r="E18" s="35">
        <v>20223.442406175116</v>
      </c>
    </row>
    <row r="19" spans="1:7" x14ac:dyDescent="0.25">
      <c r="A19" s="24" t="s">
        <v>81</v>
      </c>
      <c r="B19" s="36">
        <v>17885.121200784641</v>
      </c>
      <c r="C19" s="35"/>
      <c r="D19" s="35"/>
      <c r="E19" s="35">
        <v>17885.121200784641</v>
      </c>
      <c r="G19" s="21"/>
    </row>
    <row r="20" spans="1:7" x14ac:dyDescent="0.25">
      <c r="A20" s="24" t="s">
        <v>82</v>
      </c>
      <c r="B20" s="36">
        <v>1638.3631337279999</v>
      </c>
      <c r="C20" s="35">
        <v>34.474216895999987</v>
      </c>
      <c r="D20" s="35"/>
      <c r="E20" s="35">
        <v>1672.8373506239998</v>
      </c>
    </row>
    <row r="21" spans="1:7" x14ac:dyDescent="0.25">
      <c r="A21" s="24" t="s">
        <v>83</v>
      </c>
      <c r="B21" s="36">
        <v>387.34480539899431</v>
      </c>
      <c r="C21" s="36">
        <v>278.13904936748185</v>
      </c>
      <c r="D21" s="35"/>
      <c r="E21" s="35">
        <v>665.48385476647616</v>
      </c>
    </row>
    <row r="22" spans="1:7" x14ac:dyDescent="0.25">
      <c r="A22" s="22" t="s">
        <v>94</v>
      </c>
      <c r="B22" s="36"/>
      <c r="C22" s="37"/>
      <c r="D22" s="35">
        <v>44133.438293280007</v>
      </c>
      <c r="E22" s="35">
        <v>44133.438293280007</v>
      </c>
    </row>
    <row r="23" spans="1:7" x14ac:dyDescent="0.25">
      <c r="A23" s="22" t="s">
        <v>95</v>
      </c>
      <c r="B23" s="35">
        <v>39500</v>
      </c>
      <c r="C23" s="35"/>
      <c r="D23" s="37"/>
      <c r="E23" s="35">
        <v>39500</v>
      </c>
    </row>
    <row r="24" spans="1:7" x14ac:dyDescent="0.25">
      <c r="A24" s="22" t="s">
        <v>96</v>
      </c>
      <c r="B24" s="94">
        <v>40592.129155151088</v>
      </c>
      <c r="C24" s="94">
        <v>21080.455731420901</v>
      </c>
      <c r="D24" s="37"/>
      <c r="E24" s="35">
        <v>61672.584886571989</v>
      </c>
    </row>
    <row r="25" spans="1:7" x14ac:dyDescent="0.25">
      <c r="A25" s="22" t="s">
        <v>84</v>
      </c>
      <c r="B25" s="36"/>
      <c r="C25" s="35"/>
      <c r="D25" s="35">
        <v>101810.47140672001</v>
      </c>
      <c r="E25" s="35">
        <v>101810.47140672001</v>
      </c>
    </row>
    <row r="26" spans="1:7" x14ac:dyDescent="0.25">
      <c r="A26" s="25" t="s">
        <v>85</v>
      </c>
      <c r="B26" s="36">
        <v>100002.95829506272</v>
      </c>
      <c r="C26" s="36">
        <v>21393.068997684382</v>
      </c>
      <c r="D26" s="36">
        <v>145943.90970000002</v>
      </c>
      <c r="E26" s="35">
        <v>267339.93699274713</v>
      </c>
      <c r="F26" s="21"/>
    </row>
    <row r="27" spans="1:7" x14ac:dyDescent="0.25">
      <c r="A27" s="75" t="s">
        <v>86</v>
      </c>
      <c r="B27" s="73">
        <v>1763.9249977190048</v>
      </c>
      <c r="C27" s="73"/>
      <c r="D27" s="73"/>
      <c r="E27" s="74">
        <v>1763.9249977190048</v>
      </c>
    </row>
    <row r="28" spans="1:7" x14ac:dyDescent="0.25">
      <c r="A28" s="26" t="s">
        <v>87</v>
      </c>
      <c r="B28" s="38">
        <v>-237.44751044083387</v>
      </c>
      <c r="C28" s="38">
        <v>0</v>
      </c>
      <c r="D28" s="38">
        <v>0</v>
      </c>
      <c r="E28" s="39">
        <v>-237.44751044083387</v>
      </c>
    </row>
    <row r="29" spans="1:7" x14ac:dyDescent="0.25">
      <c r="B29" s="21"/>
      <c r="C29" s="21"/>
    </row>
    <row r="30" spans="1:7" x14ac:dyDescent="0.25">
      <c r="A30" s="33"/>
      <c r="B30" s="21"/>
    </row>
    <row r="31" spans="1:7" x14ac:dyDescent="0.25">
      <c r="B31" s="21"/>
    </row>
    <row r="32" spans="1:7" x14ac:dyDescent="0.25">
      <c r="B32" s="21"/>
    </row>
    <row r="33" spans="2:2" x14ac:dyDescent="0.25">
      <c r="B33" s="21"/>
    </row>
    <row r="34" spans="2:2" x14ac:dyDescent="0.25">
      <c r="B34" s="21"/>
    </row>
  </sheetData>
  <mergeCells count="1">
    <mergeCell ref="B7:E7"/>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L27"/>
  <sheetViews>
    <sheetView showGridLines="0" zoomScale="85" zoomScaleNormal="85" workbookViewId="0">
      <selection activeCell="B23" sqref="B23:H25"/>
    </sheetView>
  </sheetViews>
  <sheetFormatPr baseColWidth="10" defaultColWidth="11.42578125" defaultRowHeight="15" x14ac:dyDescent="0.25"/>
  <cols>
    <col min="1" max="1" width="2.7109375" customWidth="1"/>
    <col min="2" max="2" width="54.140625" customWidth="1"/>
    <col min="3" max="3" width="13.7109375" customWidth="1"/>
    <col min="4" max="4" width="15.7109375" customWidth="1"/>
    <col min="5" max="5" width="23.28515625" customWidth="1"/>
    <col min="6" max="6" width="17.85546875" customWidth="1"/>
    <col min="7" max="7" width="14.140625" customWidth="1"/>
    <col min="8" max="8" width="23.28515625" customWidth="1"/>
    <col min="9" max="9" width="20" customWidth="1"/>
    <col min="10" max="10" width="13.140625" customWidth="1"/>
    <col min="11" max="11" width="12.7109375" bestFit="1" customWidth="1"/>
  </cols>
  <sheetData>
    <row r="5" spans="1:12" ht="38.25" customHeight="1" x14ac:dyDescent="0.25">
      <c r="A5" s="194" t="s">
        <v>838</v>
      </c>
      <c r="C5" s="33"/>
      <c r="D5" s="33"/>
      <c r="E5" s="33"/>
      <c r="F5" s="33"/>
      <c r="G5" s="33"/>
      <c r="H5" s="33"/>
      <c r="I5" s="33"/>
      <c r="J5" s="33"/>
    </row>
    <row r="6" spans="1:12" x14ac:dyDescent="0.25">
      <c r="A6" s="324"/>
      <c r="B6" s="324"/>
      <c r="C6" s="325" t="s">
        <v>63</v>
      </c>
      <c r="D6" s="325" t="s">
        <v>64</v>
      </c>
      <c r="E6" s="325" t="s">
        <v>65</v>
      </c>
      <c r="F6" s="325" t="s">
        <v>66</v>
      </c>
      <c r="G6" s="325" t="s">
        <v>67</v>
      </c>
      <c r="H6" s="325" t="s">
        <v>41</v>
      </c>
      <c r="I6" s="325" t="s">
        <v>68</v>
      </c>
      <c r="J6" s="325" t="s">
        <v>69</v>
      </c>
    </row>
    <row r="7" spans="1:12" ht="30" x14ac:dyDescent="0.25">
      <c r="A7" s="324"/>
      <c r="B7" s="324"/>
      <c r="C7" s="323" t="s">
        <v>547</v>
      </c>
      <c r="D7" s="323" t="s">
        <v>548</v>
      </c>
      <c r="E7" s="323" t="s">
        <v>727</v>
      </c>
      <c r="F7" s="323" t="s">
        <v>549</v>
      </c>
      <c r="G7" s="323" t="s">
        <v>550</v>
      </c>
      <c r="H7" s="323" t="s">
        <v>720</v>
      </c>
      <c r="I7" s="323" t="s">
        <v>721</v>
      </c>
      <c r="J7" s="326"/>
    </row>
    <row r="8" spans="1:12" ht="52.5" customHeight="1" x14ac:dyDescent="0.25">
      <c r="A8" s="324"/>
      <c r="B8" s="324"/>
      <c r="C8" s="311" t="s">
        <v>994</v>
      </c>
      <c r="D8" s="311" t="s">
        <v>100</v>
      </c>
      <c r="E8" s="311" t="s">
        <v>1017</v>
      </c>
      <c r="F8" s="311" t="s">
        <v>998</v>
      </c>
      <c r="G8" s="311" t="s">
        <v>101</v>
      </c>
      <c r="H8" s="311" t="s">
        <v>719</v>
      </c>
      <c r="I8" s="311" t="s">
        <v>1000</v>
      </c>
      <c r="J8" s="311" t="s">
        <v>102</v>
      </c>
    </row>
    <row r="9" spans="1:12" x14ac:dyDescent="0.25">
      <c r="A9" s="488">
        <v>1</v>
      </c>
      <c r="B9" s="489" t="s">
        <v>774</v>
      </c>
      <c r="C9" s="490">
        <v>2603613.7938075727</v>
      </c>
      <c r="D9" s="490">
        <v>2586.7735823673097</v>
      </c>
      <c r="E9" s="490">
        <v>35747166.792171434</v>
      </c>
      <c r="F9" s="490">
        <v>139784.93754108201</v>
      </c>
      <c r="G9" s="490">
        <v>30855.236960565264</v>
      </c>
      <c r="H9" s="490">
        <v>198996.32576487912</v>
      </c>
      <c r="I9" s="490">
        <v>526456.24548792327</v>
      </c>
      <c r="J9" s="491"/>
    </row>
    <row r="10" spans="1:12" ht="30" x14ac:dyDescent="0.25">
      <c r="A10" s="488">
        <v>2</v>
      </c>
      <c r="B10" s="492" t="s">
        <v>775</v>
      </c>
      <c r="C10" s="490">
        <v>1339377.3589928886</v>
      </c>
      <c r="D10" s="490">
        <v>259.06012313600024</v>
      </c>
      <c r="E10" s="490">
        <v>16181889.187644159</v>
      </c>
      <c r="F10" s="490">
        <v>44479.989114591859</v>
      </c>
      <c r="G10" s="490">
        <v>6963.1885806579012</v>
      </c>
      <c r="H10" s="490">
        <v>80121.364187991858</v>
      </c>
      <c r="I10" s="490">
        <v>211965.68535450389</v>
      </c>
      <c r="J10" s="490">
        <v>15300610.834342906</v>
      </c>
      <c r="K10" s="276"/>
    </row>
    <row r="11" spans="1:12" x14ac:dyDescent="0.25">
      <c r="A11" s="488"/>
      <c r="B11" s="493" t="s">
        <v>106</v>
      </c>
      <c r="C11" s="494"/>
      <c r="D11" s="494"/>
      <c r="E11" s="494"/>
      <c r="F11" s="494"/>
      <c r="G11" s="494"/>
      <c r="H11" s="494"/>
      <c r="I11" s="494"/>
      <c r="J11" s="490"/>
    </row>
    <row r="12" spans="1:12" x14ac:dyDescent="0.25">
      <c r="A12" s="488"/>
      <c r="B12" s="495" t="s">
        <v>97</v>
      </c>
      <c r="C12" s="494"/>
      <c r="D12" s="496"/>
      <c r="E12" s="494">
        <v>49595.176338243371</v>
      </c>
      <c r="F12" s="494"/>
      <c r="G12" s="494"/>
      <c r="H12" s="494"/>
      <c r="I12" s="494"/>
      <c r="J12" s="490">
        <v>90189.761202838665</v>
      </c>
      <c r="K12" s="276"/>
      <c r="L12" s="276"/>
    </row>
    <row r="13" spans="1:12" x14ac:dyDescent="0.25">
      <c r="A13" s="488"/>
      <c r="B13" s="495" t="s">
        <v>98</v>
      </c>
      <c r="C13" s="490">
        <v>2586.7735823673097</v>
      </c>
      <c r="D13" s="496"/>
      <c r="E13" s="494"/>
      <c r="F13" s="494"/>
      <c r="G13" s="494"/>
      <c r="H13" s="494"/>
      <c r="I13" s="494"/>
      <c r="J13" s="494"/>
    </row>
    <row r="14" spans="1:12" ht="30" x14ac:dyDescent="0.25">
      <c r="A14" s="488">
        <v>3</v>
      </c>
      <c r="B14" s="497" t="s">
        <v>776</v>
      </c>
      <c r="C14" s="494">
        <v>1264236.4348146841</v>
      </c>
      <c r="D14" s="494">
        <v>2327.7134592313096</v>
      </c>
      <c r="E14" s="494">
        <v>19565277.604527272</v>
      </c>
      <c r="F14" s="494">
        <v>95304.948426490155</v>
      </c>
      <c r="G14" s="494">
        <v>23892.048379907363</v>
      </c>
      <c r="H14" s="494">
        <v>118874.96157688726</v>
      </c>
      <c r="I14" s="494">
        <v>314490.56013341935</v>
      </c>
      <c r="J14" s="494"/>
    </row>
    <row r="15" spans="1:12" x14ac:dyDescent="0.25">
      <c r="A15" s="498">
        <v>4</v>
      </c>
      <c r="B15" s="499" t="s">
        <v>630</v>
      </c>
      <c r="C15" s="500">
        <v>260945.18177927964</v>
      </c>
      <c r="D15" s="500">
        <v>170.33333333333334</v>
      </c>
      <c r="E15" s="500">
        <v>1800504.5599874365</v>
      </c>
      <c r="F15" s="500">
        <v>5475.283852377951</v>
      </c>
      <c r="G15" s="500">
        <v>443.47383406028024</v>
      </c>
      <c r="H15" s="500">
        <v>6354.2420479839966</v>
      </c>
      <c r="I15" s="500">
        <v>6354.2420479839966</v>
      </c>
      <c r="J15" s="500"/>
    </row>
    <row r="16" spans="1:12" ht="17.25" x14ac:dyDescent="0.25">
      <c r="A16" s="498">
        <v>5</v>
      </c>
      <c r="B16" s="499" t="s">
        <v>894</v>
      </c>
      <c r="C16" s="500">
        <v>792.50538637439979</v>
      </c>
      <c r="D16" s="500">
        <v>1055.9851200000001</v>
      </c>
      <c r="E16" s="500">
        <v>135.51548804543589</v>
      </c>
      <c r="F16" s="500">
        <v>579.70018886736466</v>
      </c>
      <c r="G16" s="501" t="s">
        <v>618</v>
      </c>
      <c r="H16" s="500"/>
      <c r="I16" s="500">
        <v>17885.121200784641</v>
      </c>
      <c r="J16" s="500">
        <v>221.03115590512823</v>
      </c>
    </row>
    <row r="17" spans="1:11" x14ac:dyDescent="0.25">
      <c r="A17" s="498"/>
      <c r="B17" s="502" t="s">
        <v>106</v>
      </c>
      <c r="C17" s="500"/>
      <c r="D17" s="500"/>
      <c r="E17" s="500"/>
      <c r="F17" s="500"/>
      <c r="G17" s="501"/>
      <c r="H17" s="500"/>
      <c r="I17" s="500"/>
      <c r="J17" s="500"/>
    </row>
    <row r="18" spans="1:11" x14ac:dyDescent="0.25">
      <c r="A18" s="498"/>
      <c r="B18" s="503" t="s">
        <v>786</v>
      </c>
      <c r="C18" s="500">
        <v>370.11133837439979</v>
      </c>
      <c r="D18" s="500">
        <v>1055.9851200000001</v>
      </c>
      <c r="E18" s="500">
        <v>85.925842848000002</v>
      </c>
      <c r="F18" s="500">
        <v>579.01198291847618</v>
      </c>
      <c r="G18" s="501"/>
      <c r="H18" s="500"/>
      <c r="I18" s="500">
        <v>17885.121200784641</v>
      </c>
      <c r="J18" s="500">
        <v>0.54602899999999999</v>
      </c>
    </row>
    <row r="19" spans="1:11" x14ac:dyDescent="0.25">
      <c r="A19" s="498"/>
      <c r="B19" s="503" t="s">
        <v>97</v>
      </c>
      <c r="C19" s="500"/>
      <c r="D19" s="500"/>
      <c r="E19" s="500">
        <v>49.589645197435885</v>
      </c>
      <c r="F19" s="500"/>
      <c r="G19" s="501"/>
      <c r="H19" s="500"/>
      <c r="I19" s="500"/>
      <c r="J19" s="500">
        <v>220.48512690512823</v>
      </c>
    </row>
    <row r="20" spans="1:11" x14ac:dyDescent="0.25">
      <c r="A20" s="498"/>
      <c r="B20" s="503" t="s">
        <v>98</v>
      </c>
      <c r="C20" s="500">
        <v>422.394048</v>
      </c>
      <c r="D20" s="500"/>
      <c r="E20" s="500"/>
      <c r="F20" s="500"/>
      <c r="G20" s="501"/>
      <c r="H20" s="500"/>
      <c r="I20" s="500"/>
      <c r="J20" s="500"/>
    </row>
    <row r="21" spans="1:11" ht="17.25" x14ac:dyDescent="0.25">
      <c r="A21" s="498">
        <v>6</v>
      </c>
      <c r="B21" s="499" t="s">
        <v>895</v>
      </c>
      <c r="C21" s="504">
        <v>1595.2401795000881</v>
      </c>
      <c r="D21" s="504">
        <v>2.2043051697843143</v>
      </c>
      <c r="E21" s="504">
        <v>144376.68997633236</v>
      </c>
      <c r="F21" s="504">
        <v>164.40385954108413</v>
      </c>
      <c r="G21" s="501" t="s">
        <v>618</v>
      </c>
      <c r="H21" s="504"/>
      <c r="I21" s="504">
        <v>17.583921104186999</v>
      </c>
      <c r="J21" s="500"/>
    </row>
    <row r="22" spans="1:11" x14ac:dyDescent="0.25">
      <c r="A22" s="52"/>
      <c r="C22" s="44"/>
      <c r="D22" s="44"/>
      <c r="E22" s="44"/>
      <c r="F22" s="44"/>
      <c r="G22" s="44"/>
      <c r="H22" s="44"/>
      <c r="I22" s="44"/>
      <c r="J22" s="44"/>
    </row>
    <row r="23" spans="1:11" ht="15" customHeight="1" x14ac:dyDescent="0.25">
      <c r="B23" s="505" t="s">
        <v>896</v>
      </c>
      <c r="C23" s="505"/>
      <c r="D23" s="505"/>
      <c r="E23" s="505"/>
      <c r="F23" s="505"/>
      <c r="G23" s="505"/>
      <c r="H23" s="505"/>
    </row>
    <row r="24" spans="1:11" x14ac:dyDescent="0.25">
      <c r="B24" s="505"/>
      <c r="C24" s="505"/>
      <c r="D24" s="505"/>
      <c r="E24" s="505"/>
      <c r="F24" s="505"/>
      <c r="G24" s="505"/>
      <c r="H24" s="505"/>
    </row>
    <row r="25" spans="1:11" x14ac:dyDescent="0.25">
      <c r="B25" s="505"/>
      <c r="C25" s="505"/>
      <c r="D25" s="505"/>
      <c r="E25" s="505"/>
      <c r="F25" s="505"/>
      <c r="G25" s="505"/>
      <c r="H25" s="505"/>
    </row>
    <row r="26" spans="1:11" x14ac:dyDescent="0.25">
      <c r="B26" s="2"/>
    </row>
    <row r="27" spans="1:11" x14ac:dyDescent="0.25">
      <c r="B27" s="2"/>
      <c r="K27" s="97"/>
    </row>
  </sheetData>
  <mergeCells count="1">
    <mergeCell ref="B23:H25"/>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5:F38"/>
  <sheetViews>
    <sheetView showGridLines="0" zoomScale="85" zoomScaleNormal="85" workbookViewId="0">
      <selection activeCell="E6" sqref="E6"/>
    </sheetView>
  </sheetViews>
  <sheetFormatPr baseColWidth="10" defaultColWidth="9.140625" defaultRowHeight="15" x14ac:dyDescent="0.25"/>
  <cols>
    <col min="1" max="1" width="7.140625" customWidth="1"/>
    <col min="2" max="2" width="50.28515625" customWidth="1"/>
    <col min="3" max="3" width="20.85546875" customWidth="1"/>
    <col min="4" max="4" width="18.28515625" customWidth="1"/>
    <col min="5" max="5" width="87.140625" customWidth="1"/>
    <col min="6" max="6" width="9.140625" customWidth="1"/>
  </cols>
  <sheetData>
    <row r="5" spans="1:6" ht="37.5" customHeight="1" x14ac:dyDescent="0.25">
      <c r="A5" s="194" t="s">
        <v>635</v>
      </c>
      <c r="B5" s="33"/>
      <c r="C5" s="33"/>
      <c r="D5" s="33"/>
      <c r="E5" s="33"/>
    </row>
    <row r="6" spans="1:6" ht="22.5" customHeight="1" x14ac:dyDescent="0.25">
      <c r="A6" s="348"/>
      <c r="B6" s="348"/>
      <c r="C6" s="348" t="s">
        <v>839</v>
      </c>
      <c r="D6" s="348" t="s">
        <v>878</v>
      </c>
      <c r="E6" s="348" t="s">
        <v>410</v>
      </c>
    </row>
    <row r="7" spans="1:6" s="32" customFormat="1" ht="16.5" customHeight="1" x14ac:dyDescent="0.25">
      <c r="A7" s="466" t="s">
        <v>572</v>
      </c>
      <c r="B7" s="349" t="s">
        <v>844</v>
      </c>
      <c r="C7" s="350" t="s">
        <v>899</v>
      </c>
      <c r="D7" s="351">
        <v>579.70018886736466</v>
      </c>
      <c r="E7" s="352" t="s">
        <v>640</v>
      </c>
      <c r="F7" s="353"/>
    </row>
    <row r="8" spans="1:6" s="32" customFormat="1" ht="16.5" customHeight="1" x14ac:dyDescent="0.25">
      <c r="A8" s="466"/>
      <c r="B8" s="349" t="s">
        <v>845</v>
      </c>
      <c r="C8" s="350" t="s">
        <v>899</v>
      </c>
      <c r="D8" s="351">
        <v>270.07477210256411</v>
      </c>
      <c r="E8" s="352" t="s">
        <v>640</v>
      </c>
      <c r="F8" s="353"/>
    </row>
    <row r="9" spans="1:6" s="32" customFormat="1" ht="16.5" customHeight="1" x14ac:dyDescent="0.25">
      <c r="A9" s="466"/>
      <c r="B9" s="354" t="s">
        <v>224</v>
      </c>
      <c r="C9" s="355"/>
      <c r="D9" s="351"/>
      <c r="E9" s="352"/>
      <c r="F9" s="353"/>
    </row>
    <row r="10" spans="1:6" s="32" customFormat="1" ht="16.5" customHeight="1" x14ac:dyDescent="0.25">
      <c r="A10" s="466"/>
      <c r="B10" s="356" t="s">
        <v>846</v>
      </c>
      <c r="C10" s="350" t="s">
        <v>899</v>
      </c>
      <c r="D10" s="357">
        <v>220.48512690512823</v>
      </c>
      <c r="E10" s="352" t="s">
        <v>640</v>
      </c>
      <c r="F10" s="353"/>
    </row>
    <row r="11" spans="1:6" s="32" customFormat="1" ht="16.5" customHeight="1" x14ac:dyDescent="0.25">
      <c r="A11" s="466"/>
      <c r="B11" s="349" t="s">
        <v>847</v>
      </c>
      <c r="C11" s="350" t="s">
        <v>840</v>
      </c>
      <c r="D11" s="351">
        <v>4651.1660000000002</v>
      </c>
      <c r="E11" s="352" t="s">
        <v>641</v>
      </c>
      <c r="F11" s="353"/>
    </row>
    <row r="12" spans="1:6" s="32" customFormat="1" ht="16.5" customHeight="1" x14ac:dyDescent="0.25">
      <c r="A12" s="466"/>
      <c r="B12" s="349" t="s">
        <v>228</v>
      </c>
      <c r="C12" s="350" t="s">
        <v>843</v>
      </c>
      <c r="D12" s="351">
        <v>1062040.8675213675</v>
      </c>
      <c r="E12" s="352" t="s">
        <v>640</v>
      </c>
      <c r="F12" s="353"/>
    </row>
    <row r="13" spans="1:6" s="32" customFormat="1" ht="16.5" customHeight="1" x14ac:dyDescent="0.25">
      <c r="A13" s="466"/>
      <c r="B13" s="349" t="s">
        <v>848</v>
      </c>
      <c r="C13" s="350" t="s">
        <v>798</v>
      </c>
      <c r="D13" s="358">
        <v>9529.1115699999991</v>
      </c>
      <c r="E13" s="352" t="s">
        <v>642</v>
      </c>
      <c r="F13" s="353"/>
    </row>
    <row r="14" spans="1:6" s="32" customFormat="1" ht="16.5" customHeight="1" x14ac:dyDescent="0.25">
      <c r="A14" s="467"/>
      <c r="B14" s="359" t="s">
        <v>849</v>
      </c>
      <c r="C14" s="360" t="s">
        <v>798</v>
      </c>
      <c r="D14" s="361">
        <v>1509.39359706</v>
      </c>
      <c r="E14" s="362" t="s">
        <v>642</v>
      </c>
      <c r="F14" s="353"/>
    </row>
    <row r="15" spans="1:6" s="32" customFormat="1" ht="30" customHeight="1" x14ac:dyDescent="0.25">
      <c r="A15" s="506" t="s">
        <v>851</v>
      </c>
      <c r="B15" s="363" t="s">
        <v>901</v>
      </c>
      <c r="C15" s="364" t="s">
        <v>842</v>
      </c>
      <c r="D15" s="365">
        <v>139784.93754108201</v>
      </c>
      <c r="E15" s="366" t="s">
        <v>898</v>
      </c>
      <c r="F15" s="353"/>
    </row>
    <row r="16" spans="1:6" s="32" customFormat="1" ht="30" customHeight="1" x14ac:dyDescent="0.25">
      <c r="A16" s="468"/>
      <c r="B16" s="363" t="s">
        <v>902</v>
      </c>
      <c r="C16" s="364" t="s">
        <v>841</v>
      </c>
      <c r="D16" s="365">
        <v>44479.989114591859</v>
      </c>
      <c r="E16" s="366" t="s">
        <v>898</v>
      </c>
      <c r="F16" s="353"/>
    </row>
    <row r="17" spans="1:6" s="32" customFormat="1" ht="15" customHeight="1" x14ac:dyDescent="0.25">
      <c r="A17" s="468"/>
      <c r="B17" s="367" t="s">
        <v>224</v>
      </c>
      <c r="C17" s="368"/>
      <c r="D17" s="369"/>
      <c r="E17" s="366"/>
      <c r="F17" s="353"/>
    </row>
    <row r="18" spans="1:6" s="32" customFormat="1" ht="30" customHeight="1" x14ac:dyDescent="0.25">
      <c r="A18" s="468"/>
      <c r="B18" s="370" t="s">
        <v>226</v>
      </c>
      <c r="C18" s="364" t="s">
        <v>841</v>
      </c>
      <c r="D18" s="369">
        <v>10705.764982990771</v>
      </c>
      <c r="E18" s="366" t="s">
        <v>898</v>
      </c>
      <c r="F18" s="353"/>
    </row>
    <row r="19" spans="1:6" s="32" customFormat="1" ht="30" customHeight="1" x14ac:dyDescent="0.25">
      <c r="A19" s="468"/>
      <c r="B19" s="370" t="s">
        <v>225</v>
      </c>
      <c r="C19" s="364" t="s">
        <v>841</v>
      </c>
      <c r="D19" s="369">
        <v>1288.8070181333355</v>
      </c>
      <c r="E19" s="366" t="s">
        <v>898</v>
      </c>
      <c r="F19" s="353"/>
    </row>
    <row r="20" spans="1:6" s="32" customFormat="1" ht="30" customHeight="1" x14ac:dyDescent="0.25">
      <c r="A20" s="468"/>
      <c r="B20" s="363" t="s">
        <v>850</v>
      </c>
      <c r="C20" s="371" t="s">
        <v>842</v>
      </c>
      <c r="D20" s="369">
        <v>95304.948426490155</v>
      </c>
      <c r="E20" s="366" t="s">
        <v>898</v>
      </c>
      <c r="F20" s="353"/>
    </row>
    <row r="21" spans="1:6" s="32" customFormat="1" ht="30" customHeight="1" x14ac:dyDescent="0.25">
      <c r="A21" s="468"/>
      <c r="B21" s="372" t="s">
        <v>231</v>
      </c>
      <c r="C21" s="371" t="s">
        <v>842</v>
      </c>
      <c r="D21" s="365">
        <v>47851.018004664962</v>
      </c>
      <c r="E21" s="366" t="s">
        <v>898</v>
      </c>
      <c r="F21" s="353"/>
    </row>
    <row r="22" spans="1:6" s="32" customFormat="1" ht="30" customHeight="1" x14ac:dyDescent="0.25">
      <c r="A22" s="468"/>
      <c r="B22" s="372" t="s">
        <v>232</v>
      </c>
      <c r="C22" s="371" t="s">
        <v>842</v>
      </c>
      <c r="D22" s="365">
        <v>5382.7352855472591</v>
      </c>
      <c r="E22" s="366" t="s">
        <v>898</v>
      </c>
      <c r="F22" s="353"/>
    </row>
    <row r="23" spans="1:6" s="32" customFormat="1" ht="30" customHeight="1" x14ac:dyDescent="0.25">
      <c r="A23" s="468"/>
      <c r="B23" s="372" t="s">
        <v>235</v>
      </c>
      <c r="C23" s="371" t="s">
        <v>842</v>
      </c>
      <c r="D23" s="369">
        <v>42071.195136277929</v>
      </c>
      <c r="E23" s="366" t="s">
        <v>898</v>
      </c>
      <c r="F23" s="353"/>
    </row>
    <row r="24" spans="1:6" s="32" customFormat="1" ht="30" customHeight="1" x14ac:dyDescent="0.25">
      <c r="A24" s="468"/>
      <c r="B24" s="372" t="s">
        <v>233</v>
      </c>
      <c r="C24" s="371" t="s">
        <v>842</v>
      </c>
      <c r="D24" s="365">
        <v>19458.097805415069</v>
      </c>
      <c r="E24" s="366" t="s">
        <v>898</v>
      </c>
      <c r="F24" s="353"/>
    </row>
    <row r="25" spans="1:6" s="32" customFormat="1" ht="30" customHeight="1" x14ac:dyDescent="0.25">
      <c r="A25" s="468"/>
      <c r="B25" s="372" t="s">
        <v>234</v>
      </c>
      <c r="C25" s="371" t="s">
        <v>842</v>
      </c>
      <c r="D25" s="369">
        <v>22613.097330862864</v>
      </c>
      <c r="E25" s="366" t="s">
        <v>898</v>
      </c>
      <c r="F25" s="353"/>
    </row>
    <row r="26" spans="1:6" x14ac:dyDescent="0.25">
      <c r="D26" s="85"/>
      <c r="E26" s="41"/>
      <c r="F26" s="42"/>
    </row>
    <row r="27" spans="1:6" ht="17.25" x14ac:dyDescent="0.3">
      <c r="B27" s="373" t="s">
        <v>1021</v>
      </c>
      <c r="C27" s="374"/>
      <c r="D27" s="85"/>
      <c r="E27" s="41"/>
      <c r="F27" s="42"/>
    </row>
    <row r="28" spans="1:6" x14ac:dyDescent="0.25">
      <c r="B28" s="375" t="s">
        <v>227</v>
      </c>
      <c r="C28" s="376">
        <v>159.08502996297668</v>
      </c>
      <c r="D28" s="85"/>
      <c r="E28" s="41"/>
      <c r="F28" s="42"/>
    </row>
    <row r="29" spans="1:6" x14ac:dyDescent="0.25">
      <c r="B29" s="375" t="s">
        <v>1018</v>
      </c>
      <c r="C29" s="376">
        <v>68.179698115528794</v>
      </c>
      <c r="D29" s="33"/>
      <c r="E29" s="84"/>
      <c r="F29" s="84"/>
    </row>
    <row r="30" spans="1:6" x14ac:dyDescent="0.25">
      <c r="B30" s="375" t="s">
        <v>761</v>
      </c>
      <c r="C30" s="376">
        <v>517.57865591384086</v>
      </c>
      <c r="D30" s="33"/>
      <c r="E30" s="377"/>
      <c r="F30" s="377"/>
    </row>
    <row r="31" spans="1:6" ht="30" x14ac:dyDescent="0.25">
      <c r="B31" s="378" t="s">
        <v>1019</v>
      </c>
      <c r="C31" s="376">
        <v>81.638549646316605</v>
      </c>
      <c r="D31" s="33"/>
      <c r="E31" s="84"/>
      <c r="F31" s="84"/>
    </row>
    <row r="32" spans="1:6" ht="30" x14ac:dyDescent="0.25">
      <c r="B32" s="378" t="s">
        <v>1020</v>
      </c>
      <c r="C32" s="376">
        <v>24.068722128978003</v>
      </c>
      <c r="D32" s="33"/>
      <c r="E32" s="377"/>
      <c r="F32" s="377"/>
    </row>
    <row r="33" spans="2:6" x14ac:dyDescent="0.25">
      <c r="B33" s="379" t="s">
        <v>891</v>
      </c>
      <c r="C33" s="376">
        <v>53.411301688508296</v>
      </c>
      <c r="D33" s="33"/>
      <c r="E33" s="377"/>
      <c r="F33" s="377"/>
    </row>
    <row r="34" spans="2:6" ht="17.25" x14ac:dyDescent="0.25">
      <c r="B34" s="380" t="s">
        <v>903</v>
      </c>
      <c r="C34" s="376">
        <v>309.62541676480055</v>
      </c>
      <c r="D34" s="33"/>
      <c r="E34" s="377"/>
      <c r="F34" s="377"/>
    </row>
    <row r="35" spans="2:6" x14ac:dyDescent="0.25">
      <c r="D35" s="33"/>
      <c r="E35" s="84"/>
      <c r="F35" s="84"/>
    </row>
    <row r="36" spans="2:6" x14ac:dyDescent="0.25">
      <c r="D36" s="33"/>
    </row>
    <row r="38" spans="2:6" x14ac:dyDescent="0.25">
      <c r="B38" s="33"/>
      <c r="C38" s="33"/>
    </row>
  </sheetData>
  <mergeCells count="2">
    <mergeCell ref="A7:A14"/>
    <mergeCell ref="A15:A2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6:N53"/>
  <sheetViews>
    <sheetView showGridLines="0" zoomScale="80" zoomScaleNormal="80" zoomScalePageLayoutView="60" workbookViewId="0">
      <selection activeCell="N36" sqref="N36"/>
    </sheetView>
  </sheetViews>
  <sheetFormatPr baseColWidth="10" defaultColWidth="9.140625" defaultRowHeight="15" x14ac:dyDescent="0.25"/>
  <cols>
    <col min="1" max="1" width="2.7109375" customWidth="1"/>
    <col min="2" max="2" width="22.5703125" customWidth="1"/>
    <col min="3" max="3" width="1.42578125" customWidth="1"/>
    <col min="4" max="4" width="25.28515625" customWidth="1"/>
    <col min="5" max="5" width="2" customWidth="1"/>
    <col min="6" max="6" width="25.28515625" customWidth="1"/>
    <col min="7" max="7" width="2" customWidth="1"/>
    <col min="8" max="8" width="23.42578125" customWidth="1"/>
    <col min="9" max="9" width="1.85546875" customWidth="1"/>
    <col min="10" max="10" width="24.85546875" customWidth="1"/>
    <col min="11" max="11" width="9.140625" customWidth="1"/>
  </cols>
  <sheetData>
    <row r="6" spans="2:12" ht="48" customHeight="1" x14ac:dyDescent="0.25">
      <c r="B6" s="469" t="s">
        <v>1022</v>
      </c>
      <c r="C6" s="469"/>
      <c r="D6" s="469"/>
      <c r="E6" s="469"/>
      <c r="F6" s="469"/>
      <c r="G6" s="469"/>
      <c r="H6" s="469"/>
      <c r="I6" s="469"/>
      <c r="J6" s="469"/>
      <c r="K6" s="469"/>
      <c r="L6" s="469"/>
    </row>
    <row r="7" spans="2:12" ht="15" customHeight="1" x14ac:dyDescent="0.35">
      <c r="B7" s="34"/>
      <c r="C7" s="8"/>
      <c r="D7" s="8"/>
      <c r="E7" s="8"/>
      <c r="F7" s="8"/>
      <c r="G7" s="8"/>
      <c r="H7" s="8"/>
      <c r="I7" s="8"/>
      <c r="J7" s="8"/>
      <c r="K7" s="8"/>
    </row>
    <row r="8" spans="2:12" ht="15" customHeight="1" x14ac:dyDescent="0.25">
      <c r="B8" s="470" t="s">
        <v>638</v>
      </c>
      <c r="D8" s="472" t="s">
        <v>858</v>
      </c>
      <c r="J8" s="28"/>
      <c r="K8" s="28"/>
    </row>
    <row r="9" spans="2:12" ht="15" customHeight="1" x14ac:dyDescent="0.25">
      <c r="B9" s="470"/>
      <c r="D9" s="473"/>
      <c r="F9" s="28"/>
      <c r="J9" s="28"/>
      <c r="K9" s="28"/>
    </row>
    <row r="10" spans="2:12" ht="15" customHeight="1" x14ac:dyDescent="0.25">
      <c r="B10" s="470"/>
      <c r="D10" s="473"/>
      <c r="F10" s="28"/>
      <c r="J10" s="28"/>
      <c r="K10" s="28"/>
    </row>
    <row r="11" spans="2:12" ht="15" customHeight="1" x14ac:dyDescent="0.25">
      <c r="B11" s="470"/>
      <c r="D11" s="473"/>
      <c r="F11" s="28"/>
      <c r="J11" s="28"/>
      <c r="K11" s="28"/>
    </row>
    <row r="12" spans="2:12" ht="15" customHeight="1" x14ac:dyDescent="0.25">
      <c r="B12" s="470"/>
      <c r="D12" s="473"/>
      <c r="F12" s="28"/>
      <c r="K12" s="28"/>
    </row>
    <row r="13" spans="2:12" ht="12.75" customHeight="1" x14ac:dyDescent="0.25">
      <c r="B13" s="470"/>
      <c r="D13" s="473"/>
      <c r="F13" s="28"/>
      <c r="K13" s="28"/>
    </row>
    <row r="14" spans="2:12" ht="15" customHeight="1" x14ac:dyDescent="0.25">
      <c r="B14" s="470"/>
      <c r="D14" s="473"/>
      <c r="F14" s="28"/>
      <c r="K14" s="28"/>
    </row>
    <row r="15" spans="2:12" ht="15" customHeight="1" x14ac:dyDescent="0.25">
      <c r="B15" s="470"/>
      <c r="D15" s="473"/>
      <c r="F15" s="28"/>
      <c r="K15" s="28"/>
    </row>
    <row r="16" spans="2:12" ht="15" customHeight="1" x14ac:dyDescent="0.25">
      <c r="B16" s="470"/>
      <c r="D16" s="473"/>
      <c r="F16" s="28"/>
      <c r="K16" s="28"/>
    </row>
    <row r="17" spans="2:14" ht="15" customHeight="1" x14ac:dyDescent="0.25">
      <c r="B17" s="470"/>
      <c r="D17" s="474"/>
      <c r="F17" s="28"/>
      <c r="K17" s="28"/>
    </row>
    <row r="18" spans="2:14" ht="15" customHeight="1" x14ac:dyDescent="0.25">
      <c r="B18" s="470"/>
      <c r="D18" s="475" t="s">
        <v>904</v>
      </c>
      <c r="F18" s="476" t="s">
        <v>854</v>
      </c>
      <c r="H18" s="479" t="s">
        <v>857</v>
      </c>
      <c r="K18" s="28"/>
    </row>
    <row r="19" spans="2:14" ht="15" customHeight="1" x14ac:dyDescent="0.25">
      <c r="B19" s="470"/>
      <c r="D19" s="475"/>
      <c r="F19" s="477"/>
      <c r="H19" s="480"/>
      <c r="K19" s="28"/>
    </row>
    <row r="20" spans="2:14" ht="14.45" customHeight="1" x14ac:dyDescent="0.25">
      <c r="B20" s="470"/>
      <c r="D20" s="475"/>
      <c r="F20" s="477"/>
      <c r="H20" s="480"/>
      <c r="K20" s="28"/>
    </row>
    <row r="21" spans="2:14" ht="14.45" customHeight="1" x14ac:dyDescent="0.25">
      <c r="B21" s="470"/>
      <c r="D21" s="475"/>
      <c r="F21" s="477"/>
      <c r="H21" s="480"/>
      <c r="K21" s="28"/>
    </row>
    <row r="22" spans="2:14" ht="14.45" customHeight="1" x14ac:dyDescent="0.25">
      <c r="B22" s="470"/>
      <c r="D22" s="475"/>
      <c r="F22" s="477"/>
      <c r="H22" s="480"/>
      <c r="K22" s="28"/>
    </row>
    <row r="23" spans="2:14" ht="14.25" customHeight="1" x14ac:dyDescent="0.25">
      <c r="B23" s="470"/>
      <c r="D23" s="475"/>
      <c r="F23" s="477"/>
      <c r="H23" s="480"/>
    </row>
    <row r="24" spans="2:14" ht="14.25" customHeight="1" x14ac:dyDescent="0.25">
      <c r="B24" s="470"/>
      <c r="D24" s="475"/>
      <c r="F24" s="477"/>
      <c r="H24" s="480"/>
      <c r="I24" s="29"/>
      <c r="K24" s="29"/>
    </row>
    <row r="25" spans="2:14" ht="15.6" customHeight="1" x14ac:dyDescent="0.25">
      <c r="B25" s="470"/>
      <c r="D25" s="475"/>
      <c r="F25" s="477"/>
      <c r="H25" s="481"/>
    </row>
    <row r="26" spans="2:14" ht="15.6" customHeight="1" x14ac:dyDescent="0.25">
      <c r="B26" s="470"/>
      <c r="D26" s="475"/>
      <c r="F26" s="477"/>
      <c r="H26" s="480" t="s">
        <v>674</v>
      </c>
    </row>
    <row r="27" spans="2:14" ht="14.45" customHeight="1" x14ac:dyDescent="0.25">
      <c r="B27" s="470"/>
      <c r="D27" s="475"/>
      <c r="F27" s="477"/>
      <c r="H27" s="480"/>
    </row>
    <row r="28" spans="2:14" ht="14.45" customHeight="1" x14ac:dyDescent="0.25">
      <c r="B28" s="470"/>
      <c r="D28" s="475"/>
      <c r="F28" s="477"/>
      <c r="H28" s="480"/>
    </row>
    <row r="29" spans="2:14" ht="15" customHeight="1" x14ac:dyDescent="0.25">
      <c r="B29" s="470"/>
      <c r="D29" s="475"/>
      <c r="F29" s="477"/>
      <c r="H29" s="480"/>
      <c r="N29" s="27" t="s">
        <v>852</v>
      </c>
    </row>
    <row r="30" spans="2:14" ht="15" customHeight="1" x14ac:dyDescent="0.25">
      <c r="B30" s="470"/>
      <c r="D30" s="475"/>
      <c r="F30" s="477"/>
      <c r="H30" s="480"/>
      <c r="N30" t="s">
        <v>230</v>
      </c>
    </row>
    <row r="31" spans="2:14" ht="15" customHeight="1" x14ac:dyDescent="0.25">
      <c r="B31" s="470"/>
      <c r="D31" s="475"/>
      <c r="F31" s="477"/>
      <c r="H31" s="480"/>
      <c r="N31" t="s">
        <v>619</v>
      </c>
    </row>
    <row r="32" spans="2:14" ht="15" customHeight="1" x14ac:dyDescent="0.25">
      <c r="B32" s="470"/>
      <c r="D32" s="475"/>
      <c r="F32" s="477"/>
      <c r="H32" s="480"/>
    </row>
    <row r="33" spans="2:11" ht="15.75" x14ac:dyDescent="0.25">
      <c r="B33" s="470"/>
      <c r="D33" s="475"/>
      <c r="F33" s="477"/>
      <c r="H33" s="480"/>
      <c r="K33" s="30"/>
    </row>
    <row r="34" spans="2:11" ht="15.75" x14ac:dyDescent="0.25">
      <c r="B34" s="470"/>
      <c r="D34" s="475"/>
      <c r="F34" s="478"/>
      <c r="H34" s="481"/>
      <c r="K34" s="30"/>
    </row>
    <row r="35" spans="2:11" ht="34.5" customHeight="1" x14ac:dyDescent="0.25">
      <c r="B35" s="470"/>
      <c r="D35" s="475"/>
      <c r="F35" s="472" t="s">
        <v>855</v>
      </c>
      <c r="H35" s="98" t="s">
        <v>859</v>
      </c>
      <c r="K35" s="31"/>
    </row>
    <row r="36" spans="2:11" ht="31.5" customHeight="1" x14ac:dyDescent="0.25">
      <c r="D36" s="477" t="s">
        <v>853</v>
      </c>
      <c r="F36" s="473"/>
      <c r="H36" s="99" t="s">
        <v>860</v>
      </c>
      <c r="J36" s="470" t="s">
        <v>675</v>
      </c>
      <c r="K36" s="31"/>
    </row>
    <row r="37" spans="2:11" ht="24.75" customHeight="1" x14ac:dyDescent="0.25">
      <c r="B37" s="31"/>
      <c r="D37" s="477"/>
      <c r="F37" s="474"/>
      <c r="H37" s="471" t="s">
        <v>639</v>
      </c>
      <c r="J37" s="470"/>
      <c r="K37" s="31"/>
    </row>
    <row r="38" spans="2:11" ht="15.75" customHeight="1" x14ac:dyDescent="0.25">
      <c r="D38" s="477"/>
      <c r="F38" s="472" t="s">
        <v>856</v>
      </c>
      <c r="H38" s="471"/>
      <c r="J38" s="470"/>
      <c r="K38" s="31"/>
    </row>
    <row r="39" spans="2:11" ht="15" customHeight="1" x14ac:dyDescent="0.25">
      <c r="D39" s="477"/>
      <c r="F39" s="473"/>
      <c r="H39" s="471"/>
      <c r="J39" s="470"/>
      <c r="K39" s="2"/>
    </row>
    <row r="40" spans="2:11" ht="35.25" customHeight="1" x14ac:dyDescent="0.25">
      <c r="D40" s="478"/>
      <c r="F40" s="474"/>
      <c r="H40" s="471"/>
      <c r="J40" s="470"/>
    </row>
    <row r="41" spans="2:11" ht="15" customHeight="1" x14ac:dyDescent="0.25"/>
    <row r="42" spans="2:11" ht="15.75" x14ac:dyDescent="0.25">
      <c r="H42" s="28"/>
    </row>
    <row r="43" spans="2:11" ht="15.75" x14ac:dyDescent="0.25">
      <c r="H43" s="28"/>
    </row>
    <row r="44" spans="2:11" ht="15.75" x14ac:dyDescent="0.25">
      <c r="H44" s="28"/>
      <c r="J44" s="1"/>
      <c r="K44" s="1"/>
    </row>
    <row r="45" spans="2:11" ht="15.75" x14ac:dyDescent="0.25">
      <c r="H45" s="28"/>
      <c r="J45" s="1"/>
      <c r="K45" s="1"/>
    </row>
    <row r="46" spans="2:11" ht="15.75" x14ac:dyDescent="0.25">
      <c r="H46" s="28"/>
      <c r="J46" s="1"/>
      <c r="K46" s="1"/>
    </row>
    <row r="47" spans="2:11" ht="15.75" x14ac:dyDescent="0.25">
      <c r="H47" s="28"/>
      <c r="J47" s="1"/>
      <c r="K47" s="1"/>
    </row>
    <row r="48" spans="2:11" ht="15.75" x14ac:dyDescent="0.25">
      <c r="H48" s="28"/>
      <c r="J48" s="1"/>
      <c r="K48" s="1"/>
    </row>
    <row r="49" spans="8:11" ht="15.75" x14ac:dyDescent="0.25">
      <c r="H49" s="28"/>
      <c r="J49" s="1"/>
      <c r="K49" s="1"/>
    </row>
    <row r="50" spans="8:11" ht="15.75" x14ac:dyDescent="0.25">
      <c r="H50" s="28"/>
      <c r="J50" s="1"/>
      <c r="K50" s="1"/>
    </row>
    <row r="51" spans="8:11" x14ac:dyDescent="0.25">
      <c r="J51" s="1"/>
      <c r="K51" s="1"/>
    </row>
    <row r="52" spans="8:11" x14ac:dyDescent="0.25">
      <c r="J52" s="1"/>
      <c r="K52" s="1"/>
    </row>
    <row r="53" spans="8:11" x14ac:dyDescent="0.25">
      <c r="J53" s="1"/>
      <c r="K53" s="1"/>
    </row>
  </sheetData>
  <mergeCells count="12">
    <mergeCell ref="B6:L6"/>
    <mergeCell ref="B8:B35"/>
    <mergeCell ref="H37:H40"/>
    <mergeCell ref="F18:F34"/>
    <mergeCell ref="J36:J40"/>
    <mergeCell ref="D8:D17"/>
    <mergeCell ref="D36:D40"/>
    <mergeCell ref="D18:D35"/>
    <mergeCell ref="H18:H25"/>
    <mergeCell ref="H26:H34"/>
    <mergeCell ref="F38:F40"/>
    <mergeCell ref="F35:F37"/>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2060"/>
    <pageSetUpPr fitToPage="1"/>
  </sheetPr>
  <dimension ref="A1:AE51"/>
  <sheetViews>
    <sheetView showGridLines="0" zoomScale="85" zoomScaleNormal="85" zoomScalePageLayoutView="110" workbookViewId="0">
      <pane xSplit="3" ySplit="8" topLeftCell="V9" activePane="bottomRight" state="frozen"/>
      <selection pane="topRight" activeCell="E1" sqref="E1"/>
      <selection pane="bottomLeft" activeCell="A7" sqref="A7"/>
      <selection pane="bottomRight" activeCell="B43" sqref="B43"/>
    </sheetView>
  </sheetViews>
  <sheetFormatPr baseColWidth="10" defaultColWidth="9.140625" defaultRowHeight="15" x14ac:dyDescent="0.25"/>
  <cols>
    <col min="1" max="1" width="3.42578125" style="418" customWidth="1"/>
    <col min="2" max="2" width="64.28515625" style="113" customWidth="1"/>
    <col min="3" max="3" width="11.7109375" style="113" customWidth="1"/>
    <col min="4" max="25" width="10.28515625" style="113" customWidth="1"/>
    <col min="26" max="26" width="10.5703125" style="113" customWidth="1"/>
    <col min="27" max="27" width="86.5703125" style="113" customWidth="1"/>
    <col min="28" max="16384" width="9.140625" style="113"/>
  </cols>
  <sheetData>
    <row r="1" spans="1:31" ht="12.75" customHeight="1" x14ac:dyDescent="0.25"/>
    <row r="2" spans="1:31" ht="12.75" customHeight="1" x14ac:dyDescent="0.25"/>
    <row r="3" spans="1:31" ht="12.75" customHeight="1" x14ac:dyDescent="0.25"/>
    <row r="4" spans="1:31" ht="12.75" customHeight="1" x14ac:dyDescent="0.25"/>
    <row r="5" spans="1:31" ht="12.75" customHeight="1" x14ac:dyDescent="0.25"/>
    <row r="6" spans="1:31" ht="28.5" customHeight="1" x14ac:dyDescent="0.3">
      <c r="A6" s="109" t="s">
        <v>1024</v>
      </c>
      <c r="W6" s="420"/>
      <c r="AE6" s="119"/>
    </row>
    <row r="7" spans="1:31" ht="18.75" customHeight="1" x14ac:dyDescent="0.25">
      <c r="A7" s="124" t="s">
        <v>814</v>
      </c>
      <c r="C7" s="507"/>
      <c r="D7" s="507"/>
      <c r="E7" s="507"/>
      <c r="F7" s="507"/>
      <c r="G7" s="507"/>
      <c r="H7" s="507"/>
      <c r="I7" s="507"/>
      <c r="J7" s="507"/>
      <c r="K7" s="507"/>
      <c r="L7" s="507"/>
      <c r="M7" s="507"/>
      <c r="N7" s="507"/>
      <c r="O7" s="507"/>
      <c r="P7" s="507"/>
      <c r="Q7" s="507"/>
      <c r="R7" s="507"/>
      <c r="S7" s="508"/>
      <c r="T7" s="508"/>
      <c r="U7" s="508"/>
      <c r="V7" s="508"/>
      <c r="W7" s="508"/>
      <c r="X7" s="508"/>
    </row>
    <row r="8" spans="1:31" ht="26.25" customHeight="1" x14ac:dyDescent="0.25">
      <c r="A8" s="385"/>
      <c r="B8" s="385" t="s">
        <v>1023</v>
      </c>
      <c r="C8" s="386" t="s">
        <v>839</v>
      </c>
      <c r="D8" s="385">
        <v>1990</v>
      </c>
      <c r="E8" s="386">
        <v>1991</v>
      </c>
      <c r="F8" s="386">
        <v>1992</v>
      </c>
      <c r="G8" s="386">
        <v>1993</v>
      </c>
      <c r="H8" s="386">
        <v>1994</v>
      </c>
      <c r="I8" s="386">
        <v>1995</v>
      </c>
      <c r="J8" s="386">
        <v>1996</v>
      </c>
      <c r="K8" s="386">
        <v>1997</v>
      </c>
      <c r="L8" s="386">
        <v>1998</v>
      </c>
      <c r="M8" s="386">
        <v>1999</v>
      </c>
      <c r="N8" s="386">
        <v>2000</v>
      </c>
      <c r="O8" s="386">
        <v>2001</v>
      </c>
      <c r="P8" s="386">
        <v>2002</v>
      </c>
      <c r="Q8" s="386">
        <v>2003</v>
      </c>
      <c r="R8" s="386">
        <v>2004</v>
      </c>
      <c r="S8" s="386">
        <v>2005</v>
      </c>
      <c r="T8" s="386">
        <v>2006</v>
      </c>
      <c r="U8" s="386">
        <v>2007</v>
      </c>
      <c r="V8" s="386">
        <v>2008</v>
      </c>
      <c r="W8" s="386">
        <v>2009</v>
      </c>
      <c r="X8" s="385">
        <v>2010</v>
      </c>
      <c r="Y8" s="385">
        <v>2011</v>
      </c>
      <c r="Z8" s="385">
        <v>2012</v>
      </c>
      <c r="AA8" s="385" t="s">
        <v>410</v>
      </c>
    </row>
    <row r="9" spans="1:31" ht="16.5" customHeight="1" x14ac:dyDescent="0.25">
      <c r="A9" s="387">
        <v>1</v>
      </c>
      <c r="B9" s="388" t="s">
        <v>219</v>
      </c>
      <c r="C9" s="389"/>
      <c r="D9" s="389"/>
      <c r="E9" s="389"/>
      <c r="F9" s="389"/>
      <c r="G9" s="389"/>
      <c r="H9" s="389"/>
      <c r="I9" s="389"/>
      <c r="J9" s="389"/>
      <c r="K9" s="389"/>
      <c r="L9" s="389"/>
      <c r="M9" s="389"/>
      <c r="N9" s="389"/>
      <c r="O9" s="389"/>
      <c r="P9" s="389"/>
      <c r="Q9" s="389"/>
      <c r="R9" s="389"/>
      <c r="S9" s="389"/>
      <c r="T9" s="423"/>
      <c r="U9" s="423"/>
      <c r="V9" s="423"/>
      <c r="W9" s="423"/>
      <c r="X9" s="423"/>
      <c r="Y9" s="423"/>
      <c r="Z9" s="423"/>
      <c r="AA9" s="423"/>
    </row>
    <row r="10" spans="1:31" ht="16.5" customHeight="1" x14ac:dyDescent="0.25">
      <c r="A10" s="387">
        <v>2</v>
      </c>
      <c r="B10" s="390" t="s">
        <v>576</v>
      </c>
      <c r="C10" s="391" t="s">
        <v>414</v>
      </c>
      <c r="D10" s="401"/>
      <c r="E10" s="401">
        <v>3101536</v>
      </c>
      <c r="F10" s="401">
        <v>3170537</v>
      </c>
      <c r="G10" s="401">
        <v>3239868</v>
      </c>
      <c r="H10" s="401">
        <v>3334223</v>
      </c>
      <c r="I10" s="401">
        <v>3428278</v>
      </c>
      <c r="J10" s="401">
        <v>3520866</v>
      </c>
      <c r="K10" s="401">
        <v>3611224</v>
      </c>
      <c r="L10" s="401">
        <v>3699939</v>
      </c>
      <c r="M10" s="401">
        <v>3786841</v>
      </c>
      <c r="N10" s="401">
        <v>3810187</v>
      </c>
      <c r="O10" s="401">
        <v>3906742</v>
      </c>
      <c r="P10" s="401">
        <v>3959153</v>
      </c>
      <c r="Q10" s="401">
        <v>4088773</v>
      </c>
      <c r="R10" s="401">
        <v>4178755</v>
      </c>
      <c r="S10" s="401">
        <v>4266185</v>
      </c>
      <c r="T10" s="401">
        <v>4353843</v>
      </c>
      <c r="U10" s="401">
        <v>4443100</v>
      </c>
      <c r="V10" s="401">
        <v>4533162</v>
      </c>
      <c r="W10" s="401">
        <v>4620482</v>
      </c>
      <c r="X10" s="401">
        <v>4538307</v>
      </c>
      <c r="Y10" s="401">
        <v>4592346</v>
      </c>
      <c r="Z10" s="401">
        <v>4651166</v>
      </c>
      <c r="AA10" s="414" t="s">
        <v>866</v>
      </c>
    </row>
    <row r="11" spans="1:31" ht="16.5" customHeight="1" x14ac:dyDescent="0.25">
      <c r="A11" s="387">
        <v>3</v>
      </c>
      <c r="B11" s="390" t="s">
        <v>416</v>
      </c>
      <c r="C11" s="391" t="s">
        <v>861</v>
      </c>
      <c r="D11" s="401">
        <v>51100</v>
      </c>
      <c r="E11" s="401">
        <v>51100</v>
      </c>
      <c r="F11" s="401">
        <v>51100</v>
      </c>
      <c r="G11" s="401">
        <v>51100</v>
      </c>
      <c r="H11" s="401">
        <v>51100</v>
      </c>
      <c r="I11" s="401">
        <v>51100</v>
      </c>
      <c r="J11" s="401">
        <v>51100</v>
      </c>
      <c r="K11" s="401">
        <v>51100</v>
      </c>
      <c r="L11" s="401">
        <v>51100</v>
      </c>
      <c r="M11" s="401">
        <v>51100</v>
      </c>
      <c r="N11" s="401">
        <v>51100</v>
      </c>
      <c r="O11" s="401">
        <v>51100</v>
      </c>
      <c r="P11" s="401">
        <v>51100</v>
      </c>
      <c r="Q11" s="401">
        <v>51100</v>
      </c>
      <c r="R11" s="401">
        <v>51100</v>
      </c>
      <c r="S11" s="401">
        <v>51100</v>
      </c>
      <c r="T11" s="401">
        <v>51100</v>
      </c>
      <c r="U11" s="401">
        <v>51100</v>
      </c>
      <c r="V11" s="401">
        <v>51100</v>
      </c>
      <c r="W11" s="401">
        <v>51100</v>
      </c>
      <c r="X11" s="401">
        <v>51100</v>
      </c>
      <c r="Y11" s="401">
        <v>51100</v>
      </c>
      <c r="Z11" s="401">
        <v>51100</v>
      </c>
      <c r="AA11" s="414" t="s">
        <v>867</v>
      </c>
    </row>
    <row r="12" spans="1:31" ht="16.5" customHeight="1" x14ac:dyDescent="0.25">
      <c r="A12" s="387">
        <v>4</v>
      </c>
      <c r="B12" s="392" t="s">
        <v>575</v>
      </c>
      <c r="C12" s="391" t="s">
        <v>417</v>
      </c>
      <c r="D12" s="401">
        <v>66</v>
      </c>
      <c r="E12" s="401">
        <v>126</v>
      </c>
      <c r="F12" s="401">
        <v>236</v>
      </c>
      <c r="G12" s="401"/>
      <c r="H12" s="401"/>
      <c r="I12" s="401">
        <v>334</v>
      </c>
      <c r="J12" s="401">
        <v>2008</v>
      </c>
      <c r="K12" s="401">
        <v>6177</v>
      </c>
      <c r="L12" s="401">
        <v>11906</v>
      </c>
      <c r="M12" s="401">
        <v>13006</v>
      </c>
      <c r="N12" s="401">
        <v>13855</v>
      </c>
      <c r="O12" s="401">
        <v>17105</v>
      </c>
      <c r="P12" s="401">
        <v>35534.5</v>
      </c>
      <c r="Q12" s="401">
        <v>35732.75</v>
      </c>
      <c r="R12" s="401">
        <v>46390.82</v>
      </c>
      <c r="S12" s="401">
        <v>47725.69</v>
      </c>
      <c r="T12" s="401">
        <v>49331.69</v>
      </c>
      <c r="U12" s="401">
        <v>51252.19</v>
      </c>
      <c r="V12" s="401">
        <v>56437.35</v>
      </c>
      <c r="W12" s="401">
        <v>57726.32</v>
      </c>
      <c r="X12" s="401">
        <v>57927.25</v>
      </c>
      <c r="Y12" s="401">
        <v>58039.95</v>
      </c>
      <c r="Z12" s="401">
        <v>61687.4</v>
      </c>
      <c r="AA12" s="414" t="s">
        <v>620</v>
      </c>
    </row>
    <row r="13" spans="1:31" ht="16.5" customHeight="1" x14ac:dyDescent="0.25">
      <c r="A13" s="387">
        <v>5</v>
      </c>
      <c r="B13" s="390" t="s">
        <v>419</v>
      </c>
      <c r="C13" s="391" t="s">
        <v>861</v>
      </c>
      <c r="D13" s="401">
        <v>0.66</v>
      </c>
      <c r="E13" s="401">
        <v>1.26</v>
      </c>
      <c r="F13" s="401">
        <v>2.36</v>
      </c>
      <c r="G13" s="401">
        <v>0</v>
      </c>
      <c r="H13" s="401">
        <v>0</v>
      </c>
      <c r="I13" s="401">
        <v>3.34</v>
      </c>
      <c r="J13" s="401">
        <v>20.079999999999998</v>
      </c>
      <c r="K13" s="401">
        <v>61.77</v>
      </c>
      <c r="L13" s="401">
        <v>119.06</v>
      </c>
      <c r="M13" s="401">
        <v>130.06</v>
      </c>
      <c r="N13" s="401">
        <v>138.55000000000001</v>
      </c>
      <c r="O13" s="401">
        <v>171.05</v>
      </c>
      <c r="P13" s="401">
        <v>355.34500000000003</v>
      </c>
      <c r="Q13" s="401">
        <v>357.32749999999999</v>
      </c>
      <c r="R13" s="401">
        <v>463.90820000000002</v>
      </c>
      <c r="S13" s="401">
        <v>477.25690000000003</v>
      </c>
      <c r="T13" s="401">
        <v>493.31690000000003</v>
      </c>
      <c r="U13" s="401">
        <v>512.52190000000007</v>
      </c>
      <c r="V13" s="401">
        <v>564.37350000000004</v>
      </c>
      <c r="W13" s="401">
        <v>577.26319999999998</v>
      </c>
      <c r="X13" s="401">
        <v>579.27250000000004</v>
      </c>
      <c r="Y13" s="401">
        <v>580.39949999999999</v>
      </c>
      <c r="Z13" s="401">
        <v>616.87400000000002</v>
      </c>
      <c r="AA13" s="414" t="s">
        <v>620</v>
      </c>
    </row>
    <row r="14" spans="1:31" ht="16.5" customHeight="1" x14ac:dyDescent="0.25">
      <c r="A14" s="387">
        <v>6</v>
      </c>
      <c r="B14" s="392" t="s">
        <v>421</v>
      </c>
      <c r="C14" s="391" t="s">
        <v>423</v>
      </c>
      <c r="D14" s="391"/>
      <c r="E14" s="391"/>
      <c r="F14" s="391"/>
      <c r="G14" s="391"/>
      <c r="H14" s="391"/>
      <c r="I14" s="391"/>
      <c r="J14" s="391"/>
      <c r="K14" s="391"/>
      <c r="L14" s="391"/>
      <c r="M14" s="391"/>
      <c r="N14" s="391"/>
      <c r="O14" s="391"/>
      <c r="P14" s="391"/>
      <c r="Q14" s="391"/>
      <c r="R14" s="391"/>
      <c r="S14" s="401">
        <v>8259.5031587486574</v>
      </c>
      <c r="T14" s="401">
        <v>8697.0535786400014</v>
      </c>
      <c r="U14" s="401">
        <v>9049.5776876400014</v>
      </c>
      <c r="V14" s="401">
        <v>9473.8113686400011</v>
      </c>
      <c r="W14" s="401">
        <v>9311.2407226399991</v>
      </c>
      <c r="X14" s="401">
        <v>9583.3191647392014</v>
      </c>
      <c r="Y14" s="401">
        <v>9831.4544553885735</v>
      </c>
      <c r="Z14" s="401">
        <v>10174.334034104571</v>
      </c>
      <c r="AA14" s="414" t="s">
        <v>868</v>
      </c>
    </row>
    <row r="15" spans="1:31" ht="16.5" customHeight="1" x14ac:dyDescent="0.25">
      <c r="A15" s="387">
        <v>7</v>
      </c>
      <c r="B15" s="392" t="s">
        <v>425</v>
      </c>
      <c r="C15" s="391" t="s">
        <v>423</v>
      </c>
      <c r="D15" s="391"/>
      <c r="E15" s="391"/>
      <c r="F15" s="391"/>
      <c r="G15" s="391"/>
      <c r="H15" s="391"/>
      <c r="I15" s="391"/>
      <c r="J15" s="391"/>
      <c r="K15" s="391"/>
      <c r="L15" s="391"/>
      <c r="M15" s="391"/>
      <c r="N15" s="391"/>
      <c r="O15" s="391"/>
      <c r="P15" s="391"/>
      <c r="Q15" s="391"/>
      <c r="R15" s="401"/>
      <c r="S15" s="401">
        <v>6565.5685849999991</v>
      </c>
      <c r="T15" s="401">
        <v>6600.8960000000006</v>
      </c>
      <c r="U15" s="401">
        <v>6768.61</v>
      </c>
      <c r="V15" s="401">
        <v>7386.1040000000003</v>
      </c>
      <c r="W15" s="401">
        <v>7224.4589999999998</v>
      </c>
      <c r="X15" s="401">
        <v>7262.2930000000006</v>
      </c>
      <c r="Y15" s="401">
        <v>7134.6230000000005</v>
      </c>
      <c r="Z15" s="401">
        <v>7233.1999999999989</v>
      </c>
      <c r="AA15" s="414" t="s">
        <v>868</v>
      </c>
    </row>
    <row r="16" spans="1:31" ht="16.5" customHeight="1" x14ac:dyDescent="0.25">
      <c r="A16" s="387">
        <v>8</v>
      </c>
      <c r="B16" s="388" t="s">
        <v>426</v>
      </c>
      <c r="C16" s="393"/>
      <c r="D16" s="393"/>
      <c r="E16" s="393"/>
      <c r="F16" s="393"/>
      <c r="G16" s="393"/>
      <c r="H16" s="393"/>
      <c r="I16" s="393"/>
      <c r="J16" s="393"/>
      <c r="K16" s="393"/>
      <c r="L16" s="393"/>
      <c r="M16" s="393"/>
      <c r="N16" s="393"/>
      <c r="O16" s="393"/>
      <c r="P16" s="393"/>
      <c r="Q16" s="393"/>
      <c r="R16" s="393"/>
      <c r="S16" s="393"/>
      <c r="T16" s="404"/>
      <c r="U16" s="404"/>
      <c r="V16" s="404"/>
      <c r="W16" s="404"/>
      <c r="X16" s="404"/>
      <c r="Y16" s="404"/>
      <c r="Z16" s="404"/>
      <c r="AA16" s="415"/>
    </row>
    <row r="17" spans="1:29" ht="16.5" customHeight="1" x14ac:dyDescent="0.25">
      <c r="A17" s="387">
        <v>9</v>
      </c>
      <c r="B17" s="390" t="s">
        <v>428</v>
      </c>
      <c r="C17" s="391" t="s">
        <v>883</v>
      </c>
      <c r="D17" s="401">
        <v>151655.25665610001</v>
      </c>
      <c r="E17" s="401">
        <v>139737.4926533</v>
      </c>
      <c r="F17" s="401">
        <v>132133.1343643</v>
      </c>
      <c r="G17" s="401">
        <v>135841.4551052</v>
      </c>
      <c r="H17" s="401">
        <v>137257.39793480001</v>
      </c>
      <c r="I17" s="401">
        <v>146702.13696860001</v>
      </c>
      <c r="J17" s="401">
        <v>180411.59571299999</v>
      </c>
      <c r="K17" s="401">
        <v>153472.55465460001</v>
      </c>
      <c r="L17" s="401">
        <v>155976.7444725</v>
      </c>
      <c r="M17" s="401">
        <v>171062.59979509999</v>
      </c>
      <c r="N17" s="401">
        <v>152944.93806399999</v>
      </c>
      <c r="O17" s="401">
        <v>161604.73440000002</v>
      </c>
      <c r="P17" s="401">
        <v>166493.24200000003</v>
      </c>
      <c r="Q17" s="401">
        <v>172332.18449999997</v>
      </c>
      <c r="R17" s="401">
        <v>179929.96350000001</v>
      </c>
      <c r="S17" s="401">
        <v>167101.46600000001</v>
      </c>
      <c r="T17" s="401">
        <v>153797.80899999998</v>
      </c>
      <c r="U17" s="401">
        <v>172149.32770000002</v>
      </c>
      <c r="V17" s="401">
        <v>176941.19900000002</v>
      </c>
      <c r="W17" s="401">
        <v>156780.27439999999</v>
      </c>
      <c r="X17" s="401">
        <v>202703.80819999997</v>
      </c>
      <c r="Y17" s="401">
        <v>156802.7782</v>
      </c>
      <c r="Z17" s="401">
        <v>145943.90970000002</v>
      </c>
      <c r="AA17" s="414" t="s">
        <v>869</v>
      </c>
    </row>
    <row r="18" spans="1:29" ht="16.5" customHeight="1" x14ac:dyDescent="0.25">
      <c r="A18" s="387">
        <v>10</v>
      </c>
      <c r="B18" s="390" t="s">
        <v>431</v>
      </c>
      <c r="C18" s="391" t="s">
        <v>883</v>
      </c>
      <c r="D18" s="401"/>
      <c r="E18" s="401"/>
      <c r="F18" s="401"/>
      <c r="G18" s="401"/>
      <c r="H18" s="401"/>
      <c r="I18" s="401"/>
      <c r="J18" s="401"/>
      <c r="K18" s="401"/>
      <c r="L18" s="401"/>
      <c r="M18" s="401"/>
      <c r="N18" s="401"/>
      <c r="O18" s="401">
        <v>48869.271682560007</v>
      </c>
      <c r="P18" s="401">
        <v>50347.556380800008</v>
      </c>
      <c r="Q18" s="401">
        <v>52113.252592799989</v>
      </c>
      <c r="R18" s="401">
        <v>54410.820962400001</v>
      </c>
      <c r="S18" s="401">
        <v>50531.483318400002</v>
      </c>
      <c r="T18" s="401">
        <v>46508.457441599996</v>
      </c>
      <c r="U18" s="401">
        <v>52057.956696480003</v>
      </c>
      <c r="V18" s="401">
        <v>53507.0185776</v>
      </c>
      <c r="W18" s="401">
        <v>47410.354978559997</v>
      </c>
      <c r="X18" s="401">
        <v>61297.631599679989</v>
      </c>
      <c r="Y18" s="401">
        <v>47417.160127679992</v>
      </c>
      <c r="Z18" s="401">
        <v>44133.438293280007</v>
      </c>
      <c r="AA18" s="414" t="s">
        <v>870</v>
      </c>
    </row>
    <row r="19" spans="1:29" ht="16.5" customHeight="1" x14ac:dyDescent="0.25">
      <c r="A19" s="387">
        <v>11</v>
      </c>
      <c r="B19" s="392" t="s">
        <v>433</v>
      </c>
      <c r="C19" s="391" t="s">
        <v>883</v>
      </c>
      <c r="D19" s="401"/>
      <c r="E19" s="401"/>
      <c r="F19" s="401"/>
      <c r="G19" s="401"/>
      <c r="H19" s="401"/>
      <c r="I19" s="401"/>
      <c r="J19" s="401"/>
      <c r="K19" s="401"/>
      <c r="L19" s="401"/>
      <c r="M19" s="401"/>
      <c r="N19" s="401"/>
      <c r="O19" s="401">
        <v>90188.370173952018</v>
      </c>
      <c r="P19" s="401">
        <v>92916.548495360024</v>
      </c>
      <c r="Q19" s="401">
        <v>96175.145525760003</v>
      </c>
      <c r="R19" s="401">
        <v>100415.31403008002</v>
      </c>
      <c r="S19" s="401">
        <v>93255.986145280011</v>
      </c>
      <c r="T19" s="401">
        <v>85831.481246719995</v>
      </c>
      <c r="U19" s="401">
        <v>96073.096802816028</v>
      </c>
      <c r="V19" s="401">
        <v>98747.344337920018</v>
      </c>
      <c r="W19" s="401">
        <v>87495.935537151992</v>
      </c>
      <c r="X19" s="401">
        <v>113124.94128025598</v>
      </c>
      <c r="Y19" s="401">
        <v>87508.49445785601</v>
      </c>
      <c r="Z19" s="401">
        <v>81448.377125376021</v>
      </c>
      <c r="AA19" s="414" t="s">
        <v>621</v>
      </c>
      <c r="AB19" s="116"/>
      <c r="AC19" s="116"/>
    </row>
    <row r="20" spans="1:29" ht="16.5" customHeight="1" x14ac:dyDescent="0.25">
      <c r="A20" s="387">
        <v>12</v>
      </c>
      <c r="B20" s="390" t="s">
        <v>435</v>
      </c>
      <c r="C20" s="391" t="s">
        <v>883</v>
      </c>
      <c r="D20" s="401"/>
      <c r="E20" s="401"/>
      <c r="F20" s="401"/>
      <c r="G20" s="401"/>
      <c r="H20" s="401"/>
      <c r="I20" s="401"/>
      <c r="J20" s="401"/>
      <c r="K20" s="401"/>
      <c r="L20" s="401"/>
      <c r="M20" s="401"/>
      <c r="N20" s="401"/>
      <c r="O20" s="401">
        <v>22547.09254348799</v>
      </c>
      <c r="P20" s="401">
        <v>23229.137123840002</v>
      </c>
      <c r="Q20" s="401">
        <v>24043.78638143999</v>
      </c>
      <c r="R20" s="401">
        <v>25103.828507519996</v>
      </c>
      <c r="S20" s="401">
        <v>23313.996536320003</v>
      </c>
      <c r="T20" s="401">
        <v>21457.870311679988</v>
      </c>
      <c r="U20" s="401">
        <v>24018.274200703992</v>
      </c>
      <c r="V20" s="401">
        <v>24686.836084480005</v>
      </c>
      <c r="W20" s="401">
        <v>21873.983884287998</v>
      </c>
      <c r="X20" s="401">
        <v>28281.235320063992</v>
      </c>
      <c r="Y20" s="401">
        <v>21877.123614463999</v>
      </c>
      <c r="Z20" s="401">
        <v>20362.094281343991</v>
      </c>
      <c r="AA20" s="414" t="s">
        <v>622</v>
      </c>
    </row>
    <row r="21" spans="1:29" ht="16.5" customHeight="1" x14ac:dyDescent="0.25">
      <c r="A21" s="387">
        <v>13</v>
      </c>
      <c r="B21" s="392" t="s">
        <v>437</v>
      </c>
      <c r="C21" s="391" t="s">
        <v>883</v>
      </c>
      <c r="D21" s="401">
        <v>0</v>
      </c>
      <c r="E21" s="401">
        <v>0</v>
      </c>
      <c r="F21" s="401">
        <v>0</v>
      </c>
      <c r="G21" s="401">
        <v>0</v>
      </c>
      <c r="H21" s="401">
        <v>0</v>
      </c>
      <c r="I21" s="401">
        <v>0</v>
      </c>
      <c r="J21" s="401">
        <v>0</v>
      </c>
      <c r="K21" s="401">
        <v>0</v>
      </c>
      <c r="L21" s="401">
        <v>0</v>
      </c>
      <c r="M21" s="401">
        <v>0</v>
      </c>
      <c r="N21" s="401">
        <v>0</v>
      </c>
      <c r="O21" s="401">
        <v>0</v>
      </c>
      <c r="P21" s="401">
        <v>0</v>
      </c>
      <c r="Q21" s="401">
        <v>0</v>
      </c>
      <c r="R21" s="401">
        <v>0</v>
      </c>
      <c r="S21" s="401">
        <v>0</v>
      </c>
      <c r="T21" s="401">
        <v>0</v>
      </c>
      <c r="U21" s="401">
        <v>0</v>
      </c>
      <c r="V21" s="401">
        <v>0</v>
      </c>
      <c r="W21" s="401">
        <v>0</v>
      </c>
      <c r="X21" s="401">
        <v>0</v>
      </c>
      <c r="Y21" s="401">
        <v>0</v>
      </c>
      <c r="Z21" s="401">
        <v>0</v>
      </c>
      <c r="AA21" s="414" t="s">
        <v>871</v>
      </c>
    </row>
    <row r="22" spans="1:29" ht="16.5" customHeight="1" x14ac:dyDescent="0.25">
      <c r="A22" s="387">
        <v>14</v>
      </c>
      <c r="B22" s="392" t="s">
        <v>439</v>
      </c>
      <c r="C22" s="391" t="s">
        <v>883</v>
      </c>
      <c r="D22" s="391"/>
      <c r="E22" s="391"/>
      <c r="F22" s="391"/>
      <c r="G22" s="391"/>
      <c r="H22" s="391"/>
      <c r="I22" s="391"/>
      <c r="J22" s="391"/>
      <c r="K22" s="391"/>
      <c r="L22" s="391"/>
      <c r="M22" s="391"/>
      <c r="N22" s="391"/>
      <c r="O22" s="405"/>
      <c r="P22" s="405"/>
      <c r="Q22" s="405"/>
      <c r="R22" s="405"/>
      <c r="S22" s="405"/>
      <c r="T22" s="405"/>
      <c r="U22" s="405"/>
      <c r="V22" s="405"/>
      <c r="W22" s="405"/>
      <c r="X22" s="405"/>
      <c r="Y22" s="401">
        <v>39500</v>
      </c>
      <c r="Z22" s="401">
        <v>39500</v>
      </c>
      <c r="AA22" s="414" t="s">
        <v>623</v>
      </c>
    </row>
    <row r="23" spans="1:29" ht="16.5" customHeight="1" x14ac:dyDescent="0.25">
      <c r="A23" s="387">
        <v>15</v>
      </c>
      <c r="B23" s="390" t="s">
        <v>441</v>
      </c>
      <c r="C23" s="391" t="s">
        <v>883</v>
      </c>
      <c r="D23" s="509"/>
      <c r="E23" s="509"/>
      <c r="F23" s="509"/>
      <c r="G23" s="509"/>
      <c r="H23" s="509"/>
      <c r="I23" s="509"/>
      <c r="J23" s="509"/>
      <c r="K23" s="509"/>
      <c r="L23" s="509"/>
      <c r="M23" s="509"/>
      <c r="N23" s="391"/>
      <c r="O23" s="391"/>
      <c r="P23" s="391"/>
      <c r="Q23" s="391"/>
      <c r="R23" s="391"/>
      <c r="S23" s="401"/>
      <c r="T23" s="401"/>
      <c r="U23" s="401"/>
      <c r="V23" s="401"/>
      <c r="W23" s="401"/>
      <c r="X23" s="401"/>
      <c r="Y23" s="401"/>
      <c r="Z23" s="401">
        <v>61672.584886571989</v>
      </c>
      <c r="AA23" s="414" t="s">
        <v>872</v>
      </c>
      <c r="AB23" s="116"/>
    </row>
    <row r="24" spans="1:29" ht="16.5" customHeight="1" x14ac:dyDescent="0.25">
      <c r="A24" s="387">
        <v>16</v>
      </c>
      <c r="B24" s="390" t="s">
        <v>443</v>
      </c>
      <c r="C24" s="391" t="s">
        <v>465</v>
      </c>
      <c r="D24" s="391"/>
      <c r="E24" s="391"/>
      <c r="F24" s="391"/>
      <c r="G24" s="391"/>
      <c r="H24" s="391"/>
      <c r="I24" s="391"/>
      <c r="J24" s="391"/>
      <c r="K24" s="391"/>
      <c r="L24" s="391"/>
      <c r="M24" s="391"/>
      <c r="N24" s="391"/>
      <c r="O24" s="391"/>
      <c r="P24" s="391"/>
      <c r="Q24" s="391"/>
      <c r="R24" s="391"/>
      <c r="S24" s="401"/>
      <c r="T24" s="401"/>
      <c r="U24" s="401"/>
      <c r="V24" s="401"/>
      <c r="W24" s="401"/>
      <c r="X24" s="401">
        <v>12</v>
      </c>
      <c r="Y24" s="401">
        <v>12</v>
      </c>
      <c r="Z24" s="401">
        <v>12</v>
      </c>
      <c r="AA24" s="414" t="s">
        <v>873</v>
      </c>
    </row>
    <row r="25" spans="1:29" ht="16.5" customHeight="1" x14ac:dyDescent="0.25">
      <c r="A25" s="387">
        <v>17</v>
      </c>
      <c r="B25" s="392" t="s">
        <v>446</v>
      </c>
      <c r="C25" s="391" t="s">
        <v>863</v>
      </c>
      <c r="D25" s="401"/>
      <c r="E25" s="401"/>
      <c r="F25" s="401"/>
      <c r="G25" s="401"/>
      <c r="H25" s="401"/>
      <c r="I25" s="401"/>
      <c r="J25" s="401"/>
      <c r="K25" s="401"/>
      <c r="L25" s="401"/>
      <c r="M25" s="401"/>
      <c r="N25" s="510"/>
      <c r="O25" s="510"/>
      <c r="P25" s="510"/>
      <c r="Q25" s="510"/>
      <c r="R25" s="510"/>
      <c r="S25" s="401"/>
      <c r="T25" s="401"/>
      <c r="U25" s="401"/>
      <c r="V25" s="401"/>
      <c r="W25" s="401"/>
      <c r="X25" s="401">
        <v>2417.1835003357</v>
      </c>
      <c r="Y25" s="401">
        <v>2417.1835003357</v>
      </c>
      <c r="Z25" s="401">
        <v>2417.1835003357</v>
      </c>
      <c r="AA25" s="414" t="s">
        <v>873</v>
      </c>
    </row>
    <row r="26" spans="1:29" ht="16.5" customHeight="1" x14ac:dyDescent="0.25">
      <c r="A26" s="387">
        <v>18</v>
      </c>
      <c r="B26" s="394" t="s">
        <v>447</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415"/>
    </row>
    <row r="27" spans="1:29" ht="16.5" customHeight="1" x14ac:dyDescent="0.25">
      <c r="A27" s="387">
        <v>19</v>
      </c>
      <c r="B27" s="395" t="s">
        <v>448</v>
      </c>
      <c r="C27" s="391" t="s">
        <v>883</v>
      </c>
      <c r="D27" s="391"/>
      <c r="E27" s="391"/>
      <c r="F27" s="391"/>
      <c r="G27" s="391"/>
      <c r="H27" s="391"/>
      <c r="I27" s="391"/>
      <c r="J27" s="391"/>
      <c r="K27" s="391"/>
      <c r="L27" s="391"/>
      <c r="M27" s="391"/>
      <c r="N27" s="391"/>
      <c r="O27" s="391"/>
      <c r="P27" s="391"/>
      <c r="Q27" s="391"/>
      <c r="R27" s="391"/>
      <c r="S27" s="510"/>
      <c r="T27" s="406"/>
      <c r="U27" s="406"/>
      <c r="V27" s="406"/>
      <c r="W27" s="406"/>
      <c r="X27" s="406"/>
      <c r="Y27" s="406"/>
      <c r="Z27" s="407">
        <v>579.70018886736466</v>
      </c>
      <c r="AA27" s="414" t="s">
        <v>611</v>
      </c>
    </row>
    <row r="28" spans="1:29" s="117" customFormat="1" ht="30" x14ac:dyDescent="0.25">
      <c r="A28" s="396">
        <v>20</v>
      </c>
      <c r="B28" s="395" t="s">
        <v>645</v>
      </c>
      <c r="C28" s="397" t="s">
        <v>883</v>
      </c>
      <c r="D28" s="397"/>
      <c r="E28" s="397"/>
      <c r="F28" s="397"/>
      <c r="G28" s="397"/>
      <c r="H28" s="397"/>
      <c r="I28" s="397"/>
      <c r="J28" s="397"/>
      <c r="K28" s="397"/>
      <c r="L28" s="397"/>
      <c r="M28" s="397"/>
      <c r="N28" s="397"/>
      <c r="O28" s="397"/>
      <c r="P28" s="397"/>
      <c r="Q28" s="397"/>
      <c r="R28" s="397"/>
      <c r="S28" s="408"/>
      <c r="T28" s="408"/>
      <c r="U28" s="408"/>
      <c r="V28" s="408"/>
      <c r="W28" s="408"/>
      <c r="X28" s="408"/>
      <c r="Y28" s="408"/>
      <c r="Z28" s="407">
        <v>85.925842848000002</v>
      </c>
      <c r="AA28" s="414" t="s">
        <v>624</v>
      </c>
    </row>
    <row r="29" spans="1:29" ht="16.5" customHeight="1" x14ac:dyDescent="0.25">
      <c r="A29" s="387">
        <v>21</v>
      </c>
      <c r="B29" s="398" t="s">
        <v>646</v>
      </c>
      <c r="C29" s="391" t="s">
        <v>883</v>
      </c>
      <c r="D29" s="391"/>
      <c r="E29" s="391"/>
      <c r="F29" s="391"/>
      <c r="G29" s="391"/>
      <c r="H29" s="391"/>
      <c r="I29" s="391"/>
      <c r="J29" s="391"/>
      <c r="K29" s="391"/>
      <c r="L29" s="391"/>
      <c r="M29" s="391"/>
      <c r="N29" s="391"/>
      <c r="O29" s="391"/>
      <c r="P29" s="391"/>
      <c r="Q29" s="391"/>
      <c r="R29" s="391"/>
      <c r="S29" s="401"/>
      <c r="T29" s="401"/>
      <c r="U29" s="401"/>
      <c r="V29" s="401"/>
      <c r="W29" s="401"/>
      <c r="X29" s="401"/>
      <c r="Y29" s="401"/>
      <c r="Z29" s="407">
        <v>1672.8373506239998</v>
      </c>
      <c r="AA29" s="416" t="s">
        <v>874</v>
      </c>
    </row>
    <row r="30" spans="1:29" ht="16.5" customHeight="1" x14ac:dyDescent="0.25">
      <c r="A30" s="387">
        <v>22</v>
      </c>
      <c r="B30" s="395" t="s">
        <v>449</v>
      </c>
      <c r="C30" s="391" t="s">
        <v>883</v>
      </c>
      <c r="D30" s="391"/>
      <c r="E30" s="391"/>
      <c r="F30" s="391"/>
      <c r="G30" s="391"/>
      <c r="H30" s="391"/>
      <c r="I30" s="391"/>
      <c r="J30" s="391"/>
      <c r="K30" s="391"/>
      <c r="L30" s="391"/>
      <c r="M30" s="391"/>
      <c r="N30" s="391"/>
      <c r="O30" s="391"/>
      <c r="P30" s="391"/>
      <c r="Q30" s="391"/>
      <c r="R30" s="391"/>
      <c r="S30" s="401"/>
      <c r="T30" s="401"/>
      <c r="U30" s="401"/>
      <c r="V30" s="401"/>
      <c r="W30" s="401"/>
      <c r="X30" s="401"/>
      <c r="Y30" s="401"/>
      <c r="Z30" s="403"/>
      <c r="AA30" s="414"/>
    </row>
    <row r="31" spans="1:29" ht="16.5" customHeight="1" x14ac:dyDescent="0.25">
      <c r="A31" s="387">
        <v>23</v>
      </c>
      <c r="B31" s="398" t="s">
        <v>450</v>
      </c>
      <c r="C31" s="391" t="s">
        <v>883</v>
      </c>
      <c r="D31" s="407"/>
      <c r="E31" s="407"/>
      <c r="F31" s="407"/>
      <c r="G31" s="407"/>
      <c r="H31" s="407"/>
      <c r="I31" s="407"/>
      <c r="J31" s="407"/>
      <c r="K31" s="407"/>
      <c r="L31" s="407"/>
      <c r="M31" s="407"/>
      <c r="N31" s="409"/>
      <c r="O31" s="409"/>
      <c r="P31" s="409"/>
      <c r="Q31" s="409"/>
      <c r="R31" s="409"/>
      <c r="S31" s="409"/>
      <c r="T31" s="409"/>
      <c r="U31" s="409"/>
      <c r="V31" s="409"/>
      <c r="W31" s="409"/>
      <c r="X31" s="409"/>
      <c r="Y31" s="409"/>
      <c r="Z31" s="407">
        <v>17885.121200784641</v>
      </c>
      <c r="AA31" s="414" t="s">
        <v>875</v>
      </c>
    </row>
    <row r="32" spans="1:29" ht="30" x14ac:dyDescent="0.25">
      <c r="A32" s="387">
        <v>24</v>
      </c>
      <c r="B32" s="398" t="s">
        <v>452</v>
      </c>
      <c r="C32" s="391" t="s">
        <v>883</v>
      </c>
      <c r="D32" s="391"/>
      <c r="E32" s="391"/>
      <c r="F32" s="391"/>
      <c r="G32" s="391"/>
      <c r="H32" s="391"/>
      <c r="I32" s="391"/>
      <c r="J32" s="391"/>
      <c r="K32" s="391"/>
      <c r="L32" s="391"/>
      <c r="M32" s="391"/>
      <c r="N32" s="391"/>
      <c r="O32" s="391"/>
      <c r="P32" s="391"/>
      <c r="Q32" s="391"/>
      <c r="R32" s="391"/>
      <c r="S32" s="511"/>
      <c r="T32" s="406"/>
      <c r="U32" s="406"/>
      <c r="V32" s="406"/>
      <c r="W32" s="406"/>
      <c r="X32" s="406"/>
      <c r="Y32" s="406"/>
      <c r="Z32" s="407">
        <v>308.93721081591207</v>
      </c>
      <c r="AA32" s="414" t="s">
        <v>876</v>
      </c>
      <c r="AC32" s="116"/>
    </row>
    <row r="33" spans="1:30" s="117" customFormat="1" ht="16.5" customHeight="1" x14ac:dyDescent="0.25">
      <c r="A33" s="396">
        <v>25</v>
      </c>
      <c r="B33" s="395" t="s">
        <v>454</v>
      </c>
      <c r="C33" s="397" t="s">
        <v>883</v>
      </c>
      <c r="D33" s="397"/>
      <c r="E33" s="397"/>
      <c r="F33" s="397"/>
      <c r="G33" s="397"/>
      <c r="H33" s="397"/>
      <c r="I33" s="397"/>
      <c r="J33" s="397"/>
      <c r="K33" s="397"/>
      <c r="L33" s="397"/>
      <c r="M33" s="397"/>
      <c r="N33" s="397"/>
      <c r="O33" s="397"/>
      <c r="P33" s="397"/>
      <c r="Q33" s="397"/>
      <c r="R33" s="397"/>
      <c r="S33" s="410"/>
      <c r="T33" s="410"/>
      <c r="U33" s="410"/>
      <c r="V33" s="410"/>
      <c r="W33" s="410"/>
      <c r="X33" s="410"/>
      <c r="Y33" s="402"/>
      <c r="Z33" s="407">
        <v>880.33196424959999</v>
      </c>
      <c r="AA33" s="414" t="s">
        <v>876</v>
      </c>
      <c r="AC33" s="118"/>
    </row>
    <row r="34" spans="1:30" ht="30" x14ac:dyDescent="0.25">
      <c r="A34" s="387">
        <v>26</v>
      </c>
      <c r="B34" s="395" t="s">
        <v>456</v>
      </c>
      <c r="C34" s="391" t="s">
        <v>883</v>
      </c>
      <c r="D34" s="391"/>
      <c r="E34" s="391"/>
      <c r="F34" s="391"/>
      <c r="G34" s="391"/>
      <c r="H34" s="391"/>
      <c r="I34" s="391"/>
      <c r="J34" s="391"/>
      <c r="K34" s="391"/>
      <c r="L34" s="391"/>
      <c r="M34" s="391"/>
      <c r="N34" s="391"/>
      <c r="O34" s="391"/>
      <c r="P34" s="391"/>
      <c r="Q34" s="391"/>
      <c r="R34" s="391"/>
      <c r="S34" s="411"/>
      <c r="T34" s="411"/>
      <c r="U34" s="411"/>
      <c r="V34" s="411"/>
      <c r="W34" s="411"/>
      <c r="X34" s="411"/>
      <c r="Y34" s="402"/>
      <c r="Z34" s="407">
        <v>220.48512690512823</v>
      </c>
      <c r="AA34" s="414" t="s">
        <v>876</v>
      </c>
      <c r="AC34" s="116"/>
    </row>
    <row r="35" spans="1:30" ht="16.5" customHeight="1" x14ac:dyDescent="0.25">
      <c r="A35" s="387">
        <v>27</v>
      </c>
      <c r="B35" s="398" t="s">
        <v>458</v>
      </c>
      <c r="C35" s="391" t="s">
        <v>883</v>
      </c>
      <c r="D35" s="391"/>
      <c r="E35" s="391"/>
      <c r="F35" s="391"/>
      <c r="G35" s="391"/>
      <c r="H35" s="391"/>
      <c r="I35" s="391"/>
      <c r="J35" s="391"/>
      <c r="K35" s="391"/>
      <c r="L35" s="391"/>
      <c r="M35" s="391"/>
      <c r="N35" s="391"/>
      <c r="O35" s="391"/>
      <c r="P35" s="391"/>
      <c r="Q35" s="391"/>
      <c r="R35" s="391"/>
      <c r="S35" s="401"/>
      <c r="T35" s="401"/>
      <c r="U35" s="401"/>
      <c r="V35" s="401"/>
      <c r="W35" s="401"/>
      <c r="X35" s="401"/>
      <c r="Y35" s="402"/>
      <c r="Z35" s="407">
        <v>49.589645197435885</v>
      </c>
      <c r="AA35" s="414" t="s">
        <v>876</v>
      </c>
      <c r="AC35" s="116"/>
      <c r="AD35" s="116"/>
    </row>
    <row r="36" spans="1:30" ht="16.5" customHeight="1" x14ac:dyDescent="0.25">
      <c r="A36" s="387">
        <v>28</v>
      </c>
      <c r="B36" s="394" t="s">
        <v>459</v>
      </c>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415"/>
    </row>
    <row r="37" spans="1:30" ht="16.5" customHeight="1" x14ac:dyDescent="0.25">
      <c r="A37" s="387">
        <v>29</v>
      </c>
      <c r="B37" s="390" t="s">
        <v>461</v>
      </c>
      <c r="C37" s="391" t="s">
        <v>883</v>
      </c>
      <c r="D37" s="391"/>
      <c r="E37" s="391"/>
      <c r="F37" s="391"/>
      <c r="G37" s="391"/>
      <c r="H37" s="391"/>
      <c r="I37" s="391"/>
      <c r="J37" s="391"/>
      <c r="K37" s="391"/>
      <c r="L37" s="391"/>
      <c r="M37" s="391"/>
      <c r="N37" s="391"/>
      <c r="O37" s="391"/>
      <c r="P37" s="391"/>
      <c r="Q37" s="391"/>
      <c r="R37" s="391"/>
      <c r="S37" s="412"/>
      <c r="T37" s="412"/>
      <c r="U37" s="412"/>
      <c r="V37" s="412"/>
      <c r="W37" s="412"/>
      <c r="X37" s="412"/>
      <c r="Y37" s="412"/>
      <c r="Z37" s="402">
        <v>85.949926250000004</v>
      </c>
      <c r="AA37" s="416" t="s">
        <v>876</v>
      </c>
    </row>
    <row r="38" spans="1:30" ht="16.5" customHeight="1" x14ac:dyDescent="0.25">
      <c r="A38" s="387">
        <v>30</v>
      </c>
      <c r="B38" s="390" t="s">
        <v>463</v>
      </c>
      <c r="C38" s="391" t="s">
        <v>883</v>
      </c>
      <c r="D38" s="391"/>
      <c r="E38" s="391"/>
      <c r="F38" s="391"/>
      <c r="G38" s="391"/>
      <c r="H38" s="391"/>
      <c r="I38" s="391"/>
      <c r="J38" s="391"/>
      <c r="K38" s="391"/>
      <c r="L38" s="391"/>
      <c r="M38" s="391"/>
      <c r="N38" s="391"/>
      <c r="O38" s="391"/>
      <c r="P38" s="391"/>
      <c r="Q38" s="391"/>
      <c r="R38" s="391"/>
      <c r="S38" s="401"/>
      <c r="T38" s="401"/>
      <c r="U38" s="401"/>
      <c r="V38" s="401"/>
      <c r="W38" s="401"/>
      <c r="X38" s="401"/>
      <c r="Y38" s="401"/>
      <c r="Z38" s="401">
        <v>13</v>
      </c>
      <c r="AA38" s="416" t="s">
        <v>877</v>
      </c>
    </row>
    <row r="39" spans="1:30" ht="16.5" customHeight="1" x14ac:dyDescent="0.25">
      <c r="A39" s="387">
        <v>32</v>
      </c>
      <c r="B39" s="392" t="s">
        <v>464</v>
      </c>
      <c r="C39" s="391" t="s">
        <v>465</v>
      </c>
      <c r="D39" s="391"/>
      <c r="E39" s="391"/>
      <c r="F39" s="391"/>
      <c r="G39" s="391"/>
      <c r="H39" s="391"/>
      <c r="I39" s="391"/>
      <c r="J39" s="391"/>
      <c r="K39" s="391"/>
      <c r="L39" s="391"/>
      <c r="M39" s="391"/>
      <c r="N39" s="391"/>
      <c r="O39" s="391"/>
      <c r="P39" s="391"/>
      <c r="Q39" s="391"/>
      <c r="R39" s="391"/>
      <c r="S39" s="401"/>
      <c r="T39" s="401"/>
      <c r="U39" s="401"/>
      <c r="V39" s="401"/>
      <c r="W39" s="401"/>
      <c r="X39" s="401">
        <v>20</v>
      </c>
      <c r="Y39" s="401">
        <v>20</v>
      </c>
      <c r="Z39" s="401">
        <v>22</v>
      </c>
      <c r="AA39" s="414" t="s">
        <v>625</v>
      </c>
    </row>
    <row r="40" spans="1:30" ht="30" x14ac:dyDescent="0.25">
      <c r="A40" s="387">
        <v>33</v>
      </c>
      <c r="B40" s="395" t="s">
        <v>467</v>
      </c>
      <c r="C40" s="391" t="s">
        <v>883</v>
      </c>
      <c r="D40" s="391"/>
      <c r="E40" s="391"/>
      <c r="F40" s="391"/>
      <c r="G40" s="391"/>
      <c r="H40" s="391"/>
      <c r="I40" s="391"/>
      <c r="J40" s="391"/>
      <c r="K40" s="391"/>
      <c r="L40" s="391"/>
      <c r="M40" s="391"/>
      <c r="N40" s="391"/>
      <c r="O40" s="391"/>
      <c r="P40" s="391"/>
      <c r="Q40" s="391"/>
      <c r="R40" s="391"/>
      <c r="S40" s="401"/>
      <c r="T40" s="401"/>
      <c r="U40" s="401"/>
      <c r="V40" s="401"/>
      <c r="W40" s="401"/>
      <c r="X40" s="401"/>
      <c r="Y40" s="401"/>
      <c r="Z40" s="401"/>
      <c r="AA40" s="416"/>
    </row>
    <row r="41" spans="1:30" ht="16.5" customHeight="1" x14ac:dyDescent="0.25">
      <c r="A41" s="387">
        <v>34</v>
      </c>
      <c r="B41" s="398" t="s">
        <v>1028</v>
      </c>
      <c r="C41" s="391" t="s">
        <v>865</v>
      </c>
      <c r="D41" s="391"/>
      <c r="E41" s="391"/>
      <c r="F41" s="391"/>
      <c r="G41" s="391"/>
      <c r="H41" s="391"/>
      <c r="I41" s="391"/>
      <c r="J41" s="391"/>
      <c r="K41" s="391"/>
      <c r="L41" s="391"/>
      <c r="M41" s="391"/>
      <c r="N41" s="391"/>
      <c r="O41" s="391"/>
      <c r="P41" s="391"/>
      <c r="Q41" s="391"/>
      <c r="R41" s="391"/>
      <c r="S41" s="401"/>
      <c r="T41" s="401"/>
      <c r="U41" s="401"/>
      <c r="V41" s="401"/>
      <c r="W41" s="401"/>
      <c r="X41" s="401"/>
      <c r="Y41" s="401"/>
      <c r="Z41" s="401"/>
      <c r="AA41" s="416"/>
    </row>
    <row r="42" spans="1:30" ht="16.5" customHeight="1" x14ac:dyDescent="0.25">
      <c r="A42" s="387">
        <v>35</v>
      </c>
      <c r="B42" s="398" t="s">
        <v>1029</v>
      </c>
      <c r="C42" s="391" t="s">
        <v>865</v>
      </c>
      <c r="D42" s="391"/>
      <c r="E42" s="391"/>
      <c r="F42" s="391"/>
      <c r="G42" s="391"/>
      <c r="H42" s="391"/>
      <c r="I42" s="391"/>
      <c r="J42" s="391"/>
      <c r="K42" s="391"/>
      <c r="L42" s="391"/>
      <c r="M42" s="391"/>
      <c r="N42" s="391"/>
      <c r="O42" s="391"/>
      <c r="P42" s="391"/>
      <c r="Q42" s="391"/>
      <c r="R42" s="391"/>
      <c r="S42" s="401"/>
      <c r="T42" s="401"/>
      <c r="U42" s="401"/>
      <c r="V42" s="401"/>
      <c r="W42" s="401"/>
      <c r="X42" s="401"/>
      <c r="Y42" s="401"/>
      <c r="Z42" s="401"/>
      <c r="AA42" s="416"/>
    </row>
    <row r="43" spans="1:30" ht="16.5" customHeight="1" x14ac:dyDescent="0.25">
      <c r="A43" s="387">
        <v>36</v>
      </c>
      <c r="B43" s="395" t="s">
        <v>1030</v>
      </c>
      <c r="C43" s="391" t="s">
        <v>883</v>
      </c>
      <c r="D43" s="391"/>
      <c r="E43" s="391"/>
      <c r="F43" s="391"/>
      <c r="G43" s="391"/>
      <c r="H43" s="391"/>
      <c r="I43" s="391"/>
      <c r="J43" s="391"/>
      <c r="K43" s="391"/>
      <c r="L43" s="391"/>
      <c r="M43" s="391"/>
      <c r="N43" s="391"/>
      <c r="O43" s="391"/>
      <c r="P43" s="391"/>
      <c r="Q43" s="391"/>
      <c r="R43" s="391"/>
      <c r="S43" s="401"/>
      <c r="T43" s="401"/>
      <c r="U43" s="401"/>
      <c r="V43" s="401"/>
      <c r="W43" s="401"/>
      <c r="X43" s="401"/>
      <c r="Y43" s="401"/>
      <c r="Z43" s="401"/>
      <c r="AA43" s="416"/>
    </row>
    <row r="44" spans="1:30" ht="16.5" customHeight="1" x14ac:dyDescent="0.25">
      <c r="A44" s="387">
        <v>37</v>
      </c>
      <c r="B44" s="394" t="s">
        <v>470</v>
      </c>
      <c r="C44" s="399"/>
      <c r="D44" s="399"/>
      <c r="E44" s="399"/>
      <c r="F44" s="399"/>
      <c r="G44" s="399"/>
      <c r="H44" s="399"/>
      <c r="I44" s="399"/>
      <c r="J44" s="399"/>
      <c r="K44" s="399"/>
      <c r="L44" s="399"/>
      <c r="M44" s="399"/>
      <c r="N44" s="399"/>
      <c r="O44" s="399"/>
      <c r="P44" s="399"/>
      <c r="Q44" s="399"/>
      <c r="R44" s="399"/>
      <c r="S44" s="399"/>
      <c r="T44" s="413"/>
      <c r="U44" s="413"/>
      <c r="V44" s="413"/>
      <c r="W44" s="413"/>
      <c r="X44" s="413"/>
      <c r="Y44" s="413"/>
      <c r="Z44" s="413"/>
      <c r="AA44" s="417"/>
    </row>
    <row r="45" spans="1:30" ht="16.5" customHeight="1" x14ac:dyDescent="0.25">
      <c r="A45" s="387">
        <v>38</v>
      </c>
      <c r="B45" s="390" t="s">
        <v>471</v>
      </c>
      <c r="C45" s="400" t="s">
        <v>414</v>
      </c>
      <c r="D45" s="512"/>
      <c r="E45" s="512"/>
      <c r="F45" s="512"/>
      <c r="G45" s="512"/>
      <c r="H45" s="401"/>
      <c r="I45" s="401"/>
      <c r="J45" s="401"/>
      <c r="K45" s="401"/>
      <c r="L45" s="401"/>
      <c r="M45" s="401"/>
      <c r="N45" s="401">
        <v>3709581</v>
      </c>
      <c r="O45" s="401">
        <v>3824412</v>
      </c>
      <c r="P45" s="401">
        <v>3880725</v>
      </c>
      <c r="Q45" s="401">
        <v>4026414</v>
      </c>
      <c r="R45" s="401">
        <v>4124587</v>
      </c>
      <c r="S45" s="401">
        <v>4210189</v>
      </c>
      <c r="T45" s="401">
        <v>4304634</v>
      </c>
      <c r="U45" s="401">
        <v>4405113</v>
      </c>
      <c r="V45" s="401">
        <v>4485801</v>
      </c>
      <c r="W45" s="401">
        <v>4586656</v>
      </c>
      <c r="X45" s="401">
        <v>4494590</v>
      </c>
      <c r="Y45" s="401">
        <v>4555566</v>
      </c>
      <c r="Z45" s="401">
        <v>4620925</v>
      </c>
      <c r="AA45" s="414" t="s">
        <v>866</v>
      </c>
    </row>
    <row r="46" spans="1:30" ht="16.5" customHeight="1" x14ac:dyDescent="0.25">
      <c r="A46" s="387">
        <v>39</v>
      </c>
      <c r="B46" s="390" t="s">
        <v>473</v>
      </c>
      <c r="C46" s="400" t="s">
        <v>414</v>
      </c>
      <c r="D46" s="512"/>
      <c r="E46" s="512"/>
      <c r="F46" s="512"/>
      <c r="G46" s="512"/>
      <c r="H46" s="401"/>
      <c r="I46" s="401"/>
      <c r="J46" s="401"/>
      <c r="K46" s="401"/>
      <c r="L46" s="401"/>
      <c r="M46" s="401"/>
      <c r="N46" s="401">
        <v>3755853</v>
      </c>
      <c r="O46" s="401">
        <v>3876528</v>
      </c>
      <c r="P46" s="401">
        <v>3978221</v>
      </c>
      <c r="Q46" s="401">
        <v>4061431</v>
      </c>
      <c r="R46" s="401">
        <v>4159939</v>
      </c>
      <c r="S46" s="401">
        <v>4250038</v>
      </c>
      <c r="T46" s="401">
        <v>4331234</v>
      </c>
      <c r="U46" s="401">
        <v>4425892</v>
      </c>
      <c r="V46" s="401">
        <v>4513927</v>
      </c>
      <c r="W46" s="401">
        <v>4609247</v>
      </c>
      <c r="X46" s="401">
        <v>4524090</v>
      </c>
      <c r="Y46" s="401">
        <v>4575312</v>
      </c>
      <c r="Z46" s="401">
        <v>4637705</v>
      </c>
      <c r="AA46" s="414" t="s">
        <v>866</v>
      </c>
    </row>
    <row r="48" spans="1:30" x14ac:dyDescent="0.25">
      <c r="B48" s="120"/>
    </row>
    <row r="49" spans="2:19" x14ac:dyDescent="0.25">
      <c r="S49" s="116"/>
    </row>
    <row r="50" spans="2:19" x14ac:dyDescent="0.25">
      <c r="B50" s="121" t="s">
        <v>474</v>
      </c>
      <c r="S50" s="116"/>
    </row>
    <row r="51" spans="2:19" x14ac:dyDescent="0.25">
      <c r="B51" s="113" t="s">
        <v>475</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002060"/>
    <pageSetUpPr fitToPage="1"/>
  </sheetPr>
  <dimension ref="A5:Z34"/>
  <sheetViews>
    <sheetView showGridLines="0" zoomScale="85" zoomScaleNormal="85" workbookViewId="0">
      <pane xSplit="3" topLeftCell="O1" activePane="topRight" state="frozen"/>
      <selection activeCell="J20" sqref="J20"/>
      <selection pane="topRight" activeCell="AC13" sqref="AC13"/>
    </sheetView>
  </sheetViews>
  <sheetFormatPr baseColWidth="10" defaultColWidth="9.140625" defaultRowHeight="15" x14ac:dyDescent="0.25"/>
  <cols>
    <col min="1" max="1" width="3.42578125" style="113" customWidth="1"/>
    <col min="2" max="2" width="62.7109375" style="113" customWidth="1"/>
    <col min="3" max="3" width="15.85546875" style="113" customWidth="1"/>
    <col min="4" max="26" width="9.42578125" style="113" customWidth="1"/>
    <col min="27" max="16384" width="9.140625" style="113"/>
  </cols>
  <sheetData>
    <row r="5" spans="1:26" ht="32.25" customHeight="1" x14ac:dyDescent="0.3">
      <c r="A5" s="123" t="s">
        <v>1025</v>
      </c>
      <c r="X5" s="420"/>
    </row>
    <row r="6" spans="1:26" ht="21" customHeight="1" x14ac:dyDescent="0.25">
      <c r="A6" s="124" t="s">
        <v>1026</v>
      </c>
      <c r="C6" s="507"/>
      <c r="D6" s="507"/>
      <c r="E6" s="507"/>
      <c r="F6" s="507"/>
      <c r="G6" s="507"/>
      <c r="H6" s="507"/>
      <c r="I6" s="507"/>
      <c r="J6" s="507"/>
      <c r="K6" s="507"/>
      <c r="L6" s="507"/>
      <c r="M6" s="507"/>
      <c r="N6" s="507"/>
      <c r="O6" s="507"/>
      <c r="P6" s="507"/>
      <c r="Q6" s="507"/>
      <c r="R6" s="507"/>
      <c r="S6" s="507"/>
    </row>
    <row r="7" spans="1:26" ht="27" customHeight="1" x14ac:dyDescent="0.25">
      <c r="A7" s="385"/>
      <c r="B7" s="385" t="s">
        <v>1027</v>
      </c>
      <c r="C7" s="385" t="s">
        <v>839</v>
      </c>
      <c r="D7" s="385">
        <v>1990</v>
      </c>
      <c r="E7" s="385">
        <v>1991</v>
      </c>
      <c r="F7" s="385">
        <v>1992</v>
      </c>
      <c r="G7" s="385">
        <v>1993</v>
      </c>
      <c r="H7" s="385">
        <v>1994</v>
      </c>
      <c r="I7" s="385">
        <v>1995</v>
      </c>
      <c r="J7" s="385">
        <v>1996</v>
      </c>
      <c r="K7" s="385">
        <v>1997</v>
      </c>
      <c r="L7" s="385">
        <v>1998</v>
      </c>
      <c r="M7" s="385">
        <v>1999</v>
      </c>
      <c r="N7" s="385">
        <v>2000</v>
      </c>
      <c r="O7" s="385">
        <v>2001</v>
      </c>
      <c r="P7" s="385">
        <v>2002</v>
      </c>
      <c r="Q7" s="385">
        <v>2003</v>
      </c>
      <c r="R7" s="385">
        <v>2004</v>
      </c>
      <c r="S7" s="385">
        <v>2005</v>
      </c>
      <c r="T7" s="385">
        <v>2006</v>
      </c>
      <c r="U7" s="385">
        <v>2007</v>
      </c>
      <c r="V7" s="385">
        <v>2008</v>
      </c>
      <c r="W7" s="385">
        <v>2009</v>
      </c>
      <c r="X7" s="385">
        <v>2010</v>
      </c>
      <c r="Y7" s="385">
        <v>2011</v>
      </c>
      <c r="Z7" s="385">
        <v>2012</v>
      </c>
    </row>
    <row r="8" spans="1:26" ht="16.5" customHeight="1" x14ac:dyDescent="0.25">
      <c r="A8" s="387">
        <v>1</v>
      </c>
      <c r="B8" s="388" t="s">
        <v>219</v>
      </c>
      <c r="C8" s="389"/>
      <c r="D8" s="389"/>
      <c r="E8" s="389"/>
      <c r="F8" s="389"/>
      <c r="G8" s="389"/>
      <c r="H8" s="389"/>
      <c r="I8" s="389"/>
      <c r="J8" s="389"/>
      <c r="K8" s="389"/>
      <c r="L8" s="389"/>
      <c r="M8" s="389"/>
      <c r="N8" s="389"/>
      <c r="O8" s="389"/>
      <c r="P8" s="389"/>
      <c r="Q8" s="389"/>
      <c r="R8" s="389"/>
      <c r="S8" s="389"/>
      <c r="T8" s="423"/>
      <c r="U8" s="423"/>
      <c r="V8" s="423"/>
      <c r="W8" s="423"/>
      <c r="X8" s="423"/>
      <c r="Y8" s="423"/>
      <c r="Z8" s="423"/>
    </row>
    <row r="9" spans="1:26" ht="16.5" customHeight="1" x14ac:dyDescent="0.25">
      <c r="A9" s="387">
        <v>2</v>
      </c>
      <c r="B9" s="424" t="s">
        <v>222</v>
      </c>
      <c r="C9" s="391" t="s">
        <v>882</v>
      </c>
      <c r="D9" s="425">
        <v>0</v>
      </c>
      <c r="E9" s="425">
        <v>60.695420743639922</v>
      </c>
      <c r="F9" s="425">
        <v>62.045733855185908</v>
      </c>
      <c r="G9" s="425">
        <v>63.402504892367908</v>
      </c>
      <c r="H9" s="425">
        <v>65.248982387475536</v>
      </c>
      <c r="I9" s="425">
        <v>67.089589041095891</v>
      </c>
      <c r="J9" s="425">
        <v>68.901487279843451</v>
      </c>
      <c r="K9" s="425">
        <v>70.669745596868879</v>
      </c>
      <c r="L9" s="425">
        <v>72.405851272015653</v>
      </c>
      <c r="M9" s="425">
        <v>74.106477495107626</v>
      </c>
      <c r="N9" s="425">
        <v>74.563346379647754</v>
      </c>
      <c r="O9" s="425">
        <v>76.452876712328774</v>
      </c>
      <c r="P9" s="425">
        <v>77.478532289628177</v>
      </c>
      <c r="Q9" s="425">
        <v>80.015127201565562</v>
      </c>
      <c r="R9" s="425">
        <v>81.776027397260279</v>
      </c>
      <c r="S9" s="407">
        <v>83.486986301369868</v>
      </c>
      <c r="T9" s="407">
        <v>85.202407045009778</v>
      </c>
      <c r="U9" s="407">
        <v>86.949119373776909</v>
      </c>
      <c r="V9" s="407">
        <v>88.711585127201559</v>
      </c>
      <c r="W9" s="407">
        <v>90.420391389432481</v>
      </c>
      <c r="X9" s="407">
        <v>88.812270058708421</v>
      </c>
      <c r="Y9" s="407">
        <v>89.869784735812132</v>
      </c>
      <c r="Z9" s="407">
        <v>91.017573385518588</v>
      </c>
    </row>
    <row r="10" spans="1:26" ht="16.5" customHeight="1" x14ac:dyDescent="0.25">
      <c r="A10" s="387">
        <v>3</v>
      </c>
      <c r="B10" s="424" t="s">
        <v>477</v>
      </c>
      <c r="C10" s="391" t="s">
        <v>478</v>
      </c>
      <c r="D10" s="426"/>
      <c r="E10" s="426"/>
      <c r="F10" s="426"/>
      <c r="G10" s="426"/>
      <c r="H10" s="426"/>
      <c r="I10" s="426"/>
      <c r="J10" s="426"/>
      <c r="K10" s="426"/>
      <c r="L10" s="426"/>
      <c r="M10" s="426"/>
      <c r="N10" s="426"/>
      <c r="O10" s="426"/>
      <c r="P10" s="426"/>
      <c r="Q10" s="426"/>
      <c r="R10" s="426"/>
      <c r="S10" s="427">
        <v>0.79491083892202363</v>
      </c>
      <c r="T10" s="427">
        <v>0.75898072149536111</v>
      </c>
      <c r="U10" s="427">
        <v>0.74794760967073981</v>
      </c>
      <c r="V10" s="427">
        <v>0.77963384667435076</v>
      </c>
      <c r="W10" s="427">
        <v>0.77588575091114842</v>
      </c>
      <c r="X10" s="427">
        <v>0.75780560734331293</v>
      </c>
      <c r="Y10" s="427">
        <v>0.7256935413141794</v>
      </c>
      <c r="Z10" s="427">
        <v>0.71092613784392844</v>
      </c>
    </row>
    <row r="11" spans="1:26" ht="16.5" customHeight="1" x14ac:dyDescent="0.25">
      <c r="A11" s="387">
        <v>4</v>
      </c>
      <c r="B11" s="424" t="s">
        <v>480</v>
      </c>
      <c r="C11" s="391" t="s">
        <v>481</v>
      </c>
      <c r="D11" s="425"/>
      <c r="E11" s="425"/>
      <c r="F11" s="425"/>
      <c r="G11" s="425"/>
      <c r="H11" s="425"/>
      <c r="I11" s="407"/>
      <c r="J11" s="407"/>
      <c r="K11" s="407"/>
      <c r="L11" s="407"/>
      <c r="M11" s="407"/>
      <c r="N11" s="407"/>
      <c r="O11" s="407"/>
      <c r="P11" s="407"/>
      <c r="Q11" s="407"/>
      <c r="R11" s="407"/>
      <c r="S11" s="407">
        <v>1936.0396135537155</v>
      </c>
      <c r="T11" s="407">
        <v>1997.5579226536195</v>
      </c>
      <c r="U11" s="407">
        <v>2036.7711029776508</v>
      </c>
      <c r="V11" s="407">
        <v>2089.8903168781526</v>
      </c>
      <c r="W11" s="407">
        <v>2015.2098250009412</v>
      </c>
      <c r="X11" s="407">
        <v>2111.650702506287</v>
      </c>
      <c r="Y11" s="407">
        <v>2140.8348707585565</v>
      </c>
      <c r="Z11" s="407">
        <v>2187.4803079710705</v>
      </c>
    </row>
    <row r="12" spans="1:26" ht="16.5" customHeight="1" x14ac:dyDescent="0.25">
      <c r="A12" s="387">
        <v>5</v>
      </c>
      <c r="B12" s="388" t="s">
        <v>483</v>
      </c>
      <c r="C12" s="393"/>
      <c r="D12" s="393"/>
      <c r="E12" s="393"/>
      <c r="F12" s="393"/>
      <c r="G12" s="393"/>
      <c r="H12" s="393"/>
      <c r="I12" s="393"/>
      <c r="J12" s="393"/>
      <c r="K12" s="393"/>
      <c r="L12" s="393"/>
      <c r="M12" s="393"/>
      <c r="N12" s="393"/>
      <c r="O12" s="393"/>
      <c r="P12" s="393"/>
      <c r="Q12" s="393"/>
      <c r="R12" s="393"/>
      <c r="S12" s="393"/>
      <c r="T12" s="404"/>
      <c r="U12" s="404"/>
      <c r="V12" s="404"/>
      <c r="W12" s="404"/>
      <c r="X12" s="404"/>
      <c r="Y12" s="404"/>
      <c r="Z12" s="404"/>
    </row>
    <row r="13" spans="1:26" ht="16.5" customHeight="1" x14ac:dyDescent="0.25">
      <c r="A13" s="387">
        <v>6</v>
      </c>
      <c r="B13" s="424" t="s">
        <v>485</v>
      </c>
      <c r="C13" s="391" t="s">
        <v>486</v>
      </c>
      <c r="D13" s="407">
        <v>2967.8132418023483</v>
      </c>
      <c r="E13" s="407">
        <v>2734.588897324853</v>
      </c>
      <c r="F13" s="407">
        <v>2585.7756235675147</v>
      </c>
      <c r="G13" s="407">
        <v>2658.345501080235</v>
      </c>
      <c r="H13" s="407">
        <v>2686.0547541056758</v>
      </c>
      <c r="I13" s="407">
        <v>2870.8833066262232</v>
      </c>
      <c r="J13" s="407">
        <v>3530.5596029941289</v>
      </c>
      <c r="K13" s="407">
        <v>3003.3768034168297</v>
      </c>
      <c r="L13" s="407">
        <v>3052.3824749999999</v>
      </c>
      <c r="M13" s="407">
        <v>3347.6046926634049</v>
      </c>
      <c r="N13" s="407">
        <v>2993.0516255185908</v>
      </c>
      <c r="O13" s="407">
        <v>3162.5192641878671</v>
      </c>
      <c r="P13" s="407">
        <v>3258.1847749510771</v>
      </c>
      <c r="Q13" s="407">
        <v>3372.4497945205476</v>
      </c>
      <c r="R13" s="407">
        <v>3521.1343150684934</v>
      </c>
      <c r="S13" s="407">
        <v>3270.087397260274</v>
      </c>
      <c r="T13" s="407">
        <v>3009.7418590998036</v>
      </c>
      <c r="U13" s="407">
        <v>3368.8713835616441</v>
      </c>
      <c r="V13" s="407">
        <v>3462.6457729941299</v>
      </c>
      <c r="W13" s="407">
        <v>3068.1071311154597</v>
      </c>
      <c r="X13" s="407">
        <v>3966.8064227005866</v>
      </c>
      <c r="Y13" s="407">
        <v>3068.5475185909977</v>
      </c>
      <c r="Z13" s="407">
        <v>2856.0451996086108</v>
      </c>
    </row>
    <row r="14" spans="1:26" ht="16.5" customHeight="1" x14ac:dyDescent="0.25">
      <c r="A14" s="387">
        <v>7</v>
      </c>
      <c r="B14" s="424" t="s">
        <v>199</v>
      </c>
      <c r="C14" s="391" t="s">
        <v>478</v>
      </c>
      <c r="D14" s="426">
        <v>0</v>
      </c>
      <c r="E14" s="426">
        <v>0</v>
      </c>
      <c r="F14" s="426">
        <v>0</v>
      </c>
      <c r="G14" s="426">
        <v>0</v>
      </c>
      <c r="H14" s="426">
        <v>0</v>
      </c>
      <c r="I14" s="426">
        <v>0</v>
      </c>
      <c r="J14" s="426">
        <v>0</v>
      </c>
      <c r="K14" s="426">
        <v>0</v>
      </c>
      <c r="L14" s="426">
        <v>0</v>
      </c>
      <c r="M14" s="426">
        <v>0</v>
      </c>
      <c r="N14" s="426">
        <v>0</v>
      </c>
      <c r="O14" s="426">
        <v>0.3024</v>
      </c>
      <c r="P14" s="426">
        <v>0.3024</v>
      </c>
      <c r="Q14" s="426">
        <v>0.3024</v>
      </c>
      <c r="R14" s="426">
        <v>0.3024</v>
      </c>
      <c r="S14" s="426">
        <v>0.3024</v>
      </c>
      <c r="T14" s="426">
        <v>0.3024</v>
      </c>
      <c r="U14" s="426">
        <v>0.3024</v>
      </c>
      <c r="V14" s="426">
        <v>0.30239999999999995</v>
      </c>
      <c r="W14" s="426">
        <v>0.3024</v>
      </c>
      <c r="X14" s="426">
        <v>0.3024</v>
      </c>
      <c r="Y14" s="426">
        <v>0.30239999999999995</v>
      </c>
      <c r="Z14" s="426">
        <v>0.3024</v>
      </c>
    </row>
    <row r="15" spans="1:26" ht="16.5" customHeight="1" x14ac:dyDescent="0.25">
      <c r="A15" s="387">
        <v>8</v>
      </c>
      <c r="B15" s="424" t="s">
        <v>488</v>
      </c>
      <c r="C15" s="391" t="s">
        <v>883</v>
      </c>
      <c r="D15" s="407">
        <v>151655.25665610001</v>
      </c>
      <c r="E15" s="407">
        <v>139737.4926533</v>
      </c>
      <c r="F15" s="407">
        <v>132133.1343643</v>
      </c>
      <c r="G15" s="407">
        <v>135841.4551052</v>
      </c>
      <c r="H15" s="407">
        <v>137257.39793480001</v>
      </c>
      <c r="I15" s="407">
        <v>146702.13696860001</v>
      </c>
      <c r="J15" s="407">
        <v>180411.59571299999</v>
      </c>
      <c r="K15" s="407">
        <v>153472.55465460001</v>
      </c>
      <c r="L15" s="407">
        <v>155976.7444725</v>
      </c>
      <c r="M15" s="407">
        <v>171062.59979509999</v>
      </c>
      <c r="N15" s="407">
        <v>152944.93806399999</v>
      </c>
      <c r="O15" s="407">
        <v>112735.46271744001</v>
      </c>
      <c r="P15" s="407">
        <v>116145.68561920003</v>
      </c>
      <c r="Q15" s="407">
        <v>120218.93190719999</v>
      </c>
      <c r="R15" s="407">
        <v>125519.14253760001</v>
      </c>
      <c r="S15" s="407">
        <v>116569.98268160001</v>
      </c>
      <c r="T15" s="407">
        <v>107289.35155839998</v>
      </c>
      <c r="U15" s="407">
        <v>120091.37100352002</v>
      </c>
      <c r="V15" s="407">
        <v>123434.18042240002</v>
      </c>
      <c r="W15" s="407">
        <v>109369.91942143999</v>
      </c>
      <c r="X15" s="407">
        <v>141406.17660031997</v>
      </c>
      <c r="Y15" s="407">
        <v>109385.61807232001</v>
      </c>
      <c r="Z15" s="407">
        <v>101810.47140672001</v>
      </c>
    </row>
    <row r="16" spans="1:26" ht="16.5" customHeight="1" x14ac:dyDescent="0.25">
      <c r="A16" s="387">
        <v>9</v>
      </c>
      <c r="B16" s="424" t="s">
        <v>140</v>
      </c>
      <c r="C16" s="391" t="s">
        <v>883</v>
      </c>
      <c r="D16" s="407">
        <v>151655.25665610001</v>
      </c>
      <c r="E16" s="407">
        <v>139737.4926533</v>
      </c>
      <c r="F16" s="407">
        <v>132133.1343643</v>
      </c>
      <c r="G16" s="407">
        <v>135841.4551052</v>
      </c>
      <c r="H16" s="407">
        <v>137257.39793480001</v>
      </c>
      <c r="I16" s="407">
        <v>146702.13696860001</v>
      </c>
      <c r="J16" s="407">
        <v>180411.59571299999</v>
      </c>
      <c r="K16" s="407">
        <v>153472.55465460001</v>
      </c>
      <c r="L16" s="407">
        <v>155976.7444725</v>
      </c>
      <c r="M16" s="407">
        <v>171062.59979509999</v>
      </c>
      <c r="N16" s="407">
        <v>152944.93806399999</v>
      </c>
      <c r="O16" s="407">
        <v>112735.46271744001</v>
      </c>
      <c r="P16" s="407">
        <v>116145.68561920003</v>
      </c>
      <c r="Q16" s="407">
        <v>120218.93190719999</v>
      </c>
      <c r="R16" s="407">
        <v>125519.14253760001</v>
      </c>
      <c r="S16" s="407">
        <v>116569.98268160001</v>
      </c>
      <c r="T16" s="407">
        <v>107289.35155839998</v>
      </c>
      <c r="U16" s="407">
        <v>120091.37100352002</v>
      </c>
      <c r="V16" s="407">
        <v>123434.18042240002</v>
      </c>
      <c r="W16" s="407">
        <v>109369.91942143999</v>
      </c>
      <c r="X16" s="407">
        <v>141406.17660031997</v>
      </c>
      <c r="Y16" s="407">
        <v>109385.61807232001</v>
      </c>
      <c r="Z16" s="407">
        <v>101810.47140672001</v>
      </c>
    </row>
    <row r="17" spans="1:26" ht="16.5" customHeight="1" x14ac:dyDescent="0.25">
      <c r="A17" s="387">
        <v>10</v>
      </c>
      <c r="B17" s="424" t="s">
        <v>490</v>
      </c>
      <c r="C17" s="391" t="s">
        <v>478</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row>
    <row r="18" spans="1:26" ht="16.5" customHeight="1" x14ac:dyDescent="0.25">
      <c r="A18" s="387">
        <v>11</v>
      </c>
      <c r="B18" s="424" t="s">
        <v>492</v>
      </c>
      <c r="C18" s="387" t="s">
        <v>884</v>
      </c>
      <c r="D18" s="407"/>
      <c r="E18" s="407">
        <v>45054.286860865068</v>
      </c>
      <c r="F18" s="407">
        <v>41675.316946088315</v>
      </c>
      <c r="G18" s="407">
        <v>41928.083213637095</v>
      </c>
      <c r="H18" s="407">
        <v>41166.23211308902</v>
      </c>
      <c r="I18" s="407">
        <v>42791.785546154664</v>
      </c>
      <c r="J18" s="407">
        <v>51240.687862872372</v>
      </c>
      <c r="K18" s="407">
        <v>42498.763481467788</v>
      </c>
      <c r="L18" s="407">
        <v>42156.57189821238</v>
      </c>
      <c r="M18" s="407">
        <v>45172.902637079293</v>
      </c>
      <c r="N18" s="407">
        <v>40141.058185333161</v>
      </c>
      <c r="O18" s="407">
        <v>28856.643903651689</v>
      </c>
      <c r="P18" s="407">
        <v>29335.993233704285</v>
      </c>
      <c r="Q18" s="407">
        <v>29402.202545164528</v>
      </c>
      <c r="R18" s="407">
        <v>30037.449560359488</v>
      </c>
      <c r="S18" s="407">
        <v>27324.17433411819</v>
      </c>
      <c r="T18" s="407">
        <v>24642.44842048737</v>
      </c>
      <c r="U18" s="407">
        <v>27028.734668029083</v>
      </c>
      <c r="V18" s="407">
        <v>27229.157136321188</v>
      </c>
      <c r="W18" s="407">
        <v>23670.673194147275</v>
      </c>
      <c r="X18" s="407">
        <v>31158.354117586136</v>
      </c>
      <c r="Y18" s="407">
        <v>23819.115125977009</v>
      </c>
      <c r="Z18" s="407">
        <v>21889.236248871792</v>
      </c>
    </row>
    <row r="19" spans="1:26" ht="30" x14ac:dyDescent="0.25">
      <c r="A19" s="387">
        <v>12</v>
      </c>
      <c r="B19" s="424" t="s">
        <v>494</v>
      </c>
      <c r="C19" s="391" t="s">
        <v>478</v>
      </c>
      <c r="D19" s="426"/>
      <c r="E19" s="426"/>
      <c r="F19" s="426"/>
      <c r="G19" s="426"/>
      <c r="H19" s="426"/>
      <c r="I19" s="426"/>
      <c r="J19" s="426"/>
      <c r="K19" s="426"/>
      <c r="L19" s="426"/>
      <c r="M19" s="426"/>
      <c r="N19" s="426"/>
      <c r="O19" s="426"/>
      <c r="P19" s="426"/>
      <c r="Q19" s="426"/>
      <c r="R19" s="426"/>
      <c r="S19" s="426"/>
      <c r="T19" s="426"/>
      <c r="U19" s="426"/>
      <c r="V19" s="426"/>
      <c r="W19" s="426"/>
      <c r="X19" s="426">
        <v>2.342542652406673E-2</v>
      </c>
      <c r="Y19" s="426">
        <v>3.0282774448556385E-2</v>
      </c>
      <c r="Z19" s="426">
        <v>3.2535946000750542E-2</v>
      </c>
    </row>
    <row r="20" spans="1:26" ht="16.5" customHeight="1" x14ac:dyDescent="0.25">
      <c r="A20" s="387">
        <v>13</v>
      </c>
      <c r="B20" s="424" t="s">
        <v>496</v>
      </c>
      <c r="C20" s="391" t="s">
        <v>905</v>
      </c>
      <c r="D20" s="425"/>
      <c r="E20" s="425"/>
      <c r="F20" s="425"/>
      <c r="G20" s="425"/>
      <c r="H20" s="425"/>
      <c r="I20" s="425"/>
      <c r="J20" s="425"/>
      <c r="K20" s="425"/>
      <c r="L20" s="425"/>
      <c r="M20" s="425"/>
      <c r="N20" s="425"/>
      <c r="O20" s="425"/>
      <c r="P20" s="425"/>
      <c r="Q20" s="425"/>
      <c r="R20" s="425"/>
      <c r="S20" s="425"/>
      <c r="T20" s="425"/>
      <c r="U20" s="425"/>
      <c r="V20" s="425"/>
      <c r="W20" s="425"/>
      <c r="X20" s="425">
        <v>532.61789040179519</v>
      </c>
      <c r="Y20" s="425">
        <v>526.35047540749326</v>
      </c>
      <c r="Z20" s="425">
        <v>519.6940939832507</v>
      </c>
    </row>
    <row r="21" spans="1:26" ht="16.5" customHeight="1" x14ac:dyDescent="0.25">
      <c r="A21" s="387">
        <v>14</v>
      </c>
      <c r="B21" s="394" t="s">
        <v>498</v>
      </c>
      <c r="C21" s="393"/>
      <c r="D21" s="393"/>
      <c r="E21" s="393"/>
      <c r="F21" s="393"/>
      <c r="G21" s="393"/>
      <c r="H21" s="393"/>
      <c r="I21" s="393"/>
      <c r="J21" s="393"/>
      <c r="K21" s="393"/>
      <c r="L21" s="393"/>
      <c r="M21" s="393"/>
      <c r="N21" s="393"/>
      <c r="O21" s="393"/>
      <c r="P21" s="393"/>
      <c r="Q21" s="393"/>
      <c r="R21" s="393"/>
      <c r="S21" s="393"/>
      <c r="T21" s="413"/>
      <c r="U21" s="413"/>
      <c r="V21" s="413"/>
      <c r="W21" s="413"/>
      <c r="X21" s="413"/>
      <c r="Y21" s="413"/>
      <c r="Z21" s="413"/>
    </row>
    <row r="22" spans="1:26" ht="16.5" customHeight="1" x14ac:dyDescent="0.25">
      <c r="A22" s="387">
        <v>15</v>
      </c>
      <c r="B22" s="424" t="s">
        <v>500</v>
      </c>
      <c r="C22" s="391" t="s">
        <v>883</v>
      </c>
      <c r="D22" s="407"/>
      <c r="E22" s="407"/>
      <c r="F22" s="407"/>
      <c r="G22" s="407"/>
      <c r="H22" s="407"/>
      <c r="I22" s="407"/>
      <c r="J22" s="407"/>
      <c r="K22" s="407"/>
      <c r="L22" s="407"/>
      <c r="M22" s="407"/>
      <c r="N22" s="407"/>
      <c r="O22" s="407"/>
      <c r="P22" s="407"/>
      <c r="Q22" s="407"/>
      <c r="R22" s="407"/>
      <c r="S22" s="407"/>
      <c r="T22" s="407"/>
      <c r="U22" s="407"/>
      <c r="V22" s="407"/>
      <c r="W22" s="407"/>
      <c r="X22" s="407"/>
      <c r="Y22" s="407"/>
      <c r="Z22" s="407">
        <v>2338.4633823393642</v>
      </c>
    </row>
    <row r="23" spans="1:26" ht="16.5" customHeight="1" x14ac:dyDescent="0.25">
      <c r="A23" s="387">
        <v>16</v>
      </c>
      <c r="B23" s="424" t="s">
        <v>502</v>
      </c>
      <c r="C23" s="391" t="s">
        <v>884</v>
      </c>
      <c r="D23" s="425"/>
      <c r="E23" s="425"/>
      <c r="F23" s="425"/>
      <c r="G23" s="425"/>
      <c r="H23" s="425"/>
      <c r="I23" s="425"/>
      <c r="J23" s="425"/>
      <c r="K23" s="425"/>
      <c r="L23" s="425"/>
      <c r="M23" s="425"/>
      <c r="N23" s="425"/>
      <c r="O23" s="425"/>
      <c r="P23" s="425"/>
      <c r="Q23" s="425"/>
      <c r="R23" s="425"/>
      <c r="S23" s="425"/>
      <c r="T23" s="425"/>
      <c r="U23" s="407"/>
      <c r="V23" s="407"/>
      <c r="W23" s="407"/>
      <c r="X23" s="407"/>
      <c r="Y23" s="407"/>
      <c r="Z23" s="407">
        <v>502.78744096199654</v>
      </c>
    </row>
    <row r="24" spans="1:26" ht="16.5" customHeight="1" x14ac:dyDescent="0.25">
      <c r="A24" s="387">
        <v>17</v>
      </c>
      <c r="B24" s="424" t="s">
        <v>504</v>
      </c>
      <c r="C24" s="391" t="s">
        <v>478</v>
      </c>
      <c r="D24" s="426"/>
      <c r="E24" s="426"/>
      <c r="F24" s="426"/>
      <c r="G24" s="426"/>
      <c r="H24" s="426"/>
      <c r="I24" s="426"/>
      <c r="J24" s="426"/>
      <c r="K24" s="426"/>
      <c r="L24" s="426"/>
      <c r="M24" s="426"/>
      <c r="N24" s="426"/>
      <c r="O24" s="426"/>
      <c r="P24" s="426"/>
      <c r="Q24" s="426"/>
      <c r="R24" s="426"/>
      <c r="S24" s="426"/>
      <c r="T24" s="426"/>
      <c r="U24" s="426"/>
      <c r="V24" s="426"/>
      <c r="W24" s="426"/>
      <c r="X24" s="426"/>
      <c r="Y24" s="426"/>
      <c r="Z24" s="426">
        <v>2.1378161256933204E-2</v>
      </c>
    </row>
    <row r="25" spans="1:26" ht="16.5" customHeight="1" x14ac:dyDescent="0.25">
      <c r="A25" s="387">
        <v>18</v>
      </c>
      <c r="B25" s="424" t="s">
        <v>506</v>
      </c>
      <c r="C25" s="391" t="s">
        <v>507</v>
      </c>
      <c r="D25" s="425"/>
      <c r="E25" s="425"/>
      <c r="F25" s="425"/>
      <c r="G25" s="425"/>
      <c r="H25" s="425"/>
      <c r="I25" s="425"/>
      <c r="J25" s="425"/>
      <c r="K25" s="425"/>
      <c r="L25" s="425"/>
      <c r="M25" s="425"/>
      <c r="N25" s="425"/>
      <c r="O25" s="425"/>
      <c r="P25" s="425"/>
      <c r="Q25" s="425"/>
      <c r="R25" s="425"/>
      <c r="S25" s="425"/>
      <c r="T25" s="425"/>
      <c r="U25" s="425"/>
      <c r="V25" s="425"/>
      <c r="W25" s="425"/>
      <c r="X25" s="425"/>
      <c r="Y25" s="425"/>
      <c r="Z25" s="425">
        <v>341.47933315108418</v>
      </c>
    </row>
    <row r="26" spans="1:26" ht="16.5" customHeight="1" x14ac:dyDescent="0.25">
      <c r="A26" s="387">
        <v>19</v>
      </c>
      <c r="B26" s="424" t="s">
        <v>892</v>
      </c>
      <c r="C26" s="391" t="s">
        <v>478</v>
      </c>
      <c r="D26" s="426"/>
      <c r="E26" s="426"/>
      <c r="F26" s="426"/>
      <c r="G26" s="426"/>
      <c r="H26" s="426"/>
      <c r="I26" s="426"/>
      <c r="J26" s="426"/>
      <c r="K26" s="426"/>
      <c r="L26" s="426"/>
      <c r="M26" s="426"/>
      <c r="N26" s="426"/>
      <c r="O26" s="426"/>
      <c r="P26" s="426"/>
      <c r="Q26" s="426"/>
      <c r="R26" s="426"/>
      <c r="S26" s="426"/>
      <c r="T26" s="426"/>
      <c r="U26" s="426"/>
      <c r="V26" s="426"/>
      <c r="W26" s="426"/>
      <c r="X26" s="426"/>
      <c r="Y26" s="426"/>
      <c r="Z26" s="426">
        <v>0.53292584123445386</v>
      </c>
    </row>
    <row r="27" spans="1:26" ht="16.5" customHeight="1" x14ac:dyDescent="0.25">
      <c r="A27" s="387">
        <v>20</v>
      </c>
      <c r="B27" s="424" t="s">
        <v>509</v>
      </c>
      <c r="C27" s="391" t="s">
        <v>507</v>
      </c>
      <c r="D27" s="425"/>
      <c r="E27" s="425"/>
      <c r="F27" s="425"/>
      <c r="G27" s="425"/>
      <c r="H27" s="425"/>
      <c r="I27" s="425"/>
      <c r="J27" s="425"/>
      <c r="K27" s="425"/>
      <c r="L27" s="425"/>
      <c r="M27" s="425"/>
      <c r="N27" s="425"/>
      <c r="O27" s="425"/>
      <c r="P27" s="425"/>
      <c r="Q27" s="425"/>
      <c r="R27" s="425"/>
      <c r="S27" s="425"/>
      <c r="T27" s="425"/>
      <c r="U27" s="425"/>
      <c r="V27" s="425"/>
      <c r="W27" s="425"/>
      <c r="X27" s="425"/>
      <c r="Y27" s="425"/>
      <c r="Z27" s="425">
        <v>129.87940240696037</v>
      </c>
    </row>
    <row r="28" spans="1:26" ht="16.5" customHeight="1" x14ac:dyDescent="0.25">
      <c r="A28" s="387">
        <v>21</v>
      </c>
      <c r="B28" s="424" t="s">
        <v>893</v>
      </c>
      <c r="C28" s="391" t="s">
        <v>478</v>
      </c>
      <c r="D28" s="426"/>
      <c r="E28" s="426"/>
      <c r="F28" s="426"/>
      <c r="G28" s="426"/>
      <c r="H28" s="426"/>
      <c r="I28" s="426"/>
      <c r="J28" s="426"/>
      <c r="K28" s="426"/>
      <c r="L28" s="426"/>
      <c r="M28" s="426"/>
      <c r="N28" s="426"/>
      <c r="O28" s="426"/>
      <c r="P28" s="426"/>
      <c r="Q28" s="426"/>
      <c r="R28" s="426"/>
      <c r="S28" s="426"/>
      <c r="T28" s="426"/>
      <c r="U28" s="426"/>
      <c r="V28" s="426"/>
      <c r="W28" s="426"/>
      <c r="X28" s="426"/>
      <c r="Y28" s="426"/>
      <c r="Z28" s="426">
        <v>0.52625078219422805</v>
      </c>
    </row>
    <row r="29" spans="1:26" ht="16.5" customHeight="1" x14ac:dyDescent="0.25">
      <c r="A29" s="387">
        <v>22</v>
      </c>
      <c r="B29" s="424" t="s">
        <v>511</v>
      </c>
      <c r="C29" s="391" t="s">
        <v>486</v>
      </c>
      <c r="D29" s="428"/>
      <c r="E29" s="428"/>
      <c r="F29" s="428"/>
      <c r="G29" s="428"/>
      <c r="H29" s="428"/>
      <c r="I29" s="428"/>
      <c r="J29" s="428"/>
      <c r="K29" s="428"/>
      <c r="L29" s="428"/>
      <c r="M29" s="428"/>
      <c r="N29" s="428"/>
      <c r="O29" s="428"/>
      <c r="P29" s="428"/>
      <c r="Q29" s="428"/>
      <c r="R29" s="428"/>
      <c r="S29" s="428"/>
      <c r="T29" s="428"/>
      <c r="U29" s="407"/>
      <c r="V29" s="407"/>
      <c r="W29" s="407"/>
      <c r="X29" s="407"/>
      <c r="Y29" s="407"/>
      <c r="Z29" s="407">
        <v>2711.7974669446266</v>
      </c>
    </row>
    <row r="30" spans="1:26" ht="16.5" customHeight="1" x14ac:dyDescent="0.25">
      <c r="A30" s="387">
        <v>23</v>
      </c>
      <c r="B30" s="394" t="s">
        <v>513</v>
      </c>
      <c r="C30" s="393"/>
      <c r="D30" s="393"/>
      <c r="E30" s="393"/>
      <c r="F30" s="393"/>
      <c r="G30" s="393"/>
      <c r="H30" s="393"/>
      <c r="I30" s="393"/>
      <c r="J30" s="393"/>
      <c r="K30" s="393"/>
      <c r="L30" s="393"/>
      <c r="M30" s="393"/>
      <c r="N30" s="393"/>
      <c r="O30" s="393"/>
      <c r="P30" s="393"/>
      <c r="Q30" s="393"/>
      <c r="R30" s="393"/>
      <c r="S30" s="393"/>
      <c r="T30" s="429"/>
      <c r="U30" s="429"/>
      <c r="V30" s="429"/>
      <c r="W30" s="429"/>
      <c r="X30" s="429"/>
      <c r="Y30" s="429"/>
      <c r="Z30" s="429"/>
    </row>
    <row r="31" spans="1:26" ht="16.5" customHeight="1" x14ac:dyDescent="0.25">
      <c r="A31" s="387">
        <v>24</v>
      </c>
      <c r="B31" s="424" t="s">
        <v>515</v>
      </c>
      <c r="C31" s="391" t="s">
        <v>478</v>
      </c>
      <c r="D31" s="426"/>
      <c r="E31" s="426"/>
      <c r="F31" s="426"/>
      <c r="G31" s="426"/>
      <c r="H31" s="426"/>
      <c r="I31" s="426"/>
      <c r="J31" s="426"/>
      <c r="K31" s="426"/>
      <c r="L31" s="426"/>
      <c r="M31" s="426"/>
      <c r="N31" s="426"/>
      <c r="O31" s="426"/>
      <c r="P31" s="426"/>
      <c r="Q31" s="426"/>
      <c r="R31" s="426"/>
      <c r="S31" s="426"/>
      <c r="T31" s="426"/>
      <c r="U31" s="426"/>
      <c r="V31" s="426"/>
      <c r="W31" s="426"/>
      <c r="X31" s="426"/>
      <c r="Y31" s="426"/>
      <c r="Z31" s="426">
        <v>0.15125085694881557</v>
      </c>
    </row>
    <row r="32" spans="1:26" ht="16.5" customHeight="1" x14ac:dyDescent="0.25">
      <c r="A32" s="387">
        <v>25</v>
      </c>
      <c r="B32" s="394" t="s">
        <v>470</v>
      </c>
      <c r="C32" s="399"/>
      <c r="D32" s="399"/>
      <c r="E32" s="399"/>
      <c r="F32" s="399"/>
      <c r="G32" s="399"/>
      <c r="H32" s="399"/>
      <c r="I32" s="399"/>
      <c r="J32" s="399"/>
      <c r="K32" s="399"/>
      <c r="L32" s="399"/>
      <c r="M32" s="399"/>
      <c r="N32" s="399"/>
      <c r="O32" s="399"/>
      <c r="P32" s="399"/>
      <c r="Q32" s="399"/>
      <c r="R32" s="399"/>
      <c r="S32" s="399"/>
      <c r="T32" s="413"/>
      <c r="U32" s="413"/>
      <c r="V32" s="413"/>
      <c r="W32" s="413"/>
      <c r="X32" s="413"/>
      <c r="Y32" s="430"/>
      <c r="Z32" s="413"/>
    </row>
    <row r="33" spans="1:26" ht="16.5" customHeight="1" x14ac:dyDescent="0.25">
      <c r="A33" s="387">
        <v>26</v>
      </c>
      <c r="B33" s="424" t="s">
        <v>517</v>
      </c>
      <c r="C33" s="391" t="s">
        <v>478</v>
      </c>
      <c r="D33" s="426"/>
      <c r="E33" s="426"/>
      <c r="F33" s="426"/>
      <c r="G33" s="426"/>
      <c r="H33" s="426"/>
      <c r="I33" s="426"/>
      <c r="J33" s="426"/>
      <c r="K33" s="426"/>
      <c r="L33" s="426"/>
      <c r="M33" s="426"/>
      <c r="N33" s="426">
        <v>0</v>
      </c>
      <c r="O33" s="426">
        <v>0.97359552168961783</v>
      </c>
      <c r="P33" s="426">
        <v>0.97892617429049578</v>
      </c>
      <c r="Q33" s="426">
        <v>0.98019071250845824</v>
      </c>
      <c r="R33" s="426">
        <v>0.98474872535110169</v>
      </c>
      <c r="S33" s="426">
        <v>0.98703728742173202</v>
      </c>
      <c r="T33" s="426">
        <v>0.98687445574910604</v>
      </c>
      <c r="U33" s="426">
        <v>0.98869757131802871</v>
      </c>
      <c r="V33" s="426">
        <v>0.99145033872746502</v>
      </c>
      <c r="W33" s="426">
        <v>0.98955232572760465</v>
      </c>
      <c r="X33" s="426">
        <v>0.99267911875860571</v>
      </c>
      <c r="Y33" s="426">
        <v>0.990367112669989</v>
      </c>
      <c r="Z33" s="426">
        <v>0.99199102158243302</v>
      </c>
    </row>
    <row r="34" spans="1:26" ht="16.5" customHeight="1" x14ac:dyDescent="0.25">
      <c r="A34" s="387">
        <v>27</v>
      </c>
      <c r="B34" s="424" t="s">
        <v>519</v>
      </c>
      <c r="C34" s="391" t="s">
        <v>478</v>
      </c>
      <c r="D34" s="426"/>
      <c r="E34" s="426"/>
      <c r="F34" s="426"/>
      <c r="G34" s="426"/>
      <c r="H34" s="426"/>
      <c r="I34" s="426"/>
      <c r="J34" s="426"/>
      <c r="K34" s="426"/>
      <c r="L34" s="426"/>
      <c r="M34" s="426"/>
      <c r="N34" s="426">
        <v>0</v>
      </c>
      <c r="O34" s="426">
        <v>0.98573980752125812</v>
      </c>
      <c r="P34" s="426">
        <v>0.99226619008882588</v>
      </c>
      <c r="Q34" s="426">
        <v>1.0048161816428918</v>
      </c>
      <c r="R34" s="426">
        <v>0.9933129082979173</v>
      </c>
      <c r="S34" s="426">
        <v>0.99549722345531144</v>
      </c>
      <c r="T34" s="426">
        <v>0.99621511959748577</v>
      </c>
      <c r="U34" s="426">
        <v>0.99480711637971331</v>
      </c>
      <c r="V34" s="426">
        <v>0.9961270284260989</v>
      </c>
      <c r="W34" s="426">
        <v>0.99575682492705975</v>
      </c>
      <c r="X34" s="426">
        <v>0.99756843550088492</v>
      </c>
      <c r="Y34" s="426">
        <v>0.99686733400803429</v>
      </c>
      <c r="Z34" s="426">
        <v>0.99629078471003707</v>
      </c>
    </row>
  </sheetData>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7"/>
  <sheetViews>
    <sheetView showGridLines="0" zoomScale="90" zoomScaleNormal="90" workbookViewId="0">
      <selection activeCell="B8" sqref="B8"/>
    </sheetView>
  </sheetViews>
  <sheetFormatPr baseColWidth="10" defaultColWidth="11.42578125" defaultRowHeight="12.75" x14ac:dyDescent="0.2"/>
  <cols>
    <col min="1" max="1" width="4.28515625" style="87" customWidth="1"/>
    <col min="2" max="2" width="84.140625" style="93" customWidth="1"/>
    <col min="3" max="16384" width="11.42578125" style="87"/>
  </cols>
  <sheetData>
    <row r="7" spans="2:4" x14ac:dyDescent="0.2">
      <c r="B7" s="166" t="s">
        <v>637</v>
      </c>
      <c r="D7" s="102"/>
    </row>
    <row r="9" spans="2:4" ht="19.5" customHeight="1" x14ac:dyDescent="0.2">
      <c r="B9" s="167" t="s">
        <v>758</v>
      </c>
    </row>
    <row r="10" spans="2:4" ht="19.5" customHeight="1" x14ac:dyDescent="0.2">
      <c r="B10" s="167" t="s">
        <v>759</v>
      </c>
    </row>
    <row r="11" spans="2:4" ht="19.5" customHeight="1" x14ac:dyDescent="0.2">
      <c r="B11" s="165" t="s">
        <v>753</v>
      </c>
    </row>
    <row r="12" spans="2:4" ht="19.5" customHeight="1" x14ac:dyDescent="0.2">
      <c r="B12" s="165" t="s">
        <v>754</v>
      </c>
    </row>
    <row r="13" spans="2:4" ht="19.5" customHeight="1" x14ac:dyDescent="0.2">
      <c r="B13" s="165" t="s">
        <v>755</v>
      </c>
    </row>
    <row r="14" spans="2:4" ht="19.5" customHeight="1" x14ac:dyDescent="0.2">
      <c r="B14" s="165" t="s">
        <v>756</v>
      </c>
    </row>
    <row r="15" spans="2:4" ht="19.5" customHeight="1" x14ac:dyDescent="0.2">
      <c r="B15" s="165" t="s">
        <v>757</v>
      </c>
    </row>
    <row r="16" spans="2:4" ht="19.5" customHeight="1" x14ac:dyDescent="0.2">
      <c r="B16" s="165" t="s">
        <v>752</v>
      </c>
    </row>
    <row r="17" spans="2:2" ht="19.5" customHeight="1" x14ac:dyDescent="0.2">
      <c r="B17" s="165" t="s">
        <v>751</v>
      </c>
    </row>
    <row r="18" spans="2:2" ht="19.5" customHeight="1" x14ac:dyDescent="0.2">
      <c r="B18" s="165" t="s">
        <v>750</v>
      </c>
    </row>
    <row r="19" spans="2:2" ht="19.5" customHeight="1" x14ac:dyDescent="0.2">
      <c r="B19" s="165" t="s">
        <v>749</v>
      </c>
    </row>
    <row r="20" spans="2:2" ht="19.5" customHeight="1" x14ac:dyDescent="0.2">
      <c r="B20" s="167"/>
    </row>
    <row r="21" spans="2:2" ht="15.75" customHeight="1" x14ac:dyDescent="0.2">
      <c r="B21" s="87"/>
    </row>
    <row r="22" spans="2:2" ht="15.75" customHeight="1" x14ac:dyDescent="0.2">
      <c r="B22" s="167"/>
    </row>
    <row r="23" spans="2:2" x14ac:dyDescent="0.2">
      <c r="B23" s="91" t="s">
        <v>585</v>
      </c>
    </row>
    <row r="24" spans="2:2" x14ac:dyDescent="0.2">
      <c r="B24" s="451" t="s">
        <v>586</v>
      </c>
    </row>
    <row r="25" spans="2:2" x14ac:dyDescent="0.2">
      <c r="B25" s="451"/>
    </row>
    <row r="26" spans="2:2" x14ac:dyDescent="0.2">
      <c r="B26" s="451"/>
    </row>
    <row r="27" spans="2:2" x14ac:dyDescent="0.2">
      <c r="B27" s="451"/>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Series!A1" display="8.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zoomScale="90" zoomScaleNormal="90" workbookViewId="0"/>
  </sheetViews>
  <sheetFormatPr baseColWidth="10" defaultRowHeight="15" x14ac:dyDescent="0.25"/>
  <cols>
    <col min="1" max="1" width="12.28515625" style="168" customWidth="1"/>
    <col min="2" max="2" width="59.140625" style="168" customWidth="1"/>
    <col min="3" max="3" width="95" style="168" customWidth="1"/>
    <col min="4" max="4" width="20.5703125" style="168" customWidth="1"/>
    <col min="5" max="16384" width="11.42578125" style="168"/>
  </cols>
  <sheetData>
    <row r="6" spans="1:3" ht="31.5" customHeight="1" x14ac:dyDescent="0.25">
      <c r="A6" s="452" t="s">
        <v>908</v>
      </c>
      <c r="B6" s="452"/>
      <c r="C6" s="452"/>
    </row>
    <row r="7" spans="1:3" ht="15.75" x14ac:dyDescent="0.25">
      <c r="A7" s="169" t="s">
        <v>728</v>
      </c>
      <c r="B7" s="169" t="s">
        <v>729</v>
      </c>
      <c r="C7" s="169" t="s">
        <v>730</v>
      </c>
    </row>
    <row r="8" spans="1:3" s="173" customFormat="1" ht="48.75" customHeight="1" x14ac:dyDescent="0.25">
      <c r="A8" s="170" t="s">
        <v>70</v>
      </c>
      <c r="B8" s="171" t="s">
        <v>731</v>
      </c>
      <c r="C8" s="172" t="s">
        <v>909</v>
      </c>
    </row>
    <row r="9" spans="1:3" s="173" customFormat="1" ht="48.75" customHeight="1" x14ac:dyDescent="0.25">
      <c r="A9" s="170" t="s">
        <v>588</v>
      </c>
      <c r="B9" s="174" t="s">
        <v>686</v>
      </c>
      <c r="C9" s="172" t="s">
        <v>687</v>
      </c>
    </row>
    <row r="10" spans="1:3" s="173" customFormat="1" ht="48.75" customHeight="1" x14ac:dyDescent="0.25">
      <c r="A10" s="170" t="s">
        <v>71</v>
      </c>
      <c r="B10" s="174" t="s">
        <v>733</v>
      </c>
      <c r="C10" s="172" t="s">
        <v>685</v>
      </c>
    </row>
    <row r="11" spans="1:3" s="173" customFormat="1" ht="48.75" customHeight="1" x14ac:dyDescent="0.25">
      <c r="A11" s="170" t="s">
        <v>632</v>
      </c>
      <c r="B11" s="171" t="s">
        <v>697</v>
      </c>
      <c r="C11" s="175" t="s">
        <v>698</v>
      </c>
    </row>
    <row r="12" spans="1:3" s="173" customFormat="1" ht="48.75" customHeight="1" x14ac:dyDescent="0.25">
      <c r="A12" s="176" t="s">
        <v>703</v>
      </c>
      <c r="B12" s="174" t="s">
        <v>910</v>
      </c>
      <c r="C12" s="177" t="s">
        <v>762</v>
      </c>
    </row>
    <row r="13" spans="1:3" s="173" customFormat="1" ht="48.75" customHeight="1" x14ac:dyDescent="0.25">
      <c r="A13" s="170" t="s">
        <v>589</v>
      </c>
      <c r="B13" s="171" t="s">
        <v>688</v>
      </c>
      <c r="C13" s="172" t="s">
        <v>734</v>
      </c>
    </row>
    <row r="14" spans="1:3" s="173" customFormat="1" ht="48.75" customHeight="1" x14ac:dyDescent="0.25">
      <c r="A14" s="170" t="s">
        <v>525</v>
      </c>
      <c r="B14" s="174" t="s">
        <v>692</v>
      </c>
      <c r="C14" s="175" t="s">
        <v>693</v>
      </c>
    </row>
    <row r="15" spans="1:3" s="173" customFormat="1" ht="48.75" customHeight="1" x14ac:dyDescent="0.25">
      <c r="A15" s="170" t="s">
        <v>72</v>
      </c>
      <c r="B15" s="174" t="s">
        <v>683</v>
      </c>
      <c r="C15" s="172" t="s">
        <v>684</v>
      </c>
    </row>
    <row r="16" spans="1:3" s="173" customFormat="1" ht="48.75" customHeight="1" x14ac:dyDescent="0.25">
      <c r="A16" s="170" t="s">
        <v>590</v>
      </c>
      <c r="B16" s="171" t="s">
        <v>689</v>
      </c>
      <c r="C16" s="175" t="s">
        <v>735</v>
      </c>
    </row>
    <row r="17" spans="1:3" ht="48.75" customHeight="1" x14ac:dyDescent="0.25">
      <c r="A17" s="170" t="s">
        <v>597</v>
      </c>
      <c r="B17" s="174" t="s">
        <v>694</v>
      </c>
      <c r="C17" s="178" t="s">
        <v>695</v>
      </c>
    </row>
    <row r="18" spans="1:3" ht="48.75" customHeight="1" x14ac:dyDescent="0.25">
      <c r="A18" s="170" t="s">
        <v>603</v>
      </c>
      <c r="B18" s="171" t="s">
        <v>696</v>
      </c>
      <c r="C18" s="178" t="s">
        <v>736</v>
      </c>
    </row>
    <row r="19" spans="1:3" ht="48.75" customHeight="1" x14ac:dyDescent="0.25">
      <c r="A19" s="176" t="s">
        <v>704</v>
      </c>
      <c r="B19" s="171" t="s">
        <v>737</v>
      </c>
      <c r="C19" s="174" t="s">
        <v>738</v>
      </c>
    </row>
    <row r="20" spans="1:3" ht="48.75" customHeight="1" x14ac:dyDescent="0.25">
      <c r="A20" s="170" t="s">
        <v>73</v>
      </c>
      <c r="B20" s="171" t="s">
        <v>690</v>
      </c>
      <c r="C20" s="175" t="s">
        <v>691</v>
      </c>
    </row>
    <row r="21" spans="1:3" ht="48.75" customHeight="1" x14ac:dyDescent="0.25">
      <c r="A21" s="170"/>
      <c r="B21" s="174" t="s">
        <v>732</v>
      </c>
      <c r="C21" s="172" t="s">
        <v>911</v>
      </c>
    </row>
  </sheetData>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7:Q47"/>
  <sheetViews>
    <sheetView showGridLines="0" zoomScale="85" zoomScaleNormal="85" workbookViewId="0">
      <selection activeCell="C23" sqref="C23"/>
    </sheetView>
  </sheetViews>
  <sheetFormatPr baseColWidth="10" defaultRowHeight="15" x14ac:dyDescent="0.25"/>
  <cols>
    <col min="1" max="1" width="4.5703125" style="125" customWidth="1"/>
    <col min="2" max="2" width="4.140625" style="125" customWidth="1"/>
    <col min="3" max="3" width="179.7109375" style="125" customWidth="1"/>
    <col min="4" max="4" width="3.7109375" style="125" customWidth="1"/>
    <col min="5" max="5" width="10.85546875" style="125" customWidth="1"/>
    <col min="6" max="7" width="11.42578125" style="125"/>
    <col min="8" max="8" width="15.7109375" style="125" customWidth="1"/>
    <col min="9" max="9" width="11" style="125" customWidth="1"/>
    <col min="10" max="16384" width="11.42578125" style="125"/>
  </cols>
  <sheetData>
    <row r="7" spans="2:17" ht="21" x14ac:dyDescent="0.25">
      <c r="B7" s="453" t="s">
        <v>739</v>
      </c>
      <c r="C7" s="454"/>
      <c r="D7" s="179"/>
      <c r="E7" s="180"/>
      <c r="F7" s="179"/>
      <c r="G7" s="179"/>
      <c r="H7" s="179"/>
      <c r="I7" s="179"/>
      <c r="J7" s="179"/>
      <c r="K7" s="179"/>
      <c r="L7" s="179"/>
      <c r="M7" s="179"/>
      <c r="N7" s="179"/>
      <c r="O7" s="179"/>
      <c r="P7" s="179"/>
      <c r="Q7" s="179"/>
    </row>
    <row r="8" spans="2:17" ht="15" customHeight="1" x14ac:dyDescent="0.25">
      <c r="B8" s="455" t="s">
        <v>912</v>
      </c>
      <c r="C8" s="456"/>
      <c r="D8" s="181"/>
      <c r="E8" s="181"/>
      <c r="F8" s="181"/>
      <c r="G8" s="181"/>
      <c r="H8" s="181"/>
      <c r="I8" s="181"/>
      <c r="J8" s="181"/>
      <c r="K8" s="181"/>
      <c r="L8" s="181"/>
      <c r="M8" s="181"/>
      <c r="N8" s="181"/>
      <c r="O8" s="181"/>
      <c r="P8" s="181"/>
      <c r="Q8" s="181"/>
    </row>
    <row r="9" spans="2:17" ht="15.75" customHeight="1" x14ac:dyDescent="0.25">
      <c r="B9" s="456"/>
      <c r="C9" s="456"/>
      <c r="D9" s="181"/>
      <c r="E9" s="181"/>
      <c r="F9" s="181"/>
      <c r="G9" s="181"/>
      <c r="H9" s="181"/>
      <c r="I9" s="181"/>
      <c r="J9" s="181"/>
      <c r="K9" s="181"/>
      <c r="L9" s="181"/>
      <c r="M9" s="181"/>
      <c r="N9" s="181"/>
      <c r="O9" s="181"/>
      <c r="P9" s="181"/>
      <c r="Q9" s="181"/>
    </row>
    <row r="10" spans="2:17" x14ac:dyDescent="0.25">
      <c r="B10" s="456"/>
      <c r="C10" s="456"/>
      <c r="D10" s="181"/>
      <c r="E10" s="181"/>
      <c r="F10" s="181"/>
      <c r="G10" s="181"/>
      <c r="H10" s="181"/>
      <c r="I10" s="181"/>
      <c r="J10" s="181"/>
      <c r="K10" s="181"/>
      <c r="L10" s="181"/>
      <c r="M10" s="181"/>
      <c r="N10" s="181"/>
      <c r="O10" s="181"/>
      <c r="P10" s="181"/>
      <c r="Q10" s="181"/>
    </row>
    <row r="11" spans="2:17" x14ac:dyDescent="0.25">
      <c r="B11" s="456"/>
      <c r="C11" s="456"/>
      <c r="D11" s="181"/>
      <c r="E11" s="181"/>
      <c r="F11" s="181"/>
      <c r="G11" s="181"/>
      <c r="H11" s="181"/>
      <c r="I11" s="181"/>
      <c r="J11" s="181"/>
      <c r="K11" s="181"/>
      <c r="L11" s="181"/>
      <c r="M11" s="181"/>
      <c r="N11" s="181"/>
      <c r="O11" s="181"/>
      <c r="P11" s="181"/>
      <c r="Q11" s="181"/>
    </row>
    <row r="12" spans="2:17" x14ac:dyDescent="0.25">
      <c r="B12" s="456"/>
      <c r="C12" s="456"/>
      <c r="D12" s="181"/>
      <c r="E12" s="181"/>
      <c r="F12" s="181"/>
      <c r="G12" s="181"/>
      <c r="H12" s="181"/>
      <c r="I12" s="181"/>
      <c r="J12" s="181"/>
      <c r="K12" s="181"/>
      <c r="L12" s="181"/>
      <c r="M12" s="181"/>
      <c r="N12" s="181"/>
      <c r="O12" s="181"/>
      <c r="P12" s="181"/>
      <c r="Q12" s="181"/>
    </row>
    <row r="13" spans="2:17" x14ac:dyDescent="0.25">
      <c r="B13" s="456"/>
      <c r="C13" s="456"/>
      <c r="D13" s="181"/>
      <c r="E13" s="181"/>
      <c r="F13" s="181"/>
      <c r="G13" s="181"/>
      <c r="H13" s="181"/>
      <c r="I13" s="181"/>
      <c r="J13" s="181"/>
      <c r="K13" s="181"/>
      <c r="L13" s="181"/>
      <c r="M13" s="181"/>
      <c r="N13" s="181"/>
      <c r="O13" s="181"/>
      <c r="P13" s="181"/>
      <c r="Q13" s="181"/>
    </row>
    <row r="14" spans="2:17" x14ac:dyDescent="0.25">
      <c r="B14" s="456"/>
      <c r="C14" s="456"/>
      <c r="D14" s="181"/>
      <c r="E14" s="181"/>
      <c r="F14" s="181"/>
      <c r="G14" s="181"/>
      <c r="H14" s="181"/>
      <c r="I14" s="181"/>
      <c r="J14" s="181"/>
      <c r="K14" s="181"/>
      <c r="L14" s="181"/>
      <c r="M14" s="181"/>
      <c r="N14" s="181"/>
      <c r="O14" s="181"/>
      <c r="P14" s="181"/>
      <c r="Q14" s="181"/>
    </row>
    <row r="15" spans="2:17" x14ac:dyDescent="0.25">
      <c r="B15" s="456"/>
      <c r="C15" s="456"/>
      <c r="D15" s="181"/>
      <c r="E15" s="181"/>
      <c r="F15" s="181"/>
      <c r="G15" s="181"/>
      <c r="H15" s="181"/>
      <c r="I15" s="181"/>
      <c r="J15" s="181"/>
      <c r="K15" s="181"/>
      <c r="L15" s="181"/>
      <c r="M15" s="181"/>
      <c r="N15" s="181"/>
      <c r="O15" s="181"/>
      <c r="P15" s="181"/>
      <c r="Q15" s="181"/>
    </row>
    <row r="16" spans="2:17" x14ac:dyDescent="0.25">
      <c r="B16" s="456"/>
      <c r="C16" s="456"/>
      <c r="D16" s="181"/>
      <c r="E16" s="181"/>
      <c r="F16" s="181"/>
      <c r="G16" s="181"/>
      <c r="H16" s="181"/>
      <c r="I16" s="181"/>
      <c r="J16" s="181"/>
      <c r="K16" s="181"/>
      <c r="L16" s="181"/>
      <c r="M16" s="181"/>
      <c r="N16" s="181"/>
      <c r="O16" s="181"/>
      <c r="P16" s="181"/>
      <c r="Q16" s="181"/>
    </row>
    <row r="17" spans="2:17" x14ac:dyDescent="0.25">
      <c r="B17" s="456"/>
      <c r="C17" s="456"/>
      <c r="D17" s="181"/>
      <c r="E17" s="181"/>
      <c r="F17" s="181"/>
      <c r="G17" s="181"/>
      <c r="H17" s="181"/>
      <c r="I17" s="181"/>
      <c r="J17" s="181"/>
      <c r="K17" s="181"/>
      <c r="L17" s="181"/>
      <c r="M17" s="181"/>
      <c r="N17" s="181"/>
      <c r="O17" s="181"/>
      <c r="P17" s="181"/>
      <c r="Q17" s="181"/>
    </row>
    <row r="18" spans="2:17" x14ac:dyDescent="0.25">
      <c r="B18" s="456"/>
      <c r="C18" s="456"/>
      <c r="D18" s="181"/>
      <c r="E18" s="181"/>
      <c r="F18" s="181"/>
      <c r="G18" s="181"/>
      <c r="H18" s="181"/>
      <c r="I18" s="181"/>
      <c r="J18" s="181"/>
      <c r="K18" s="181"/>
      <c r="L18" s="181"/>
      <c r="M18" s="181"/>
      <c r="N18" s="181"/>
      <c r="O18" s="181"/>
      <c r="P18" s="181"/>
      <c r="Q18" s="181"/>
    </row>
    <row r="19" spans="2:17" x14ac:dyDescent="0.25">
      <c r="B19" s="456"/>
      <c r="C19" s="456"/>
      <c r="D19" s="181"/>
      <c r="E19" s="181"/>
      <c r="F19" s="181"/>
      <c r="G19" s="181"/>
      <c r="H19" s="181"/>
      <c r="I19" s="181"/>
      <c r="J19" s="181"/>
      <c r="K19" s="181"/>
      <c r="L19" s="181"/>
      <c r="M19" s="181"/>
      <c r="N19" s="181"/>
      <c r="O19" s="181"/>
      <c r="P19" s="181"/>
      <c r="Q19" s="181"/>
    </row>
    <row r="20" spans="2:17" ht="32.25" customHeight="1" x14ac:dyDescent="0.25">
      <c r="B20" s="456"/>
      <c r="C20" s="456"/>
      <c r="D20" s="181"/>
      <c r="E20" s="181"/>
      <c r="F20" s="181"/>
      <c r="G20" s="181"/>
      <c r="H20" s="181"/>
      <c r="I20" s="181"/>
      <c r="J20" s="181"/>
      <c r="K20" s="181"/>
      <c r="L20" s="181"/>
      <c r="M20" s="181"/>
      <c r="N20" s="181"/>
      <c r="O20" s="181"/>
      <c r="P20" s="181"/>
      <c r="Q20" s="181"/>
    </row>
    <row r="21" spans="2:17" ht="50.25" customHeight="1" x14ac:dyDescent="0.25">
      <c r="B21" s="182">
        <v>1</v>
      </c>
      <c r="C21" s="183" t="s">
        <v>913</v>
      </c>
      <c r="D21" s="181"/>
      <c r="E21" s="181"/>
      <c r="F21" s="181"/>
      <c r="G21" s="181"/>
      <c r="H21" s="181"/>
      <c r="I21" s="181"/>
      <c r="J21" s="181"/>
      <c r="K21" s="181"/>
      <c r="L21" s="181"/>
      <c r="M21" s="181"/>
      <c r="N21" s="181"/>
      <c r="O21" s="181"/>
      <c r="P21" s="181"/>
      <c r="Q21" s="181"/>
    </row>
    <row r="22" spans="2:17" ht="50.25" customHeight="1" x14ac:dyDescent="0.25">
      <c r="B22" s="184">
        <v>2</v>
      </c>
      <c r="C22" s="185" t="s">
        <v>914</v>
      </c>
      <c r="D22" s="181"/>
      <c r="E22" s="181"/>
      <c r="F22" s="181"/>
      <c r="G22" s="181"/>
      <c r="H22" s="181"/>
      <c r="I22" s="181"/>
      <c r="J22" s="181"/>
      <c r="K22" s="181"/>
      <c r="L22" s="181"/>
      <c r="M22" s="181"/>
      <c r="N22" s="181"/>
      <c r="O22" s="181"/>
      <c r="P22" s="181"/>
      <c r="Q22" s="181"/>
    </row>
    <row r="23" spans="2:17" ht="50.25" customHeight="1" x14ac:dyDescent="0.25">
      <c r="B23" s="186">
        <v>3</v>
      </c>
      <c r="C23" s="187" t="s">
        <v>915</v>
      </c>
      <c r="D23" s="181"/>
      <c r="E23" s="181"/>
      <c r="F23" s="181"/>
      <c r="G23" s="181"/>
      <c r="H23" s="181"/>
      <c r="I23" s="181"/>
      <c r="J23" s="181"/>
      <c r="K23" s="181"/>
      <c r="L23" s="181"/>
      <c r="M23" s="181"/>
      <c r="N23" s="181"/>
      <c r="O23" s="181"/>
      <c r="P23" s="181"/>
      <c r="Q23" s="181"/>
    </row>
    <row r="24" spans="2:17" ht="50.25" customHeight="1" x14ac:dyDescent="0.25">
      <c r="B24" s="188">
        <v>4</v>
      </c>
      <c r="C24" s="189" t="s">
        <v>916</v>
      </c>
      <c r="D24" s="181"/>
      <c r="E24" s="181"/>
      <c r="F24" s="181"/>
      <c r="G24" s="181"/>
      <c r="H24" s="181"/>
      <c r="I24" s="181"/>
      <c r="J24" s="181"/>
      <c r="K24" s="181"/>
      <c r="L24" s="181"/>
      <c r="M24" s="181"/>
      <c r="N24" s="181"/>
      <c r="O24" s="181"/>
      <c r="P24" s="181"/>
      <c r="Q24" s="181"/>
    </row>
    <row r="25" spans="2:17" ht="50.25" customHeight="1" x14ac:dyDescent="0.25">
      <c r="B25" s="188">
        <v>5</v>
      </c>
      <c r="C25" s="189" t="s">
        <v>917</v>
      </c>
      <c r="D25" s="181"/>
      <c r="E25" s="181"/>
      <c r="F25" s="181"/>
      <c r="G25" s="181"/>
      <c r="H25" s="181"/>
      <c r="I25" s="181"/>
      <c r="J25" s="181"/>
      <c r="K25" s="181"/>
      <c r="L25" s="181"/>
      <c r="M25" s="181"/>
      <c r="N25" s="181"/>
      <c r="O25" s="181"/>
      <c r="P25" s="181"/>
      <c r="Q25" s="181"/>
    </row>
    <row r="26" spans="2:17" ht="50.25" customHeight="1" x14ac:dyDescent="0.25">
      <c r="B26" s="188">
        <v>6</v>
      </c>
      <c r="C26" s="189" t="s">
        <v>918</v>
      </c>
      <c r="D26" s="181"/>
      <c r="E26" s="181"/>
      <c r="F26" s="181"/>
      <c r="G26" s="181"/>
      <c r="H26" s="181"/>
      <c r="I26" s="181"/>
      <c r="J26" s="181"/>
      <c r="K26" s="181"/>
      <c r="L26" s="181"/>
      <c r="M26" s="181"/>
      <c r="N26" s="181"/>
      <c r="O26" s="181"/>
      <c r="P26" s="181"/>
      <c r="Q26" s="181"/>
    </row>
    <row r="27" spans="2:17" ht="50.25" customHeight="1" x14ac:dyDescent="0.25">
      <c r="B27" s="188">
        <v>7</v>
      </c>
      <c r="C27" s="189" t="s">
        <v>919</v>
      </c>
      <c r="D27" s="181"/>
      <c r="E27" s="181"/>
      <c r="F27" s="181"/>
      <c r="G27" s="181"/>
      <c r="H27" s="181"/>
      <c r="I27" s="181"/>
      <c r="J27" s="181"/>
      <c r="K27" s="181"/>
      <c r="L27" s="181"/>
      <c r="M27" s="181"/>
      <c r="N27" s="181"/>
      <c r="O27" s="181"/>
      <c r="P27" s="181"/>
      <c r="Q27" s="181"/>
    </row>
    <row r="28" spans="2:17" ht="50.25" customHeight="1" x14ac:dyDescent="0.25">
      <c r="B28" s="188">
        <v>8</v>
      </c>
      <c r="C28" s="190" t="s">
        <v>920</v>
      </c>
      <c r="D28" s="181"/>
      <c r="E28" s="181"/>
      <c r="F28" s="181"/>
      <c r="G28" s="181"/>
      <c r="H28" s="181"/>
      <c r="I28" s="181"/>
      <c r="J28" s="181"/>
      <c r="K28" s="181"/>
      <c r="L28" s="181"/>
      <c r="M28" s="181"/>
      <c r="N28" s="181"/>
      <c r="O28" s="181"/>
      <c r="P28" s="181"/>
      <c r="Q28" s="181"/>
    </row>
    <row r="29" spans="2:17" ht="50.25" customHeight="1" x14ac:dyDescent="0.25">
      <c r="B29" s="188">
        <v>9</v>
      </c>
      <c r="C29" s="189" t="s">
        <v>921</v>
      </c>
      <c r="D29" s="181"/>
      <c r="E29" s="181"/>
      <c r="F29" s="181"/>
      <c r="G29" s="181"/>
      <c r="H29" s="181"/>
      <c r="I29" s="181"/>
      <c r="J29" s="181"/>
      <c r="K29" s="181"/>
      <c r="L29" s="181"/>
      <c r="M29" s="181"/>
      <c r="N29" s="181"/>
      <c r="O29" s="181"/>
      <c r="P29" s="181"/>
      <c r="Q29" s="181"/>
    </row>
    <row r="30" spans="2:17" ht="50.25" customHeight="1" x14ac:dyDescent="0.25">
      <c r="B30" s="188">
        <v>10</v>
      </c>
      <c r="C30" s="190" t="s">
        <v>922</v>
      </c>
      <c r="D30" s="181"/>
      <c r="E30" s="181"/>
      <c r="F30" s="181"/>
      <c r="G30" s="181"/>
      <c r="H30" s="181"/>
      <c r="I30" s="181"/>
      <c r="J30" s="181"/>
      <c r="K30" s="181"/>
      <c r="L30" s="181"/>
      <c r="M30" s="181"/>
      <c r="N30" s="181"/>
      <c r="O30" s="181"/>
      <c r="P30" s="181"/>
      <c r="Q30" s="181"/>
    </row>
    <row r="31" spans="2:17" ht="50.25" customHeight="1" x14ac:dyDescent="0.25">
      <c r="B31" s="188">
        <v>11</v>
      </c>
      <c r="C31" s="189" t="s">
        <v>923</v>
      </c>
      <c r="D31" s="181"/>
      <c r="E31" s="181"/>
      <c r="F31" s="181"/>
      <c r="G31" s="181"/>
      <c r="H31" s="181"/>
      <c r="I31" s="181"/>
      <c r="J31" s="181"/>
      <c r="K31" s="181"/>
      <c r="L31" s="181"/>
      <c r="M31" s="181"/>
      <c r="N31" s="181"/>
      <c r="O31" s="181"/>
      <c r="P31" s="181"/>
      <c r="Q31" s="181"/>
    </row>
    <row r="32" spans="2:17" ht="50.25" customHeight="1" x14ac:dyDescent="0.25">
      <c r="B32" s="188">
        <v>12</v>
      </c>
      <c r="C32" s="189" t="s">
        <v>924</v>
      </c>
      <c r="D32" s="181"/>
      <c r="E32" s="181"/>
      <c r="F32" s="181"/>
      <c r="G32" s="181"/>
      <c r="H32" s="181"/>
      <c r="I32" s="181"/>
      <c r="J32" s="181"/>
      <c r="K32" s="181"/>
      <c r="L32" s="181"/>
      <c r="M32" s="181"/>
      <c r="N32" s="181"/>
      <c r="O32" s="181"/>
      <c r="P32" s="181"/>
      <c r="Q32" s="181"/>
    </row>
    <row r="33" spans="3:17" x14ac:dyDescent="0.25">
      <c r="C33" s="181"/>
      <c r="D33" s="181"/>
      <c r="E33" s="181"/>
      <c r="F33" s="181"/>
      <c r="G33" s="181"/>
      <c r="H33" s="181"/>
      <c r="I33" s="181"/>
      <c r="J33" s="181"/>
      <c r="K33" s="181"/>
      <c r="L33" s="181"/>
      <c r="M33" s="181"/>
      <c r="N33" s="181"/>
      <c r="O33" s="181"/>
      <c r="P33" s="181"/>
      <c r="Q33" s="181"/>
    </row>
    <row r="34" spans="3:17" x14ac:dyDescent="0.25">
      <c r="C34" s="181"/>
      <c r="D34" s="181"/>
      <c r="E34" s="181"/>
      <c r="F34" s="181"/>
      <c r="G34" s="181"/>
      <c r="H34" s="181"/>
      <c r="I34" s="181"/>
      <c r="J34" s="181"/>
      <c r="K34" s="181"/>
      <c r="L34" s="181"/>
      <c r="M34" s="181"/>
      <c r="N34" s="181"/>
      <c r="O34" s="181"/>
      <c r="P34" s="181"/>
      <c r="Q34" s="181"/>
    </row>
    <row r="35" spans="3:17" x14ac:dyDescent="0.25">
      <c r="C35" s="181"/>
      <c r="D35" s="181"/>
      <c r="E35" s="181"/>
      <c r="F35" s="181"/>
      <c r="G35" s="181"/>
      <c r="H35" s="181"/>
      <c r="I35" s="181"/>
      <c r="J35" s="181"/>
      <c r="K35" s="181"/>
      <c r="L35" s="181"/>
      <c r="M35" s="181"/>
      <c r="N35" s="181"/>
      <c r="O35" s="181"/>
      <c r="P35" s="181"/>
      <c r="Q35" s="181"/>
    </row>
    <row r="36" spans="3:17" x14ac:dyDescent="0.25">
      <c r="C36" s="181"/>
      <c r="D36" s="181"/>
      <c r="E36" s="181"/>
      <c r="F36" s="181"/>
      <c r="G36" s="181"/>
      <c r="H36" s="181"/>
      <c r="I36" s="181"/>
      <c r="J36" s="181"/>
      <c r="K36" s="181"/>
      <c r="L36" s="181"/>
      <c r="M36" s="181"/>
      <c r="N36" s="181"/>
      <c r="O36" s="181"/>
      <c r="P36" s="181"/>
      <c r="Q36" s="181"/>
    </row>
    <row r="37" spans="3:17" x14ac:dyDescent="0.25">
      <c r="C37" s="181"/>
      <c r="D37" s="181"/>
      <c r="E37" s="181"/>
      <c r="F37" s="181"/>
      <c r="G37" s="181"/>
      <c r="H37" s="181"/>
      <c r="I37" s="181"/>
      <c r="J37" s="181"/>
      <c r="K37" s="181"/>
      <c r="L37" s="181"/>
      <c r="M37" s="181"/>
      <c r="N37" s="181"/>
      <c r="O37" s="181"/>
      <c r="P37" s="181"/>
      <c r="Q37" s="181"/>
    </row>
    <row r="38" spans="3:17" x14ac:dyDescent="0.25">
      <c r="C38" s="181"/>
      <c r="D38" s="181"/>
      <c r="E38" s="181"/>
      <c r="F38" s="181"/>
      <c r="G38" s="181"/>
      <c r="H38" s="181"/>
      <c r="I38" s="181"/>
      <c r="J38" s="181"/>
      <c r="K38" s="181"/>
      <c r="L38" s="181"/>
      <c r="M38" s="181"/>
      <c r="N38" s="181"/>
      <c r="O38" s="181"/>
      <c r="P38" s="181"/>
      <c r="Q38" s="181"/>
    </row>
    <row r="39" spans="3:17" x14ac:dyDescent="0.25">
      <c r="C39" s="181"/>
      <c r="D39" s="181"/>
      <c r="E39" s="181"/>
      <c r="F39" s="181"/>
      <c r="G39" s="181"/>
      <c r="H39" s="181"/>
      <c r="I39" s="181"/>
      <c r="J39" s="181"/>
      <c r="K39" s="181"/>
      <c r="L39" s="181"/>
      <c r="M39" s="181"/>
      <c r="N39" s="181"/>
      <c r="O39" s="181"/>
      <c r="P39" s="181"/>
      <c r="Q39" s="181"/>
    </row>
    <row r="40" spans="3:17" x14ac:dyDescent="0.25">
      <c r="C40" s="181"/>
      <c r="D40" s="181"/>
      <c r="E40" s="181"/>
      <c r="F40" s="181"/>
      <c r="G40" s="181"/>
      <c r="H40" s="181"/>
      <c r="I40" s="181"/>
      <c r="J40" s="181"/>
      <c r="K40" s="181"/>
      <c r="L40" s="181"/>
      <c r="M40" s="181"/>
      <c r="N40" s="181"/>
      <c r="O40" s="181"/>
      <c r="P40" s="181"/>
      <c r="Q40" s="181"/>
    </row>
    <row r="41" spans="3:17" x14ac:dyDescent="0.25">
      <c r="C41" s="181"/>
      <c r="D41" s="181"/>
      <c r="E41" s="181"/>
      <c r="F41" s="181"/>
      <c r="G41" s="181"/>
      <c r="H41" s="181"/>
      <c r="I41" s="181"/>
      <c r="J41" s="181"/>
      <c r="K41" s="181"/>
      <c r="L41" s="181"/>
      <c r="M41" s="181"/>
      <c r="N41" s="181"/>
      <c r="O41" s="181"/>
      <c r="P41" s="181"/>
      <c r="Q41" s="181"/>
    </row>
    <row r="42" spans="3:17" x14ac:dyDescent="0.25">
      <c r="C42" s="181"/>
      <c r="D42" s="181"/>
      <c r="E42" s="181"/>
      <c r="F42" s="181"/>
      <c r="G42" s="181"/>
      <c r="H42" s="181"/>
      <c r="I42" s="181"/>
      <c r="J42" s="181"/>
      <c r="K42" s="181"/>
      <c r="L42" s="181"/>
      <c r="M42" s="181"/>
      <c r="N42" s="181"/>
      <c r="O42" s="181"/>
      <c r="P42" s="181"/>
      <c r="Q42" s="181"/>
    </row>
    <row r="43" spans="3:17" x14ac:dyDescent="0.25">
      <c r="C43" s="181"/>
      <c r="D43" s="181"/>
      <c r="E43" s="181"/>
      <c r="F43" s="181"/>
      <c r="G43" s="181"/>
      <c r="H43" s="181"/>
      <c r="I43" s="181"/>
      <c r="J43" s="181"/>
      <c r="K43" s="181"/>
      <c r="L43" s="181"/>
      <c r="M43" s="181"/>
      <c r="N43" s="181"/>
      <c r="O43" s="181"/>
      <c r="P43" s="181"/>
      <c r="Q43" s="181"/>
    </row>
    <row r="44" spans="3:17" x14ac:dyDescent="0.25">
      <c r="C44" s="181"/>
      <c r="D44" s="181"/>
      <c r="E44" s="181"/>
      <c r="F44" s="181"/>
      <c r="G44" s="181"/>
      <c r="H44" s="181"/>
      <c r="I44" s="181"/>
      <c r="J44" s="181"/>
      <c r="K44" s="181"/>
      <c r="L44" s="181"/>
      <c r="M44" s="181"/>
      <c r="N44" s="181"/>
      <c r="O44" s="181"/>
      <c r="P44" s="181"/>
      <c r="Q44" s="181"/>
    </row>
    <row r="45" spans="3:17" x14ac:dyDescent="0.25">
      <c r="C45" s="181"/>
      <c r="D45" s="181"/>
      <c r="E45" s="181"/>
      <c r="F45" s="181"/>
      <c r="G45" s="181"/>
      <c r="H45" s="181"/>
      <c r="I45" s="181"/>
      <c r="J45" s="181"/>
      <c r="K45" s="181"/>
      <c r="L45" s="181"/>
      <c r="M45" s="181"/>
      <c r="N45" s="181"/>
      <c r="O45" s="181"/>
      <c r="P45" s="181"/>
      <c r="Q45" s="181"/>
    </row>
    <row r="46" spans="3:17" x14ac:dyDescent="0.25">
      <c r="C46" s="181"/>
      <c r="D46" s="181"/>
      <c r="E46" s="181"/>
      <c r="F46" s="181"/>
      <c r="G46" s="181"/>
      <c r="H46" s="181"/>
      <c r="I46" s="181"/>
      <c r="J46" s="181"/>
      <c r="K46" s="181"/>
      <c r="L46" s="181"/>
      <c r="M46" s="181"/>
      <c r="N46" s="181"/>
      <c r="O46" s="181"/>
      <c r="P46" s="181"/>
      <c r="Q46" s="181"/>
    </row>
    <row r="47" spans="3:17" x14ac:dyDescent="0.25">
      <c r="C47" s="181"/>
      <c r="D47" s="181"/>
      <c r="E47" s="181"/>
      <c r="F47" s="181"/>
      <c r="G47" s="181"/>
      <c r="H47" s="181"/>
      <c r="I47" s="181"/>
      <c r="J47" s="181"/>
      <c r="K47" s="181"/>
      <c r="L47" s="181"/>
      <c r="M47" s="181"/>
      <c r="N47" s="181"/>
      <c r="O47" s="181"/>
      <c r="P47" s="181"/>
      <c r="Q47" s="181"/>
    </row>
  </sheetData>
  <mergeCells count="2">
    <mergeCell ref="B7:C7"/>
    <mergeCell ref="B8:C20"/>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39997558519241921"/>
    <pageSetUpPr fitToPage="1"/>
  </sheetPr>
  <dimension ref="A6:R54"/>
  <sheetViews>
    <sheetView showGridLines="0" zoomScale="85" zoomScaleNormal="85" workbookViewId="0">
      <selection activeCell="B48" sqref="B48"/>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9.42578125" customWidth="1"/>
    <col min="9" max="9" width="12.42578125" customWidth="1"/>
    <col min="10" max="10" width="14.140625" customWidth="1"/>
    <col min="11" max="11" width="15" customWidth="1"/>
    <col min="12" max="12" width="13.42578125" customWidth="1"/>
    <col min="13" max="13" width="19" customWidth="1"/>
    <col min="14" max="14" width="101.14062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461" t="s">
        <v>937</v>
      </c>
      <c r="B6" s="461"/>
      <c r="C6" s="461"/>
      <c r="D6" s="461"/>
      <c r="E6" s="461"/>
      <c r="F6" s="461"/>
      <c r="G6" s="461"/>
      <c r="H6" s="461"/>
      <c r="I6" s="461"/>
      <c r="J6" s="461"/>
      <c r="K6" s="461"/>
      <c r="L6" s="461"/>
      <c r="M6" s="461"/>
      <c r="N6" s="8"/>
      <c r="O6" s="8"/>
      <c r="P6" s="8"/>
      <c r="Q6" s="8"/>
      <c r="R6" s="8"/>
    </row>
    <row r="7" spans="1:18" ht="21" x14ac:dyDescent="0.35">
      <c r="B7" t="s">
        <v>364</v>
      </c>
      <c r="D7" s="19"/>
      <c r="E7" s="9"/>
      <c r="I7" s="457" t="s">
        <v>365</v>
      </c>
      <c r="J7" s="458"/>
      <c r="K7" s="458"/>
      <c r="L7" s="458"/>
      <c r="M7" s="202" t="s">
        <v>579</v>
      </c>
    </row>
    <row r="8" spans="1:18" ht="91.35" customHeight="1" x14ac:dyDescent="0.25">
      <c r="B8" s="10" t="s">
        <v>366</v>
      </c>
      <c r="C8" s="459" t="s">
        <v>662</v>
      </c>
      <c r="D8" s="459"/>
      <c r="E8" s="459"/>
      <c r="F8" s="459"/>
      <c r="G8" s="459"/>
      <c r="H8" s="460"/>
      <c r="I8" s="203" t="s">
        <v>933</v>
      </c>
      <c r="J8" s="204" t="s">
        <v>934</v>
      </c>
      <c r="K8" s="204" t="s">
        <v>367</v>
      </c>
      <c r="L8" s="204" t="s">
        <v>350</v>
      </c>
      <c r="M8" s="204" t="s">
        <v>368</v>
      </c>
      <c r="N8" s="205" t="s">
        <v>935</v>
      </c>
    </row>
    <row r="9" spans="1:18" ht="75" customHeight="1" x14ac:dyDescent="0.25">
      <c r="A9" s="206" t="s">
        <v>936</v>
      </c>
      <c r="B9" s="207" t="s">
        <v>369</v>
      </c>
      <c r="C9" s="208" t="s">
        <v>370</v>
      </c>
      <c r="D9" s="208" t="s">
        <v>371</v>
      </c>
      <c r="E9" s="208" t="s">
        <v>372</v>
      </c>
      <c r="F9" s="208" t="s">
        <v>373</v>
      </c>
      <c r="G9" s="208" t="s">
        <v>374</v>
      </c>
      <c r="H9" s="209" t="s">
        <v>375</v>
      </c>
      <c r="I9" s="210"/>
      <c r="J9" s="210"/>
      <c r="K9" s="210"/>
      <c r="L9" s="210"/>
      <c r="M9" s="210"/>
      <c r="N9" s="48"/>
    </row>
    <row r="10" spans="1:18" ht="17.25" customHeight="1" x14ac:dyDescent="0.25">
      <c r="A10" s="211" t="s">
        <v>59</v>
      </c>
      <c r="B10" s="2" t="s">
        <v>938</v>
      </c>
      <c r="C10" s="218">
        <v>616.85223062399973</v>
      </c>
      <c r="D10" s="218">
        <v>582.3780137279997</v>
      </c>
      <c r="E10" s="218">
        <v>34.474216895999987</v>
      </c>
      <c r="F10" s="218"/>
      <c r="G10" s="218">
        <v>246.74089224959991</v>
      </c>
      <c r="H10" s="219">
        <v>370.11133837439979</v>
      </c>
      <c r="I10" s="220">
        <v>370.11133837439979</v>
      </c>
      <c r="J10" s="220"/>
      <c r="K10" s="220"/>
      <c r="L10" s="220"/>
      <c r="M10" s="220"/>
      <c r="N10" s="221" t="s">
        <v>663</v>
      </c>
    </row>
    <row r="11" spans="1:18" ht="17.25" customHeight="1" x14ac:dyDescent="0.25">
      <c r="A11" s="212" t="s">
        <v>57</v>
      </c>
      <c r="B11" s="213" t="s">
        <v>349</v>
      </c>
      <c r="C11" s="222">
        <v>1055.9851200000001</v>
      </c>
      <c r="D11" s="223">
        <v>1055.9851200000001</v>
      </c>
      <c r="E11" s="224"/>
      <c r="F11" s="215"/>
      <c r="G11" s="225">
        <v>633.59107200000005</v>
      </c>
      <c r="H11" s="226">
        <v>422.394048</v>
      </c>
      <c r="I11" s="227">
        <v>422.394048</v>
      </c>
      <c r="J11" s="227"/>
      <c r="K11" s="227"/>
      <c r="L11" s="227"/>
      <c r="M11" s="227"/>
      <c r="N11" s="104" t="s">
        <v>777</v>
      </c>
    </row>
    <row r="12" spans="1:18" ht="17.25" customHeight="1" x14ac:dyDescent="0.25">
      <c r="A12" s="211" t="s">
        <v>939</v>
      </c>
      <c r="B12" s="2" t="s">
        <v>940</v>
      </c>
      <c r="C12" s="218">
        <v>85.925842848000002</v>
      </c>
      <c r="D12" s="228">
        <v>47.449811232000009</v>
      </c>
      <c r="E12" s="228">
        <v>38.476031616</v>
      </c>
      <c r="F12" s="229"/>
      <c r="G12" s="229"/>
      <c r="H12" s="230">
        <v>85.925842848000002</v>
      </c>
      <c r="I12" s="220"/>
      <c r="J12" s="220">
        <v>85.925842848000002</v>
      </c>
      <c r="K12" s="220"/>
      <c r="L12" s="220"/>
      <c r="M12" s="220"/>
      <c r="N12" s="221" t="s">
        <v>664</v>
      </c>
    </row>
    <row r="13" spans="1:18" ht="17.25" customHeight="1" x14ac:dyDescent="0.25">
      <c r="A13" s="212">
        <v>3510</v>
      </c>
      <c r="B13" s="213" t="s">
        <v>941</v>
      </c>
      <c r="C13" s="222">
        <v>0</v>
      </c>
      <c r="D13" s="225"/>
      <c r="E13" s="231"/>
      <c r="F13" s="231"/>
      <c r="G13" s="231"/>
      <c r="H13" s="226">
        <v>0</v>
      </c>
      <c r="I13" s="227"/>
      <c r="J13" s="227"/>
      <c r="K13" s="227">
        <v>0</v>
      </c>
      <c r="L13" s="227"/>
      <c r="M13" s="227"/>
      <c r="N13" s="104"/>
    </row>
    <row r="14" spans="1:18" ht="17.25" customHeight="1" x14ac:dyDescent="0.25">
      <c r="A14" s="214" t="s">
        <v>58</v>
      </c>
      <c r="B14" s="2" t="s">
        <v>942</v>
      </c>
      <c r="C14" s="218">
        <v>579.01198291847618</v>
      </c>
      <c r="D14" s="228">
        <v>339.5145931669943</v>
      </c>
      <c r="E14" s="228">
        <v>239.49738975148182</v>
      </c>
      <c r="F14" s="229"/>
      <c r="G14" s="232">
        <v>308.93721081591207</v>
      </c>
      <c r="H14" s="230">
        <v>270.07477210256411</v>
      </c>
      <c r="I14" s="220"/>
      <c r="J14" s="101">
        <v>49.589645197435885</v>
      </c>
      <c r="K14" s="233"/>
      <c r="L14" s="220">
        <v>220.48512690512823</v>
      </c>
      <c r="M14" s="233"/>
      <c r="N14" s="221" t="s">
        <v>827</v>
      </c>
    </row>
    <row r="15" spans="1:18" ht="17.25" customHeight="1" x14ac:dyDescent="0.25">
      <c r="A15" s="212">
        <v>3600</v>
      </c>
      <c r="B15" s="213" t="s">
        <v>350</v>
      </c>
      <c r="C15" s="234">
        <v>0.54602899999999999</v>
      </c>
      <c r="D15" s="235">
        <v>0.38040099999999999</v>
      </c>
      <c r="E15" s="236">
        <v>0.165628</v>
      </c>
      <c r="F15" s="231"/>
      <c r="G15" s="225"/>
      <c r="H15" s="237">
        <v>0.54602899999999999</v>
      </c>
      <c r="I15" s="227"/>
      <c r="J15" s="238"/>
      <c r="K15" s="239"/>
      <c r="L15" s="235">
        <v>0.54602899999999999</v>
      </c>
      <c r="M15" s="239"/>
      <c r="N15" s="104" t="s">
        <v>778</v>
      </c>
    </row>
    <row r="16" spans="1:18" ht="17.25" customHeight="1" x14ac:dyDescent="0.25">
      <c r="A16" s="212">
        <v>3510</v>
      </c>
      <c r="B16" s="215" t="s">
        <v>723</v>
      </c>
      <c r="C16" s="222">
        <v>17885.121200784641</v>
      </c>
      <c r="D16" s="225">
        <v>17885.121200784641</v>
      </c>
      <c r="E16" s="240"/>
      <c r="F16" s="240"/>
      <c r="G16" s="241"/>
      <c r="H16" s="226">
        <v>17885.121200784641</v>
      </c>
      <c r="I16" s="227"/>
      <c r="J16" s="239"/>
      <c r="K16" s="239"/>
      <c r="L16" s="239"/>
      <c r="M16" s="238">
        <v>17885.121200784641</v>
      </c>
      <c r="N16" s="104" t="s">
        <v>760</v>
      </c>
    </row>
    <row r="17" spans="1:14" ht="17.25" customHeight="1" x14ac:dyDescent="0.25">
      <c r="A17" s="216">
        <v>5222</v>
      </c>
      <c r="B17" s="217" t="s">
        <v>376</v>
      </c>
      <c r="C17" s="242">
        <v>0</v>
      </c>
      <c r="D17" s="243"/>
      <c r="E17" s="244"/>
      <c r="F17" s="243"/>
      <c r="G17" s="244"/>
      <c r="H17" s="245">
        <v>0</v>
      </c>
      <c r="I17" s="220"/>
      <c r="J17" s="233"/>
      <c r="K17" s="233"/>
      <c r="L17" s="233"/>
      <c r="M17" s="101">
        <v>0</v>
      </c>
      <c r="N17" s="246"/>
    </row>
    <row r="18" spans="1:14" ht="15" customHeight="1" x14ac:dyDescent="0.25">
      <c r="C18" s="11" t="s">
        <v>377</v>
      </c>
      <c r="I18" s="247">
        <v>792.50538637439979</v>
      </c>
      <c r="J18" s="248">
        <v>135.51548804543589</v>
      </c>
      <c r="K18" s="248">
        <v>0</v>
      </c>
      <c r="L18" s="248">
        <v>221.03115590512823</v>
      </c>
      <c r="M18" s="249">
        <v>17885.121200784641</v>
      </c>
      <c r="N18" s="246"/>
    </row>
    <row r="19" spans="1:14" ht="15" customHeight="1" x14ac:dyDescent="0.25">
      <c r="B19" s="33"/>
      <c r="C19" s="11" t="s">
        <v>378</v>
      </c>
      <c r="D19" s="12"/>
      <c r="E19" s="2"/>
      <c r="F19" s="97"/>
      <c r="I19" s="250">
        <v>0</v>
      </c>
      <c r="J19" s="251">
        <v>0</v>
      </c>
      <c r="K19" s="251">
        <v>0</v>
      </c>
      <c r="L19" s="252"/>
      <c r="M19" s="253"/>
      <c r="N19" s="46"/>
    </row>
    <row r="20" spans="1:14" ht="15" customHeight="1" x14ac:dyDescent="0.25">
      <c r="C20" s="11" t="s">
        <v>379</v>
      </c>
      <c r="D20" s="12"/>
      <c r="E20" s="2"/>
      <c r="F20" s="97"/>
      <c r="G20" s="97"/>
      <c r="I20" s="254">
        <v>792.50538637439979</v>
      </c>
      <c r="J20" s="255">
        <v>135.51548804543589</v>
      </c>
      <c r="K20" s="255">
        <v>0</v>
      </c>
      <c r="L20" s="255">
        <v>221.03115590512823</v>
      </c>
      <c r="M20" s="256">
        <v>17885.121200784641</v>
      </c>
      <c r="N20" s="96" t="s">
        <v>629</v>
      </c>
    </row>
    <row r="21" spans="1:14" ht="15" customHeight="1" x14ac:dyDescent="0.25">
      <c r="C21" s="52" t="s">
        <v>275</v>
      </c>
      <c r="D21" s="13"/>
      <c r="E21" s="13"/>
      <c r="I21" s="257">
        <v>475.50323182463984</v>
      </c>
      <c r="J21" s="258">
        <v>27.103097609087179</v>
      </c>
      <c r="K21" s="258">
        <v>0</v>
      </c>
      <c r="L21" s="258">
        <v>55.257788976282058</v>
      </c>
      <c r="M21" s="259">
        <v>0</v>
      </c>
      <c r="N21" s="50">
        <v>557.86411841000904</v>
      </c>
    </row>
    <row r="22" spans="1:14" ht="15" customHeight="1" x14ac:dyDescent="0.25">
      <c r="C22" s="52" t="s">
        <v>380</v>
      </c>
      <c r="D22" s="15"/>
      <c r="E22" s="15"/>
      <c r="I22" s="260">
        <v>317.00215454975995</v>
      </c>
      <c r="J22" s="261">
        <v>108.41239043634872</v>
      </c>
      <c r="K22" s="261">
        <v>0</v>
      </c>
      <c r="L22" s="261">
        <v>165.77336692884617</v>
      </c>
      <c r="M22" s="262">
        <v>17885.121200784641</v>
      </c>
      <c r="N22" s="50">
        <v>18476.309112699597</v>
      </c>
    </row>
    <row r="23" spans="1:14" ht="15" customHeight="1" x14ac:dyDescent="0.25">
      <c r="C23" s="18" t="s">
        <v>381</v>
      </c>
      <c r="I23" s="14"/>
      <c r="J23" s="14"/>
      <c r="K23" s="14"/>
      <c r="L23" s="14"/>
      <c r="M23" s="14"/>
      <c r="N23" s="263"/>
    </row>
    <row r="24" spans="1:14" ht="15" customHeight="1" x14ac:dyDescent="0.25">
      <c r="C24" s="52" t="s">
        <v>382</v>
      </c>
      <c r="E24" s="43"/>
      <c r="F24" s="43"/>
      <c r="G24" s="97"/>
      <c r="I24" s="264"/>
      <c r="J24" s="265">
        <v>28.451009249999998</v>
      </c>
      <c r="K24" s="265">
        <v>0</v>
      </c>
      <c r="L24" s="265">
        <v>57.498917000000006</v>
      </c>
      <c r="M24" s="266">
        <v>0</v>
      </c>
      <c r="N24" s="49">
        <v>85.949926250000004</v>
      </c>
    </row>
    <row r="25" spans="1:14" ht="15" customHeight="1" x14ac:dyDescent="0.25">
      <c r="C25" s="52" t="s">
        <v>383</v>
      </c>
      <c r="I25" s="267">
        <v>317.00215454975995</v>
      </c>
      <c r="J25" s="238">
        <v>79.961381186348717</v>
      </c>
      <c r="K25" s="238">
        <v>0</v>
      </c>
      <c r="L25" s="238">
        <v>108.27444992884617</v>
      </c>
      <c r="M25" s="268">
        <v>17885.121200784641</v>
      </c>
      <c r="N25" s="49">
        <v>18390.359186449594</v>
      </c>
    </row>
    <row r="26" spans="1:14" ht="15" customHeight="1" x14ac:dyDescent="0.25">
      <c r="C26" s="52" t="s">
        <v>384</v>
      </c>
      <c r="I26" s="267">
        <v>0</v>
      </c>
      <c r="J26" s="238">
        <v>0</v>
      </c>
      <c r="K26" s="238">
        <v>0</v>
      </c>
      <c r="L26" s="238">
        <v>0</v>
      </c>
      <c r="M26" s="268">
        <v>0</v>
      </c>
      <c r="N26" s="49">
        <v>0</v>
      </c>
    </row>
    <row r="27" spans="1:14" ht="15" customHeight="1" x14ac:dyDescent="0.25">
      <c r="G27" s="16"/>
      <c r="H27" s="16"/>
      <c r="I27" s="100"/>
      <c r="J27" s="100"/>
      <c r="K27" s="100"/>
      <c r="L27" s="100"/>
      <c r="M27" s="100"/>
      <c r="N27" s="49"/>
    </row>
    <row r="28" spans="1:14" ht="15" customHeight="1" x14ac:dyDescent="0.25">
      <c r="C28" s="5" t="s">
        <v>385</v>
      </c>
      <c r="G28" s="16"/>
      <c r="H28" s="16"/>
      <c r="I28" s="16"/>
      <c r="J28" s="16"/>
      <c r="K28" s="16"/>
      <c r="L28" s="16"/>
      <c r="M28" s="16"/>
    </row>
    <row r="29" spans="1:14" ht="15" customHeight="1" x14ac:dyDescent="0.25">
      <c r="C29" t="s">
        <v>386</v>
      </c>
      <c r="G29" s="16"/>
      <c r="H29" s="16"/>
      <c r="I29" s="269">
        <v>0.6</v>
      </c>
      <c r="J29" s="270">
        <v>0.2</v>
      </c>
      <c r="K29" s="270">
        <v>0.02</v>
      </c>
      <c r="L29" s="270">
        <v>0.25</v>
      </c>
      <c r="M29" s="271">
        <v>0</v>
      </c>
    </row>
    <row r="30" spans="1:14" ht="15" customHeight="1" x14ac:dyDescent="0.25">
      <c r="C30" t="s">
        <v>387</v>
      </c>
      <c r="G30" s="16"/>
      <c r="H30" s="16"/>
      <c r="I30" s="17"/>
      <c r="J30" s="17"/>
      <c r="K30" s="17"/>
      <c r="L30" s="51">
        <v>0.81638549646316605</v>
      </c>
      <c r="M30" s="17"/>
    </row>
    <row r="31" spans="1:14" ht="15.75" customHeight="1" x14ac:dyDescent="0.25">
      <c r="G31" s="16"/>
      <c r="H31" s="16"/>
      <c r="I31" s="16"/>
      <c r="J31" s="16"/>
      <c r="K31" s="16"/>
      <c r="L31" s="16"/>
      <c r="M31" s="16"/>
    </row>
    <row r="32" spans="1:14" x14ac:dyDescent="0.25">
      <c r="G32" s="16"/>
      <c r="H32" s="16"/>
      <c r="I32" s="16"/>
      <c r="J32" s="16"/>
      <c r="K32" s="16"/>
      <c r="L32" s="16"/>
      <c r="M32" s="16"/>
    </row>
    <row r="33" spans="2:3" x14ac:dyDescent="0.25">
      <c r="B33" s="272" t="s">
        <v>388</v>
      </c>
      <c r="C33" s="78"/>
    </row>
    <row r="34" spans="2:3" x14ac:dyDescent="0.25">
      <c r="B34" s="2" t="s">
        <v>938</v>
      </c>
      <c r="C34" s="12">
        <f>+C10+C11</f>
        <v>1672.8373506239998</v>
      </c>
    </row>
    <row r="35" spans="2:3" x14ac:dyDescent="0.25">
      <c r="B35" s="2" t="s">
        <v>942</v>
      </c>
      <c r="C35" s="12">
        <f>+C14+C15</f>
        <v>579.55801191847615</v>
      </c>
    </row>
    <row r="36" spans="2:3" x14ac:dyDescent="0.25">
      <c r="B36" s="2" t="s">
        <v>940</v>
      </c>
      <c r="C36" s="12">
        <f>+C12</f>
        <v>85.925842848000002</v>
      </c>
    </row>
    <row r="37" spans="2:3" x14ac:dyDescent="0.25">
      <c r="B37" s="2"/>
      <c r="C37" s="12"/>
    </row>
    <row r="38" spans="2:3" x14ac:dyDescent="0.25">
      <c r="C38" s="2"/>
    </row>
    <row r="39" spans="2:3" x14ac:dyDescent="0.25">
      <c r="C39" s="12"/>
    </row>
    <row r="40" spans="2:3" x14ac:dyDescent="0.25">
      <c r="C40" s="2"/>
    </row>
    <row r="41" spans="2:3" x14ac:dyDescent="0.25">
      <c r="C41" s="2"/>
    </row>
    <row r="42" spans="2:3" x14ac:dyDescent="0.25">
      <c r="C42" s="2"/>
    </row>
    <row r="43" spans="2:3" x14ac:dyDescent="0.25">
      <c r="C43" s="2"/>
    </row>
    <row r="44" spans="2:3" x14ac:dyDescent="0.25">
      <c r="C44" s="2"/>
    </row>
    <row r="45" spans="2:3" x14ac:dyDescent="0.25">
      <c r="C45" s="2"/>
    </row>
    <row r="46" spans="2:3" x14ac:dyDescent="0.25">
      <c r="C46" s="2"/>
    </row>
    <row r="47" spans="2:3" x14ac:dyDescent="0.25">
      <c r="C47" s="2"/>
    </row>
    <row r="48" spans="2:3" x14ac:dyDescent="0.25">
      <c r="C48" s="2"/>
    </row>
    <row r="49" spans="2:3" x14ac:dyDescent="0.25">
      <c r="C49" s="2"/>
    </row>
    <row r="50" spans="2:3" x14ac:dyDescent="0.25">
      <c r="B50" s="272" t="s">
        <v>389</v>
      </c>
      <c r="C50" s="78"/>
    </row>
    <row r="51" spans="2:3" x14ac:dyDescent="0.25">
      <c r="B51" s="2" t="s">
        <v>938</v>
      </c>
      <c r="C51" s="95">
        <f>+I21</f>
        <v>475.50323182463984</v>
      </c>
    </row>
    <row r="52" spans="2:3" x14ac:dyDescent="0.25">
      <c r="B52" s="2" t="s">
        <v>350</v>
      </c>
      <c r="C52" s="95">
        <f>+L21</f>
        <v>55.257788976282058</v>
      </c>
    </row>
    <row r="53" spans="2:3" x14ac:dyDescent="0.25">
      <c r="B53" s="2" t="s">
        <v>940</v>
      </c>
      <c r="C53" s="12">
        <f>+J21</f>
        <v>27.103097609087179</v>
      </c>
    </row>
    <row r="54" spans="2:3" x14ac:dyDescent="0.25">
      <c r="B54" s="2"/>
      <c r="C54" s="95"/>
    </row>
  </sheetData>
  <mergeCells count="3">
    <mergeCell ref="I7:L7"/>
    <mergeCell ref="C8:H8"/>
    <mergeCell ref="A6:M6"/>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39997558519241921"/>
    <pageSetUpPr fitToPage="1"/>
  </sheetPr>
  <dimension ref="B6:K113"/>
  <sheetViews>
    <sheetView showGridLines="0" zoomScale="85" zoomScaleNormal="85" workbookViewId="0">
      <selection activeCell="I8" sqref="I8:I60"/>
    </sheetView>
  </sheetViews>
  <sheetFormatPr baseColWidth="10" defaultColWidth="9.140625" defaultRowHeight="15" outlineLevelRow="1" x14ac:dyDescent="0.25"/>
  <cols>
    <col min="1" max="1" width="3.28515625" customWidth="1"/>
    <col min="2" max="2" width="27" customWidth="1"/>
    <col min="3" max="3" width="66.140625" style="125" customWidth="1"/>
    <col min="4" max="4" width="9.85546875" style="125" bestFit="1" customWidth="1"/>
    <col min="5" max="5" width="9" style="125" bestFit="1" customWidth="1"/>
    <col min="6" max="6" width="9.85546875" style="125" bestFit="1" customWidth="1"/>
    <col min="7" max="7" width="10.85546875" customWidth="1"/>
    <col min="8" max="8" width="67.140625" style="125" customWidth="1"/>
    <col min="9" max="9" width="30.85546875" style="125" customWidth="1"/>
    <col min="10" max="10" width="11.42578125" style="125" bestFit="1" customWidth="1"/>
    <col min="11" max="11" width="16.42578125" style="125" customWidth="1"/>
    <col min="13" max="13" width="9" customWidth="1"/>
  </cols>
  <sheetData>
    <row r="6" spans="2:11" ht="15.75" x14ac:dyDescent="0.25">
      <c r="G6" s="4"/>
      <c r="H6" s="108" t="s">
        <v>943</v>
      </c>
      <c r="I6" s="108" t="s">
        <v>944</v>
      </c>
      <c r="J6" s="108" t="s">
        <v>945</v>
      </c>
      <c r="K6" s="108" t="s">
        <v>792</v>
      </c>
    </row>
    <row r="7" spans="2:11" ht="15" customHeight="1" x14ac:dyDescent="0.3">
      <c r="B7" s="462" t="s">
        <v>551</v>
      </c>
      <c r="C7" s="191" t="s">
        <v>780</v>
      </c>
      <c r="D7" s="197"/>
      <c r="E7" s="197"/>
      <c r="F7" s="197"/>
      <c r="G7" s="4"/>
      <c r="H7" s="142" t="s">
        <v>298</v>
      </c>
    </row>
    <row r="8" spans="2:11" ht="18.75" x14ac:dyDescent="0.3">
      <c r="B8" s="462"/>
      <c r="C8" s="191" t="s">
        <v>781</v>
      </c>
      <c r="D8" s="198"/>
      <c r="E8" s="198"/>
      <c r="F8" s="199"/>
      <c r="G8" s="4"/>
      <c r="H8" s="125" t="s">
        <v>242</v>
      </c>
      <c r="I8" s="125" t="s">
        <v>22</v>
      </c>
      <c r="J8" s="126">
        <v>101810.47140672001</v>
      </c>
      <c r="K8" s="125" t="s">
        <v>395</v>
      </c>
    </row>
    <row r="9" spans="2:11" ht="17.25" x14ac:dyDescent="0.25">
      <c r="B9" s="462"/>
      <c r="C9" s="200" t="s">
        <v>946</v>
      </c>
      <c r="D9" s="129"/>
      <c r="E9" s="129"/>
      <c r="F9" s="192"/>
      <c r="H9" s="144" t="s">
        <v>23</v>
      </c>
      <c r="I9" s="125" t="s">
        <v>394</v>
      </c>
      <c r="J9" s="145">
        <v>21890.026916098439</v>
      </c>
      <c r="K9" s="125" t="s">
        <v>396</v>
      </c>
    </row>
    <row r="10" spans="2:11" x14ac:dyDescent="0.25">
      <c r="B10" s="273">
        <v>1</v>
      </c>
      <c r="C10" s="53" t="s">
        <v>236</v>
      </c>
      <c r="D10" s="134" t="s">
        <v>392</v>
      </c>
      <c r="E10" s="134" t="s">
        <v>393</v>
      </c>
      <c r="F10" s="134" t="s">
        <v>0</v>
      </c>
      <c r="H10" s="125" t="s">
        <v>299</v>
      </c>
      <c r="I10" s="125" t="s">
        <v>400</v>
      </c>
      <c r="J10" s="145">
        <v>2856.0451996086108</v>
      </c>
      <c r="K10" s="125" t="s">
        <v>397</v>
      </c>
    </row>
    <row r="11" spans="2:11" x14ac:dyDescent="0.25">
      <c r="B11" s="56" t="s">
        <v>1</v>
      </c>
      <c r="C11" s="56" t="s">
        <v>522</v>
      </c>
      <c r="D11" s="54">
        <v>145943.90970000002</v>
      </c>
      <c r="E11" s="57"/>
      <c r="F11" s="57"/>
      <c r="H11" s="144" t="s">
        <v>300</v>
      </c>
      <c r="I11" s="125" t="s">
        <v>401</v>
      </c>
      <c r="J11" s="97">
        <v>0.73</v>
      </c>
    </row>
    <row r="12" spans="2:11" hidden="1" outlineLevel="1" x14ac:dyDescent="0.25">
      <c r="B12" s="56"/>
      <c r="C12" s="58" t="s">
        <v>528</v>
      </c>
      <c r="D12" s="54">
        <v>106539.05408100001</v>
      </c>
      <c r="E12" s="57"/>
      <c r="F12" s="57"/>
      <c r="J12" s="145"/>
    </row>
    <row r="13" spans="2:11" hidden="1" outlineLevel="1" x14ac:dyDescent="0.25">
      <c r="B13" s="56"/>
      <c r="C13" s="58" t="s">
        <v>779</v>
      </c>
      <c r="D13" s="54">
        <v>39404.855619000009</v>
      </c>
      <c r="E13" s="57"/>
      <c r="F13" s="57"/>
      <c r="J13" s="145"/>
    </row>
    <row r="14" spans="2:11" collapsed="1" x14ac:dyDescent="0.25">
      <c r="B14" s="56" t="s">
        <v>2</v>
      </c>
      <c r="C14" s="56" t="s">
        <v>520</v>
      </c>
      <c r="D14" s="57"/>
      <c r="E14" s="57"/>
      <c r="F14" s="57"/>
      <c r="H14" s="125" t="s">
        <v>301</v>
      </c>
      <c r="I14" s="125" t="s">
        <v>49</v>
      </c>
      <c r="J14" s="126">
        <v>101810.47140672001</v>
      </c>
      <c r="K14" s="125" t="s">
        <v>395</v>
      </c>
    </row>
    <row r="15" spans="2:11" hidden="1" outlineLevel="1" x14ac:dyDescent="0.25">
      <c r="B15" s="274" t="s">
        <v>45</v>
      </c>
      <c r="C15" s="58" t="s">
        <v>237</v>
      </c>
      <c r="D15" s="54">
        <v>0</v>
      </c>
      <c r="E15" s="57"/>
      <c r="F15" s="57"/>
    </row>
    <row r="16" spans="2:11" hidden="1" outlineLevel="1" x14ac:dyDescent="0.25">
      <c r="B16" s="274" t="s">
        <v>46</v>
      </c>
      <c r="C16" s="58" t="s">
        <v>238</v>
      </c>
      <c r="D16" s="54">
        <v>0</v>
      </c>
      <c r="E16" s="57"/>
      <c r="F16" s="57"/>
    </row>
    <row r="17" spans="2:10" collapsed="1" x14ac:dyDescent="0.25">
      <c r="B17" s="56" t="s">
        <v>3</v>
      </c>
      <c r="C17" s="56" t="s">
        <v>521</v>
      </c>
      <c r="D17" s="57"/>
      <c r="E17" s="54">
        <v>44133.438293280007</v>
      </c>
      <c r="F17" s="57"/>
      <c r="H17" s="125" t="s">
        <v>302</v>
      </c>
      <c r="I17" s="125" t="s">
        <v>51</v>
      </c>
      <c r="J17" s="97">
        <v>0.3024</v>
      </c>
    </row>
    <row r="18" spans="2:10" hidden="1" outlineLevel="1" x14ac:dyDescent="0.25">
      <c r="B18" s="274" t="s">
        <v>42</v>
      </c>
      <c r="C18" s="58" t="s">
        <v>239</v>
      </c>
      <c r="D18" s="57"/>
      <c r="E18" s="54">
        <v>0</v>
      </c>
      <c r="F18" s="57"/>
      <c r="J18" s="145"/>
    </row>
    <row r="19" spans="2:10" hidden="1" outlineLevel="1" x14ac:dyDescent="0.25">
      <c r="B19" s="58" t="s">
        <v>42</v>
      </c>
      <c r="C19" s="58" t="s">
        <v>240</v>
      </c>
      <c r="D19" s="57"/>
      <c r="E19" s="54">
        <v>0</v>
      </c>
      <c r="F19" s="57"/>
      <c r="J19" s="145"/>
    </row>
    <row r="20" spans="2:10" hidden="1" outlineLevel="1" x14ac:dyDescent="0.25">
      <c r="B20" s="56"/>
      <c r="C20" s="56" t="s">
        <v>241</v>
      </c>
      <c r="D20" s="57"/>
      <c r="E20" s="54">
        <v>44133.438293280007</v>
      </c>
      <c r="F20" s="57"/>
    </row>
    <row r="21" spans="2:10" collapsed="1" x14ac:dyDescent="0.25">
      <c r="B21" s="275" t="s">
        <v>13</v>
      </c>
      <c r="C21" s="135" t="s">
        <v>242</v>
      </c>
      <c r="D21" s="40"/>
      <c r="E21" s="40"/>
      <c r="F21" s="128">
        <v>101810.47140672001</v>
      </c>
      <c r="H21" s="142" t="s">
        <v>303</v>
      </c>
    </row>
    <row r="22" spans="2:10" x14ac:dyDescent="0.25">
      <c r="B22" s="40"/>
      <c r="C22" s="40"/>
      <c r="D22" s="40"/>
      <c r="E22" s="40"/>
      <c r="F22" s="40"/>
      <c r="H22" s="125" t="s">
        <v>304</v>
      </c>
      <c r="I22" s="125" t="s">
        <v>24</v>
      </c>
      <c r="J22" s="97">
        <v>0</v>
      </c>
    </row>
    <row r="23" spans="2:10" x14ac:dyDescent="0.25">
      <c r="B23" s="273">
        <v>2</v>
      </c>
      <c r="C23" s="53" t="s">
        <v>769</v>
      </c>
      <c r="D23" s="134" t="s">
        <v>392</v>
      </c>
      <c r="E23" s="134" t="s">
        <v>393</v>
      </c>
      <c r="F23" s="134" t="s">
        <v>0</v>
      </c>
      <c r="H23" s="125" t="s">
        <v>305</v>
      </c>
      <c r="I23" s="125" t="s">
        <v>25</v>
      </c>
      <c r="J23" s="97">
        <v>1</v>
      </c>
    </row>
    <row r="24" spans="2:10" x14ac:dyDescent="0.25">
      <c r="B24" s="56" t="s">
        <v>13</v>
      </c>
      <c r="C24" s="56" t="s">
        <v>242</v>
      </c>
      <c r="D24" s="54">
        <v>101810.47140672001</v>
      </c>
      <c r="E24" s="57"/>
      <c r="F24" s="57"/>
      <c r="H24" s="125" t="s">
        <v>306</v>
      </c>
      <c r="I24" s="125" t="s">
        <v>26</v>
      </c>
      <c r="J24" s="97">
        <v>0</v>
      </c>
    </row>
    <row r="25" spans="2:10" x14ac:dyDescent="0.25">
      <c r="B25" s="56" t="s">
        <v>4</v>
      </c>
      <c r="C25" s="56" t="s">
        <v>243</v>
      </c>
      <c r="D25" s="57">
        <v>19665.578287765107</v>
      </c>
      <c r="E25" s="57"/>
      <c r="F25" s="57"/>
    </row>
    <row r="26" spans="2:10" x14ac:dyDescent="0.25">
      <c r="B26" s="56" t="s">
        <v>523</v>
      </c>
      <c r="C26" s="56" t="s">
        <v>244</v>
      </c>
      <c r="D26" s="57"/>
      <c r="E26" s="57">
        <v>2338.3212053904763</v>
      </c>
      <c r="F26" s="57"/>
      <c r="H26" s="142" t="s">
        <v>307</v>
      </c>
    </row>
    <row r="27" spans="2:10" hidden="1" outlineLevel="1" x14ac:dyDescent="0.25">
      <c r="B27" s="274" t="s">
        <v>552</v>
      </c>
      <c r="C27" s="58" t="s">
        <v>245</v>
      </c>
      <c r="D27" s="57"/>
      <c r="E27" s="57">
        <v>579.55801191847615</v>
      </c>
      <c r="F27" s="57"/>
    </row>
    <row r="28" spans="2:10" hidden="1" outlineLevel="1" x14ac:dyDescent="0.25">
      <c r="B28" s="274" t="s">
        <v>553</v>
      </c>
      <c r="C28" s="58" t="s">
        <v>246</v>
      </c>
      <c r="D28" s="57"/>
      <c r="E28" s="57">
        <v>1672.8373506239998</v>
      </c>
      <c r="F28" s="57"/>
    </row>
    <row r="29" spans="2:10" hidden="1" outlineLevel="1" x14ac:dyDescent="0.25">
      <c r="B29" s="274" t="s">
        <v>554</v>
      </c>
      <c r="C29" s="58" t="s">
        <v>247</v>
      </c>
      <c r="D29" s="57"/>
      <c r="E29" s="57">
        <v>0</v>
      </c>
      <c r="F29" s="57"/>
    </row>
    <row r="30" spans="2:10" hidden="1" outlineLevel="1" x14ac:dyDescent="0.25">
      <c r="B30" s="274" t="s">
        <v>555</v>
      </c>
      <c r="C30" s="58" t="s">
        <v>248</v>
      </c>
      <c r="D30" s="57"/>
      <c r="E30" s="57">
        <v>85.925842848000002</v>
      </c>
      <c r="F30" s="57"/>
      <c r="J30" s="97"/>
    </row>
    <row r="31" spans="2:10" hidden="1" outlineLevel="1" x14ac:dyDescent="0.25">
      <c r="B31" s="59" t="s">
        <v>30</v>
      </c>
      <c r="C31" s="56" t="s">
        <v>249</v>
      </c>
      <c r="D31" s="57"/>
      <c r="E31" s="57">
        <v>19910.829139911635</v>
      </c>
      <c r="F31" s="57"/>
      <c r="J31" s="97"/>
    </row>
    <row r="32" spans="2:10" hidden="1" outlineLevel="1" x14ac:dyDescent="0.25">
      <c r="B32" s="59" t="s">
        <v>31</v>
      </c>
      <c r="C32" s="56" t="s">
        <v>250</v>
      </c>
      <c r="D32" s="57"/>
      <c r="E32" s="57">
        <v>312.61326626348182</v>
      </c>
      <c r="F32" s="57"/>
      <c r="J32" s="97"/>
    </row>
    <row r="33" spans="2:10" hidden="1" outlineLevel="1" x14ac:dyDescent="0.25">
      <c r="B33" s="59" t="s">
        <v>560</v>
      </c>
      <c r="C33" s="56" t="s">
        <v>564</v>
      </c>
      <c r="D33" s="57"/>
      <c r="E33" s="57">
        <v>20223.442406175116</v>
      </c>
      <c r="F33" s="57"/>
      <c r="J33" s="97"/>
    </row>
    <row r="34" spans="2:10" hidden="1" outlineLevel="1" x14ac:dyDescent="0.25">
      <c r="B34" s="59" t="s">
        <v>561</v>
      </c>
      <c r="C34" s="56" t="s">
        <v>251</v>
      </c>
      <c r="D34" s="57"/>
      <c r="E34" s="57">
        <v>0</v>
      </c>
      <c r="F34" s="57"/>
      <c r="J34" s="97"/>
    </row>
    <row r="35" spans="2:10" collapsed="1" x14ac:dyDescent="0.25">
      <c r="B35" s="56" t="s">
        <v>524</v>
      </c>
      <c r="C35" s="56" t="s">
        <v>252</v>
      </c>
      <c r="D35" s="57"/>
      <c r="E35" s="57">
        <v>17885.121200784641</v>
      </c>
      <c r="F35" s="57"/>
      <c r="H35" s="125" t="s">
        <v>308</v>
      </c>
      <c r="I35" s="125" t="s">
        <v>402</v>
      </c>
      <c r="J35" s="276">
        <v>2.2967393953507765E-2</v>
      </c>
    </row>
    <row r="36" spans="2:10" hidden="1" outlineLevel="1" x14ac:dyDescent="0.25">
      <c r="B36" s="274" t="s">
        <v>556</v>
      </c>
      <c r="C36" s="58" t="s">
        <v>253</v>
      </c>
      <c r="D36" s="57"/>
      <c r="E36" s="57">
        <v>17885.121200784641</v>
      </c>
      <c r="F36" s="57"/>
      <c r="J36" s="97"/>
    </row>
    <row r="37" spans="2:10" hidden="1" outlineLevel="1" x14ac:dyDescent="0.25">
      <c r="B37" s="274" t="s">
        <v>557</v>
      </c>
      <c r="C37" s="58" t="s">
        <v>254</v>
      </c>
      <c r="D37" s="57"/>
      <c r="E37" s="57">
        <v>0</v>
      </c>
      <c r="F37" s="57"/>
      <c r="J37" s="97"/>
    </row>
    <row r="38" spans="2:10" collapsed="1" x14ac:dyDescent="0.25">
      <c r="B38" s="275" t="s">
        <v>14</v>
      </c>
      <c r="C38" s="135" t="s">
        <v>255</v>
      </c>
      <c r="D38" s="40"/>
      <c r="E38" s="40"/>
      <c r="F38" s="128">
        <v>101252.60728831</v>
      </c>
      <c r="H38" s="125" t="s">
        <v>309</v>
      </c>
      <c r="I38" s="125" t="s">
        <v>1009</v>
      </c>
      <c r="J38" s="97">
        <v>1</v>
      </c>
    </row>
    <row r="39" spans="2:10" x14ac:dyDescent="0.25">
      <c r="B39" s="40"/>
      <c r="C39" s="129"/>
      <c r="D39" s="40"/>
      <c r="E39" s="40"/>
      <c r="F39" s="40"/>
      <c r="H39" s="125" t="s">
        <v>310</v>
      </c>
      <c r="I39" s="125" t="s">
        <v>27</v>
      </c>
      <c r="J39" s="97">
        <v>0.19863813738161579</v>
      </c>
    </row>
    <row r="40" spans="2:10" x14ac:dyDescent="0.25">
      <c r="B40" s="273">
        <v>3</v>
      </c>
      <c r="C40" s="53" t="s">
        <v>256</v>
      </c>
      <c r="D40" s="134" t="s">
        <v>392</v>
      </c>
      <c r="E40" s="134" t="s">
        <v>393</v>
      </c>
      <c r="F40" s="134" t="s">
        <v>0</v>
      </c>
      <c r="H40" s="125" t="s">
        <v>311</v>
      </c>
      <c r="I40" s="125" t="s">
        <v>403</v>
      </c>
      <c r="J40" s="97">
        <v>0.71540100939411044</v>
      </c>
    </row>
    <row r="41" spans="2:10" x14ac:dyDescent="0.25">
      <c r="B41" s="56" t="s">
        <v>523</v>
      </c>
      <c r="C41" s="56" t="s">
        <v>257</v>
      </c>
      <c r="D41" s="57">
        <v>2338.3212053904763</v>
      </c>
      <c r="E41" s="57"/>
      <c r="F41" s="57"/>
      <c r="H41" s="125" t="s">
        <v>312</v>
      </c>
      <c r="I41" s="125" t="s">
        <v>404</v>
      </c>
      <c r="J41" s="97">
        <v>0.24785218154906813</v>
      </c>
    </row>
    <row r="42" spans="2:10" x14ac:dyDescent="0.25">
      <c r="B42" s="56" t="s">
        <v>524</v>
      </c>
      <c r="C42" s="56" t="s">
        <v>258</v>
      </c>
      <c r="D42" s="57">
        <v>17885.121200784641</v>
      </c>
      <c r="E42" s="57"/>
      <c r="F42" s="57"/>
      <c r="H42" s="125" t="s">
        <v>313</v>
      </c>
      <c r="I42" s="125" t="s">
        <v>405</v>
      </c>
      <c r="J42" s="97">
        <v>0</v>
      </c>
    </row>
    <row r="43" spans="2:10" x14ac:dyDescent="0.25">
      <c r="B43" s="56" t="s">
        <v>29</v>
      </c>
      <c r="C43" s="56" t="s">
        <v>259</v>
      </c>
      <c r="D43" s="57">
        <v>0</v>
      </c>
      <c r="E43" s="57"/>
      <c r="F43" s="57"/>
      <c r="H43" s="125" t="s">
        <v>314</v>
      </c>
      <c r="I43" s="146" t="s">
        <v>568</v>
      </c>
      <c r="J43" s="147">
        <v>2.602875680060044E-2</v>
      </c>
    </row>
    <row r="44" spans="2:10" x14ac:dyDescent="0.25">
      <c r="B44" s="56" t="s">
        <v>18</v>
      </c>
      <c r="C44" s="56" t="s">
        <v>260</v>
      </c>
      <c r="D44" s="57">
        <v>0</v>
      </c>
      <c r="E44" s="57"/>
      <c r="F44" s="57"/>
    </row>
    <row r="45" spans="2:10" x14ac:dyDescent="0.25">
      <c r="B45" s="56" t="s">
        <v>16</v>
      </c>
      <c r="C45" s="56" t="s">
        <v>261</v>
      </c>
      <c r="D45" s="57">
        <v>0</v>
      </c>
      <c r="E45" s="57"/>
      <c r="F45" s="57"/>
      <c r="H45" s="142" t="s">
        <v>315</v>
      </c>
    </row>
    <row r="46" spans="2:10" x14ac:dyDescent="0.25">
      <c r="B46" s="56" t="s">
        <v>7</v>
      </c>
      <c r="C46" s="56" t="s">
        <v>262</v>
      </c>
      <c r="D46" s="57"/>
      <c r="E46" s="57">
        <v>1189.2691750655122</v>
      </c>
      <c r="F46" s="57"/>
      <c r="H46" s="125" t="s">
        <v>316</v>
      </c>
      <c r="I46" s="125" t="s">
        <v>406</v>
      </c>
      <c r="J46" s="97">
        <v>0.50859957662100408</v>
      </c>
    </row>
    <row r="47" spans="2:10" hidden="1" outlineLevel="1" x14ac:dyDescent="0.25">
      <c r="B47" s="274" t="s">
        <v>558</v>
      </c>
      <c r="C47" s="58" t="s">
        <v>263</v>
      </c>
      <c r="D47" s="57"/>
      <c r="E47" s="57">
        <v>308.93721081591207</v>
      </c>
      <c r="F47" s="57"/>
      <c r="H47" s="125" t="s">
        <v>661</v>
      </c>
      <c r="I47" s="125" t="s">
        <v>1010</v>
      </c>
      <c r="J47" s="97">
        <v>0.53305657839714049</v>
      </c>
    </row>
    <row r="48" spans="2:10" hidden="1" outlineLevel="1" x14ac:dyDescent="0.25">
      <c r="B48" s="274" t="s">
        <v>559</v>
      </c>
      <c r="C48" s="58" t="s">
        <v>264</v>
      </c>
      <c r="D48" s="57"/>
      <c r="E48" s="57">
        <v>880.33196424959999</v>
      </c>
      <c r="F48" s="57"/>
      <c r="H48" s="125" t="s">
        <v>317</v>
      </c>
      <c r="I48" s="125" t="s">
        <v>1011</v>
      </c>
      <c r="J48" s="97">
        <v>0.52625078219422805</v>
      </c>
    </row>
    <row r="49" spans="2:10" collapsed="1" x14ac:dyDescent="0.25">
      <c r="B49" s="56" t="s">
        <v>17</v>
      </c>
      <c r="C49" s="56" t="s">
        <v>265</v>
      </c>
      <c r="D49" s="57"/>
      <c r="E49" s="57">
        <v>0</v>
      </c>
      <c r="F49" s="57"/>
      <c r="H49" s="125" t="s">
        <v>318</v>
      </c>
      <c r="I49" s="125" t="s">
        <v>407</v>
      </c>
      <c r="J49" s="97">
        <v>0</v>
      </c>
    </row>
    <row r="50" spans="2:10" x14ac:dyDescent="0.25">
      <c r="B50" s="275" t="s">
        <v>19</v>
      </c>
      <c r="C50" s="135" t="s">
        <v>266</v>
      </c>
      <c r="D50" s="40"/>
      <c r="E50" s="40"/>
      <c r="F50" s="136">
        <v>19034.173231109606</v>
      </c>
    </row>
    <row r="51" spans="2:10" hidden="1" outlineLevel="1" x14ac:dyDescent="0.25">
      <c r="B51" s="277" t="s">
        <v>41</v>
      </c>
      <c r="C51" s="56" t="s">
        <v>267</v>
      </c>
      <c r="D51" s="56"/>
      <c r="E51" s="56"/>
      <c r="F51" s="57">
        <v>221.03115590512823</v>
      </c>
      <c r="J51" s="126"/>
    </row>
    <row r="52" spans="2:10" hidden="1" outlineLevel="1" x14ac:dyDescent="0.25">
      <c r="B52" s="277" t="s">
        <v>41</v>
      </c>
      <c r="C52" s="56" t="s">
        <v>268</v>
      </c>
      <c r="D52" s="56"/>
      <c r="E52" s="56"/>
      <c r="F52" s="57">
        <v>792.50538637439979</v>
      </c>
      <c r="J52" s="126"/>
    </row>
    <row r="53" spans="2:10" hidden="1" outlineLevel="1" x14ac:dyDescent="0.25">
      <c r="B53" s="277" t="s">
        <v>41</v>
      </c>
      <c r="C53" s="56" t="s">
        <v>269</v>
      </c>
      <c r="D53" s="56"/>
      <c r="E53" s="56"/>
      <c r="F53" s="57">
        <v>0</v>
      </c>
      <c r="J53" s="126"/>
    </row>
    <row r="54" spans="2:10" hidden="1" outlineLevel="1" x14ac:dyDescent="0.25">
      <c r="B54" s="277" t="s">
        <v>41</v>
      </c>
      <c r="C54" s="56" t="s">
        <v>270</v>
      </c>
      <c r="D54" s="56"/>
      <c r="E54" s="56"/>
      <c r="F54" s="57">
        <v>135.51548804543589</v>
      </c>
      <c r="J54" s="126"/>
    </row>
    <row r="55" spans="2:10" hidden="1" outlineLevel="1" x14ac:dyDescent="0.25">
      <c r="B55" s="277" t="s">
        <v>41</v>
      </c>
      <c r="C55" s="56" t="s">
        <v>271</v>
      </c>
      <c r="D55" s="56"/>
      <c r="E55" s="56"/>
      <c r="F55" s="57">
        <v>17885.121200784641</v>
      </c>
      <c r="J55" s="126"/>
    </row>
    <row r="56" spans="2:10" hidden="1" outlineLevel="1" x14ac:dyDescent="0.25">
      <c r="B56" s="277" t="s">
        <v>41</v>
      </c>
      <c r="C56" s="56" t="s">
        <v>272</v>
      </c>
      <c r="D56" s="56"/>
      <c r="E56" s="56"/>
      <c r="F56" s="57">
        <v>0</v>
      </c>
      <c r="J56" s="126"/>
    </row>
    <row r="57" spans="2:10" collapsed="1" x14ac:dyDescent="0.25">
      <c r="B57" s="278"/>
      <c r="C57" s="137"/>
      <c r="D57" s="40"/>
      <c r="E57" s="40"/>
      <c r="F57" s="138"/>
      <c r="H57" s="142" t="s">
        <v>319</v>
      </c>
      <c r="J57" s="126"/>
    </row>
    <row r="58" spans="2:10" x14ac:dyDescent="0.25">
      <c r="B58" s="40"/>
      <c r="C58" s="40"/>
      <c r="D58" s="40"/>
      <c r="E58" s="40"/>
      <c r="F58" s="40"/>
      <c r="H58" s="125" t="s">
        <v>782</v>
      </c>
      <c r="I58" s="125" t="s">
        <v>50</v>
      </c>
      <c r="J58" s="97">
        <v>0.31347334404216021</v>
      </c>
    </row>
    <row r="59" spans="2:10" x14ac:dyDescent="0.25">
      <c r="B59" s="273">
        <v>4</v>
      </c>
      <c r="C59" s="53" t="s">
        <v>273</v>
      </c>
      <c r="D59" s="134" t="s">
        <v>392</v>
      </c>
      <c r="E59" s="134" t="s">
        <v>393</v>
      </c>
      <c r="F59" s="134" t="s">
        <v>0</v>
      </c>
      <c r="H59" s="125" t="s">
        <v>320</v>
      </c>
      <c r="I59" s="125" t="s">
        <v>1012</v>
      </c>
      <c r="J59" s="97">
        <v>0.15190000000000001</v>
      </c>
    </row>
    <row r="60" spans="2:10" x14ac:dyDescent="0.25">
      <c r="B60" s="277" t="s">
        <v>19</v>
      </c>
      <c r="C60" s="56" t="s">
        <v>274</v>
      </c>
      <c r="D60" s="57">
        <v>19034.173231109606</v>
      </c>
      <c r="E60" s="57"/>
      <c r="F60" s="57"/>
    </row>
    <row r="61" spans="2:10" x14ac:dyDescent="0.25">
      <c r="B61" s="277"/>
      <c r="C61" s="56" t="s">
        <v>275</v>
      </c>
      <c r="D61" s="57"/>
      <c r="E61" s="57">
        <v>557.86411841000904</v>
      </c>
      <c r="F61" s="57"/>
    </row>
    <row r="62" spans="2:10" hidden="1" outlineLevel="1" x14ac:dyDescent="0.25">
      <c r="B62" s="59"/>
      <c r="C62" s="58" t="s">
        <v>276</v>
      </c>
      <c r="D62" s="57"/>
      <c r="E62" s="57">
        <v>55.257788976282058</v>
      </c>
      <c r="F62" s="57"/>
    </row>
    <row r="63" spans="2:10" hidden="1" outlineLevel="1" x14ac:dyDescent="0.25">
      <c r="B63" s="59"/>
      <c r="C63" s="58" t="s">
        <v>277</v>
      </c>
      <c r="D63" s="57"/>
      <c r="E63" s="57">
        <v>475.50323182463984</v>
      </c>
      <c r="F63" s="57"/>
    </row>
    <row r="64" spans="2:10" hidden="1" outlineLevel="1" x14ac:dyDescent="0.25">
      <c r="B64" s="59"/>
      <c r="C64" s="58" t="s">
        <v>278</v>
      </c>
      <c r="D64" s="57"/>
      <c r="E64" s="57">
        <v>0</v>
      </c>
      <c r="F64" s="57"/>
    </row>
    <row r="65" spans="2:11" hidden="1" outlineLevel="1" x14ac:dyDescent="0.25">
      <c r="B65" s="59"/>
      <c r="C65" s="58" t="s">
        <v>279</v>
      </c>
      <c r="D65" s="57"/>
      <c r="E65" s="57">
        <v>27.103097609087179</v>
      </c>
      <c r="F65" s="57"/>
    </row>
    <row r="66" spans="2:11" collapsed="1" x14ac:dyDescent="0.25">
      <c r="B66" s="275" t="s">
        <v>20</v>
      </c>
      <c r="C66" s="135" t="s">
        <v>563</v>
      </c>
      <c r="D66" s="40"/>
      <c r="E66" s="40"/>
      <c r="F66" s="136">
        <v>18476.309112699597</v>
      </c>
      <c r="H66" s="27" t="s">
        <v>321</v>
      </c>
    </row>
    <row r="67" spans="2:11" x14ac:dyDescent="0.25">
      <c r="B67" s="40"/>
      <c r="C67" s="40"/>
      <c r="D67" s="40"/>
      <c r="E67" s="40"/>
      <c r="F67" s="40"/>
      <c r="H67" s="125" t="s">
        <v>322</v>
      </c>
      <c r="J67" s="45">
        <v>4.6509980000000004</v>
      </c>
      <c r="K67" s="125" t="s">
        <v>398</v>
      </c>
    </row>
    <row r="68" spans="2:11" x14ac:dyDescent="0.25">
      <c r="B68" s="273">
        <v>5</v>
      </c>
      <c r="C68" s="53" t="s">
        <v>280</v>
      </c>
      <c r="D68" s="134" t="s">
        <v>392</v>
      </c>
      <c r="E68" s="134" t="s">
        <v>393</v>
      </c>
      <c r="F68" s="134" t="s">
        <v>0</v>
      </c>
      <c r="H68" s="125" t="s">
        <v>323</v>
      </c>
      <c r="J68" s="126">
        <v>51100</v>
      </c>
      <c r="K68" s="125" t="s">
        <v>28</v>
      </c>
    </row>
    <row r="69" spans="2:11" x14ac:dyDescent="0.25">
      <c r="B69" s="277" t="s">
        <v>20</v>
      </c>
      <c r="C69" s="56" t="s">
        <v>562</v>
      </c>
      <c r="D69" s="57">
        <v>18476.309112699597</v>
      </c>
      <c r="E69" s="139"/>
      <c r="F69" s="139"/>
      <c r="H69" s="125" t="s">
        <v>324</v>
      </c>
      <c r="J69" s="126">
        <v>91.017573385518602</v>
      </c>
      <c r="K69" s="125" t="s">
        <v>399</v>
      </c>
    </row>
    <row r="70" spans="2:11" hidden="1" outlineLevel="1" x14ac:dyDescent="0.25">
      <c r="B70" s="277"/>
      <c r="C70" s="58" t="s">
        <v>281</v>
      </c>
      <c r="D70" s="57">
        <v>165.77336692884617</v>
      </c>
      <c r="E70" s="139"/>
      <c r="F70" s="139"/>
    </row>
    <row r="71" spans="2:11" hidden="1" outlineLevel="1" x14ac:dyDescent="0.25">
      <c r="B71" s="277"/>
      <c r="C71" s="58" t="s">
        <v>282</v>
      </c>
      <c r="D71" s="57">
        <v>317.00215454975995</v>
      </c>
      <c r="E71" s="139"/>
      <c r="F71" s="139"/>
    </row>
    <row r="72" spans="2:11" hidden="1" outlineLevel="1" x14ac:dyDescent="0.25">
      <c r="B72" s="277"/>
      <c r="C72" s="58" t="s">
        <v>283</v>
      </c>
      <c r="D72" s="57">
        <v>0</v>
      </c>
      <c r="E72" s="139"/>
      <c r="F72" s="139"/>
    </row>
    <row r="73" spans="2:11" hidden="1" outlineLevel="1" x14ac:dyDescent="0.25">
      <c r="B73" s="277"/>
      <c r="C73" s="58" t="s">
        <v>284</v>
      </c>
      <c r="D73" s="57">
        <v>108.41239043634872</v>
      </c>
      <c r="E73" s="139"/>
      <c r="F73" s="139"/>
    </row>
    <row r="74" spans="2:11" hidden="1" outlineLevel="1" x14ac:dyDescent="0.25">
      <c r="B74" s="277"/>
      <c r="C74" s="58" t="s">
        <v>285</v>
      </c>
      <c r="D74" s="57">
        <v>17885.121200784641</v>
      </c>
      <c r="E74" s="139"/>
      <c r="F74" s="139"/>
    </row>
    <row r="75" spans="2:11" hidden="1" outlineLevel="1" x14ac:dyDescent="0.25">
      <c r="B75" s="277"/>
      <c r="C75" s="58" t="s">
        <v>286</v>
      </c>
      <c r="D75" s="57">
        <v>0</v>
      </c>
      <c r="E75" s="139"/>
      <c r="F75" s="139"/>
    </row>
    <row r="76" spans="2:11" hidden="1" outlineLevel="1" x14ac:dyDescent="0.25">
      <c r="B76" s="59" t="s">
        <v>40</v>
      </c>
      <c r="C76" s="56" t="s">
        <v>287</v>
      </c>
      <c r="D76" s="57">
        <v>85.949926250000004</v>
      </c>
      <c r="E76" s="139"/>
      <c r="F76" s="139"/>
    </row>
    <row r="77" spans="2:11" hidden="1" outlineLevel="1" x14ac:dyDescent="0.25">
      <c r="B77" s="59" t="s">
        <v>659</v>
      </c>
      <c r="C77" s="56" t="s">
        <v>288</v>
      </c>
      <c r="D77" s="57">
        <v>13.055793797375001</v>
      </c>
      <c r="E77" s="139"/>
      <c r="F77" s="139"/>
    </row>
    <row r="78" spans="2:11" collapsed="1" x14ac:dyDescent="0.25">
      <c r="B78" s="277" t="s">
        <v>8</v>
      </c>
      <c r="C78" s="56" t="s">
        <v>262</v>
      </c>
      <c r="D78" s="57">
        <v>1189.2691750655122</v>
      </c>
      <c r="E78" s="139"/>
      <c r="F78" s="139"/>
      <c r="H78" s="125" t="s">
        <v>325</v>
      </c>
    </row>
    <row r="79" spans="2:11" x14ac:dyDescent="0.25">
      <c r="B79" s="277" t="s">
        <v>9</v>
      </c>
      <c r="C79" s="56" t="s">
        <v>289</v>
      </c>
      <c r="D79" s="57"/>
      <c r="E79" s="57">
        <v>0</v>
      </c>
      <c r="F79" s="139"/>
    </row>
    <row r="80" spans="2:11" x14ac:dyDescent="0.25">
      <c r="B80" s="277" t="s">
        <v>16</v>
      </c>
      <c r="C80" s="56" t="s">
        <v>261</v>
      </c>
      <c r="D80" s="57"/>
      <c r="E80" s="57">
        <v>0</v>
      </c>
      <c r="F80" s="57"/>
    </row>
    <row r="81" spans="2:11" x14ac:dyDescent="0.25">
      <c r="B81" s="279" t="s">
        <v>4</v>
      </c>
      <c r="C81" s="135" t="s">
        <v>243</v>
      </c>
      <c r="D81" s="40"/>
      <c r="E81" s="40"/>
      <c r="F81" s="136">
        <v>19665.578287765107</v>
      </c>
    </row>
    <row r="82" spans="2:11" x14ac:dyDescent="0.25">
      <c r="B82" s="40"/>
      <c r="C82" s="40"/>
      <c r="D82" s="40"/>
      <c r="E82" s="40"/>
      <c r="F82" s="40"/>
    </row>
    <row r="83" spans="2:11" x14ac:dyDescent="0.25">
      <c r="B83" s="273">
        <v>6</v>
      </c>
      <c r="C83" s="53" t="s">
        <v>290</v>
      </c>
      <c r="D83" s="134" t="s">
        <v>392</v>
      </c>
      <c r="E83" s="134" t="s">
        <v>393</v>
      </c>
      <c r="F83" s="134" t="s">
        <v>0</v>
      </c>
      <c r="G83" s="2"/>
    </row>
    <row r="84" spans="2:11" ht="15" customHeight="1" x14ac:dyDescent="0.25">
      <c r="B84" s="277" t="s">
        <v>14</v>
      </c>
      <c r="C84" s="60" t="s">
        <v>291</v>
      </c>
      <c r="D84" s="54">
        <v>101252.60728831</v>
      </c>
      <c r="E84" s="57"/>
      <c r="F84" s="139"/>
      <c r="G84" s="2"/>
    </row>
    <row r="85" spans="2:11" ht="27.75" customHeight="1" x14ac:dyDescent="0.25">
      <c r="B85" s="280" t="s">
        <v>10</v>
      </c>
      <c r="C85" s="60" t="s">
        <v>657</v>
      </c>
      <c r="D85" s="57"/>
      <c r="E85" s="57">
        <v>39500</v>
      </c>
      <c r="F85" s="139"/>
      <c r="G85" s="2"/>
    </row>
    <row r="86" spans="2:11" hidden="1" outlineLevel="1" x14ac:dyDescent="0.25">
      <c r="B86" s="281" t="s">
        <v>47</v>
      </c>
      <c r="C86" s="58" t="s">
        <v>292</v>
      </c>
      <c r="D86" s="57"/>
      <c r="E86" s="57"/>
      <c r="F86" s="139"/>
      <c r="G86" s="2"/>
    </row>
    <row r="87" spans="2:11" hidden="1" outlineLevel="1" x14ac:dyDescent="0.25">
      <c r="B87" s="281" t="s">
        <v>48</v>
      </c>
      <c r="C87" s="58" t="s">
        <v>293</v>
      </c>
      <c r="D87" s="57"/>
      <c r="E87" s="57">
        <v>39500</v>
      </c>
      <c r="F87" s="139"/>
      <c r="G87" s="2"/>
    </row>
    <row r="88" spans="2:11" collapsed="1" x14ac:dyDescent="0.25">
      <c r="B88" s="277" t="s">
        <v>11</v>
      </c>
      <c r="C88" s="56" t="s">
        <v>658</v>
      </c>
      <c r="D88" s="57"/>
      <c r="E88" s="54">
        <v>61672.584886571989</v>
      </c>
      <c r="F88" s="57"/>
      <c r="G88" s="2"/>
    </row>
    <row r="89" spans="2:11" x14ac:dyDescent="0.25">
      <c r="B89" s="279" t="s">
        <v>21</v>
      </c>
      <c r="C89" s="135" t="s">
        <v>294</v>
      </c>
      <c r="D89" s="40"/>
      <c r="E89" s="40"/>
      <c r="F89" s="128">
        <v>80.022401738009648</v>
      </c>
      <c r="G89" s="2"/>
    </row>
    <row r="90" spans="2:11" x14ac:dyDescent="0.25">
      <c r="B90" s="40"/>
      <c r="C90" s="40"/>
      <c r="D90" s="40"/>
      <c r="E90" s="40"/>
      <c r="F90" s="40"/>
    </row>
    <row r="91" spans="2:11" x14ac:dyDescent="0.25">
      <c r="B91" s="40"/>
      <c r="C91" s="40"/>
      <c r="D91" s="40"/>
      <c r="E91" s="40"/>
      <c r="F91" s="40"/>
    </row>
    <row r="92" spans="2:11" x14ac:dyDescent="0.25">
      <c r="B92" s="273">
        <v>7</v>
      </c>
      <c r="C92" s="53" t="s">
        <v>295</v>
      </c>
      <c r="D92" s="134" t="s">
        <v>766</v>
      </c>
      <c r="E92" s="134" t="s">
        <v>767</v>
      </c>
      <c r="F92" s="134" t="s">
        <v>0</v>
      </c>
      <c r="G92" s="282" t="s">
        <v>768</v>
      </c>
    </row>
    <row r="93" spans="2:11" x14ac:dyDescent="0.25">
      <c r="B93" s="283" t="s">
        <v>12</v>
      </c>
      <c r="C93" s="56" t="s">
        <v>296</v>
      </c>
      <c r="D93" s="54">
        <v>2001.3725081598386</v>
      </c>
      <c r="E93" s="54">
        <v>-237.44751044083387</v>
      </c>
      <c r="F93" s="54">
        <v>1763.9249977190048</v>
      </c>
      <c r="G93" s="46">
        <v>2650</v>
      </c>
    </row>
    <row r="94" spans="2:11" s="2" customFormat="1" hidden="1" outlineLevel="1" x14ac:dyDescent="0.25">
      <c r="B94" s="59" t="s">
        <v>534</v>
      </c>
      <c r="C94" s="58" t="s">
        <v>660</v>
      </c>
      <c r="D94" s="54">
        <v>2001.3725081598386</v>
      </c>
      <c r="E94" s="54">
        <v>-237.44751044083387</v>
      </c>
      <c r="F94" s="54">
        <v>1763.9249977190048</v>
      </c>
      <c r="G94" s="61">
        <v>2650</v>
      </c>
      <c r="H94" s="127"/>
      <c r="I94" s="127"/>
      <c r="J94" s="127"/>
      <c r="K94" s="127"/>
    </row>
    <row r="95" spans="2:11" s="2" customFormat="1" ht="20.25" hidden="1" customHeight="1" outlineLevel="1" x14ac:dyDescent="0.25">
      <c r="B95" s="59" t="s">
        <v>52</v>
      </c>
      <c r="C95" s="284" t="s">
        <v>656</v>
      </c>
      <c r="D95" s="54">
        <v>2001.3725081598386</v>
      </c>
      <c r="E95" s="54">
        <v>-237.44751044083387</v>
      </c>
      <c r="F95" s="54">
        <v>1763.9249977190048</v>
      </c>
      <c r="G95" s="47">
        <v>2650</v>
      </c>
      <c r="H95" s="127"/>
      <c r="I95" s="127"/>
      <c r="J95" s="127"/>
      <c r="K95" s="127"/>
    </row>
    <row r="96" spans="2:11" s="2" customFormat="1" hidden="1" outlineLevel="1" x14ac:dyDescent="0.25">
      <c r="B96" s="285" t="s">
        <v>53</v>
      </c>
      <c r="C96" s="58" t="s">
        <v>655</v>
      </c>
      <c r="D96" s="54">
        <v>0</v>
      </c>
      <c r="E96" s="54">
        <v>0</v>
      </c>
      <c r="F96" s="54">
        <v>0</v>
      </c>
      <c r="G96" s="46"/>
      <c r="H96" s="127"/>
      <c r="I96" s="127"/>
      <c r="J96" s="127"/>
      <c r="K96" s="127"/>
    </row>
    <row r="97" spans="2:11" s="2" customFormat="1" hidden="1" outlineLevel="1" x14ac:dyDescent="0.25">
      <c r="B97" s="46" t="s">
        <v>54</v>
      </c>
      <c r="C97" s="56" t="s">
        <v>354</v>
      </c>
      <c r="D97" s="56"/>
      <c r="E97" s="56">
        <v>0</v>
      </c>
      <c r="F97" s="56"/>
      <c r="G97" s="46"/>
      <c r="H97" s="127"/>
      <c r="I97" s="127"/>
      <c r="J97" s="127"/>
      <c r="K97" s="127"/>
    </row>
    <row r="98" spans="2:11" s="2" customFormat="1" collapsed="1" x14ac:dyDescent="0.25">
      <c r="C98" s="127" t="s">
        <v>297</v>
      </c>
      <c r="D98" s="127"/>
      <c r="E98" s="127"/>
      <c r="F98" s="127"/>
      <c r="H98" s="127"/>
      <c r="I98" s="127"/>
      <c r="J98" s="127"/>
      <c r="K98" s="127"/>
    </row>
    <row r="101" spans="2:11" x14ac:dyDescent="0.25">
      <c r="C101" s="155"/>
    </row>
    <row r="103" spans="2:11" x14ac:dyDescent="0.25">
      <c r="B103" s="3"/>
      <c r="C103" s="156"/>
      <c r="D103" s="157"/>
      <c r="E103" s="157"/>
      <c r="F103" s="157"/>
      <c r="G103" s="2"/>
    </row>
    <row r="104" spans="2:11" x14ac:dyDescent="0.25">
      <c r="B104" s="3"/>
      <c r="C104" s="156"/>
      <c r="D104" s="157"/>
      <c r="E104" s="157"/>
      <c r="F104" s="157"/>
      <c r="G104" s="2"/>
    </row>
    <row r="105" spans="2:11" x14ac:dyDescent="0.25">
      <c r="B105" s="3"/>
      <c r="C105" s="156"/>
      <c r="D105" s="157"/>
      <c r="E105" s="157"/>
      <c r="F105" s="157"/>
      <c r="G105" s="2"/>
    </row>
    <row r="106" spans="2:11" x14ac:dyDescent="0.25">
      <c r="B106" s="3"/>
      <c r="C106" s="158"/>
      <c r="D106" s="159"/>
      <c r="E106" s="159"/>
      <c r="F106" s="159"/>
      <c r="G106" s="2"/>
    </row>
    <row r="107" spans="2:11" x14ac:dyDescent="0.25">
      <c r="B107" s="3"/>
      <c r="C107" s="158"/>
      <c r="D107" s="159"/>
      <c r="E107" s="159"/>
      <c r="F107" s="159"/>
      <c r="G107" s="2"/>
    </row>
    <row r="108" spans="2:11" x14ac:dyDescent="0.25">
      <c r="B108" s="3"/>
      <c r="C108" s="158"/>
      <c r="D108" s="157"/>
      <c r="E108" s="157"/>
      <c r="F108" s="157"/>
      <c r="G108" s="2"/>
    </row>
    <row r="109" spans="2:11" x14ac:dyDescent="0.25">
      <c r="B109" s="3"/>
      <c r="C109" s="156"/>
      <c r="D109" s="160"/>
      <c r="E109" s="160"/>
      <c r="F109" s="157"/>
    </row>
    <row r="110" spans="2:11" x14ac:dyDescent="0.25">
      <c r="B110" s="3"/>
      <c r="C110" s="156"/>
      <c r="D110" s="160"/>
      <c r="E110" s="160"/>
      <c r="F110" s="157"/>
    </row>
    <row r="111" spans="2:11" x14ac:dyDescent="0.25">
      <c r="B111" s="3"/>
      <c r="C111" s="156"/>
      <c r="D111" s="160"/>
      <c r="E111" s="160"/>
      <c r="F111" s="157"/>
    </row>
    <row r="112" spans="2:11" x14ac:dyDescent="0.25">
      <c r="B112" s="3"/>
      <c r="C112" s="156"/>
      <c r="D112" s="160"/>
      <c r="E112" s="160"/>
      <c r="F112" s="157"/>
    </row>
    <row r="113" spans="2:6" x14ac:dyDescent="0.25">
      <c r="B113" s="3"/>
      <c r="C113" s="158"/>
      <c r="D113" s="159"/>
      <c r="E113" s="159"/>
      <c r="F113" s="159"/>
    </row>
  </sheetData>
  <mergeCells count="1">
    <mergeCell ref="B7:B9"/>
  </mergeCells>
  <phoneticPr fontId="8" type="noConversion"/>
  <pageMargins left="0.75" right="0.56000000000000005" top="0.69" bottom="0.68" header="0.5" footer="0.5"/>
  <pageSetup scale="80" fitToHeight="0" orientation="portrait" horizontalDpi="4294967293" verticalDpi="4294967293" r:id="rId1"/>
  <headerFooter alignWithMargins="0"/>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7:M55"/>
  <sheetViews>
    <sheetView showGridLines="0" zoomScale="85" zoomScaleNormal="85" zoomScalePageLayoutView="86" workbookViewId="0">
      <selection activeCell="F6" sqref="F6"/>
    </sheetView>
  </sheetViews>
  <sheetFormatPr baseColWidth="10" defaultColWidth="11.42578125" defaultRowHeight="15" x14ac:dyDescent="0.25"/>
  <cols>
    <col min="1" max="1" width="2.7109375" customWidth="1"/>
    <col min="2" max="2" width="37.85546875" customWidth="1"/>
    <col min="3" max="3" width="21.28515625" customWidth="1"/>
    <col min="4" max="4" width="17.140625" customWidth="1"/>
    <col min="5" max="5" width="20" customWidth="1"/>
    <col min="6" max="6" width="21.42578125" customWidth="1"/>
    <col min="7" max="7" width="17" customWidth="1"/>
    <col min="8" max="8" width="22.85546875" customWidth="1"/>
    <col min="9" max="10" width="14.42578125" customWidth="1"/>
    <col min="11" max="11" width="13.85546875" customWidth="1"/>
  </cols>
  <sheetData>
    <row r="7" spans="1:12" ht="18.75" x14ac:dyDescent="0.3">
      <c r="B7" s="288" t="s">
        <v>950</v>
      </c>
      <c r="C7" s="289"/>
      <c r="D7" s="289"/>
      <c r="E7" s="289"/>
      <c r="F7" s="289"/>
      <c r="G7" s="289"/>
      <c r="H7" s="289"/>
      <c r="I7" s="289"/>
      <c r="J7" s="289"/>
      <c r="K7" s="289"/>
    </row>
    <row r="8" spans="1:12" x14ac:dyDescent="0.25">
      <c r="B8" s="290" t="s">
        <v>61</v>
      </c>
      <c r="C8" s="286" t="s">
        <v>59</v>
      </c>
      <c r="D8" s="286" t="s">
        <v>57</v>
      </c>
      <c r="E8" s="286" t="s">
        <v>62</v>
      </c>
      <c r="F8" s="286" t="s">
        <v>58</v>
      </c>
      <c r="G8" s="286">
        <v>3700</v>
      </c>
      <c r="H8" s="286">
        <v>3510</v>
      </c>
      <c r="I8" s="286"/>
      <c r="J8" s="290"/>
      <c r="K8" s="291"/>
    </row>
    <row r="9" spans="1:12" ht="45" x14ac:dyDescent="0.25">
      <c r="B9" s="292"/>
      <c r="C9" s="287" t="s">
        <v>938</v>
      </c>
      <c r="D9" s="287" t="s">
        <v>349</v>
      </c>
      <c r="E9" s="287" t="s">
        <v>940</v>
      </c>
      <c r="F9" s="287" t="s">
        <v>942</v>
      </c>
      <c r="G9" s="287" t="s">
        <v>947</v>
      </c>
      <c r="H9" s="287" t="s">
        <v>723</v>
      </c>
      <c r="I9" s="287" t="s">
        <v>350</v>
      </c>
      <c r="J9" s="287" t="s">
        <v>351</v>
      </c>
      <c r="K9" s="292" t="s">
        <v>948</v>
      </c>
    </row>
    <row r="10" spans="1:12" x14ac:dyDescent="0.25">
      <c r="B10" s="293" t="s">
        <v>296</v>
      </c>
      <c r="C10" s="294"/>
      <c r="D10" s="294"/>
      <c r="E10" s="294"/>
      <c r="F10" s="294"/>
      <c r="G10" s="294"/>
      <c r="H10" s="294"/>
      <c r="I10" s="294"/>
      <c r="J10" s="293"/>
      <c r="K10" s="293"/>
    </row>
    <row r="11" spans="1:12" x14ac:dyDescent="0.25">
      <c r="B11" s="295" t="s">
        <v>660</v>
      </c>
      <c r="C11" s="296"/>
      <c r="D11" s="296"/>
      <c r="E11" s="296"/>
      <c r="F11" s="296"/>
      <c r="G11" s="296"/>
      <c r="H11" s="296"/>
      <c r="I11" s="296"/>
      <c r="J11" s="297">
        <v>19910.829139911632</v>
      </c>
      <c r="K11" s="297">
        <v>19910.829139911632</v>
      </c>
      <c r="L11" s="44"/>
    </row>
    <row r="12" spans="1:12" x14ac:dyDescent="0.25">
      <c r="B12" s="295" t="s">
        <v>354</v>
      </c>
      <c r="C12" s="296"/>
      <c r="D12" s="296"/>
      <c r="E12" s="296"/>
      <c r="F12" s="296"/>
      <c r="G12" s="296"/>
      <c r="H12" s="296"/>
      <c r="I12" s="296"/>
      <c r="J12" s="297">
        <v>312.61326626348182</v>
      </c>
      <c r="K12" s="297">
        <v>312.61326626348182</v>
      </c>
      <c r="L12" s="44"/>
    </row>
    <row r="13" spans="1:12" x14ac:dyDescent="0.25">
      <c r="B13" s="297" t="s">
        <v>666</v>
      </c>
      <c r="C13" s="296"/>
      <c r="D13" s="296"/>
      <c r="E13" s="296"/>
      <c r="F13" s="296"/>
      <c r="G13" s="296"/>
      <c r="H13" s="296"/>
      <c r="I13" s="296"/>
      <c r="J13" s="297">
        <v>20223.442406175112</v>
      </c>
      <c r="K13" s="297">
        <v>20223.442406175112</v>
      </c>
      <c r="L13" s="44"/>
    </row>
    <row r="14" spans="1:12" x14ac:dyDescent="0.25">
      <c r="B14" s="293" t="s">
        <v>667</v>
      </c>
      <c r="C14" s="293"/>
      <c r="D14" s="293"/>
      <c r="E14" s="293"/>
      <c r="F14" s="293"/>
      <c r="G14" s="293"/>
      <c r="H14" s="293"/>
      <c r="I14" s="293"/>
      <c r="J14" s="294"/>
      <c r="K14" s="293">
        <v>0</v>
      </c>
      <c r="L14" s="44"/>
    </row>
    <row r="15" spans="1:12" x14ac:dyDescent="0.25">
      <c r="A15" s="2"/>
      <c r="B15" s="295" t="s">
        <v>352</v>
      </c>
      <c r="C15" s="297"/>
      <c r="D15" s="297"/>
      <c r="E15" s="297"/>
      <c r="F15" s="297">
        <v>270.07477210256411</v>
      </c>
      <c r="G15" s="297"/>
      <c r="H15" s="297"/>
      <c r="I15" s="297"/>
      <c r="J15" s="296"/>
      <c r="K15" s="297">
        <v>270.07477210256411</v>
      </c>
      <c r="L15" s="44"/>
    </row>
    <row r="16" spans="1:12" x14ac:dyDescent="0.25">
      <c r="A16" s="2"/>
      <c r="B16" s="295" t="s">
        <v>353</v>
      </c>
      <c r="C16" s="297"/>
      <c r="D16" s="297">
        <v>422.394048</v>
      </c>
      <c r="E16" s="297"/>
      <c r="F16" s="297"/>
      <c r="G16" s="297"/>
      <c r="H16" s="297"/>
      <c r="I16" s="297"/>
      <c r="J16" s="296"/>
      <c r="K16" s="297">
        <v>422.394048</v>
      </c>
      <c r="L16" s="44"/>
    </row>
    <row r="17" spans="1:12" x14ac:dyDescent="0.25">
      <c r="A17" s="2"/>
      <c r="B17" s="52" t="s">
        <v>668</v>
      </c>
      <c r="C17" s="297">
        <v>0</v>
      </c>
      <c r="D17" s="297">
        <v>422.394048</v>
      </c>
      <c r="E17" s="297">
        <v>0</v>
      </c>
      <c r="F17" s="297">
        <v>270.07477210256411</v>
      </c>
      <c r="G17" s="297">
        <v>0</v>
      </c>
      <c r="H17" s="297">
        <v>0</v>
      </c>
      <c r="I17" s="297">
        <v>0</v>
      </c>
      <c r="J17" s="296">
        <v>0</v>
      </c>
      <c r="K17" s="297">
        <v>692.46882010256411</v>
      </c>
      <c r="L17" s="44"/>
    </row>
    <row r="18" spans="1:12" x14ac:dyDescent="0.25">
      <c r="A18" s="2"/>
      <c r="B18" s="298" t="s">
        <v>669</v>
      </c>
      <c r="C18" s="299"/>
      <c r="D18" s="299"/>
      <c r="E18" s="293"/>
      <c r="F18" s="299"/>
      <c r="G18" s="299"/>
      <c r="H18" s="299"/>
      <c r="I18" s="293"/>
      <c r="J18" s="300"/>
      <c r="K18" s="293">
        <v>0</v>
      </c>
      <c r="L18" s="44"/>
    </row>
    <row r="19" spans="1:12" x14ac:dyDescent="0.25">
      <c r="A19" s="2"/>
      <c r="B19" s="301" t="s">
        <v>562</v>
      </c>
      <c r="C19" s="297">
        <v>317.00215454975995</v>
      </c>
      <c r="D19" s="297"/>
      <c r="E19" s="297">
        <v>79.961381186348717</v>
      </c>
      <c r="F19" s="297"/>
      <c r="G19" s="297">
        <v>192.94992625</v>
      </c>
      <c r="H19" s="297">
        <v>17885.121200784641</v>
      </c>
      <c r="I19" s="297">
        <v>0.55000000000000004</v>
      </c>
      <c r="J19" s="105"/>
      <c r="K19" s="297">
        <v>18475.584662770747</v>
      </c>
      <c r="L19" s="44"/>
    </row>
    <row r="20" spans="1:12" x14ac:dyDescent="0.25">
      <c r="A20" s="2"/>
      <c r="B20" s="301" t="s">
        <v>670</v>
      </c>
      <c r="C20" s="2"/>
      <c r="D20" s="2"/>
      <c r="E20" s="297">
        <v>28.451009249999998</v>
      </c>
      <c r="F20" s="2"/>
      <c r="G20" s="297"/>
      <c r="H20" s="2"/>
      <c r="I20" s="297">
        <v>164.49891700000001</v>
      </c>
      <c r="J20" s="105"/>
      <c r="K20" s="297">
        <v>192.94992625</v>
      </c>
      <c r="L20" s="44"/>
    </row>
    <row r="21" spans="1:12" x14ac:dyDescent="0.25">
      <c r="A21" s="2"/>
      <c r="B21" s="301" t="s">
        <v>718</v>
      </c>
      <c r="C21" s="2"/>
      <c r="D21" s="2"/>
      <c r="E21" s="297"/>
      <c r="F21" s="2"/>
      <c r="G21" s="302">
        <v>13</v>
      </c>
      <c r="H21" s="2"/>
      <c r="I21" s="297"/>
      <c r="J21" s="105"/>
      <c r="K21" s="297">
        <v>13</v>
      </c>
      <c r="L21" s="44"/>
    </row>
    <row r="22" spans="1:12" x14ac:dyDescent="0.25">
      <c r="A22" s="2"/>
      <c r="B22" s="301" t="s">
        <v>355</v>
      </c>
      <c r="C22" s="297">
        <v>246.74089224959991</v>
      </c>
      <c r="D22" s="297">
        <v>633.59107200000005</v>
      </c>
      <c r="E22" s="297"/>
      <c r="F22" s="297">
        <v>308.93721081591207</v>
      </c>
      <c r="G22" s="297"/>
      <c r="H22" s="297">
        <v>0</v>
      </c>
      <c r="I22" s="297">
        <v>0</v>
      </c>
      <c r="J22" s="296">
        <v>0</v>
      </c>
      <c r="K22" s="297">
        <v>1189.2691750655122</v>
      </c>
      <c r="L22" s="44"/>
    </row>
    <row r="23" spans="1:12" x14ac:dyDescent="0.25">
      <c r="A23" s="2"/>
      <c r="B23" s="52" t="s">
        <v>671</v>
      </c>
      <c r="C23" s="297">
        <v>563.74304679935983</v>
      </c>
      <c r="D23" s="297">
        <v>633.59107200000005</v>
      </c>
      <c r="E23" s="297">
        <v>108.41239043634872</v>
      </c>
      <c r="F23" s="297">
        <v>308.93721081591207</v>
      </c>
      <c r="G23" s="297">
        <v>205.94992625</v>
      </c>
      <c r="H23" s="297">
        <v>17885.121200784641</v>
      </c>
      <c r="I23" s="297">
        <v>165.04891700000002</v>
      </c>
      <c r="J23" s="296"/>
      <c r="K23" s="297">
        <v>19870.80376408626</v>
      </c>
      <c r="L23" s="44"/>
    </row>
    <row r="24" spans="1:12" x14ac:dyDescent="0.25">
      <c r="A24" s="2"/>
      <c r="B24" s="303" t="s">
        <v>672</v>
      </c>
      <c r="C24" s="304">
        <v>475.50323182463984</v>
      </c>
      <c r="D24" s="304"/>
      <c r="E24" s="304">
        <v>27.103097609087179</v>
      </c>
      <c r="F24" s="304"/>
      <c r="G24" s="304"/>
      <c r="H24" s="304"/>
      <c r="I24" s="304">
        <v>55.257788976282058</v>
      </c>
      <c r="J24" s="305"/>
      <c r="K24" s="304">
        <v>557.86411841000904</v>
      </c>
      <c r="L24" s="44"/>
    </row>
    <row r="25" spans="1:12" ht="15.75" x14ac:dyDescent="0.25">
      <c r="A25" s="2"/>
      <c r="B25" s="306" t="s">
        <v>60</v>
      </c>
      <c r="C25" s="307">
        <v>1039.2462786239996</v>
      </c>
      <c r="D25" s="307">
        <v>1055.9851200000001</v>
      </c>
      <c r="E25" s="307">
        <v>135.51548804543589</v>
      </c>
      <c r="F25" s="307">
        <v>579.01198291847618</v>
      </c>
      <c r="G25" s="307">
        <v>205.94992625</v>
      </c>
      <c r="H25" s="307">
        <v>17885.121200784641</v>
      </c>
      <c r="I25" s="307">
        <v>220.30670597628207</v>
      </c>
      <c r="J25" s="307">
        <v>20223.442406175112</v>
      </c>
      <c r="K25" s="307">
        <v>41344.579108773949</v>
      </c>
      <c r="L25" s="44"/>
    </row>
    <row r="26" spans="1:12" ht="15.75" x14ac:dyDescent="0.25">
      <c r="A26" s="2"/>
      <c r="B26" s="63"/>
      <c r="C26" s="308"/>
      <c r="D26" s="308"/>
      <c r="E26" s="308"/>
      <c r="F26" s="308"/>
      <c r="G26" s="308"/>
      <c r="H26" s="308"/>
      <c r="I26" s="308"/>
      <c r="J26" s="308"/>
      <c r="K26" s="308"/>
      <c r="L26" s="44"/>
    </row>
    <row r="27" spans="1:12" ht="15.75" x14ac:dyDescent="0.25">
      <c r="B27" s="63"/>
      <c r="C27" s="64"/>
      <c r="D27" s="64"/>
      <c r="E27" s="64"/>
      <c r="F27" s="64"/>
      <c r="G27" s="65"/>
      <c r="H27" s="64"/>
      <c r="I27" s="64"/>
      <c r="J27" s="64"/>
      <c r="K27" s="64"/>
    </row>
    <row r="28" spans="1:12" ht="18.75" x14ac:dyDescent="0.3">
      <c r="B28" s="288" t="s">
        <v>951</v>
      </c>
      <c r="C28" s="309"/>
      <c r="D28" s="309"/>
      <c r="E28" s="309"/>
      <c r="F28" s="309"/>
      <c r="G28" s="309"/>
      <c r="H28" s="309"/>
      <c r="I28" s="309"/>
      <c r="J28" s="309"/>
      <c r="K28" s="309"/>
    </row>
    <row r="29" spans="1:12" x14ac:dyDescent="0.25">
      <c r="B29" s="310" t="s">
        <v>61</v>
      </c>
      <c r="C29" s="310" t="s">
        <v>59</v>
      </c>
      <c r="D29" s="310" t="s">
        <v>57</v>
      </c>
      <c r="E29" s="311" t="s">
        <v>62</v>
      </c>
      <c r="F29" s="310" t="s">
        <v>58</v>
      </c>
      <c r="G29" s="310">
        <v>3700</v>
      </c>
      <c r="H29" s="310">
        <v>3510</v>
      </c>
      <c r="I29" s="310"/>
      <c r="J29" s="310"/>
      <c r="K29" s="82"/>
    </row>
    <row r="30" spans="1:12" ht="45" x14ac:dyDescent="0.25">
      <c r="B30" s="310"/>
      <c r="C30" s="311" t="s">
        <v>938</v>
      </c>
      <c r="D30" s="311" t="s">
        <v>349</v>
      </c>
      <c r="E30" s="311" t="s">
        <v>940</v>
      </c>
      <c r="F30" s="311" t="s">
        <v>942</v>
      </c>
      <c r="G30" s="311" t="s">
        <v>947</v>
      </c>
      <c r="H30" s="311" t="s">
        <v>723</v>
      </c>
      <c r="I30" s="311" t="s">
        <v>350</v>
      </c>
      <c r="J30" s="311" t="s">
        <v>351</v>
      </c>
      <c r="K30" s="310" t="s">
        <v>949</v>
      </c>
    </row>
    <row r="31" spans="1:12" x14ac:dyDescent="0.25">
      <c r="B31" s="293" t="s">
        <v>296</v>
      </c>
      <c r="C31" s="293"/>
      <c r="D31" s="293"/>
      <c r="E31" s="293"/>
      <c r="F31" s="293"/>
      <c r="G31" s="293"/>
      <c r="H31" s="293"/>
      <c r="I31" s="293"/>
      <c r="J31" s="294"/>
      <c r="K31" s="293"/>
    </row>
    <row r="32" spans="1:12" x14ac:dyDescent="0.25">
      <c r="B32" s="312" t="s">
        <v>660</v>
      </c>
      <c r="C32" s="297">
        <v>582.3780137279997</v>
      </c>
      <c r="D32" s="297">
        <v>1055.9851200000001</v>
      </c>
      <c r="E32" s="297">
        <v>47.449811232000009</v>
      </c>
      <c r="F32" s="297">
        <v>339.5145931669943</v>
      </c>
      <c r="G32" s="313"/>
      <c r="H32" s="297">
        <v>17885.121200784641</v>
      </c>
      <c r="I32" s="314">
        <v>0.38040099999999999</v>
      </c>
      <c r="J32" s="296"/>
      <c r="K32" s="297">
        <v>19910.829139911632</v>
      </c>
    </row>
    <row r="33" spans="1:13" x14ac:dyDescent="0.25">
      <c r="B33" s="312" t="s">
        <v>354</v>
      </c>
      <c r="C33" s="297">
        <v>34.474216895999987</v>
      </c>
      <c r="D33" s="297">
        <v>0</v>
      </c>
      <c r="E33" s="297">
        <v>38.476031616</v>
      </c>
      <c r="F33" s="297">
        <v>239.49738975148182</v>
      </c>
      <c r="G33" s="313"/>
      <c r="H33" s="297"/>
      <c r="I33" s="314">
        <v>0.165628</v>
      </c>
      <c r="J33" s="296"/>
      <c r="K33" s="297">
        <v>312.61326626348182</v>
      </c>
    </row>
    <row r="34" spans="1:13" x14ac:dyDescent="0.25">
      <c r="B34" s="297" t="s">
        <v>666</v>
      </c>
      <c r="C34" s="297">
        <v>616.85223062399973</v>
      </c>
      <c r="D34" s="297">
        <v>1055.9851200000001</v>
      </c>
      <c r="E34" s="297">
        <v>85.925842848000002</v>
      </c>
      <c r="F34" s="297">
        <v>579.01198291847618</v>
      </c>
      <c r="G34" s="297">
        <v>0</v>
      </c>
      <c r="H34" s="297">
        <v>17885.121200784641</v>
      </c>
      <c r="I34" s="314">
        <v>0.54602899999999999</v>
      </c>
      <c r="J34" s="296">
        <v>0</v>
      </c>
      <c r="K34" s="297">
        <v>20223.442406175116</v>
      </c>
    </row>
    <row r="35" spans="1:13" x14ac:dyDescent="0.25">
      <c r="A35" s="2"/>
      <c r="B35" s="293" t="s">
        <v>667</v>
      </c>
      <c r="C35" s="293"/>
      <c r="D35" s="293"/>
      <c r="E35" s="293"/>
      <c r="F35" s="293"/>
      <c r="G35" s="293"/>
      <c r="H35" s="293"/>
      <c r="I35" s="293"/>
      <c r="J35" s="294"/>
      <c r="K35" s="293">
        <v>0</v>
      </c>
    </row>
    <row r="36" spans="1:13" x14ac:dyDescent="0.25">
      <c r="A36" s="2"/>
      <c r="B36" s="295" t="s">
        <v>352</v>
      </c>
      <c r="C36" s="297"/>
      <c r="D36" s="297"/>
      <c r="E36" s="297">
        <v>49.589645197435885</v>
      </c>
      <c r="F36" s="297"/>
      <c r="G36" s="313"/>
      <c r="H36" s="297"/>
      <c r="I36" s="297">
        <v>220.48512690512823</v>
      </c>
      <c r="J36" s="296"/>
      <c r="K36" s="297">
        <v>270.07477210256411</v>
      </c>
    </row>
    <row r="37" spans="1:13" x14ac:dyDescent="0.25">
      <c r="A37" s="2"/>
      <c r="B37" s="295" t="s">
        <v>353</v>
      </c>
      <c r="C37" s="297">
        <v>422.394048</v>
      </c>
      <c r="D37" s="297"/>
      <c r="E37" s="297"/>
      <c r="F37" s="297"/>
      <c r="G37" s="313"/>
      <c r="H37" s="297"/>
      <c r="I37" s="297"/>
      <c r="J37" s="296"/>
      <c r="K37" s="297">
        <v>422.394048</v>
      </c>
    </row>
    <row r="38" spans="1:13" x14ac:dyDescent="0.25">
      <c r="A38" s="2"/>
      <c r="B38" s="52" t="s">
        <v>668</v>
      </c>
      <c r="C38" s="297">
        <v>422.394048</v>
      </c>
      <c r="D38" s="297">
        <v>0</v>
      </c>
      <c r="E38" s="297">
        <v>49.589645197435885</v>
      </c>
      <c r="F38" s="297">
        <v>0</v>
      </c>
      <c r="G38" s="297">
        <v>0</v>
      </c>
      <c r="H38" s="297">
        <v>0</v>
      </c>
      <c r="I38" s="297">
        <v>220.48512690512823</v>
      </c>
      <c r="J38" s="296"/>
      <c r="K38" s="297">
        <v>692.46882010256411</v>
      </c>
      <c r="M38" s="21"/>
    </row>
    <row r="39" spans="1:13" x14ac:dyDescent="0.25">
      <c r="A39" s="2"/>
      <c r="B39" s="298" t="s">
        <v>669</v>
      </c>
      <c r="C39" s="293"/>
      <c r="D39" s="293"/>
      <c r="E39" s="293"/>
      <c r="F39" s="293"/>
      <c r="G39" s="293"/>
      <c r="H39" s="293"/>
      <c r="I39" s="293"/>
      <c r="J39" s="294"/>
      <c r="K39" s="293">
        <v>0</v>
      </c>
      <c r="M39" s="21"/>
    </row>
    <row r="40" spans="1:13" x14ac:dyDescent="0.25">
      <c r="A40" s="2"/>
      <c r="B40" s="301" t="s">
        <v>562</v>
      </c>
      <c r="C40" s="296"/>
      <c r="D40" s="296"/>
      <c r="E40" s="296"/>
      <c r="F40" s="296"/>
      <c r="G40" s="302">
        <v>13</v>
      </c>
      <c r="H40" s="296"/>
      <c r="I40" s="296"/>
      <c r="J40" s="297">
        <v>18462.584662770747</v>
      </c>
      <c r="K40" s="297">
        <v>18475.584662770747</v>
      </c>
      <c r="M40" s="21"/>
    </row>
    <row r="41" spans="1:13" x14ac:dyDescent="0.25">
      <c r="A41" s="2"/>
      <c r="B41" s="295" t="s">
        <v>670</v>
      </c>
      <c r="C41" s="296"/>
      <c r="D41" s="296"/>
      <c r="E41" s="296"/>
      <c r="F41" s="296"/>
      <c r="G41" s="313">
        <v>192.94992625</v>
      </c>
      <c r="H41" s="296"/>
      <c r="I41" s="296"/>
      <c r="J41" s="297"/>
      <c r="K41" s="297">
        <v>192.94992625</v>
      </c>
    </row>
    <row r="42" spans="1:13" x14ac:dyDescent="0.25">
      <c r="A42" s="2"/>
      <c r="B42" s="301" t="s">
        <v>718</v>
      </c>
      <c r="C42" s="296"/>
      <c r="D42" s="296"/>
      <c r="E42" s="296"/>
      <c r="F42" s="296"/>
      <c r="G42" s="313"/>
      <c r="H42" s="296"/>
      <c r="I42" s="296"/>
      <c r="J42" s="297">
        <v>13</v>
      </c>
      <c r="K42" s="297">
        <v>13</v>
      </c>
    </row>
    <row r="43" spans="1:13" x14ac:dyDescent="0.25">
      <c r="A43" s="2"/>
      <c r="B43" s="295" t="s">
        <v>355</v>
      </c>
      <c r="C43" s="296"/>
      <c r="D43" s="296"/>
      <c r="E43" s="296"/>
      <c r="F43" s="296"/>
      <c r="G43" s="313"/>
      <c r="H43" s="296"/>
      <c r="I43" s="296"/>
      <c r="J43" s="297">
        <v>1189.2691750655122</v>
      </c>
      <c r="K43" s="297">
        <v>1189.2691750655122</v>
      </c>
    </row>
    <row r="44" spans="1:13" x14ac:dyDescent="0.25">
      <c r="A44" s="2"/>
      <c r="B44" s="2" t="s">
        <v>671</v>
      </c>
      <c r="C44" s="296"/>
      <c r="D44" s="296"/>
      <c r="E44" s="296"/>
      <c r="F44" s="296"/>
      <c r="G44" s="302">
        <v>205.94992625</v>
      </c>
      <c r="H44" s="296"/>
      <c r="I44" s="296"/>
      <c r="J44" s="297">
        <v>19664.853837836257</v>
      </c>
      <c r="K44" s="297">
        <v>19870.803764086257</v>
      </c>
    </row>
    <row r="45" spans="1:13" ht="15.75" x14ac:dyDescent="0.25">
      <c r="A45" s="2"/>
      <c r="B45" s="299" t="s">
        <v>672</v>
      </c>
      <c r="C45" s="315"/>
      <c r="D45" s="315"/>
      <c r="E45" s="315"/>
      <c r="F45" s="315"/>
      <c r="G45" s="316"/>
      <c r="H45" s="315"/>
      <c r="I45" s="315"/>
      <c r="J45" s="317">
        <v>557.86411841000904</v>
      </c>
      <c r="K45" s="317">
        <v>557.86411841000904</v>
      </c>
    </row>
    <row r="46" spans="1:13" ht="15.75" x14ac:dyDescent="0.25">
      <c r="B46" s="306" t="s">
        <v>60</v>
      </c>
      <c r="C46" s="307">
        <v>1039.2462786239998</v>
      </c>
      <c r="D46" s="307">
        <v>1055.9851200000001</v>
      </c>
      <c r="E46" s="307">
        <v>135.51548804543589</v>
      </c>
      <c r="F46" s="307">
        <v>579.01198291847618</v>
      </c>
      <c r="G46" s="307">
        <v>205.94992625</v>
      </c>
      <c r="H46" s="307">
        <v>17885.121200784641</v>
      </c>
      <c r="I46" s="307">
        <v>221.03115590512823</v>
      </c>
      <c r="J46" s="307">
        <v>20222.717956246266</v>
      </c>
      <c r="K46" s="307">
        <v>41344.579108773949</v>
      </c>
    </row>
    <row r="47" spans="1:13" ht="15.75" x14ac:dyDescent="0.25">
      <c r="B47" s="63"/>
    </row>
    <row r="48" spans="1:13" ht="15.75" x14ac:dyDescent="0.25">
      <c r="B48" s="63"/>
    </row>
    <row r="49" spans="2:11" x14ac:dyDescent="0.25">
      <c r="B49" s="318" t="s">
        <v>672</v>
      </c>
      <c r="C49" s="318">
        <v>0.44568849708024072</v>
      </c>
      <c r="D49" s="318">
        <v>0</v>
      </c>
      <c r="E49" s="318">
        <v>0.2</v>
      </c>
      <c r="F49" s="318">
        <v>0</v>
      </c>
      <c r="G49" s="318">
        <v>0</v>
      </c>
      <c r="H49" s="318">
        <v>0</v>
      </c>
      <c r="I49" s="318">
        <v>0.25</v>
      </c>
      <c r="J49" s="318"/>
      <c r="K49" s="318"/>
    </row>
    <row r="51" spans="2:11" ht="15.75" customHeight="1" x14ac:dyDescent="0.25">
      <c r="B51" s="463" t="s">
        <v>952</v>
      </c>
      <c r="C51" s="463"/>
      <c r="D51" s="463"/>
      <c r="E51" s="463"/>
      <c r="F51" s="463"/>
      <c r="G51" s="463"/>
      <c r="H51" s="463"/>
      <c r="I51" s="463"/>
      <c r="J51" s="463"/>
      <c r="K51" s="463"/>
    </row>
    <row r="52" spans="2:11" ht="15" customHeight="1" x14ac:dyDescent="0.25">
      <c r="B52" s="463"/>
      <c r="C52" s="463"/>
      <c r="D52" s="463"/>
      <c r="E52" s="463"/>
      <c r="F52" s="463"/>
      <c r="G52" s="463"/>
      <c r="H52" s="463"/>
      <c r="I52" s="463"/>
      <c r="J52" s="463"/>
      <c r="K52" s="463"/>
    </row>
    <row r="53" spans="2:11" x14ac:dyDescent="0.25">
      <c r="B53" s="463"/>
      <c r="C53" s="463"/>
      <c r="D53" s="463"/>
      <c r="E53" s="463"/>
      <c r="F53" s="463"/>
      <c r="G53" s="463"/>
      <c r="H53" s="463"/>
      <c r="I53" s="463"/>
      <c r="J53" s="463"/>
      <c r="K53" s="463"/>
    </row>
    <row r="54" spans="2:11" x14ac:dyDescent="0.25">
      <c r="B54" s="463"/>
      <c r="C54" s="463"/>
      <c r="D54" s="463"/>
      <c r="E54" s="463"/>
      <c r="F54" s="463"/>
      <c r="G54" s="463"/>
      <c r="H54" s="463"/>
      <c r="I54" s="463"/>
      <c r="J54" s="463"/>
      <c r="K54" s="463"/>
    </row>
    <row r="55" spans="2:11" x14ac:dyDescent="0.25">
      <c r="B55" s="32"/>
      <c r="C55" s="32"/>
      <c r="D55" s="32"/>
      <c r="E55" s="32"/>
      <c r="F55" s="32"/>
      <c r="G55" s="32"/>
      <c r="H55" s="32"/>
      <c r="I55" s="32"/>
      <c r="J55" s="32"/>
      <c r="K55" s="32"/>
    </row>
  </sheetData>
  <mergeCells count="1">
    <mergeCell ref="B51:K5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39997558519241921"/>
  </sheetPr>
  <dimension ref="A5:E31"/>
  <sheetViews>
    <sheetView showGridLines="0" zoomScale="85" zoomScaleNormal="85" zoomScalePageLayoutView="90" workbookViewId="0">
      <selection activeCell="E32" sqref="E32"/>
    </sheetView>
  </sheetViews>
  <sheetFormatPr baseColWidth="10" defaultColWidth="11.42578125" defaultRowHeight="15" x14ac:dyDescent="0.25"/>
  <cols>
    <col min="1" max="1" width="45" customWidth="1"/>
    <col min="2" max="2" width="18.85546875" customWidth="1"/>
    <col min="3" max="3" width="19.42578125" customWidth="1"/>
    <col min="4" max="4" width="17.140625" customWidth="1"/>
    <col min="5" max="5" width="18.28515625" customWidth="1"/>
    <col min="7" max="7" width="28.140625" customWidth="1"/>
  </cols>
  <sheetData>
    <row r="5" spans="1:5" ht="36" customHeight="1" x14ac:dyDescent="0.3">
      <c r="A5" s="319" t="s">
        <v>791</v>
      </c>
      <c r="B5" s="320"/>
      <c r="C5" s="320"/>
      <c r="D5" s="320"/>
      <c r="E5" s="321"/>
    </row>
    <row r="6" spans="1:5" ht="18" customHeight="1" x14ac:dyDescent="0.3">
      <c r="A6" s="322" t="s">
        <v>953</v>
      </c>
      <c r="B6" s="320"/>
      <c r="C6" s="320"/>
      <c r="D6" s="320"/>
      <c r="E6" s="321"/>
    </row>
    <row r="7" spans="1:5" x14ac:dyDescent="0.25">
      <c r="A7" s="66"/>
      <c r="B7" s="464" t="s">
        <v>345</v>
      </c>
      <c r="C7" s="464"/>
      <c r="D7" s="464"/>
      <c r="E7" s="464"/>
    </row>
    <row r="8" spans="1:5" ht="28.5" customHeight="1" x14ac:dyDescent="0.25">
      <c r="A8" s="66"/>
      <c r="B8" s="107" t="s">
        <v>346</v>
      </c>
      <c r="C8" s="107" t="s">
        <v>347</v>
      </c>
      <c r="D8" s="107" t="s">
        <v>348</v>
      </c>
      <c r="E8" s="106" t="s">
        <v>60</v>
      </c>
    </row>
    <row r="9" spans="1:5" x14ac:dyDescent="0.25">
      <c r="A9" s="79"/>
      <c r="B9" s="80"/>
      <c r="C9" s="81"/>
      <c r="D9" s="81"/>
      <c r="E9" s="81"/>
    </row>
    <row r="10" spans="1:5" x14ac:dyDescent="0.25">
      <c r="A10" s="76" t="s">
        <v>326</v>
      </c>
      <c r="B10" s="73">
        <v>2001.3725081598386</v>
      </c>
      <c r="C10" s="73"/>
      <c r="D10" s="73"/>
      <c r="E10" s="73">
        <v>2001.3725081598386</v>
      </c>
    </row>
    <row r="11" spans="1:5" x14ac:dyDescent="0.25">
      <c r="A11" s="68" t="s">
        <v>327</v>
      </c>
      <c r="B11" s="69"/>
      <c r="C11" s="70"/>
      <c r="D11" s="70"/>
      <c r="E11" s="71"/>
    </row>
    <row r="12" spans="1:5" x14ac:dyDescent="0.25">
      <c r="A12" s="22" t="s">
        <v>328</v>
      </c>
      <c r="B12" s="67">
        <v>18317.133659245868</v>
      </c>
      <c r="C12" s="35">
        <v>1030.974716340392</v>
      </c>
      <c r="D12" s="35"/>
      <c r="E12" s="35">
        <v>19348.10837558626</v>
      </c>
    </row>
    <row r="13" spans="1:5" x14ac:dyDescent="0.25">
      <c r="A13" s="22" t="s">
        <v>329</v>
      </c>
      <c r="B13" s="36"/>
      <c r="C13" s="37"/>
      <c r="D13" s="35">
        <v>145943.90970000002</v>
      </c>
      <c r="E13" s="35">
        <v>145943.90970000002</v>
      </c>
    </row>
    <row r="14" spans="1:5" x14ac:dyDescent="0.25">
      <c r="A14" s="22" t="s">
        <v>330</v>
      </c>
      <c r="B14" s="36"/>
      <c r="C14" s="35"/>
      <c r="D14" s="37"/>
      <c r="E14" s="35">
        <v>0</v>
      </c>
    </row>
    <row r="15" spans="1:5" x14ac:dyDescent="0.25">
      <c r="A15" s="22" t="s">
        <v>331</v>
      </c>
      <c r="B15" s="36">
        <v>81448.377125376021</v>
      </c>
      <c r="C15" s="35">
        <v>20362.094281343991</v>
      </c>
      <c r="D15" s="35"/>
      <c r="E15" s="35">
        <v>101810.47140672001</v>
      </c>
    </row>
    <row r="16" spans="1:5" x14ac:dyDescent="0.25">
      <c r="A16" s="72" t="s">
        <v>332</v>
      </c>
      <c r="B16" s="73">
        <v>99765.510784621889</v>
      </c>
      <c r="C16" s="73">
        <v>21393.068997684382</v>
      </c>
      <c r="D16" s="73">
        <v>145943.90970000002</v>
      </c>
      <c r="E16" s="74">
        <v>267102.48948230629</v>
      </c>
    </row>
    <row r="17" spans="1:5" x14ac:dyDescent="0.25">
      <c r="A17" s="23" t="s">
        <v>333</v>
      </c>
      <c r="B17" s="35"/>
      <c r="C17" s="35"/>
      <c r="D17" s="35"/>
      <c r="E17" s="35">
        <v>0</v>
      </c>
    </row>
    <row r="18" spans="1:5" x14ac:dyDescent="0.25">
      <c r="A18" s="22" t="s">
        <v>334</v>
      </c>
      <c r="B18" s="36">
        <v>19910.829139911635</v>
      </c>
      <c r="C18" s="36">
        <v>312.61326626348182</v>
      </c>
      <c r="D18" s="36">
        <v>0</v>
      </c>
      <c r="E18" s="35">
        <v>20223.442406175116</v>
      </c>
    </row>
    <row r="19" spans="1:5" x14ac:dyDescent="0.25">
      <c r="A19" s="24" t="s">
        <v>335</v>
      </c>
      <c r="B19" s="36">
        <v>17885.121200784641</v>
      </c>
      <c r="C19" s="35"/>
      <c r="D19" s="35"/>
      <c r="E19" s="35">
        <v>17885.121200784641</v>
      </c>
    </row>
    <row r="20" spans="1:5" x14ac:dyDescent="0.25">
      <c r="A20" s="24" t="s">
        <v>336</v>
      </c>
      <c r="B20" s="36">
        <v>1638.3631337279999</v>
      </c>
      <c r="C20" s="35">
        <v>34.474216895999987</v>
      </c>
      <c r="D20" s="35"/>
      <c r="E20" s="35">
        <v>1672.8373506239998</v>
      </c>
    </row>
    <row r="21" spans="1:5" x14ac:dyDescent="0.25">
      <c r="A21" s="24" t="s">
        <v>337</v>
      </c>
      <c r="B21" s="36">
        <v>387.34480539899431</v>
      </c>
      <c r="C21" s="36">
        <v>278.13904936748185</v>
      </c>
      <c r="D21" s="35"/>
      <c r="E21" s="35">
        <v>665.48385476647616</v>
      </c>
    </row>
    <row r="22" spans="1:5" x14ac:dyDescent="0.25">
      <c r="A22" s="22" t="s">
        <v>338</v>
      </c>
      <c r="B22" s="36"/>
      <c r="C22" s="37"/>
      <c r="D22" s="35">
        <v>44133.438293280007</v>
      </c>
      <c r="E22" s="35">
        <v>44133.438293280007</v>
      </c>
    </row>
    <row r="23" spans="1:5" x14ac:dyDescent="0.25">
      <c r="A23" s="22" t="s">
        <v>339</v>
      </c>
      <c r="B23" s="35">
        <v>39500</v>
      </c>
      <c r="C23" s="35"/>
      <c r="D23" s="37"/>
      <c r="E23" s="35">
        <v>39500</v>
      </c>
    </row>
    <row r="24" spans="1:5" x14ac:dyDescent="0.25">
      <c r="A24" s="22" t="s">
        <v>340</v>
      </c>
      <c r="B24" s="94">
        <v>40592.129155151088</v>
      </c>
      <c r="C24" s="94">
        <v>21080.455731420901</v>
      </c>
      <c r="D24" s="37"/>
      <c r="E24" s="35">
        <v>61672.584886571989</v>
      </c>
    </row>
    <row r="25" spans="1:5" x14ac:dyDescent="0.25">
      <c r="A25" s="22" t="s">
        <v>341</v>
      </c>
      <c r="B25" s="36"/>
      <c r="C25" s="35"/>
      <c r="D25" s="35">
        <v>101810.47140672001</v>
      </c>
      <c r="E25" s="35">
        <v>101810.47140672001</v>
      </c>
    </row>
    <row r="26" spans="1:5" x14ac:dyDescent="0.25">
      <c r="A26" s="25" t="s">
        <v>342</v>
      </c>
      <c r="B26" s="36">
        <v>100002.95829506272</v>
      </c>
      <c r="C26" s="36">
        <v>21393.068997684382</v>
      </c>
      <c r="D26" s="36">
        <v>145943.90970000002</v>
      </c>
      <c r="E26" s="35">
        <v>267339.93699274713</v>
      </c>
    </row>
    <row r="27" spans="1:5" x14ac:dyDescent="0.25">
      <c r="A27" s="75" t="s">
        <v>343</v>
      </c>
      <c r="B27" s="73">
        <v>1763.9249977190048</v>
      </c>
      <c r="C27" s="73"/>
      <c r="D27" s="73"/>
      <c r="E27" s="74">
        <v>1763.9249977190048</v>
      </c>
    </row>
    <row r="28" spans="1:5" x14ac:dyDescent="0.25">
      <c r="A28" s="26" t="s">
        <v>344</v>
      </c>
      <c r="B28" s="38">
        <v>-237.44751044083387</v>
      </c>
      <c r="C28" s="38">
        <v>0</v>
      </c>
      <c r="D28" s="38">
        <v>0</v>
      </c>
      <c r="E28" s="39">
        <v>-237.44751044083387</v>
      </c>
    </row>
    <row r="30" spans="1:5" x14ac:dyDescent="0.25">
      <c r="B30" s="21"/>
    </row>
    <row r="31" spans="1:5" x14ac:dyDescent="0.25">
      <c r="A31" s="33"/>
    </row>
  </sheetData>
  <mergeCells count="1">
    <mergeCell ref="B7:E7"/>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00332C-DFBD-47B7-9142-10DDCEA01530}"/>
</file>

<file path=customXml/itemProps2.xml><?xml version="1.0" encoding="utf-8"?>
<ds:datastoreItem xmlns:ds="http://schemas.openxmlformats.org/officeDocument/2006/customXml" ds:itemID="{607B5653-058F-4464-A667-CF38DC0B38A1}"/>
</file>

<file path=customXml/itemProps3.xml><?xml version="1.0" encoding="utf-8"?>
<ds:datastoreItem xmlns:ds="http://schemas.openxmlformats.org/officeDocument/2006/customXml" ds:itemID="{99D45A73-BFC3-48F6-897F-5D3EA48FC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 de 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 series</vt:lpstr>
      <vt:lpstr>Indicators</vt:lpstr>
      <vt:lpstr>AbstractionUse!Área_de_impresión</vt:lpstr>
      <vt:lpstr>ExtraccionesUsos!Área_de_impresión</vt:lpstr>
      <vt:lpstr>'Secuencia de cuentas'!Área_de_impresión</vt:lpstr>
      <vt:lpstr>SequenceTables!Área_de_impresión</vt:lpstr>
      <vt:lpstr>'Serie de tiempo'!Área_de_impresión</vt:lpstr>
      <vt:lpstr>'Time 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cp:lastPrinted>2017-09-07T21:47:10Z</cp:lastPrinted>
  <dcterms:created xsi:type="dcterms:W3CDTF">2013-10-20T13:05:38Z</dcterms:created>
  <dcterms:modified xsi:type="dcterms:W3CDTF">2019-04-22T15:37:11Z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