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cr-my.sharepoint.com/personal/ucananjj_bccr_fi_cr/Documents/Escritorio/"/>
    </mc:Choice>
  </mc:AlternateContent>
  <xr:revisionPtr revIDLastSave="214" documentId="13_ncr:1_{97B850D4-8E10-49B2-9A14-775CCB2FDBD3}" xr6:coauthVersionLast="47" xr6:coauthVersionMax="47" xr10:uidLastSave="{A2D64AEA-10C6-4EE0-878D-B3FBCA9BD453}"/>
  <bookViews>
    <workbookView xWindow="570" yWindow="0" windowWidth="21330" windowHeight="15480" xr2:uid="{F00FEC2E-AB03-4EA0-9828-BE1D1BD74C35}"/>
  </bookViews>
  <sheets>
    <sheet name="Consulta" sheetId="2" r:id="rId1"/>
    <sheet name="Cuadro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" i="2" l="1"/>
  <c r="F9" i="2"/>
  <c r="F8" i="2"/>
  <c r="F10" i="2" l="1"/>
  <c r="F11" i="2"/>
  <c r="F12" i="2"/>
</calcChain>
</file>

<file path=xl/sharedStrings.xml><?xml version="1.0" encoding="utf-8"?>
<sst xmlns="http://schemas.openxmlformats.org/spreadsheetml/2006/main" count="138" uniqueCount="102">
  <si>
    <t>Seleccione la Entidad:</t>
  </si>
  <si>
    <t>Banco BAC San José</t>
  </si>
  <si>
    <t>Página web:</t>
  </si>
  <si>
    <t>Atención en línea:</t>
  </si>
  <si>
    <t>Atención telefónica:</t>
  </si>
  <si>
    <t>Atención vía correo:</t>
  </si>
  <si>
    <t>Atención por Whatsapp:</t>
  </si>
  <si>
    <t>Fuente: Información brindada por cada entidad.</t>
  </si>
  <si>
    <t>https://www.baccredomatic.com/</t>
  </si>
  <si>
    <t>8742-9595</t>
  </si>
  <si>
    <t>https://www.lafise.com/blcr/</t>
  </si>
  <si>
    <t>Banco Popular y Desarrollo Comunal</t>
  </si>
  <si>
    <t>www.BancoPopular.fi.cr</t>
  </si>
  <si>
    <t xml:space="preserve">www.bancopopular.fi.cr </t>
  </si>
  <si>
    <t>2202-2020</t>
  </si>
  <si>
    <t>popularenlinea@bp.fi.cr</t>
  </si>
  <si>
    <t>8502-2020</t>
  </si>
  <si>
    <t>Banco Nacional de Costa Rica</t>
  </si>
  <si>
    <t xml:space="preserve">https://www.bncr.fi.cr </t>
  </si>
  <si>
    <t>https://www.bncr.fi.cr</t>
  </si>
  <si>
    <t>2212-2000</t>
  </si>
  <si>
    <t>info@bncr.fi.cr</t>
  </si>
  <si>
    <t>Credix World</t>
  </si>
  <si>
    <t>www.credix.com</t>
  </si>
  <si>
    <t>2220-3349</t>
  </si>
  <si>
    <t xml:space="preserve">atencionalcliente@credix.com </t>
  </si>
  <si>
    <t>8427-3349</t>
  </si>
  <si>
    <t>Adquiere su propia marca</t>
  </si>
  <si>
    <t>Banco Promerica</t>
  </si>
  <si>
    <t>www.promerica.fi.cr</t>
  </si>
  <si>
    <t>2519-8090</t>
  </si>
  <si>
    <t>solucion@promerica.fi.cr</t>
  </si>
  <si>
    <t>8988-8090</t>
  </si>
  <si>
    <t>Banco de Costa Rica</t>
  </si>
  <si>
    <t>2211-1111</t>
  </si>
  <si>
    <t>https://www.bancobcr.com/wps/portal/bcr</t>
  </si>
  <si>
    <t xml:space="preserve">centroasistenciaBCR@bancobcr.com </t>
  </si>
  <si>
    <t>2211-1135</t>
  </si>
  <si>
    <t>Dlocal</t>
  </si>
  <si>
    <t>www.dlocal.com</t>
  </si>
  <si>
    <t>https://support.dlocal.com/</t>
  </si>
  <si>
    <t>Entidad</t>
  </si>
  <si>
    <t>Página web</t>
  </si>
  <si>
    <t>Atención el línea</t>
  </si>
  <si>
    <t>Atención telefónica</t>
  </si>
  <si>
    <t>Atención vía correo</t>
  </si>
  <si>
    <t>Atención por Whatsapp</t>
  </si>
  <si>
    <t>https://www.baccredomatic.com/es-cr/personas/canales-de-servicio
https://www.baccredomatic.com/es-cr/personas/canales-de-servicio?send_message=hola</t>
  </si>
  <si>
    <t>2295-9898 / 2295-9797</t>
  </si>
  <si>
    <r>
      <rPr>
        <b/>
        <sz val="11"/>
        <color theme="1"/>
        <rFont val="Calibri"/>
        <family val="2"/>
        <scheme val="minor"/>
      </rPr>
      <t>Fuente</t>
    </r>
    <r>
      <rPr>
        <sz val="11"/>
        <color theme="1"/>
        <rFont val="Calibri"/>
        <family val="2"/>
        <scheme val="minor"/>
      </rPr>
      <t>: Información brindada por cada entidad.</t>
    </r>
  </si>
  <si>
    <t>-</t>
  </si>
  <si>
    <t>Marcas de tarjetas adquiridas</t>
  </si>
  <si>
    <t>American Express, Mastercard y VISA</t>
  </si>
  <si>
    <t>Mastercard y VISA</t>
  </si>
  <si>
    <t xml:space="preserve">CONSULTE SOBRE PROVEEDORES DE SERVICIO DE ADQUIRENCIA </t>
  </si>
  <si>
    <t>Banco Lafise</t>
  </si>
  <si>
    <t>MPOS Global</t>
  </si>
  <si>
    <t>https://mpos.com/</t>
  </si>
  <si>
    <t>(+507) 6165-8687</t>
  </si>
  <si>
    <t>info@mpos.com</t>
  </si>
  <si>
    <t>Banco Davibank</t>
  </si>
  <si>
    <t>Banco BCT</t>
  </si>
  <si>
    <t>Afinia</t>
  </si>
  <si>
    <t>www.afinia.site</t>
  </si>
  <si>
    <t>soporte@afinia.site</t>
  </si>
  <si>
    <t>6335-8930</t>
  </si>
  <si>
    <t>6155-8618</t>
  </si>
  <si>
    <t>www.corporacionbct.com</t>
  </si>
  <si>
    <t>2212-8529</t>
  </si>
  <si>
    <t xml:space="preserve">AtencionalClienteBCT@corporacionbct.com </t>
  </si>
  <si>
    <t>ONVO</t>
  </si>
  <si>
    <t>Tilopay</t>
  </si>
  <si>
    <t>Petroservicios de Costa Rica*</t>
  </si>
  <si>
    <t>Soluciones SOLFIN</t>
  </si>
  <si>
    <t>* Petroservicios de Costa Rica opera un sistema cerrado.</t>
  </si>
  <si>
    <t>https://onvopay.com/</t>
  </si>
  <si>
    <t>ayuda@onvopay.com</t>
  </si>
  <si>
    <t>(+506) 7019-6686</t>
  </si>
  <si>
    <t>https://onvopay.com/contact-us</t>
  </si>
  <si>
    <t>2520‑9300</t>
  </si>
  <si>
    <t>https://www.wfscorp.com</t>
  </si>
  <si>
    <t>https://solfin.cr</t>
  </si>
  <si>
    <t>(+506) 4000-1817</t>
  </si>
  <si>
    <t xml:space="preserve">contacto@solfin.cr </t>
  </si>
  <si>
    <t>Mastercard</t>
  </si>
  <si>
    <t>https://solfin.cr/contacto</t>
  </si>
  <si>
    <t>https://tilopay.com</t>
  </si>
  <si>
    <t>https://support.tilopay.com</t>
  </si>
  <si>
    <t>(+506) 2208-8767</t>
  </si>
  <si>
    <t xml:space="preserve"> contacto@tilopay.com (contacto principal) / sac@tilopay.com (soporte)</t>
  </si>
  <si>
    <t>8000‑LAFISE (8000‑523473)</t>
  </si>
  <si>
    <t>servicioalclientecr@lafise.com</t>
  </si>
  <si>
    <t>(+506) 6096-4347</t>
  </si>
  <si>
    <t>https://www.lafise.com/blcr/queremos-atenderle</t>
  </si>
  <si>
    <t>Banco Davivienda</t>
  </si>
  <si>
    <t>costarica_servicioalcliente@davivienda.cr</t>
  </si>
  <si>
    <t>2287‑1111</t>
  </si>
  <si>
    <t>https://www.davibank.cr</t>
  </si>
  <si>
    <t xml:space="preserve">www.davivienda.cr </t>
  </si>
  <si>
    <t>https://bienvenido.davivienda.cr/wps/portal/personasCR</t>
  </si>
  <si>
    <t>2287‑1111 / 8001‑726842</t>
  </si>
  <si>
    <t>https://www.davibank.cr/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</si>
</sst>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0"/>
      <name val="Century Gothic"/>
      <family val="2"/>
    </font>
    <font>
      <b/>
      <sz val="14"/>
      <color theme="1"/>
      <name val="Calibri"/>
      <family val="2"/>
      <scheme val="minor"/>
    </font>
    <font>
      <sz val="10"/>
      <name val="Century Gothic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0">
    <xf numFmtId="0" fontId="0" fillId="0" borderId="0" xfId="0"/>
    <xf numFmtId="0" fontId="0" fillId="2" borderId="0" xfId="0" applyFill="1"/>
    <xf numFmtId="0" fontId="0" fillId="3" borderId="0" xfId="0" applyFill="1"/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3" borderId="3" xfId="0" applyFill="1" applyBorder="1" applyAlignment="1">
      <alignment vertical="center"/>
    </xf>
    <xf numFmtId="0" fontId="5" fillId="3" borderId="4" xfId="0" applyFont="1" applyFill="1" applyBorder="1" applyAlignment="1">
      <alignment horizontal="left" vertical="center"/>
    </xf>
    <xf numFmtId="0" fontId="0" fillId="3" borderId="5" xfId="0" applyFill="1" applyBorder="1" applyAlignment="1">
      <alignment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3" fillId="3" borderId="4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vertical="center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0" fillId="3" borderId="8" xfId="0" applyFill="1" applyBorder="1" applyAlignment="1">
      <alignment vertical="center" wrapText="1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6" fillId="3" borderId="0" xfId="0" applyFont="1" applyFill="1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vertical="top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0" xfId="0" applyBorder="1"/>
    <xf numFmtId="0" fontId="2" fillId="0" borderId="10" xfId="0" applyFont="1" applyBorder="1"/>
    <xf numFmtId="0" fontId="2" fillId="0" borderId="0" xfId="0" applyFont="1"/>
    <xf numFmtId="0" fontId="7" fillId="0" borderId="0" xfId="1" applyFill="1" applyAlignment="1">
      <alignment vertical="center" wrapText="1"/>
    </xf>
    <xf numFmtId="0" fontId="7" fillId="0" borderId="0" xfId="1" applyFill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0" fillId="4" borderId="0" xfId="0" applyFill="1" applyAlignment="1">
      <alignment vertical="center" wrapText="1"/>
    </xf>
    <xf numFmtId="0" fontId="7" fillId="4" borderId="0" xfId="1" applyFill="1" applyAlignment="1">
      <alignment vertical="center"/>
    </xf>
    <xf numFmtId="0" fontId="0" fillId="4" borderId="0" xfId="0" applyFill="1" applyAlignment="1">
      <alignment vertical="center"/>
    </xf>
    <xf numFmtId="0" fontId="7" fillId="4" borderId="0" xfId="1" applyFill="1" applyAlignment="1">
      <alignment vertical="top" wrapText="1"/>
    </xf>
    <xf numFmtId="0" fontId="0" fillId="4" borderId="0" xfId="0" applyFill="1" applyAlignment="1">
      <alignment vertical="top" wrapText="1"/>
    </xf>
    <xf numFmtId="0" fontId="7" fillId="0" borderId="0" xfId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157480</xdr:colOff>
      <xdr:row>4</xdr:row>
      <xdr:rowOff>63500</xdr:rowOff>
    </xdr:from>
    <xdr:to>
      <xdr:col>7</xdr:col>
      <xdr:colOff>599440</xdr:colOff>
      <xdr:row>6</xdr:row>
      <xdr:rowOff>115570</xdr:rowOff>
    </xdr:to>
    <xdr:sp macro="" textlink="">
      <xdr:nvSpPr>
        <xdr:cNvPr id="2" name="Flecha: hacia la izquierda 1">
          <a:extLst>
            <a:ext uri="{FF2B5EF4-FFF2-40B4-BE49-F238E27FC236}">
              <a16:creationId xmlns:a16="http://schemas.microsoft.com/office/drawing/2014/main" id="{8A86882C-7E54-4925-80D5-32FE468D5D4B}"/>
            </a:ext>
          </a:extLst>
        </xdr:cNvPr>
        <xdr:cNvSpPr/>
      </xdr:nvSpPr>
      <xdr:spPr>
        <a:xfrm>
          <a:off x="7175500" y="1016000"/>
          <a:ext cx="1234440" cy="669290"/>
        </a:xfrm>
        <a:prstGeom prst="leftArrow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R" sz="1100"/>
        </a:p>
      </xdr:txBody>
    </xdr:sp>
    <xdr:clientData/>
  </xdr:twoCellAnchor>
  <xdr:twoCellAnchor>
    <xdr:from>
      <xdr:col>0</xdr:col>
      <xdr:colOff>94957</xdr:colOff>
      <xdr:row>4</xdr:row>
      <xdr:rowOff>10160</xdr:rowOff>
    </xdr:from>
    <xdr:to>
      <xdr:col>3</xdr:col>
      <xdr:colOff>651803</xdr:colOff>
      <xdr:row>9</xdr:row>
      <xdr:rowOff>106680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544C5822-8708-45BB-A303-8F64192CC332}"/>
            </a:ext>
          </a:extLst>
        </xdr:cNvPr>
        <xdr:cNvSpPr txBox="1"/>
      </xdr:nvSpPr>
      <xdr:spPr>
        <a:xfrm>
          <a:off x="94957" y="965200"/>
          <a:ext cx="2553286" cy="15900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R" sz="1200" b="1">
              <a:solidFill>
                <a:sysClr val="windowText" lastClr="000000"/>
              </a:solidFill>
              <a:latin typeface="Century Gothic" panose="020B0502020202020204" pitchFamily="34" charset="0"/>
            </a:rPr>
            <a:t>Información de</a:t>
          </a:r>
          <a:r>
            <a:rPr lang="es-CR" sz="1200" b="1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adquirentes </a:t>
          </a:r>
        </a:p>
        <a:p>
          <a:endParaRPr lang="es-CR" sz="1200" baseline="0">
            <a:solidFill>
              <a:sysClr val="windowText" lastClr="000000"/>
            </a:solidFill>
            <a:latin typeface="Century Gothic" panose="020B0502020202020204" pitchFamily="34" charset="0"/>
          </a:endParaRPr>
        </a:p>
        <a:p>
          <a:r>
            <a:rPr lang="es-CR" sz="1200">
              <a:solidFill>
                <a:sysClr val="windowText" lastClr="000000"/>
              </a:solidFill>
              <a:latin typeface="Century Gothic" panose="020B0502020202020204" pitchFamily="34" charset="0"/>
            </a:rPr>
            <a:t>En esta página información podrá consultar información de las entidades proveedoras</a:t>
          </a:r>
          <a:r>
            <a:rPr lang="es-CR" sz="12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de servicios de adquirencia del sistema de tarjetas de pago</a:t>
          </a:r>
          <a:r>
            <a:rPr lang="es-CR" sz="1200">
              <a:solidFill>
                <a:sysClr val="windowText" lastClr="000000"/>
              </a:solidFill>
              <a:latin typeface="Century Gothic" panose="020B0502020202020204" pitchFamily="34" charset="0"/>
            </a:rPr>
            <a:t>.</a:t>
          </a:r>
          <a:r>
            <a:rPr lang="es-CR" sz="1200" baseline="0">
              <a:solidFill>
                <a:sysClr val="windowText" lastClr="000000"/>
              </a:solidFill>
              <a:latin typeface="Century Gothic" panose="020B0502020202020204" pitchFamily="34" charset="0"/>
            </a:rPr>
            <a:t> </a:t>
          </a:r>
        </a:p>
        <a:p>
          <a:endParaRPr lang="es-CR" sz="1200" baseline="0">
            <a:latin typeface="Century Gothic" panose="020B0502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solucion@promerica.fi.cr" TargetMode="External"/><Relationship Id="rId18" Type="http://schemas.openxmlformats.org/officeDocument/2006/relationships/hyperlink" Target="mailto:info@mpos.com" TargetMode="External"/><Relationship Id="rId26" Type="http://schemas.openxmlformats.org/officeDocument/2006/relationships/hyperlink" Target="https://onvopay.com/" TargetMode="External"/><Relationship Id="rId39" Type="http://schemas.openxmlformats.org/officeDocument/2006/relationships/hyperlink" Target="https://bienvenido.davivienda.cr/wps/portal/personasCR" TargetMode="External"/><Relationship Id="rId21" Type="http://schemas.openxmlformats.org/officeDocument/2006/relationships/hyperlink" Target="http://www.afinia.site/" TargetMode="External"/><Relationship Id="rId34" Type="http://schemas.openxmlformats.org/officeDocument/2006/relationships/hyperlink" Target="https://support.tilopay.com/" TargetMode="External"/><Relationship Id="rId7" Type="http://schemas.openxmlformats.org/officeDocument/2006/relationships/hyperlink" Target="mailto:info@bncr.fi.cr" TargetMode="External"/><Relationship Id="rId12" Type="http://schemas.openxmlformats.org/officeDocument/2006/relationships/hyperlink" Target="http://www.promerica.fi.cr/" TargetMode="External"/><Relationship Id="rId17" Type="http://schemas.openxmlformats.org/officeDocument/2006/relationships/hyperlink" Target="https://mpos.com/" TargetMode="External"/><Relationship Id="rId25" Type="http://schemas.openxmlformats.org/officeDocument/2006/relationships/hyperlink" Target="mailto:AtencionalClienteBCT@corporacionbct.com" TargetMode="External"/><Relationship Id="rId33" Type="http://schemas.openxmlformats.org/officeDocument/2006/relationships/hyperlink" Target="https://tilopay.com/" TargetMode="External"/><Relationship Id="rId38" Type="http://schemas.openxmlformats.org/officeDocument/2006/relationships/hyperlink" Target="http://www.davivienda.cr/" TargetMode="External"/><Relationship Id="rId2" Type="http://schemas.openxmlformats.org/officeDocument/2006/relationships/hyperlink" Target="https://www.lafise.com/blcr/" TargetMode="External"/><Relationship Id="rId16" Type="http://schemas.openxmlformats.org/officeDocument/2006/relationships/hyperlink" Target="https://www.baccredomatic.com/es-cr/personas/canales-de-servicio" TargetMode="External"/><Relationship Id="rId20" Type="http://schemas.openxmlformats.org/officeDocument/2006/relationships/hyperlink" Target="https://support.dlocal.com/" TargetMode="External"/><Relationship Id="rId29" Type="http://schemas.openxmlformats.org/officeDocument/2006/relationships/hyperlink" Target="https://www.wfscorp.com/" TargetMode="External"/><Relationship Id="rId1" Type="http://schemas.openxmlformats.org/officeDocument/2006/relationships/hyperlink" Target="https://www.baccredomatic.com/" TargetMode="External"/><Relationship Id="rId6" Type="http://schemas.openxmlformats.org/officeDocument/2006/relationships/hyperlink" Target="https://www.bncr.fi.cr/" TargetMode="External"/><Relationship Id="rId11" Type="http://schemas.openxmlformats.org/officeDocument/2006/relationships/hyperlink" Target="http://www.promerica.fi.cr/" TargetMode="External"/><Relationship Id="rId24" Type="http://schemas.openxmlformats.org/officeDocument/2006/relationships/hyperlink" Target="http://www.corporacionbct.com/" TargetMode="External"/><Relationship Id="rId32" Type="http://schemas.openxmlformats.org/officeDocument/2006/relationships/hyperlink" Target="https://solfin.cr/contacto" TargetMode="External"/><Relationship Id="rId37" Type="http://schemas.openxmlformats.org/officeDocument/2006/relationships/hyperlink" Target="mailto:costarica_servicioalcliente@davivienda.cr" TargetMode="External"/><Relationship Id="rId40" Type="http://schemas.openxmlformats.org/officeDocument/2006/relationships/printerSettings" Target="../printerSettings/printerSettings2.bin"/><Relationship Id="rId5" Type="http://schemas.openxmlformats.org/officeDocument/2006/relationships/hyperlink" Target="https://www.bncr.fi.cr/" TargetMode="External"/><Relationship Id="rId15" Type="http://schemas.openxmlformats.org/officeDocument/2006/relationships/hyperlink" Target="mailto:centroasistenciaBCR@bancobcr.com" TargetMode="External"/><Relationship Id="rId23" Type="http://schemas.openxmlformats.org/officeDocument/2006/relationships/hyperlink" Target="mailto:soporte@afinia.site" TargetMode="External"/><Relationship Id="rId28" Type="http://schemas.openxmlformats.org/officeDocument/2006/relationships/hyperlink" Target="https://onvopay.com/contact-us" TargetMode="External"/><Relationship Id="rId36" Type="http://schemas.openxmlformats.org/officeDocument/2006/relationships/hyperlink" Target="https://www.lafise.com/blcr/queremos-atenderle" TargetMode="External"/><Relationship Id="rId10" Type="http://schemas.openxmlformats.org/officeDocument/2006/relationships/hyperlink" Target="https://www.davibank.cr/" TargetMode="External"/><Relationship Id="rId19" Type="http://schemas.openxmlformats.org/officeDocument/2006/relationships/hyperlink" Target="http://www.dlocal.com/" TargetMode="External"/><Relationship Id="rId31" Type="http://schemas.openxmlformats.org/officeDocument/2006/relationships/hyperlink" Target="mailto:contacto@solfin.cr%20" TargetMode="External"/><Relationship Id="rId4" Type="http://schemas.openxmlformats.org/officeDocument/2006/relationships/hyperlink" Target="mailto:popularenlinea@bp.fi.cr" TargetMode="External"/><Relationship Id="rId9" Type="http://schemas.openxmlformats.org/officeDocument/2006/relationships/hyperlink" Target="mailto:atencionalcliente@credix.com" TargetMode="External"/><Relationship Id="rId14" Type="http://schemas.openxmlformats.org/officeDocument/2006/relationships/hyperlink" Target="https://www.bancobcr.com/wps/portal/bcr" TargetMode="External"/><Relationship Id="rId22" Type="http://schemas.openxmlformats.org/officeDocument/2006/relationships/hyperlink" Target="mailto:soporte@afinia.site" TargetMode="External"/><Relationship Id="rId27" Type="http://schemas.openxmlformats.org/officeDocument/2006/relationships/hyperlink" Target="mailto:ayuda@onvopay.com" TargetMode="External"/><Relationship Id="rId30" Type="http://schemas.openxmlformats.org/officeDocument/2006/relationships/hyperlink" Target="https://solfin.cr/" TargetMode="External"/><Relationship Id="rId35" Type="http://schemas.openxmlformats.org/officeDocument/2006/relationships/hyperlink" Target="mailto:servicioalclientecr@lafise.com" TargetMode="External"/><Relationship Id="rId8" Type="http://schemas.openxmlformats.org/officeDocument/2006/relationships/hyperlink" Target="http://www.credix.com/" TargetMode="External"/><Relationship Id="rId3" Type="http://schemas.openxmlformats.org/officeDocument/2006/relationships/hyperlink" Target="http://www.bancopopular.fi.c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E3926-8F9F-41BD-BE59-13E0AB525885}">
  <dimension ref="A1:L16"/>
  <sheetViews>
    <sheetView showGridLines="0" tabSelected="1" zoomScale="130" zoomScaleNormal="130" workbookViewId="0">
      <selection activeCell="F6" sqref="F6"/>
    </sheetView>
  </sheetViews>
  <sheetFormatPr baseColWidth="10" defaultRowHeight="15" x14ac:dyDescent="0.25"/>
  <cols>
    <col min="1" max="1" width="8" customWidth="1"/>
    <col min="2" max="2" width="9.5703125" customWidth="1"/>
    <col min="5" max="5" width="24.85546875" customWidth="1"/>
    <col min="6" max="6" width="36.7109375" customWidth="1"/>
    <col min="8" max="8" width="4.71093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3.45" customHeight="1" x14ac:dyDescent="0.25">
      <c r="A2" s="2"/>
      <c r="B2" s="2"/>
      <c r="C2" s="2"/>
      <c r="D2" s="2"/>
      <c r="E2" s="37" t="s">
        <v>54</v>
      </c>
      <c r="F2" s="37"/>
      <c r="G2" s="37"/>
      <c r="H2" s="37"/>
      <c r="I2" s="37"/>
      <c r="J2" s="2"/>
      <c r="K2" s="2"/>
      <c r="L2" s="2"/>
    </row>
    <row r="3" spans="1:12" ht="22.9" customHeight="1" x14ac:dyDescent="0.25">
      <c r="A3" s="2"/>
      <c r="B3" s="2"/>
      <c r="C3" s="2"/>
      <c r="D3" s="2"/>
      <c r="E3" s="37"/>
      <c r="F3" s="37"/>
      <c r="G3" s="37"/>
      <c r="H3" s="37"/>
      <c r="I3" s="37"/>
      <c r="J3" s="2"/>
      <c r="K3" s="2"/>
      <c r="L3" s="2"/>
    </row>
    <row r="4" spans="1:12" x14ac:dyDescent="0.25">
      <c r="A4" s="2"/>
      <c r="B4" s="2"/>
      <c r="C4" s="2"/>
      <c r="D4" s="2"/>
      <c r="E4" s="3"/>
      <c r="F4" s="3"/>
      <c r="G4" s="3"/>
      <c r="H4" s="3"/>
      <c r="I4" s="3"/>
      <c r="J4" s="2"/>
      <c r="K4" s="2"/>
      <c r="L4" s="2"/>
    </row>
    <row r="5" spans="1:12" ht="15.75" thickBot="1" x14ac:dyDescent="0.3">
      <c r="A5" s="2"/>
      <c r="B5" s="2"/>
      <c r="C5" s="2"/>
      <c r="D5" s="2"/>
      <c r="E5" s="4"/>
      <c r="F5" s="5"/>
      <c r="G5" s="5"/>
      <c r="H5" s="5"/>
      <c r="I5" s="6"/>
      <c r="J5" s="2"/>
      <c r="K5" s="2"/>
      <c r="L5" s="2"/>
    </row>
    <row r="6" spans="1:12" ht="19.5" thickBot="1" x14ac:dyDescent="0.3">
      <c r="A6" s="2"/>
      <c r="B6" s="2"/>
      <c r="C6" s="2"/>
      <c r="D6" s="2"/>
      <c r="E6" s="7" t="s">
        <v>0</v>
      </c>
      <c r="F6" s="8" t="s">
        <v>62</v>
      </c>
      <c r="G6" s="3"/>
      <c r="H6" s="3"/>
      <c r="I6" s="9"/>
      <c r="J6" s="2"/>
      <c r="K6" s="2"/>
      <c r="L6" s="2"/>
    </row>
    <row r="7" spans="1:12" x14ac:dyDescent="0.25">
      <c r="A7" s="2"/>
      <c r="B7" s="2"/>
      <c r="C7" s="2"/>
      <c r="D7" s="2"/>
      <c r="E7" s="10"/>
      <c r="F7" s="3"/>
      <c r="G7" s="3"/>
      <c r="H7" s="3"/>
      <c r="I7" s="9"/>
      <c r="J7" s="2"/>
      <c r="K7" s="2"/>
      <c r="L7" s="2"/>
    </row>
    <row r="8" spans="1:12" ht="25.15" customHeight="1" x14ac:dyDescent="0.25">
      <c r="A8" s="2"/>
      <c r="B8" s="2"/>
      <c r="C8" s="2"/>
      <c r="D8" s="2"/>
      <c r="E8" s="11" t="s">
        <v>2</v>
      </c>
      <c r="F8" s="3" t="str">
        <f>+VLOOKUP($F$6,Cuadro!A1:G38,2,0)</f>
        <v>www.afinia.site</v>
      </c>
      <c r="G8" s="3"/>
      <c r="H8" s="3"/>
      <c r="I8" s="9"/>
      <c r="J8" s="2"/>
      <c r="K8" s="2"/>
      <c r="L8" s="2"/>
    </row>
    <row r="9" spans="1:12" ht="43.9" customHeight="1" x14ac:dyDescent="0.25">
      <c r="A9" s="2"/>
      <c r="B9" s="2"/>
      <c r="C9" s="2"/>
      <c r="D9" s="2"/>
      <c r="E9" s="11" t="s">
        <v>3</v>
      </c>
      <c r="F9" s="38" t="str">
        <f>+VLOOKUP($F$6,Cuadro!A1:G38,3,0)</f>
        <v>soporte@afinia.site</v>
      </c>
      <c r="G9" s="38"/>
      <c r="H9" s="38"/>
      <c r="I9" s="39"/>
      <c r="J9" s="2"/>
      <c r="K9" s="2"/>
      <c r="L9" s="2"/>
    </row>
    <row r="10" spans="1:12" x14ac:dyDescent="0.25">
      <c r="A10" s="2"/>
      <c r="B10" s="2"/>
      <c r="C10" s="2"/>
      <c r="D10" s="2"/>
      <c r="E10" s="11" t="s">
        <v>4</v>
      </c>
      <c r="F10" s="3" t="str">
        <f>+VLOOKUP($F$6,Cuadro!$A$1:$G$38,4,0)</f>
        <v>6335-8930</v>
      </c>
      <c r="G10" s="12"/>
      <c r="H10" s="2"/>
      <c r="I10" s="9"/>
      <c r="J10" s="2"/>
      <c r="K10" s="2"/>
      <c r="L10" s="2"/>
    </row>
    <row r="11" spans="1:12" x14ac:dyDescent="0.25">
      <c r="A11" s="2"/>
      <c r="B11" s="2"/>
      <c r="C11" s="2"/>
      <c r="D11" s="2"/>
      <c r="E11" s="11" t="s">
        <v>5</v>
      </c>
      <c r="F11" s="3" t="str">
        <f>+VLOOKUP($F$6,Cuadro!$A$1:$G$38,5,0)</f>
        <v>soporte@afinia.site</v>
      </c>
      <c r="G11" s="3"/>
      <c r="H11" s="13"/>
      <c r="I11" s="9"/>
      <c r="J11" s="2"/>
      <c r="K11" s="2"/>
      <c r="L11" s="2"/>
    </row>
    <row r="12" spans="1:12" x14ac:dyDescent="0.25">
      <c r="A12" s="2"/>
      <c r="B12" s="2"/>
      <c r="C12" s="2"/>
      <c r="D12" s="2"/>
      <c r="E12" s="11" t="s">
        <v>6</v>
      </c>
      <c r="F12" s="3" t="str">
        <f>+VLOOKUP($F$6,Cuadro!$A$1:$G$38,6,0)</f>
        <v>6155-8618</v>
      </c>
      <c r="G12" s="3"/>
      <c r="H12" s="14"/>
      <c r="I12" s="9"/>
      <c r="J12" s="2"/>
      <c r="K12" s="2"/>
      <c r="L12" s="2"/>
    </row>
    <row r="13" spans="1:12" ht="40.9" customHeight="1" x14ac:dyDescent="0.25">
      <c r="A13" s="2"/>
      <c r="B13" s="2"/>
      <c r="C13" s="2"/>
      <c r="D13" s="2"/>
      <c r="E13" s="15" t="s">
        <v>51</v>
      </c>
      <c r="F13" s="16" t="str">
        <f>+VLOOKUP($F$6,Cuadro!A1:G38,7,FALSE)</f>
        <v>American Express, Mastercard y VISA</v>
      </c>
      <c r="G13" s="17"/>
      <c r="H13" s="17"/>
      <c r="I13" s="18"/>
      <c r="J13" s="2"/>
      <c r="K13" s="2"/>
      <c r="L13" s="2"/>
    </row>
    <row r="14" spans="1:12" x14ac:dyDescent="0.25">
      <c r="A14" s="2"/>
      <c r="B14" s="2"/>
      <c r="C14" s="2"/>
      <c r="D14" s="2"/>
      <c r="E14" s="19" t="s">
        <v>7</v>
      </c>
      <c r="F14" s="2"/>
      <c r="G14" s="2"/>
      <c r="H14" s="2"/>
      <c r="I14" s="2"/>
      <c r="J14" s="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</sheetData>
  <mergeCells count="2">
    <mergeCell ref="E2:I3"/>
    <mergeCell ref="F9:I9"/>
  </mergeCells>
  <pageMargins left="0.7" right="0.7" top="0.75" bottom="0.75" header="0.3" footer="0.3"/>
  <pageSetup orientation="portrait" horizontalDpi="90" verticalDpi="90" r:id="rId1"/>
  <headerFooter>
    <oddFooter>&amp;C_x000D_&amp;1#&amp;"Aptos"&amp;10&amp;K000000 Uso Interno estricto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BF10DCF-4386-43C2-B1B6-BBFFC68C6DB3}">
          <x14:formula1>
            <xm:f>Cuadro!$A$2:$A$18</xm:f>
          </x14:formula1>
          <xm:sqref>F6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C3D37B-B1FA-4E24-9AE8-06071C156298}">
  <dimension ref="A1:G20"/>
  <sheetViews>
    <sheetView showGridLines="0"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8" sqref="A8:F8"/>
    </sheetView>
  </sheetViews>
  <sheetFormatPr baseColWidth="10" defaultRowHeight="15" x14ac:dyDescent="0.25"/>
  <cols>
    <col min="1" max="1" width="38" customWidth="1"/>
    <col min="2" max="2" width="37.28515625" bestFit="1" customWidth="1"/>
    <col min="3" max="3" width="58.7109375" bestFit="1" customWidth="1"/>
    <col min="4" max="4" width="14.28515625" customWidth="1"/>
    <col min="5" max="5" width="41.28515625" customWidth="1"/>
    <col min="6" max="6" width="17" customWidth="1"/>
    <col min="7" max="7" width="56.7109375" style="26" customWidth="1"/>
  </cols>
  <sheetData>
    <row r="1" spans="1:7" s="20" customFormat="1" ht="30" x14ac:dyDescent="0.25">
      <c r="A1" s="22" t="s">
        <v>41</v>
      </c>
      <c r="B1" s="22" t="s">
        <v>42</v>
      </c>
      <c r="C1" s="22" t="s">
        <v>43</v>
      </c>
      <c r="D1" s="22" t="s">
        <v>44</v>
      </c>
      <c r="E1" s="22" t="s">
        <v>45</v>
      </c>
      <c r="F1" s="22" t="s">
        <v>46</v>
      </c>
      <c r="G1" s="22" t="s">
        <v>51</v>
      </c>
    </row>
    <row r="2" spans="1:7" s="21" customFormat="1" ht="25.15" customHeight="1" x14ac:dyDescent="0.25">
      <c r="A2" s="31" t="s">
        <v>62</v>
      </c>
      <c r="B2" s="32" t="s">
        <v>63</v>
      </c>
      <c r="C2" s="32" t="s">
        <v>64</v>
      </c>
      <c r="D2" s="33" t="s">
        <v>65</v>
      </c>
      <c r="E2" s="32" t="s">
        <v>64</v>
      </c>
      <c r="F2" s="33" t="s">
        <v>66</v>
      </c>
      <c r="G2" s="31" t="s">
        <v>52</v>
      </c>
    </row>
    <row r="3" spans="1:7" s="21" customFormat="1" ht="25.15" customHeight="1" x14ac:dyDescent="0.25">
      <c r="A3" s="23" t="s">
        <v>1</v>
      </c>
      <c r="B3" s="28" t="s">
        <v>8</v>
      </c>
      <c r="C3" s="27" t="s">
        <v>47</v>
      </c>
      <c r="D3" s="23" t="s">
        <v>48</v>
      </c>
      <c r="E3" s="29" t="s">
        <v>50</v>
      </c>
      <c r="F3" s="29" t="s">
        <v>9</v>
      </c>
      <c r="G3" s="30" t="s">
        <v>52</v>
      </c>
    </row>
    <row r="4" spans="1:7" s="21" customFormat="1" ht="25.15" customHeight="1" x14ac:dyDescent="0.25">
      <c r="A4" s="31" t="s">
        <v>61</v>
      </c>
      <c r="B4" s="34" t="s">
        <v>67</v>
      </c>
      <c r="C4" s="35" t="s">
        <v>50</v>
      </c>
      <c r="D4" s="35" t="s">
        <v>68</v>
      </c>
      <c r="E4" s="34" t="s">
        <v>69</v>
      </c>
      <c r="F4" s="35" t="s">
        <v>50</v>
      </c>
      <c r="G4" s="31" t="s">
        <v>53</v>
      </c>
    </row>
    <row r="5" spans="1:7" s="21" customFormat="1" ht="25.15" customHeight="1" x14ac:dyDescent="0.25">
      <c r="A5" s="23" t="s">
        <v>60</v>
      </c>
      <c r="B5" s="28" t="s">
        <v>97</v>
      </c>
      <c r="C5" s="27" t="s">
        <v>101</v>
      </c>
      <c r="D5" s="23" t="s">
        <v>100</v>
      </c>
      <c r="E5" s="29" t="s">
        <v>50</v>
      </c>
      <c r="F5" s="29" t="s">
        <v>50</v>
      </c>
      <c r="G5" s="30" t="s">
        <v>52</v>
      </c>
    </row>
    <row r="6" spans="1:7" s="21" customFormat="1" ht="25.15" customHeight="1" x14ac:dyDescent="0.25">
      <c r="A6" s="31" t="s">
        <v>94</v>
      </c>
      <c r="B6" s="32" t="s">
        <v>98</v>
      </c>
      <c r="C6" s="33" t="s">
        <v>99</v>
      </c>
      <c r="D6" s="33" t="s">
        <v>96</v>
      </c>
      <c r="E6" s="32" t="s">
        <v>95</v>
      </c>
      <c r="F6" s="33" t="s">
        <v>50</v>
      </c>
      <c r="G6" s="31" t="s">
        <v>52</v>
      </c>
    </row>
    <row r="7" spans="1:7" s="21" customFormat="1" ht="25.15" customHeight="1" x14ac:dyDescent="0.25">
      <c r="A7" s="23" t="s">
        <v>33</v>
      </c>
      <c r="B7" s="28" t="s">
        <v>35</v>
      </c>
      <c r="C7" s="36" t="s">
        <v>50</v>
      </c>
      <c r="D7" s="23" t="s">
        <v>34</v>
      </c>
      <c r="E7" s="36" t="s">
        <v>36</v>
      </c>
      <c r="F7" s="29" t="s">
        <v>37</v>
      </c>
      <c r="G7" s="30" t="s">
        <v>52</v>
      </c>
    </row>
    <row r="8" spans="1:7" s="21" customFormat="1" ht="25.15" customHeight="1" x14ac:dyDescent="0.25">
      <c r="A8" s="31" t="s">
        <v>55</v>
      </c>
      <c r="B8" s="32" t="s">
        <v>10</v>
      </c>
      <c r="C8" s="32" t="s">
        <v>93</v>
      </c>
      <c r="D8" s="33" t="s">
        <v>90</v>
      </c>
      <c r="E8" s="32" t="s">
        <v>91</v>
      </c>
      <c r="F8" s="33" t="s">
        <v>92</v>
      </c>
      <c r="G8" s="31" t="s">
        <v>52</v>
      </c>
    </row>
    <row r="9" spans="1:7" s="21" customFormat="1" ht="25.15" customHeight="1" x14ac:dyDescent="0.25">
      <c r="A9" s="23" t="s">
        <v>17</v>
      </c>
      <c r="B9" s="28" t="s">
        <v>18</v>
      </c>
      <c r="C9" s="27" t="s">
        <v>19</v>
      </c>
      <c r="D9" s="23" t="s">
        <v>20</v>
      </c>
      <c r="E9" s="29" t="s">
        <v>21</v>
      </c>
      <c r="F9" s="29" t="s">
        <v>50</v>
      </c>
      <c r="G9" s="30" t="s">
        <v>52</v>
      </c>
    </row>
    <row r="10" spans="1:7" s="21" customFormat="1" ht="25.15" customHeight="1" x14ac:dyDescent="0.25">
      <c r="A10" s="31" t="s">
        <v>11</v>
      </c>
      <c r="B10" s="32" t="s">
        <v>12</v>
      </c>
      <c r="C10" s="32" t="s">
        <v>13</v>
      </c>
      <c r="D10" s="33" t="s">
        <v>14</v>
      </c>
      <c r="E10" s="32" t="s">
        <v>15</v>
      </c>
      <c r="F10" s="33" t="s">
        <v>16</v>
      </c>
      <c r="G10" s="31" t="s">
        <v>53</v>
      </c>
    </row>
    <row r="11" spans="1:7" s="21" customFormat="1" ht="25.15" customHeight="1" x14ac:dyDescent="0.25">
      <c r="A11" s="23" t="s">
        <v>28</v>
      </c>
      <c r="B11" s="28" t="s">
        <v>29</v>
      </c>
      <c r="C11" s="27" t="s">
        <v>29</v>
      </c>
      <c r="D11" s="23" t="s">
        <v>30</v>
      </c>
      <c r="E11" s="29" t="s">
        <v>31</v>
      </c>
      <c r="F11" s="29" t="s">
        <v>32</v>
      </c>
      <c r="G11" s="30" t="s">
        <v>52</v>
      </c>
    </row>
    <row r="12" spans="1:7" s="21" customFormat="1" ht="25.15" customHeight="1" x14ac:dyDescent="0.25">
      <c r="A12" s="31" t="s">
        <v>22</v>
      </c>
      <c r="B12" s="32" t="s">
        <v>23</v>
      </c>
      <c r="C12" s="32" t="s">
        <v>23</v>
      </c>
      <c r="D12" s="33" t="s">
        <v>24</v>
      </c>
      <c r="E12" s="33" t="s">
        <v>25</v>
      </c>
      <c r="F12" s="33" t="s">
        <v>26</v>
      </c>
      <c r="G12" s="31" t="s">
        <v>27</v>
      </c>
    </row>
    <row r="13" spans="1:7" s="21" customFormat="1" ht="25.15" customHeight="1" x14ac:dyDescent="0.25">
      <c r="A13" s="23" t="s">
        <v>38</v>
      </c>
      <c r="B13" s="28" t="s">
        <v>39</v>
      </c>
      <c r="C13" s="27" t="s">
        <v>40</v>
      </c>
      <c r="D13" s="29" t="s">
        <v>50</v>
      </c>
      <c r="E13" s="29" t="s">
        <v>50</v>
      </c>
      <c r="F13" s="29" t="s">
        <v>50</v>
      </c>
      <c r="G13" s="30" t="s">
        <v>52</v>
      </c>
    </row>
    <row r="14" spans="1:7" s="21" customFormat="1" ht="25.15" customHeight="1" x14ac:dyDescent="0.25">
      <c r="A14" s="31" t="s">
        <v>56</v>
      </c>
      <c r="B14" s="32" t="s">
        <v>57</v>
      </c>
      <c r="C14" s="32" t="s">
        <v>50</v>
      </c>
      <c r="D14" s="33" t="s">
        <v>50</v>
      </c>
      <c r="E14" s="32" t="s">
        <v>59</v>
      </c>
      <c r="F14" s="33" t="s">
        <v>58</v>
      </c>
      <c r="G14" s="31" t="s">
        <v>53</v>
      </c>
    </row>
    <row r="15" spans="1:7" s="21" customFormat="1" ht="25.15" customHeight="1" x14ac:dyDescent="0.25">
      <c r="A15" s="23" t="s">
        <v>70</v>
      </c>
      <c r="B15" s="28" t="s">
        <v>75</v>
      </c>
      <c r="C15" s="29" t="s">
        <v>78</v>
      </c>
      <c r="D15" s="23" t="s">
        <v>50</v>
      </c>
      <c r="E15" s="29" t="s">
        <v>76</v>
      </c>
      <c r="F15" s="29" t="s">
        <v>77</v>
      </c>
      <c r="G15" s="29" t="s">
        <v>52</v>
      </c>
    </row>
    <row r="16" spans="1:7" s="21" customFormat="1" ht="25.15" customHeight="1" x14ac:dyDescent="0.25">
      <c r="A16" s="31" t="s">
        <v>72</v>
      </c>
      <c r="B16" s="32" t="s">
        <v>80</v>
      </c>
      <c r="C16" s="32" t="s">
        <v>50</v>
      </c>
      <c r="D16" s="33" t="s">
        <v>79</v>
      </c>
      <c r="E16" s="32" t="s">
        <v>50</v>
      </c>
      <c r="F16" s="33" t="s">
        <v>50</v>
      </c>
      <c r="G16" s="31" t="s">
        <v>50</v>
      </c>
    </row>
    <row r="17" spans="1:7" s="21" customFormat="1" ht="25.15" customHeight="1" x14ac:dyDescent="0.25">
      <c r="A17" s="23" t="s">
        <v>73</v>
      </c>
      <c r="B17" s="28" t="s">
        <v>81</v>
      </c>
      <c r="C17" s="27" t="s">
        <v>85</v>
      </c>
      <c r="D17" s="23" t="s">
        <v>82</v>
      </c>
      <c r="E17" s="29" t="s">
        <v>83</v>
      </c>
      <c r="F17" s="29" t="s">
        <v>50</v>
      </c>
      <c r="G17" s="30" t="s">
        <v>84</v>
      </c>
    </row>
    <row r="18" spans="1:7" s="21" customFormat="1" ht="25.15" customHeight="1" thickBot="1" x14ac:dyDescent="0.3">
      <c r="A18" s="31" t="s">
        <v>71</v>
      </c>
      <c r="B18" s="32" t="s">
        <v>86</v>
      </c>
      <c r="C18" s="32" t="s">
        <v>87</v>
      </c>
      <c r="D18" s="33" t="s">
        <v>88</v>
      </c>
      <c r="E18" s="32" t="s">
        <v>89</v>
      </c>
      <c r="F18" s="33" t="s">
        <v>50</v>
      </c>
      <c r="G18" s="31" t="s">
        <v>52</v>
      </c>
    </row>
    <row r="19" spans="1:7" ht="15.75" thickTop="1" x14ac:dyDescent="0.25">
      <c r="A19" s="24" t="s">
        <v>49</v>
      </c>
      <c r="B19" s="24"/>
      <c r="C19" s="24"/>
      <c r="D19" s="24"/>
      <c r="E19" s="24"/>
      <c r="F19" s="24"/>
      <c r="G19" s="25"/>
    </row>
    <row r="20" spans="1:7" x14ac:dyDescent="0.25">
      <c r="A20" t="s">
        <v>74</v>
      </c>
    </row>
  </sheetData>
  <sortState xmlns:xlrd2="http://schemas.microsoft.com/office/spreadsheetml/2017/richdata2" ref="A3:G14">
    <sortCondition ref="A3:A14"/>
  </sortState>
  <hyperlinks>
    <hyperlink ref="B3" r:id="rId1" xr:uid="{DD344DC6-8BBF-46EA-9CD0-94A44B03ABA0}"/>
    <hyperlink ref="B8" r:id="rId2" xr:uid="{9F991FC5-A652-4F68-9E7F-A769AEE48AF1}"/>
    <hyperlink ref="C10" r:id="rId3" xr:uid="{FF02A160-9A28-489A-8237-AA07E9A6AFCC}"/>
    <hyperlink ref="E10" r:id="rId4" xr:uid="{6BFCD2EE-7113-4D1E-AD8F-A9EFB2A032B7}"/>
    <hyperlink ref="B9" r:id="rId5" xr:uid="{736D252E-DC43-4F14-B440-D2239500603D}"/>
    <hyperlink ref="C9" r:id="rId6" xr:uid="{6A300338-0974-4AA9-88B0-D519045968EE}"/>
    <hyperlink ref="E9" r:id="rId7" xr:uid="{F1EAFC1F-64A8-4CB4-9815-6B2CC1D317A0}"/>
    <hyperlink ref="B12" r:id="rId8" xr:uid="{60FE412C-41B3-478F-975B-7B587F5E5650}"/>
    <hyperlink ref="E12" r:id="rId9" xr:uid="{31DB3CD4-E5A5-480B-B9F2-FEE2AE16F17E}"/>
    <hyperlink ref="B5" r:id="rId10" xr:uid="{09754C7D-3230-4AE4-B641-3E6778723090}"/>
    <hyperlink ref="B11" r:id="rId11" xr:uid="{DC929851-B08A-4BFF-A429-87BF40FF1691}"/>
    <hyperlink ref="C11" r:id="rId12" xr:uid="{9D5A0EF8-78F0-4CC4-B891-3C1628DECEC5}"/>
    <hyperlink ref="E11" r:id="rId13" xr:uid="{48304ECF-00C6-48BF-99F0-999D3953654A}"/>
    <hyperlink ref="B7" r:id="rId14" xr:uid="{29AD2DF2-663F-48BB-B574-766D70A42A28}"/>
    <hyperlink ref="E7" r:id="rId15" xr:uid="{F36EC317-BDBD-4B37-B514-9A1ABE565788}"/>
    <hyperlink ref="C3" r:id="rId16" display="https://www.baccredomatic.com/es-cr/personas/canales-de-servicio" xr:uid="{AAB18056-9738-4253-B6B8-4CAD916B0053}"/>
    <hyperlink ref="B14" r:id="rId17" xr:uid="{82533646-9CC4-4B77-AE54-1B65ECCBB77C}"/>
    <hyperlink ref="E14" r:id="rId18" xr:uid="{4DA6583A-482F-4909-A5EA-592673E62404}"/>
    <hyperlink ref="B13" r:id="rId19" xr:uid="{A0796A74-B378-4772-B687-93BEA3029E82}"/>
    <hyperlink ref="C13" r:id="rId20" xr:uid="{C89A4831-A1D9-4936-9366-33A6844F089F}"/>
    <hyperlink ref="B2" r:id="rId21" xr:uid="{A06388B2-9585-4649-8CE7-6276FBDF16FE}"/>
    <hyperlink ref="C2" r:id="rId22" xr:uid="{163796DB-A457-4BCA-B3A0-DBF4F1AD2256}"/>
    <hyperlink ref="E2" r:id="rId23" xr:uid="{3F70EB68-3B7C-4936-9F96-51E2DED04C1A}"/>
    <hyperlink ref="B4" r:id="rId24" xr:uid="{75584AC6-2214-41C6-987B-77AC97CD7274}"/>
    <hyperlink ref="E4" r:id="rId25" xr:uid="{776B5D79-CA6F-4505-B867-68C1DD59A1C5}"/>
    <hyperlink ref="B15" r:id="rId26" xr:uid="{1877885C-E02F-459B-954F-E8C6EBA5AE27}"/>
    <hyperlink ref="E15" r:id="rId27" xr:uid="{1807913A-9B39-4A8A-A52E-BFE0464A7F44}"/>
    <hyperlink ref="C15" r:id="rId28" xr:uid="{D29F3884-ADC8-4772-8DBA-6929E4C32000}"/>
    <hyperlink ref="B16" r:id="rId29" xr:uid="{C5619E0A-CDD4-4C49-B867-6501A57DEB45}"/>
    <hyperlink ref="B17" r:id="rId30" xr:uid="{18E132B7-B6A1-412D-8769-3AE75039789E}"/>
    <hyperlink ref="E17" r:id="rId31" xr:uid="{CAB8A41B-709F-4061-92FA-98F6C8575857}"/>
    <hyperlink ref="C17" r:id="rId32" xr:uid="{532BADAE-5C5A-4C48-A863-EF1781C8ACB0}"/>
    <hyperlink ref="B18" r:id="rId33" xr:uid="{3F4D8876-C672-42A4-8D9F-4EC80E96D805}"/>
    <hyperlink ref="C18" r:id="rId34" xr:uid="{89BD7DA4-F3EA-4688-B751-2206B208378B}"/>
    <hyperlink ref="E8" r:id="rId35" xr:uid="{A4D9DD45-1B84-465C-B408-A0EBDA2EFE76}"/>
    <hyperlink ref="C8" r:id="rId36" xr:uid="{F0F2B03A-5D4C-438F-AAA4-C063466229AB}"/>
    <hyperlink ref="E6" r:id="rId37" xr:uid="{DB7DA72C-74E0-40D3-A983-41AB5E8D67FF}"/>
    <hyperlink ref="B6" r:id="rId38" xr:uid="{5C8294F8-41E9-45A8-918A-325CC65966A7}"/>
    <hyperlink ref="C6" r:id="rId39" xr:uid="{56CE8FF9-5CDA-413B-9BDB-B27EAF707792}"/>
  </hyperlinks>
  <pageMargins left="0.7" right="0.7" top="0.75" bottom="0.75" header="0.3" footer="0.3"/>
  <pageSetup orientation="portrait" horizontalDpi="90" verticalDpi="90" r:id="rId40"/>
  <headerFooter>
    <oddFooter>&amp;C_x000D_&amp;1#&amp;"Aptos"&amp;10&amp;K000000 Uso Interno estricto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7E468C4BC33844A881A85A2F98F0531" ma:contentTypeVersion="1" ma:contentTypeDescription="Crear nuevo documento." ma:contentTypeScope="" ma:versionID="0a8fc94c432ccbaa97d168b7bf17f0c6">
  <xsd:schema xmlns:xsd="http://www.w3.org/2001/XMLSchema" xmlns:xs="http://www.w3.org/2001/XMLSchema" xmlns:p="http://schemas.microsoft.com/office/2006/metadata/properties" xmlns:ns2="8a0a4788-06ca-437b-bfc6-ffe2f4a28eed" targetNamespace="http://schemas.microsoft.com/office/2006/metadata/properties" ma:root="true" ma:fieldsID="c1e32adbda26099a4e9e31c4bc449d94" ns2:_="">
    <xsd:import namespace="8a0a4788-06ca-437b-bfc6-ffe2f4a28eed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a4788-06ca-437b-bfc6-ffe2f4a28ee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980379-FC1E-4AD5-A84A-024BC02857C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AE90875-2D61-4C5F-92DC-E606DEC285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0a4788-06ca-437b-bfc6-ffe2f4a28e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06331A-438F-4575-AFBE-BF94FD50C9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Consulta</vt:lpstr>
      <vt:lpstr>Cuadro</vt:lpstr>
    </vt:vector>
  </TitlesOfParts>
  <Company>Banco Central de Costa 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Proveedores Adquirentes​</dc:title>
  <dc:creator>RODRIGUEZ NUNEZ SIMON BENJAMIN</dc:creator>
  <cp:lastModifiedBy>UCANAN JIMENEZ YEFFREY</cp:lastModifiedBy>
  <dcterms:created xsi:type="dcterms:W3CDTF">2022-09-02T21:04:28Z</dcterms:created>
  <dcterms:modified xsi:type="dcterms:W3CDTF">2026-05-25T18:44:34Z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0x01010087E468C4BC33844A881A85A2F98F0531</vt:lpwstr>
  </property>
  <property fmtid="{D5CDD505-2E9C-101B-9397-08002B2CF9AE}" pid="3" name="MSIP_Label_b8b4be34-365a-4a68-b9fb-75c1b6874315_Enabled">
    <vt:lpwstr>true</vt:lpwstr>
  </property>
  <property fmtid="{D5CDD505-2E9C-101B-9397-08002B2CF9AE}" pid="4" name="MSIP_Label_b8b4be34-365a-4a68-b9fb-75c1b6874315_SetDate">
    <vt:lpwstr>2026-04-20T15:35:02Z</vt:lpwstr>
  </property>
  <property fmtid="{D5CDD505-2E9C-101B-9397-08002B2CF9AE}" pid="5" name="MSIP_Label_b8b4be34-365a-4a68-b9fb-75c1b6874315_Method">
    <vt:lpwstr>Standard</vt:lpwstr>
  </property>
  <property fmtid="{D5CDD505-2E9C-101B-9397-08002B2CF9AE}" pid="6" name="MSIP_Label_b8b4be34-365a-4a68-b9fb-75c1b6874315_Name">
    <vt:lpwstr>b8b4be34-365a-4a68-b9fb-75c1b6874315</vt:lpwstr>
  </property>
  <property fmtid="{D5CDD505-2E9C-101B-9397-08002B2CF9AE}" pid="7" name="MSIP_Label_b8b4be34-365a-4a68-b9fb-75c1b6874315_SiteId">
    <vt:lpwstr>618d0a45-25a6-4618-9f80-8f70a435ee52</vt:lpwstr>
  </property>
  <property fmtid="{D5CDD505-2E9C-101B-9397-08002B2CF9AE}" pid="8" name="MSIP_Label_b8b4be34-365a-4a68-b9fb-75c1b6874315_ActionId">
    <vt:lpwstr>0c97632f-366b-4248-840e-e6d833786e98</vt:lpwstr>
  </property>
  <property fmtid="{D5CDD505-2E9C-101B-9397-08002B2CF9AE}" pid="9" name="MSIP_Label_b8b4be34-365a-4a68-b9fb-75c1b6874315_ContentBits">
    <vt:lpwstr>2</vt:lpwstr>
  </property>
  <property fmtid="{D5CDD505-2E9C-101B-9397-08002B2CF9AE}" pid="10" name="MSIP_Label_b8b4be34-365a-4a68-b9fb-75c1b6874315_Tag">
    <vt:lpwstr>10, 3, 0, 1</vt:lpwstr>
  </property>
</Properties>
</file>